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tensorminds\projects\2025_04\DOC\Protimer\PRD\"/>
    </mc:Choice>
  </mc:AlternateContent>
  <bookViews>
    <workbookView xWindow="0" yWindow="0" windowWidth="28740" windowHeight="11805" activeTab="4"/>
  </bookViews>
  <sheets>
    <sheet name="TITLE" sheetId="2" r:id="rId1"/>
    <sheet name="FW_MODULES" sheetId="11" r:id="rId2"/>
    <sheet name="MODULE_DEPENDENDIES" sheetId="13" r:id="rId3"/>
    <sheet name="FIRMWARE_REQUIREMENT1" sheetId="9" r:id="rId4"/>
    <sheet name="EVENTS" sheetId="12" r:id="rId5"/>
    <sheet name="FIRMWARE_REQUIREMENT" sheetId="7" r:id="rId6"/>
    <sheet name="PRD_MATRIX" sheetId="3" r:id="rId7"/>
    <sheet name="Sheet1" sheetId="14" r:id="rId8"/>
    <sheet name="PRD_MATRIX_BACKUP" sheetId="4" r:id="rId9"/>
  </sheets>
  <definedNames>
    <definedName name="_xlnm._FilterDatabase" localSheetId="3" hidden="1">FIRMWARE_REQUIREMENT1!$A$1:$G$41</definedName>
    <definedName name="_Toc201078856" localSheetId="6">PRD_MATRIX!$B$3</definedName>
    <definedName name="_Toc201078856" localSheetId="8">PRD_MATRIX_BACKUP!$B$22</definedName>
    <definedName name="_Toc201078864" localSheetId="6">PRD_MATRIX!$B$54</definedName>
    <definedName name="_Toc201078864" localSheetId="8">PRD_MATRIX_BACKUP!$B$73</definedName>
  </definedNames>
  <calcPr calcId="162913"/>
</workbook>
</file>

<file path=xl/calcChain.xml><?xml version="1.0" encoding="utf-8"?>
<calcChain xmlns="http://schemas.openxmlformats.org/spreadsheetml/2006/main">
  <c r="E3" i="11" l="1"/>
  <c r="F3" i="11"/>
  <c r="E4" i="11"/>
  <c r="F4" i="11"/>
  <c r="E5" i="11"/>
  <c r="F5" i="11"/>
  <c r="E6" i="11"/>
  <c r="F6" i="11"/>
  <c r="E7" i="11"/>
  <c r="F7" i="11"/>
  <c r="E8" i="11"/>
  <c r="F8" i="11"/>
  <c r="E9" i="11"/>
  <c r="F9" i="11"/>
  <c r="E10" i="11"/>
  <c r="F10" i="11"/>
  <c r="E11" i="11"/>
  <c r="F11" i="11"/>
  <c r="E12" i="11"/>
  <c r="F12" i="11"/>
  <c r="E13" i="11"/>
  <c r="F13" i="11"/>
  <c r="E14" i="11"/>
  <c r="F14" i="11"/>
  <c r="E15" i="11"/>
  <c r="F15" i="11"/>
  <c r="E16" i="11"/>
  <c r="F16" i="11"/>
  <c r="E17" i="11"/>
  <c r="F17" i="11"/>
  <c r="E18" i="11"/>
  <c r="F18" i="11"/>
  <c r="E19" i="11"/>
  <c r="F19" i="11"/>
  <c r="F2" i="11"/>
  <c r="E2" i="11"/>
  <c r="D23" i="14"/>
  <c r="E10" i="14"/>
  <c r="F10" i="14" s="1"/>
  <c r="G10" i="14" s="1"/>
  <c r="H10" i="14" s="1"/>
  <c r="H8" i="14" s="1"/>
  <c r="D10" i="14"/>
  <c r="H12" i="14"/>
  <c r="E16" i="14"/>
  <c r="E15" i="14"/>
  <c r="D17" i="14"/>
  <c r="D16" i="14"/>
  <c r="D15" i="14"/>
  <c r="F6" i="14"/>
  <c r="K3" i="14"/>
  <c r="J3" i="14"/>
  <c r="D6" i="14"/>
  <c r="E6" i="14" s="1"/>
  <c r="D5" i="14"/>
  <c r="E5" i="14" s="1"/>
  <c r="D11" i="14"/>
  <c r="E11" i="14" s="1"/>
  <c r="F11" i="14" s="1"/>
  <c r="G11" i="14" s="1"/>
  <c r="H11" i="14" s="1"/>
  <c r="D2" i="14"/>
  <c r="E2" i="14"/>
  <c r="F2" i="14" s="1"/>
  <c r="E3" i="14"/>
  <c r="C4" i="14"/>
</calcChain>
</file>

<file path=xl/sharedStrings.xml><?xml version="1.0" encoding="utf-8"?>
<sst xmlns="http://schemas.openxmlformats.org/spreadsheetml/2006/main" count="1610" uniqueCount="1246">
  <si>
    <t>Date</t>
  </si>
  <si>
    <t>Owner</t>
  </si>
  <si>
    <t>Remarks</t>
  </si>
  <si>
    <t>Vikrant Sugandhi</t>
  </si>
  <si>
    <t>Draft version</t>
  </si>
  <si>
    <t>Created Date</t>
  </si>
  <si>
    <t>Created  By</t>
  </si>
  <si>
    <t>Review Date</t>
  </si>
  <si>
    <t>Reviewed  By</t>
  </si>
  <si>
    <t>Version</t>
  </si>
  <si>
    <t>This matrix captures all product requirements for Audiora, categorized by type, mapped to responsible owners (Hardware, Firmware, Application), and tracks implementation status, dependencies, and notes. This helps synchronize the design, development, and integration process.</t>
  </si>
  <si>
    <t>Feature ID</t>
  </si>
  <si>
    <t xml:space="preserve">Feature Description                          </t>
  </si>
  <si>
    <t xml:space="preserve"> –                                          </t>
  </si>
  <si>
    <t xml:space="preserve"> Button placement, ergonomic feel </t>
  </si>
  <si>
    <t xml:space="preserve"> Wi-Fi / BLE module (ESP32)           </t>
  </si>
  <si>
    <t xml:space="preserve"> –                                </t>
  </si>
  <si>
    <t xml:space="preserve"> Visible display window           </t>
  </si>
  <si>
    <t xml:space="preserve"> RGB LED                              </t>
  </si>
  <si>
    <t xml:space="preserve"> Color settings via config                  </t>
  </si>
  <si>
    <t xml:space="preserve"> Real-Time Clock (internal or DS3231) </t>
  </si>
  <si>
    <t xml:space="preserve"> Battery backup slot (optional)   </t>
  </si>
  <si>
    <t xml:space="preserve"> MicroSD card slot                    </t>
  </si>
  <si>
    <t xml:space="preserve"> Speaker + DAC (optional)             </t>
  </si>
  <si>
    <t xml:space="preserve"> WAV/MP3 decoding, buffered output                       </t>
  </si>
  <si>
    <t xml:space="preserve"> MP3 selection in session config            </t>
  </si>
  <si>
    <t xml:space="preserve"> Speaker grille                   </t>
  </si>
  <si>
    <t xml:space="preserve"> All necessary onboard interfaces     </t>
  </si>
  <si>
    <t xml:space="preserve"> Full local operation logic                              </t>
  </si>
  <si>
    <t xml:space="preserve"> All physical controls accessible </t>
  </si>
  <si>
    <t xml:space="preserve"> Quality tactile buttons              </t>
  </si>
  <si>
    <t xml:space="preserve"> Long/short press detection, menu handling               </t>
  </si>
  <si>
    <t xml:space="preserve"> Large, intuitive labeling        </t>
  </si>
  <si>
    <t xml:space="preserve"> Flash memory + OTA bootloader        </t>
  </si>
  <si>
    <t xml:space="preserve"> OTA update over Wi-Fi                                   </t>
  </si>
  <si>
    <t xml:space="preserve"> Firmware upload interface                  </t>
  </si>
  <si>
    <t xml:space="preserve"> –                                    </t>
  </si>
  <si>
    <t xml:space="preserve"> Log format compatible with analytics                    </t>
  </si>
  <si>
    <t xml:space="preserve"> Session log graphing + filtering           </t>
  </si>
  <si>
    <t xml:space="preserve"> Silent mode toggle, suppress buzzer                     </t>
  </si>
  <si>
    <t xml:space="preserve"> Silent mode config                         </t>
  </si>
  <si>
    <t xml:space="preserve"> RTC, flash memory                    </t>
  </si>
  <si>
    <t xml:space="preserve"> Multi-session scheduler with local queuing              </t>
  </si>
  <si>
    <t xml:space="preserve"> Multi-block session planner                </t>
  </si>
  <si>
    <t xml:space="preserve"> ESP32 or compatible SoC              </t>
  </si>
  <si>
    <t xml:space="preserve"> BLE/Wi-Fi stack                                         </t>
  </si>
  <si>
    <t xml:space="preserve"> Device discovery, pairing screen           </t>
  </si>
  <si>
    <t xml:space="preserve"> Antenna clearance (if external)  </t>
  </si>
  <si>
    <t xml:space="preserve">Hardware Requirement          </t>
  </si>
  <si>
    <t xml:space="preserve">Firmware Requirement                             </t>
  </si>
  <si>
    <t xml:space="preserve">Web/App Requirement                   </t>
  </si>
  <si>
    <t>Mechanical Requirement</t>
  </si>
  <si>
    <t xml:space="preserve"> Tactile switches (3x), OLED/LCD display </t>
  </si>
  <si>
    <t xml:space="preserve"> OLED / Nokia 5110 LCD                   </t>
  </si>
  <si>
    <t xml:space="preserve"> Real-time sync (optional)         </t>
  </si>
  <si>
    <t xml:space="preserve"> LCD screen, 2 tactile switches          </t>
  </si>
  <si>
    <t xml:space="preserve"> Show tone list, upload tones      </t>
  </si>
  <si>
    <t xml:space="preserve"> Export view (optional)            </t>
  </si>
  <si>
    <t xml:space="preserve"> Speaker, DAC (or PWM)                   </t>
  </si>
  <si>
    <t xml:space="preserve"> Decode WAV/MP3 or convert to PWM (if buzzer used) </t>
  </si>
  <si>
    <t xml:space="preserve"> Upload/manage audio files         </t>
  </si>
  <si>
    <t xml:space="preserve"> Vibration insulation            </t>
  </si>
  <si>
    <t xml:space="preserve"> Set time via UI                   </t>
  </si>
  <si>
    <t xml:space="preserve">Button handling (debounce, state machine) ,  Session timer logic, input handling              </t>
  </si>
  <si>
    <t xml:space="preserve"> Countdown UI logic, refresh timer,  Timer display update loop                    </t>
  </si>
  <si>
    <t xml:space="preserve"> Color logic (blue/yellow/red per session state) 
 Color mapping to status (focus/break/end)       </t>
  </si>
  <si>
    <t xml:space="preserve"> LED lens window   
 LED diffuser                </t>
  </si>
  <si>
    <t xml:space="preserve"> RTC sync, drift correction,  Timekeeping, time correction logic                                 </t>
  </si>
  <si>
    <t xml:space="preserve"> Passive Buzzer (PWM-capable)  or speaker       </t>
  </si>
  <si>
    <t xml:space="preserve">Tone generation via PWM, status mapping  
Tone logic (start/near end/stop), PWM generation        </t>
  </si>
  <si>
    <t xml:space="preserve"> Tone selection config  
Tone setting in app (volume/duration/type) </t>
  </si>
  <si>
    <t xml:space="preserve"> Sound exit port design       
 Speaker opening/vent      </t>
  </si>
  <si>
    <t xml:space="preserve"> Ergonomic button layout    
 Acoustic port      </t>
  </si>
  <si>
    <t xml:space="preserve"> UI scroll/select logic, SD card file indexing 
 Tone table + PWM waveform generator              </t>
  </si>
  <si>
    <t xml:space="preserve"> FAT file writing (session start time, duration, result),
 File write routines, FATFS</t>
  </si>
  <si>
    <t xml:space="preserve"> Accessible SD card bay    ,  SD card access port          </t>
  </si>
  <si>
    <t xml:space="preserve"> Wi-Fi module (ESP32)      or others           </t>
  </si>
  <si>
    <t xml:space="preserve"> Google Drive or webhook uploader ,  Wi-Fi stack, cloud sync handler                          </t>
  </si>
  <si>
    <t xml:space="preserve"> Cloud login/auth; log dashboard,
API token + drive sync UI            </t>
  </si>
  <si>
    <t xml:space="preserve"> Remote config protocol handler (JSON/MQTT/HTTP) ,
 HTTP/MQTT client, config parser       </t>
  </si>
  <si>
    <t xml:space="preserve"> Session config UI + device communication,
 Web UI for session setup   </t>
  </si>
  <si>
    <t xml:space="preserve"> Small PCB + battery + durable shell 
 Rugged housing    </t>
  </si>
  <si>
    <t xml:space="preserve"> Low power mode, sleep/wake logic  
 Config profiles or presets                </t>
  </si>
  <si>
    <t xml:space="preserve"> –             
 Preset modes for home, work, etc.                              </t>
  </si>
  <si>
    <t xml:space="preserve"> Pocket-sized, rugged enclosure  ,  Case design, battery access
 Case texture, compact footprint </t>
  </si>
  <si>
    <t xml:space="preserve">Protimer PRD Implementation Matrix </t>
  </si>
  <si>
    <t>FR1</t>
  </si>
  <si>
    <t>Session Configuration</t>
  </si>
  <si>
    <t>Session Modes</t>
  </si>
  <si>
    <t>Visual &amp; Audio Feedback</t>
  </si>
  <si>
    <t>Clock and Timing</t>
  </si>
  <si>
    <t>Logging and Storage</t>
  </si>
  <si>
    <t>3.	Functional Requirements</t>
  </si>
  <si>
    <t>2.	Manual Configuration uses tactile buttons and rotary a encoder with a click (standalone mode, no PC/phone needed).</t>
  </si>
  <si>
    <t>3.	Remote Configuration via a browser-based application over Wi-Fi/Bluetooth.</t>
  </si>
  <si>
    <t>4.	The device shall support multi-session scheduling through the web app.</t>
  </si>
  <si>
    <t>5.	The device supports three modes: Normal, Silence, Music mode.</t>
  </si>
  <si>
    <t>6.	The device supports Start, Stop, and Pause options.</t>
  </si>
  <si>
    <t>7.	Normal mode: Multi-tone buzzer alerts.</t>
  </si>
  <si>
    <t>8.	Silent mode: only LED feedback is used (no sound).</t>
  </si>
  <si>
    <t>9.	Music mode: background music + tone alert (optional).</t>
  </si>
  <si>
    <t>10.	The device display’s:</t>
  </si>
  <si>
    <t>•	Session countdown time</t>
  </si>
  <si>
    <t>•	Session status (Running, Paused, Ended)</t>
  </si>
  <si>
    <t>•	Productive time (when user checks).</t>
  </si>
  <si>
    <t>11.	The device supports to select and configure tones/background music.</t>
  </si>
  <si>
    <t>12.	In Normal mode:</t>
  </si>
  <si>
    <t>•	User should be able to choose from multiple tone options.</t>
  </si>
  <si>
    <t>•	The device shall play audio alerts using a passive buzzer:</t>
  </si>
  <si>
    <t>13.	In Silent mode:</t>
  </si>
  <si>
    <t>•	The device shall include an RGB LED to visually indicate session states:</t>
  </si>
  <si>
    <t>14.	In Music mode:</t>
  </si>
  <si>
    <t>•	The device shall play audio alerts same as in normal mode and audio/music track in the background.</t>
  </si>
  <si>
    <t>•	The user shall be able to select a background music track (MP3/WAV) from the SD card for playback during sessions.</t>
  </si>
  <si>
    <t>15.	The device shall include an external Real-Time Clock (RTC) for time accuracy.</t>
  </si>
  <si>
    <t>16.	The device shall synchronize time using NTP over Wi-Fi, when connected.</t>
  </si>
  <si>
    <t>17.	The device shall log all session details locally onto the SD card.</t>
  </si>
  <si>
    <t>18.	The system shall upload logs to the cloud (e.g., Google Drive) when connected via Wi-Fi.</t>
  </si>
  <si>
    <t>19.	Logs shall include: timestamp, session duration, mode used, tone/music selected.</t>
  </si>
  <si>
    <t>Connectivity</t>
  </si>
  <si>
    <t>20.	The device shall support Wi-Fi for:</t>
  </si>
  <si>
    <t>21.	The device shall support Bluetooth for future app-based or nearby connectivity options.</t>
  </si>
  <si>
    <t>Firmware Updates</t>
  </si>
  <si>
    <t>22.	The device shall support OTA (Over-The-Air) firmware updates via Wi-Fi.</t>
  </si>
  <si>
    <t>Power and Portability</t>
  </si>
  <si>
    <t>23.	The device shall be powered via a Li-Battery and have USB Type-C port for charging.</t>
  </si>
  <si>
    <t>24.	The device shall include a rechargeable battery with at least 7–10 days backup.</t>
  </si>
  <si>
    <t>25.	The device shall be compact and lightweight, allowing for pocket-sized portability.</t>
  </si>
  <si>
    <t>Performance Requirements</t>
  </si>
  <si>
    <t>1.	Session Accuracy: Timer drift must not exceed ±1 second per hour (reliable RTC required).</t>
  </si>
  <si>
    <t>2.	Startup Time: Device must boot and be ready within 3 seconds.</t>
  </si>
  <si>
    <t>3.	Log Write Latency: Session log must be written to SD card within 1 second after session ends.</t>
  </si>
  <si>
    <t>4.	Cloud Sync Latency: Cloud upload should complete within 5 seconds under stable Wi-Fi.</t>
  </si>
  <si>
    <t>5.	Button Response Time: Button input must register within 200 ms.</t>
  </si>
  <si>
    <t>6.	Tone Playback: Multitone buzzer must support at least 3 distinct sounds with &lt;300ms response.</t>
  </si>
  <si>
    <t>Power &amp; Efficiency Requirements</t>
  </si>
  <si>
    <t>7.	Battery Life: Minimum of 7–10 days on a full charge or 30 days in standby.</t>
  </si>
  <si>
    <t>8.	Charging time: Max 1 hr to full charge.</t>
  </si>
  <si>
    <t>9.	Low Power Mode: Device must enter sleep mode automatically after 2 minutes of inactivity.</t>
  </si>
  <si>
    <t>10.	Power Consumption: Should not exceed 300 mW during session with display and buzzer active.</t>
  </si>
  <si>
    <t>11.	Sleep Mode: Auto-sleep after 2 minutes of inactivity to conserve power.</t>
  </si>
  <si>
    <t>Connectivity Requirements</t>
  </si>
  <si>
    <t>12.	Wi-Fi Connectivity: Auto-reconnect to saved networks within 10 seconds of disconnection.</t>
  </si>
  <si>
    <t>Usability Requirements</t>
  </si>
  <si>
    <t>Reliability &amp; Maintainability</t>
  </si>
  <si>
    <t>Security Requirements</t>
  </si>
  <si>
    <t>4. Non-Functional Requirements</t>
  </si>
  <si>
    <t>Core Functional Requirements</t>
  </si>
  <si>
    <t>Ease of Use</t>
  </si>
  <si>
    <t>Feedback &amp; Alerts</t>
  </si>
  <si>
    <t>Productivity Insights</t>
  </si>
  <si>
    <t>Versatile Environments</t>
  </si>
  <si>
    <t>Special User Needs</t>
  </si>
  <si>
    <t>&gt; 	Cloud upload of logs</t>
  </si>
  <si>
    <t>&gt; 	Time sync via NTP</t>
  </si>
  <si>
    <t>&gt; 	OTA firmware updates</t>
  </si>
  <si>
    <t>13. Ease of Use: All major actions (start session, select tone) should be possible with ≤3 button presses.</t>
  </si>
  <si>
    <t>15. Multi-User Setup Simplicity: Wi-Fi and cloud sync setup should be completed in under 3 minutes. ( Simple Configuration: Wi-Fi &amp; session setup should take &lt;3 minutes via web app.)</t>
  </si>
  <si>
    <t>16. In case of disconnection Full core functionality (session start, tone playback, logging) must work offline.</t>
  </si>
  <si>
    <t>17. Crisp and Clear Display: OLED/LCD must be readable in various lighting conditions.</t>
  </si>
  <si>
    <t>18. Non-intrusive Sound Feedback: Tones should be clear but not jarring; optional silent mode with LED cues.</t>
  </si>
  <si>
    <t>19. Accessible Feedback: Use of color + sound for inclusive feedback (e.g., visual + auditory cues for session end).</t>
  </si>
  <si>
    <t>20. Offline Ready: Core functions (start, stop, tone, logging) must work even without Wi-Fi.</t>
  </si>
  <si>
    <t>21. Configuration Export/Import: Settings and tone profiles should be exportable via SD card or app.</t>
  </si>
  <si>
    <t>22. MTBF: Mean Time Between Failures should exceed 5000 hours.</t>
  </si>
  <si>
    <t>23. Fault Tolerance: Device should gracefully handle SD card removal or Wi-Fi failure.</t>
  </si>
  <si>
    <t>24. Firmware Updates: Must support OTA (Over-The-Air) firmware updates via Wi-Fi.</t>
  </si>
  <si>
    <t>25. Modular Design: Firmware structure should allow easy updates of tone library or UI logic.</t>
  </si>
  <si>
    <t>26. Diagnostics: Include basic error logging (e.g., failed sync, SD write errors) for debugging.</t>
  </si>
  <si>
    <t>27. Serviceability: Components like battery or SD card should be replaceable with minimal tools.</t>
  </si>
  <si>
    <t>28. Data Privacy: Cloud logs must be user-authenticated (OAuth or API token).</t>
  </si>
  <si>
    <t>29. Network Security: Must support WPA2 at minimum or higher for Wi-Fi authentication /connections.</t>
  </si>
  <si>
    <t>30. File Integrity: Local logs must be checksum-verified on write.</t>
  </si>
  <si>
    <t>31. No Always-On Mic: No microphone or audio capture hardware should be present.</t>
  </si>
  <si>
    <t>32. User Privacy: Cloud session logs should require user login/token for sync (e.g., Google Drive API).</t>
  </si>
  <si>
    <t>33. Integrity Check: Verify local log files via hash or checksum at write.</t>
  </si>
  <si>
    <t>34. Safe Firmware Updates: OTA updates must be authenticated and fail-safe (e.g., rollback mechanism if update fails).</t>
  </si>
  <si>
    <t>35. Log Storage: Local storage must support at least 1000 session records.</t>
  </si>
  <si>
    <t>36. Expandable Audio: Device must allow new tone files (WAV/MP3) to be added via SD card.</t>
  </si>
  <si>
    <t>37. Modular Firmware: Codebase should allow future integration of vibration motor or BLE beacon.</t>
  </si>
  <si>
    <t>5. User Experience Requirements</t>
  </si>
  <si>
    <t xml:space="preserve">	Web app sync and session configuration</t>
  </si>
  <si>
    <t>&gt; At session start (default).</t>
  </si>
  <si>
    <t>&gt; When the session is near end or at regular intervals as per configuration.</t>
  </si>
  <si>
    <t>&gt; 	At session end (default).</t>
  </si>
  <si>
    <t>&gt; 	Focus (e.g., Blue)</t>
  </si>
  <si>
    <t>&gt; 	Near-end (e.g., Yellow)</t>
  </si>
  <si>
    <t>&gt; 	Completed (e.g., Red)</t>
  </si>
  <si>
    <t>FR2</t>
  </si>
  <si>
    <t>FR3</t>
  </si>
  <si>
    <t>FR4</t>
  </si>
  <si>
    <t>FR5</t>
  </si>
  <si>
    <t>FR6</t>
  </si>
  <si>
    <t>FR7</t>
  </si>
  <si>
    <t>FR8</t>
  </si>
  <si>
    <t>FR9</t>
  </si>
  <si>
    <t>FR10</t>
  </si>
  <si>
    <t>FR11</t>
  </si>
  <si>
    <t>FR12</t>
  </si>
  <si>
    <t>FR13</t>
  </si>
  <si>
    <t>FR14</t>
  </si>
  <si>
    <t>FR15</t>
  </si>
  <si>
    <t>FR16</t>
  </si>
  <si>
    <t>FR17</t>
  </si>
  <si>
    <t>FR18</t>
  </si>
  <si>
    <t>FR19</t>
  </si>
  <si>
    <t>FR20</t>
  </si>
  <si>
    <t>FR21</t>
  </si>
  <si>
    <t>FR22</t>
  </si>
  <si>
    <t>FR23</t>
  </si>
  <si>
    <t>FR24</t>
  </si>
  <si>
    <t>FR25</t>
  </si>
  <si>
    <t>UE1</t>
  </si>
  <si>
    <t>UE2</t>
  </si>
  <si>
    <t>UE3</t>
  </si>
  <si>
    <t>UE4</t>
  </si>
  <si>
    <t>UE5</t>
  </si>
  <si>
    <t>UE6</t>
  </si>
  <si>
    <t>UE7</t>
  </si>
  <si>
    <t>UE8</t>
  </si>
  <si>
    <t>UE9</t>
  </si>
  <si>
    <t>UE10</t>
  </si>
  <si>
    <t>UE11</t>
  </si>
  <si>
    <t>UE12</t>
  </si>
  <si>
    <t>UE13</t>
  </si>
  <si>
    <t>UE14</t>
  </si>
  <si>
    <t>UE15</t>
  </si>
  <si>
    <t>UE16</t>
  </si>
  <si>
    <t>8. Tactile and Audio Guidance
&gt; Device must provide feedback through physical buttons, buzzer tones, and LED cues—especially helpful for users with ADHD or focus difficulties.</t>
  </si>
  <si>
    <t>9. Tone Customization
&gt; Users must be able to select from multiple alert tones for session start, nearing end, and session completion.</t>
  </si>
  <si>
    <t>10. Silent Feedback Option
&gt; Users must have the option to mute tones and rely on visual feedback only (e.g., in libraries or meditation rooms).</t>
  </si>
  <si>
    <t>11. Cloud Logs for Review
&gt; Users must be able to access and review their focus session logs (date, duration, frequency) via cloud storage.</t>
  </si>
  <si>
    <t>12. Support for Multiple Sessions Daily
&gt; The device must handle 10–15 sessions per day without performance degradation or data loss.</t>
  </si>
  <si>
    <t>13. Use in Various Locations
&gt; Device must be suitable for desks, kitchens, classrooms, studios, gyms, etc., with stable placement and visibility.</t>
  </si>
  <si>
    <t>14. Portable &amp; Compact
&gt; Device must be light and compact enough to carry in a backpack or pocket and usable without external accessories.</t>
  </si>
  <si>
    <t>15. Visual Feedback for Hearing Impaired
&gt; LED indicators must be sufficient to communicate session status without sound.</t>
  </si>
  <si>
    <t>16. Accessible for Children and Elderly
&gt; Buttons should be tactile, easy to press, and clearly labelled; UI must not require advanced tech knowledge.</t>
  </si>
  <si>
    <t>5. Minimal Interaction Required
&gt; Common actions like "start session" or "select tone" should be achievable with ≤3 button presses.</t>
  </si>
  <si>
    <t>6. Use Without App if Needed
&gt; The device must function fully offline, without requiring a phone or internet connection to perform basic tasks.</t>
  </si>
  <si>
    <t>7. Simple Visuals and Icons
&gt; The interface must use intuitive icons/symbols and easy-to-read text to communicate status and options.</t>
  </si>
  <si>
    <t>4. Configure Remotely
&gt; Users must be able to configure session duration, tone, and other preferences through a web or browser-based interface.</t>
  </si>
  <si>
    <t>3. Log Sessions Automatically
&gt; Every session must be automatically logged locally and synced to the cloud (e.g., Google Drive) when Wi-Fi is available.</t>
  </si>
  <si>
    <t>2. Get Clear Session Feedback
&gt; Users must receive clear visual (display and LEDs) and/or auditory (buzzer tones) feedback indicating session start, progress, and completion.</t>
  </si>
  <si>
    <t>1. Set Focus Sessions Easily
&gt; Users must be able to start, stop, and configure a timer session with minimal effort, using either physical buttons or a web/app interface.</t>
  </si>
  <si>
    <t>NFR1</t>
  </si>
  <si>
    <t>NFR2</t>
  </si>
  <si>
    <t>NFR3</t>
  </si>
  <si>
    <t>NFR4</t>
  </si>
  <si>
    <t>NFR5</t>
  </si>
  <si>
    <t>NFR6</t>
  </si>
  <si>
    <t>NFR7</t>
  </si>
  <si>
    <t>NFR8</t>
  </si>
  <si>
    <t>NFR9</t>
  </si>
  <si>
    <t>NFR10</t>
  </si>
  <si>
    <t>NFR11</t>
  </si>
  <si>
    <t>NFR12</t>
  </si>
  <si>
    <t>NFR13</t>
  </si>
  <si>
    <t>NFR14</t>
  </si>
  <si>
    <t>NFR15</t>
  </si>
  <si>
    <t>NFR16</t>
  </si>
  <si>
    <t>NFR17</t>
  </si>
  <si>
    <t>NFR18</t>
  </si>
  <si>
    <t>NFR19</t>
  </si>
  <si>
    <t>NFR20</t>
  </si>
  <si>
    <t>NFR21</t>
  </si>
  <si>
    <t>NFR22</t>
  </si>
  <si>
    <t>NFR23</t>
  </si>
  <si>
    <t>NFR24</t>
  </si>
  <si>
    <t>NFR25</t>
  </si>
  <si>
    <t>NFR26</t>
  </si>
  <si>
    <t>NFR27</t>
  </si>
  <si>
    <t>NFR28</t>
  </si>
  <si>
    <t>NFR29</t>
  </si>
  <si>
    <t>NFR30</t>
  </si>
  <si>
    <t>NFR31</t>
  </si>
  <si>
    <t>NFR32</t>
  </si>
  <si>
    <t>NFR33</t>
  </si>
  <si>
    <t>NFR34</t>
  </si>
  <si>
    <t>NFR35</t>
  </si>
  <si>
    <t>NFR36</t>
  </si>
  <si>
    <t>NFR37</t>
  </si>
  <si>
    <t>14. Accessibility: UI must be readable in both daylight and dim light (contrast, font size).
(Crisp and Clear Display: OLED/LCD must be readable in various lighting conditions.)</t>
  </si>
  <si>
    <t>1.	The device supports two way to configuration Manual and Remote.</t>
  </si>
  <si>
    <t>F1</t>
  </si>
  <si>
    <t xml:space="preserve"> Portable and compact enclosure Design.
 Universal Use in Various Environments                </t>
  </si>
  <si>
    <t>F2</t>
  </si>
  <si>
    <t xml:space="preserve">Manual session Setup and start/stop using physical buttons     </t>
  </si>
  <si>
    <t xml:space="preserve"> F3             </t>
  </si>
  <si>
    <t xml:space="preserve"> Visual countdown display                             </t>
  </si>
  <si>
    <t xml:space="preserve"> F4             </t>
  </si>
  <si>
    <t xml:space="preserve"> RGB LED status indicator (focus, near end, complete) </t>
  </si>
  <si>
    <t>F5</t>
  </si>
  <si>
    <t xml:space="preserve"> Accurate session timing using RTC                    </t>
  </si>
  <si>
    <t>F6</t>
  </si>
  <si>
    <t xml:space="preserve"> Tactile interface with intuitive operation           </t>
  </si>
  <si>
    <t>F7</t>
  </si>
  <si>
    <t xml:space="preserve"> Works standalone (no phone/PC needed)                </t>
  </si>
  <si>
    <t>F8</t>
  </si>
  <si>
    <t xml:space="preserve"> Audio Alerts with Passive Buzzer          
Select Background Tone from List                      </t>
  </si>
  <si>
    <t>F9</t>
  </si>
  <si>
    <t xml:space="preserve">Multitone buzzer for alerts   </t>
  </si>
  <si>
    <t>F10</t>
  </si>
  <si>
    <t xml:space="preserve"> Background music playback from SD (optional)         </t>
  </si>
  <si>
    <t>F11</t>
  </si>
  <si>
    <t xml:space="preserve"> 9. Speaker Playback from SD (MP3/WAV) (optional) </t>
  </si>
  <si>
    <t>F12</t>
  </si>
  <si>
    <t xml:space="preserve"> Silent session mode (LED-only feedback)              </t>
  </si>
  <si>
    <t>F13</t>
  </si>
  <si>
    <t xml:space="preserve"> Logs stored on SD card   , Local Session Logging                              </t>
  </si>
  <si>
    <t>F14</t>
  </si>
  <si>
    <t xml:space="preserve"> Local Wi-Fi/Bluetooth connectivity                   </t>
  </si>
  <si>
    <t>F15</t>
  </si>
  <si>
    <t xml:space="preserve"> OTA firmware update support                          </t>
  </si>
  <si>
    <t>F16</t>
  </si>
  <si>
    <t xml:space="preserve"> Logs uploaded to cloud (e.g., Google Drive),
Cloud Logging (Wi-Fi / Google Drive API) </t>
  </si>
  <si>
    <t>F17</t>
  </si>
  <si>
    <t xml:space="preserve"> Session configuration via browser-based app ,
Remote Session Setup (App/Browser)             </t>
  </si>
  <si>
    <t>F18</t>
  </si>
  <si>
    <t xml:space="preserve"> Session dashboard and analytics in app               </t>
  </si>
  <si>
    <t>F19</t>
  </si>
  <si>
    <t xml:space="preserve"> Multi-session scheduling from app                    </t>
  </si>
  <si>
    <t>Application</t>
  </si>
  <si>
    <t>RTC-FW-01</t>
  </si>
  <si>
    <t>Req. ID</t>
  </si>
  <si>
    <t>Module</t>
  </si>
  <si>
    <t>Trigger / Input</t>
  </si>
  <si>
    <t>Expected Output / Behavior</t>
  </si>
  <si>
    <t>Validation Method</t>
  </si>
  <si>
    <t>Power-on or Reset</t>
  </si>
  <si>
    <t>RTC-FW-02</t>
  </si>
  <si>
    <t>SD-FW-01</t>
  </si>
  <si>
    <t>SD Card</t>
  </si>
  <si>
    <t>SD-FW-02</t>
  </si>
  <si>
    <t>DISP-FW-01</t>
  </si>
  <si>
    <t>DISP-FW-02</t>
  </si>
  <si>
    <t>OTA</t>
  </si>
  <si>
    <t>Perform firmware update over Wi-Fi using remote server.</t>
  </si>
  <si>
    <t>Update triggered</t>
  </si>
  <si>
    <t>Device restarts into updated firmware.</t>
  </si>
  <si>
    <t>Confirm version number after update</t>
  </si>
  <si>
    <t>Wi-Fi and Internet availability</t>
  </si>
  <si>
    <t>DS3231 RTC</t>
  </si>
  <si>
    <t>RTC-FW-03</t>
  </si>
  <si>
    <t>I2C configuration complete.</t>
  </si>
  <si>
    <t>I2C communication established and time registers readable.</t>
  </si>
  <si>
    <t>RTC-FW-04</t>
  </si>
  <si>
    <t xml:space="preserve">Requirement </t>
  </si>
  <si>
    <t>Description</t>
  </si>
  <si>
    <t>Initialize RTC at boot</t>
  </si>
  <si>
    <t>The firmware shall initialize the DS3231 RTC over I2C during system startup.</t>
  </si>
  <si>
    <t>Sync time with NTP (optional, if Wi-Fi available)</t>
  </si>
  <si>
    <t>If Wi-Fi is available, the firmware shall retrieve time from an NTP server and update the RTC.</t>
  </si>
  <si>
    <t>Updated RTC time.</t>
  </si>
  <si>
    <t>RTC time matches ±1 sec of NTP time.</t>
  </si>
  <si>
    <t>Read current time</t>
  </si>
  <si>
    <t>The firmware shall read current time and date from the RTC regularly (e.g., once per second).</t>
  </si>
  <si>
    <t>Timer or session tick.</t>
  </si>
  <si>
    <t>Time data (HH:MM:SS, DD/MM/YYYY).</t>
  </si>
  <si>
    <t>Display updates every second using RTC data.</t>
  </si>
  <si>
    <t>Detect RTC loss/reset</t>
  </si>
  <si>
    <t>The firmware shall detect if the RTC lost power (e.g., low battery flag or time invalid) and raise a system warning.</t>
  </si>
  <si>
    <t>RTC status register.</t>
  </si>
  <si>
    <t>Alert or fallback to default time.</t>
  </si>
  <si>
    <t>Inject fault (remove coin cell) and verify detection.</t>
  </si>
  <si>
    <t>Mount file system</t>
  </si>
  <si>
    <t>Write session logs</t>
  </si>
  <si>
    <t>Read audio tone files</t>
  </si>
  <si>
    <t>Detect SD removal or error</t>
  </si>
  <si>
    <t>SD-FW-03</t>
  </si>
  <si>
    <t>SD-FW-04</t>
  </si>
  <si>
    <t>The firmware shall detect and mount the SD card using the FAT32 file system during boot.</t>
  </si>
  <si>
    <t>The firmware shall create or append to a log file named logs.csv with every completed session.</t>
  </si>
  <si>
    <t>The firmware shall list available .wav or .mp3 files from a tones/ folder on the SD card and play selected file.</t>
  </si>
  <si>
    <t>The firmware shall detect SD card removal and stop logging or playback safely, showing a warning.</t>
  </si>
  <si>
    <t>SD card detect pin or file system error.</t>
  </si>
  <si>
    <t>Display or LED error signal</t>
  </si>
  <si>
    <t>Remove card while in use and observe system behavior.</t>
  </si>
  <si>
    <t>User can scroll tone list and hear selection.</t>
  </si>
  <si>
    <t>Audio output via DAC or PWM.</t>
  </si>
  <si>
    <t>User selection via button/encoder.</t>
  </si>
  <si>
    <t>Entry with timestamp, duration, mode, tone used.</t>
  </si>
  <si>
    <t>Session end signal.</t>
  </si>
  <si>
    <t>SD card inserted at startup.</t>
  </si>
  <si>
    <t>Inspect logs.csv on a PC or via debug UART after a session.</t>
  </si>
  <si>
    <t>Confirm access to file directory.
Create/read/delete test file</t>
  </si>
  <si>
    <t>Card mounted and file access ready or error.</t>
  </si>
  <si>
    <t>SD-FW-05</t>
  </si>
  <si>
    <t>Read session logs</t>
  </si>
  <si>
    <t>The firmware shall read session log file based on its name(date)
1. send over WiFi
2. display on screen</t>
  </si>
  <si>
    <t>1. user request via Wi-Fi
2. manual scrolling</t>
  </si>
  <si>
    <t>1. Web app receives and display on console 
2. Display on screen</t>
  </si>
  <si>
    <t>User can scroll logs</t>
  </si>
  <si>
    <t>WiFi-FW-01</t>
  </si>
  <si>
    <t>WiFi-FW-02</t>
  </si>
  <si>
    <t>WiFi-FW-03</t>
  </si>
  <si>
    <t>WiFi-FW-04</t>
  </si>
  <si>
    <t>ESP8266</t>
  </si>
  <si>
    <t>Initialize WiFi at boot</t>
  </si>
  <si>
    <t>Check for Internet avalibility</t>
  </si>
  <si>
    <t>Send logs after each session and whenever user requests</t>
  </si>
  <si>
    <t>Receive commands, .wav/mp3 files from user/Web Application.</t>
  </si>
  <si>
    <t>Initialize and connect to configured Wi-Fi network at system boot.</t>
  </si>
  <si>
    <t>Periodically check for active Internet connectivity (e.g., ping, DNS resolution).</t>
  </si>
  <si>
    <t>Automatically upload session logs to the cloud after each session and upon user request.</t>
  </si>
  <si>
    <t xml:space="preserve">Dependencies </t>
  </si>
  <si>
    <t>System boot, power reset</t>
  </si>
  <si>
    <t>Timer interval (e.g., every 5 min), user request</t>
  </si>
  <si>
    <t xml:space="preserve"> Wi-Fi module connects to saved SSID or error status shown</t>
  </si>
  <si>
    <t>Session log sent to server or queued locally if offline</t>
  </si>
  <si>
    <t>Session end, user-initiated sync</t>
  </si>
  <si>
    <t>Web app sends POST/GET request</t>
  </si>
  <si>
    <t>Queue session logs</t>
  </si>
  <si>
    <t>Show offline status via screen or LED</t>
  </si>
  <si>
    <t>Show "Offline" indicator on screen or via LED (e.g., blink red).</t>
  </si>
  <si>
    <t>LCD shows “Offline Mode” or LED blinks red</t>
  </si>
  <si>
    <t>Wi-Fi connected, but Internet test fails</t>
  </si>
  <si>
    <t>Failed upload (from FW-04)</t>
  </si>
  <si>
    <t>WiFi-FW-05</t>
  </si>
  <si>
    <t>WiFi-FW-06</t>
  </si>
  <si>
    <t>Data received → stored (e.g., on SD), session config updated</t>
  </si>
  <si>
    <t>Monitor serial logs or LCD status; check IP address assigned</t>
  </si>
  <si>
    <r>
      <t>Attempt DNS resolve (</t>
    </r>
    <r>
      <rPr>
        <sz val="10"/>
        <color theme="1"/>
        <rFont val="Arial Unicode MS"/>
      </rPr>
      <t>google.com</t>
    </r>
    <r>
      <rPr>
        <sz val="11"/>
        <color theme="1"/>
        <rFont val="Calibri"/>
        <family val="2"/>
        <scheme val="minor"/>
      </rPr>
      <t>), confirm result over debug console</t>
    </r>
  </si>
  <si>
    <t>Boolean: Internet reachable or not; Internet reachable status (True/False), displayed or used internally</t>
  </si>
  <si>
    <t>Confirm via cloud backend / verify log ID + timestamp; check debug confirmation</t>
  </si>
  <si>
    <t>Monitor serial logs or LCD status.</t>
  </si>
  <si>
    <t>Upload file/config via browser → confirm file present on SD or setting applied</t>
  </si>
  <si>
    <t>OTA firmware update</t>
  </si>
  <si>
    <t>If no internet, queue logs locally on SD card and retry every X minutes.</t>
  </si>
  <si>
    <t>Receive session commands, configuration data, and audio files (.wav/.mp3) from web app.
If no Internet, Show message: “No Internet – connect later” or fall back to local/manual config only.
Show “Download failed – no internet”, keep previous music/tone file (if any).</t>
  </si>
  <si>
    <t>Monitor serial logs or readback SD Card content.</t>
  </si>
  <si>
    <t>Log saved to SD under /unsent_logs/; retried until success.</t>
  </si>
  <si>
    <t>WiFi-FW-07</t>
  </si>
  <si>
    <t>The system shall perform Over-the-Air (OTA) firmware updates when requested or scheduled, provided internet is available. If no internet, it shall skip the update and log: "No connection – OTA skipped".</t>
  </si>
  <si>
    <t>&gt; User command (via app)
&gt; Scheduled check (e.g., on boot or daily)</t>
  </si>
  <si>
    <t>&gt; Downloads and applies new firmware
&gt; On failure: log event to SD/local memory</t>
  </si>
  <si>
    <t>&gt; Simulate OTA from test server
&gt; Disconnect network and verify skip + log</t>
  </si>
  <si>
    <t>&gt; SD Card
&gt; Wi-Fi must be connected
&gt; Internet access
&gt; OTA server endpoint URL</t>
  </si>
  <si>
    <t>E-Ink Display</t>
  </si>
  <si>
    <t>The firmware shall update the E-Ink display to show the session mode (FOCUS, BREAK, etc.), countdown timer (MM:SS), and selected tone/mode during configuration.</t>
  </si>
  <si>
    <t>&gt; Session start/stop/pause
&gt; Encoder/button interaction
&gt; Scheduled redraw (e.g., 1-minute interval)</t>
  </si>
  <si>
    <t>&gt; Top: Session Mode
&gt; Center: Countdown Timer
&gt;  Bottom: Tone or Status
&gt; Avoid unnecessary refreshes (no flicker)</t>
  </si>
  <si>
    <t>Observe screen contents in live use, confirm positions match UI spec. Use debugger/log to check refresh events</t>
  </si>
  <si>
    <t>During session pause, the timer should blink or invert every 5 seconds to indicate the paused state (if supported by driver).</t>
  </si>
  <si>
    <t>Display session details.</t>
  </si>
  <si>
    <t>Pause state active</t>
  </si>
  <si>
    <t>Timer text alternates (blink or inverted color) to show paused feedback.</t>
  </si>
  <si>
    <t>Visual check or GPIO scope on display enable lines.</t>
  </si>
  <si>
    <t>E-Ink module must support fast partial update.</t>
  </si>
  <si>
    <t>&gt; E-Ink display driver (e.g., GDEH0154D67)
&gt; Proper power-up timing &amp; refresh handling
&gt; display font resources</t>
  </si>
  <si>
    <t>DISP-FW-03</t>
  </si>
  <si>
    <t xml:space="preserve">	E-Ink Display</t>
  </si>
  <si>
    <t xml:space="preserve">	The firmware shall initialize the E-Ink display during system boot and ensure correct display buffer memory setup and controller startup sequence.</t>
  </si>
  <si>
    <t xml:space="preserve">	System power-on or reset</t>
  </si>
  <si>
    <t xml:space="preserve">	Display controller initialized successfully; ready to receive frame buffer commands</t>
  </si>
  <si>
    <t xml:space="preserve">	Scope or debug UART shows correct init sequence; screen updates correctly post-boot	</t>
  </si>
  <si>
    <t xml:space="preserve"> Correct display datasheet followed (e.g., VCOM, LUT settings)</t>
  </si>
  <si>
    <t>DISP-FW-04</t>
  </si>
  <si>
    <t xml:space="preserve">	The firmware shall enter the display into deep sleep or power-saving mode after screen update is complete, if supported.</t>
  </si>
  <si>
    <t xml:space="preserve">	After each full or partial refresh</t>
  </si>
  <si>
    <t xml:space="preserve">	Display power consumption minimized; internal controller in low-power mode</t>
  </si>
  <si>
    <t xml:space="preserve">	Measure current consumption before and after refresh; confirm &lt;1 µA in sleep mode</t>
  </si>
  <si>
    <t xml:space="preserve">	Display must support DEEP_SLEEP() or similar command</t>
  </si>
  <si>
    <t>DISP-FW-05</t>
  </si>
  <si>
    <t xml:space="preserve">	On wakeup (e.g., session change or interaction), firmware shall re-init the display controller from deep sleep.</t>
  </si>
  <si>
    <t xml:space="preserve">	Button press / encoder input / session start</t>
  </si>
  <si>
    <t xml:space="preserve">	Display wakes, re-initializes, and is ready to render new screen</t>
  </si>
  <si>
    <t xml:space="preserve">	Scope VDD lines or check display re-render time &lt; 1 sec</t>
  </si>
  <si>
    <t xml:space="preserve">	MCU must track sleep state and trigger re-init logic</t>
  </si>
  <si>
    <t>Power Saving mode</t>
  </si>
  <si>
    <t>Wake Up</t>
  </si>
  <si>
    <t>Initialize display at boot</t>
  </si>
  <si>
    <t>Invert display/Pause mode</t>
  </si>
  <si>
    <t>Toggle modes</t>
  </si>
  <si>
    <t>Graphics mode</t>
  </si>
  <si>
    <t>Session running (focus or break mode)</t>
  </si>
  <si>
    <t>Graphics drawn and updated at a defined interval (e.g., 1-minute), showing remaining vs elapsed time.</t>
  </si>
  <si>
    <t>Observe image changes on screen as time progresses. Use stopwatch to match display update timing.</t>
  </si>
  <si>
    <t>The user shall be able to toggle between Text Mode and Graphics Mode using a long-press or rotary encoder input.</t>
  </si>
  <si>
    <t>Encoder hold / Button combo</t>
  </si>
  <si>
    <t>Mode switches; screen refreshes to show graphical or textual countdown.</t>
  </si>
  <si>
    <t>Visual check; ensure switch does not corrupt display. Confirm mode stored in flash/EEPROM.</t>
  </si>
  <si>
    <t>Encoder and buttons configured; user mode state stored persistently.</t>
  </si>
  <si>
    <t>DISP-FW-06</t>
  </si>
  <si>
    <t>DISP-FW-07</t>
  </si>
  <si>
    <t>The firmware shall support a graphics mode where a visual indicator (e.g., circular progress ring, bar, pie chart, or animation frame) depicts session progress.
&gt; Circular Progress Ring: A circle fills up as time elapses.
&gt; Horizontal Bar: A bar that grows or shrinks with time.
&gt; Segmented Timer: Like a pie chart with slices for intervals (e.g., 10 minutes each).
&gt; Minimal Clock Face: Hand moves like analog timer.</t>
  </si>
  <si>
    <t>E-Ink display supports partial/full redraw; firmware includes image drawing primitives.
monochrome graphics libraries (e.g., GxEPD2 for Arduino or U8g2 for STM32)</t>
  </si>
  <si>
    <t xml:space="preserve"> BTN-FW-01   </t>
  </si>
  <si>
    <t xml:space="preserve"> Press on Start/Pause button            </t>
  </si>
  <si>
    <t xml:space="preserve"> Timer starts, pauses, or resumes. Display and LED update accordingly.      </t>
  </si>
  <si>
    <t xml:space="preserve"> Press button and observe state transition + feedback (buzzer/LED/screen). </t>
  </si>
  <si>
    <t xml:space="preserve"> Debounce logic must be in place.            </t>
  </si>
  <si>
    <t xml:space="preserve"> BTN-FW-02   </t>
  </si>
  <si>
    <t xml:space="preserve"> Press on Next button                   </t>
  </si>
  <si>
    <t xml:space="preserve"> Moves to next session or next config option (e.g., from duration to tone). </t>
  </si>
  <si>
    <t xml:space="preserve"> Observe change on LCD and stored config value.                            </t>
  </si>
  <si>
    <t xml:space="preserve"> Session queue must be configured in memory. </t>
  </si>
  <si>
    <t xml:space="preserve"> BTN-FW-03   </t>
  </si>
  <si>
    <t xml:space="preserve"> Press on Back button                   </t>
  </si>
  <si>
    <t xml:space="preserve"> Goes to previous config screen or cancels setup.                           </t>
  </si>
  <si>
    <t xml:space="preserve"> LCD display returns to prior screen/state.                                </t>
  </si>
  <si>
    <t xml:space="preserve"> State tracking required in UI flow logic.   </t>
  </si>
  <si>
    <t xml:space="preserve"> ENC-FW-01   </t>
  </si>
  <si>
    <t xml:space="preserve"> Rotate encoder                         </t>
  </si>
  <si>
    <t xml:space="preserve"> Corresponding number value increases or decreases on screen.               </t>
  </si>
  <si>
    <t xml:space="preserve"> Confirm value updates smoothly without skipping steps.                    </t>
  </si>
  <si>
    <t xml:space="preserve"> Use encoder library or interrupts.          </t>
  </si>
  <si>
    <t xml:space="preserve"> ENC-FW-02   </t>
  </si>
  <si>
    <t xml:space="preserve"> Press encoder shaft                    </t>
  </si>
  <si>
    <t xml:space="preserve"> Selected item becomes active; config progresses.                           </t>
  </si>
  <si>
    <t xml:space="preserve"> Press → Observe cursor/selection move to next step.                       </t>
  </si>
  <si>
    <t xml:space="preserve"> Encoder push-pin must be debounced.         </t>
  </si>
  <si>
    <t xml:space="preserve"> ENC-FW-03   </t>
  </si>
  <si>
    <t xml:space="preserve"> Rotate encoder during tone select mode </t>
  </si>
  <si>
    <t xml:space="preserve"> File list scrolls on LCD, highlighting each file name.                     </t>
  </si>
  <si>
    <t xml:space="preserve"> Encoder rotation maps to file index; confirm scroll without glitch.       </t>
  </si>
  <si>
    <t xml:space="preserve"> File list must be read from SD card.        </t>
  </si>
  <si>
    <t xml:space="preserve"> ENC-FW-04   </t>
  </si>
  <si>
    <t xml:space="preserve"> Press encoder in tone selection mode   </t>
  </si>
  <si>
    <t xml:space="preserve"> Preview tone plays briefly via buzzer/speaker; confirmation saves it.      </t>
  </si>
  <si>
    <t xml:space="preserve"> Hear tone playback on press; confirm tone stored.                         </t>
  </si>
  <si>
    <t xml:space="preserve"> Audio driver and tone player integrated.    </t>
  </si>
  <si>
    <t xml:space="preserve"> ENC-FW-05   </t>
  </si>
  <si>
    <t xml:space="preserve"> Long encoder press                     </t>
  </si>
  <si>
    <t xml:space="preserve"> Display switches between numeric countdown and graphical timer view.       </t>
  </si>
  <si>
    <t xml:space="preserve"> Hold → Observe visual mode change; confirm persistent mode.               </t>
  </si>
  <si>
    <t xml:space="preserve"> UI must store selected mode.                </t>
  </si>
  <si>
    <r>
      <t xml:space="preserve"> The </t>
    </r>
    <r>
      <rPr>
        <b/>
        <sz val="11"/>
        <color theme="1"/>
        <rFont val="Calibri"/>
        <family val="2"/>
        <scheme val="minor"/>
      </rPr>
      <t>Start/Pause</t>
    </r>
    <r>
      <rPr>
        <sz val="11"/>
        <color theme="1"/>
        <rFont val="Calibri"/>
        <family val="2"/>
        <scheme val="minor"/>
      </rPr>
      <t xml:space="preserve"> button shall start a new session, pause an ongoing session, or resume a paused session.                      </t>
    </r>
  </si>
  <si>
    <r>
      <t xml:space="preserve"> The </t>
    </r>
    <r>
      <rPr>
        <b/>
        <sz val="11"/>
        <color theme="1"/>
        <rFont val="Calibri"/>
        <family val="2"/>
        <scheme val="minor"/>
      </rPr>
      <t>Next</t>
    </r>
    <r>
      <rPr>
        <sz val="11"/>
        <color theme="1"/>
        <rFont val="Calibri"/>
        <family val="2"/>
        <scheme val="minor"/>
      </rPr>
      <t xml:space="preserve"> button shall skip to the next session (if multi-session is scheduled) or switch modes during configuration.         </t>
    </r>
  </si>
  <si>
    <r>
      <t xml:space="preserve">` The </t>
    </r>
    <r>
      <rPr>
        <b/>
        <sz val="11"/>
        <color theme="1"/>
        <rFont val="Calibri"/>
        <family val="2"/>
        <scheme val="minor"/>
      </rPr>
      <t>Back</t>
    </r>
    <r>
      <rPr>
        <sz val="11"/>
        <color theme="1"/>
        <rFont val="Calibri"/>
        <family val="2"/>
        <scheme val="minor"/>
      </rPr>
      <t xml:space="preserve"> button shall return to the previous setting or cancel a session config.                                             </t>
    </r>
  </si>
  <si>
    <r>
      <t xml:space="preserve"> Rotating the encoder </t>
    </r>
    <r>
      <rPr>
        <b/>
        <sz val="11"/>
        <color theme="1"/>
        <rFont val="Calibri"/>
        <family val="2"/>
        <scheme val="minor"/>
      </rPr>
      <t>clockwise or counter-clockwise</t>
    </r>
    <r>
      <rPr>
        <sz val="11"/>
        <color theme="1"/>
        <rFont val="Calibri"/>
        <family val="2"/>
        <scheme val="minor"/>
      </rPr>
      <t xml:space="preserve"> shall increment or decrement numbers (e.g., session time, volume, tone). </t>
    </r>
  </si>
  <si>
    <r>
      <t xml:space="preserve"> Pressing the encoder button shall </t>
    </r>
    <r>
      <rPr>
        <b/>
        <sz val="11"/>
        <color theme="1"/>
        <rFont val="Calibri"/>
        <family val="2"/>
        <scheme val="minor"/>
      </rPr>
      <t>select the highlighted option</t>
    </r>
    <r>
      <rPr>
        <sz val="11"/>
        <color theme="1"/>
        <rFont val="Calibri"/>
        <family val="2"/>
        <scheme val="minor"/>
      </rPr>
      <t xml:space="preserve">, confirming a value or opening a submenu (e.g., tone list).  </t>
    </r>
  </si>
  <si>
    <r>
      <t xml:space="preserve"> While in </t>
    </r>
    <r>
      <rPr>
        <b/>
        <sz val="11"/>
        <color theme="1"/>
        <rFont val="Calibri"/>
        <family val="2"/>
        <scheme val="minor"/>
      </rPr>
      <t>tone or file selection mode</t>
    </r>
    <r>
      <rPr>
        <sz val="11"/>
        <color theme="1"/>
        <rFont val="Calibri"/>
        <family val="2"/>
        <scheme val="minor"/>
      </rPr>
      <t xml:space="preserve">, rotating the encoder scrolls through stored `.wav/.mp3` filenames from SD card.        </t>
    </r>
  </si>
  <si>
    <r>
      <t xml:space="preserve"> Pressing the encoder during tone selection shall </t>
    </r>
    <r>
      <rPr>
        <b/>
        <sz val="11"/>
        <color theme="1"/>
        <rFont val="Calibri"/>
        <family val="2"/>
        <scheme val="minor"/>
      </rPr>
      <t>preview the tone</t>
    </r>
    <r>
      <rPr>
        <sz val="11"/>
        <color theme="1"/>
        <rFont val="Calibri"/>
        <family val="2"/>
        <scheme val="minor"/>
      </rPr>
      <t xml:space="preserve">, and pressing again confirms the selection.                </t>
    </r>
  </si>
  <si>
    <r>
      <t xml:space="preserve"> Long press (≥ 2 seconds) on encoder shall </t>
    </r>
    <r>
      <rPr>
        <b/>
        <sz val="11"/>
        <color theme="1"/>
        <rFont val="Calibri"/>
        <family val="2"/>
        <scheme val="minor"/>
      </rPr>
      <t>switch between text mode and graphics mode</t>
    </r>
    <r>
      <rPr>
        <sz val="11"/>
        <color theme="1"/>
        <rFont val="Calibri"/>
        <family val="2"/>
        <scheme val="minor"/>
      </rPr>
      <t xml:space="preserve"> for countdown display.                  </t>
    </r>
  </si>
  <si>
    <t>Start/Pause</t>
  </si>
  <si>
    <t>Back</t>
  </si>
  <si>
    <t>Next</t>
  </si>
  <si>
    <t>Clockwise / Counter-clockwise</t>
  </si>
  <si>
    <t>select the highlighted option</t>
  </si>
  <si>
    <t>tone or file selection mode</t>
  </si>
  <si>
    <t>preview the tone</t>
  </si>
  <si>
    <t>switch between text mode and graphics mode</t>
  </si>
  <si>
    <t xml:space="preserve">Tactile Switches    </t>
  </si>
  <si>
    <t xml:space="preserve">Rotary Encoder      </t>
  </si>
  <si>
    <t xml:space="preserve">Rotary Encoder + UI </t>
  </si>
  <si>
    <t xml:space="preserve"> Tactile Switches </t>
  </si>
  <si>
    <t xml:space="preserve"> Button press (Start/Pause, Next, Back) </t>
  </si>
  <si>
    <t xml:space="preserve"> Buzzer beeps briefly (e.g., 100 ms, 1.5 kHz)     </t>
  </si>
  <si>
    <t xml:space="preserve"> Press button and hear tone. Confirm it does not interfere with session tones.       </t>
  </si>
  <si>
    <t xml:space="preserve"> Tone generator logic or PWM output available. </t>
  </si>
  <si>
    <t xml:space="preserve"> Rotary Encoder   </t>
  </si>
  <si>
    <t xml:space="preserve"> Encoder click (select)                 </t>
  </si>
  <si>
    <t xml:space="preserve"> Short "click" tone from buzzer                   </t>
  </si>
  <si>
    <t xml:space="preserve"> Press encoder → tone should play only when action is accepted.                      </t>
  </si>
  <si>
    <t xml:space="preserve"> Same tone engine as button feedback.          </t>
  </si>
  <si>
    <t xml:space="preserve"> Encoder rotation                       </t>
  </si>
  <si>
    <t xml:space="preserve"> Tick sound per step, &lt;50 ms tone (e.g., 1.2 kHz) </t>
  </si>
  <si>
    <t xml:space="preserve"> Rotate → hear soft ticks (if enabled). Useful for blind or visually impaired users. </t>
  </si>
  <si>
    <t xml:space="preserve"> Optional feature toggle in firmware config.   </t>
  </si>
  <si>
    <t xml:space="preserve"> ENC-FW-06</t>
  </si>
  <si>
    <t xml:space="preserve"> ENC-FW-07</t>
  </si>
  <si>
    <t xml:space="preserve"> BTN-FW-04</t>
  </si>
  <si>
    <t>Tone feedback</t>
  </si>
  <si>
    <t xml:space="preserve"> LED-FW-01   </t>
  </si>
  <si>
    <t xml:space="preserve"> Session status changes                    </t>
  </si>
  <si>
    <t xml:space="preserve"> LED lights up with predefined color                      </t>
  </si>
  <si>
    <t xml:space="preserve"> Visually confirm LED color during session transitions                        </t>
  </si>
  <si>
    <t xml:space="preserve"> GPIO/PWM control per RGB pin             </t>
  </si>
  <si>
    <t xml:space="preserve"> LED-FW-02   </t>
  </si>
  <si>
    <t xml:space="preserve"> Session stage changes (e.g., nearing end) </t>
  </si>
  <si>
    <t xml:space="preserve"> Same color can blink at slow/fast rate to convey urgency </t>
  </si>
  <si>
    <t xml:space="preserve"> Measure blink with timer; verify frequency pattern matches expected behavior </t>
  </si>
  <si>
    <t xml:space="preserve"> Timer or delay logic in LED control loop </t>
  </si>
  <si>
    <t xml:space="preserve"> LED-FW-03   </t>
  </si>
  <si>
    <t xml:space="preserve"> Silent mode enabled                       </t>
  </si>
  <si>
    <t xml:space="preserve"> LED patterns reflect session progress (color + blink)    </t>
  </si>
  <si>
    <t xml:space="preserve"> Enable silent mode, verify buzzer stays off and LED reflects state           </t>
  </si>
  <si>
    <t xml:space="preserve"> Silent mode logic integrated             </t>
  </si>
  <si>
    <t xml:space="preserve"> SPK-FW-01   </t>
  </si>
  <si>
    <t xml:space="preserve"> Session configuration via encoder </t>
  </si>
  <si>
    <t xml:space="preserve"> List of filenames is shown on LCD; scrollable with encoder   </t>
  </si>
  <si>
    <t xml:space="preserve"> Load SD card with 10+ files; test scrolling                     </t>
  </si>
  <si>
    <t xml:space="preserve"> Session start                     </t>
  </si>
  <si>
    <t xml:space="preserve"> Audio begins from selected file and continues during session </t>
  </si>
  <si>
    <t xml:space="preserve"> Hear music; test session durations and file playback continuity </t>
  </si>
  <si>
    <t xml:space="preserve"> Audio decoder IC or software decoding in MCU </t>
  </si>
  <si>
    <t xml:space="preserve"> Encoder click during selection    </t>
  </si>
  <si>
    <t xml:space="preserve"> Music snippet (e.g., 5 seconds) plays for preview            </t>
  </si>
  <si>
    <t xml:space="preserve"> Select file, confirm correct file plays                         </t>
  </si>
  <si>
    <t xml:space="preserve"> SD read + audio subsystem working            </t>
  </si>
  <si>
    <t xml:space="preserve"> Passive Buzzer </t>
  </si>
  <si>
    <t xml:space="preserve"> Session start/stop, pause, near-end timer </t>
  </si>
  <si>
    <t xml:space="preserve"> Buzzer produces tone with unique frequency/pattern (e.g., 1 kHz short, 2 kHz long) </t>
  </si>
  <si>
    <t xml:space="preserve"> Use oscilloscope or audio meter; verify frequency and timing pattern </t>
  </si>
  <si>
    <t xml:space="preserve"> PWM or timer-based tone generator           </t>
  </si>
  <si>
    <t xml:space="preserve"> BUZ-FW-02   </t>
  </si>
  <si>
    <t xml:space="preserve"> Encoder rotation in "Tone Select" screen  </t>
  </si>
  <si>
    <t xml:space="preserve"> Each tone previewed on rotation; tone plays for \~1 sec                            </t>
  </si>
  <si>
    <t xml:space="preserve"> Rotate encoder and confirm distinct tones heard                      </t>
  </si>
  <si>
    <t xml:space="preserve"> Tone table in firmware                      </t>
  </si>
  <si>
    <t xml:space="preserve"> BUZ-FW-03   </t>
  </si>
  <si>
    <t xml:space="preserve"> Confirmed tone selection shall be stored in non-volatile memory.                                                         </t>
  </si>
  <si>
    <t xml:space="preserve"> Encoder click during tone selection       </t>
  </si>
  <si>
    <t xml:space="preserve"> Selected tone becomes default alert style                                          </t>
  </si>
  <si>
    <t xml:space="preserve"> Verify tone used during real session alert                           </t>
  </si>
  <si>
    <t xml:space="preserve"> Flash or EEPROM available for saving config </t>
  </si>
  <si>
    <t xml:space="preserve">RGB LED    </t>
  </si>
  <si>
    <t xml:space="preserve">Speaker Module </t>
  </si>
  <si>
    <t xml:space="preserve">Passive Buzzer </t>
  </si>
  <si>
    <r>
      <t xml:space="preserve"> A short tone shall play on </t>
    </r>
    <r>
      <rPr>
        <b/>
        <sz val="11"/>
        <color theme="1"/>
        <rFont val="Calibri"/>
        <family val="2"/>
        <scheme val="minor"/>
      </rPr>
      <t>Start, Back,</t>
    </r>
    <r>
      <rPr>
        <sz val="11"/>
        <color theme="1"/>
        <rFont val="Calibri"/>
        <family val="2"/>
        <scheme val="minor"/>
      </rPr>
      <t xml:space="preserve"> or </t>
    </r>
    <r>
      <rPr>
        <b/>
        <sz val="11"/>
        <color theme="1"/>
        <rFont val="Calibri"/>
        <family val="2"/>
        <scheme val="minor"/>
      </rPr>
      <t>Next</t>
    </r>
    <r>
      <rPr>
        <sz val="11"/>
        <color theme="1"/>
        <rFont val="Calibri"/>
        <family val="2"/>
        <scheme val="minor"/>
      </rPr>
      <t xml:space="preserve"> button press to provide audible feedback for valid action.            </t>
    </r>
  </si>
  <si>
    <r>
      <t xml:space="preserve"> A short tone shall play when </t>
    </r>
    <r>
      <rPr>
        <b/>
        <sz val="11"/>
        <color theme="1"/>
        <rFont val="Calibri"/>
        <family val="2"/>
        <scheme val="minor"/>
      </rPr>
      <t>rotary encoder is pressed</t>
    </r>
    <r>
      <rPr>
        <sz val="11"/>
        <color theme="1"/>
        <rFont val="Calibri"/>
        <family val="2"/>
        <scheme val="minor"/>
      </rPr>
      <t xml:space="preserve">, confirming item is selected (e.g., config value, tone, file). </t>
    </r>
  </si>
  <si>
    <r>
      <t xml:space="preserve"> Optionally,</t>
    </r>
    <r>
      <rPr>
        <b/>
        <sz val="11"/>
        <color theme="1"/>
        <rFont val="Calibri"/>
        <family val="2"/>
        <scheme val="minor"/>
      </rPr>
      <t xml:space="preserve"> rotating the encoder</t>
    </r>
    <r>
      <rPr>
        <sz val="11"/>
        <color theme="1"/>
        <rFont val="Calibri"/>
        <family val="2"/>
        <scheme val="minor"/>
      </rPr>
      <t xml:space="preserve"> (without click) may produce subtle tick tones (optional, user toggle).               </t>
    </r>
  </si>
  <si>
    <r>
      <t xml:space="preserve"> RGB LED shall show </t>
    </r>
    <r>
      <rPr>
        <b/>
        <sz val="11"/>
        <color theme="1"/>
        <rFont val="Calibri"/>
        <family val="2"/>
        <scheme val="minor"/>
      </rPr>
      <t>distinct color patterns</t>
    </r>
    <r>
      <rPr>
        <sz val="11"/>
        <color theme="1"/>
        <rFont val="Calibri"/>
        <family val="2"/>
        <scheme val="minor"/>
      </rPr>
      <t xml:space="preserve"> to represent session status: Focus (Blue), Near-End (Yellow), Break (Red). </t>
    </r>
  </si>
  <si>
    <r>
      <t xml:space="preserve"> System shall use </t>
    </r>
    <r>
      <rPr>
        <b/>
        <sz val="11"/>
        <color theme="1"/>
        <rFont val="Calibri"/>
        <family val="2"/>
        <scheme val="minor"/>
      </rPr>
      <t>different blink frequencies</t>
    </r>
    <r>
      <rPr>
        <sz val="11"/>
        <color theme="1"/>
        <rFont val="Calibri"/>
        <family val="2"/>
        <scheme val="minor"/>
      </rPr>
      <t xml:space="preserve"> or patterns (e.g., solid, slow blink, fast blink) for each status.       </t>
    </r>
  </si>
  <si>
    <r>
      <t xml:space="preserve"> In silent mode, LED shall act as </t>
    </r>
    <r>
      <rPr>
        <b/>
        <sz val="11"/>
        <color theme="1"/>
        <rFont val="Calibri"/>
        <family val="2"/>
        <scheme val="minor"/>
      </rPr>
      <t>sole session indicator</t>
    </r>
    <r>
      <rPr>
        <sz val="11"/>
        <color theme="1"/>
        <rFont val="Calibri"/>
        <family val="2"/>
        <scheme val="minor"/>
      </rPr>
      <t xml:space="preserve"> (i.e., no buzzer).                                            </t>
    </r>
  </si>
  <si>
    <r>
      <t xml:space="preserve"> System shall </t>
    </r>
    <r>
      <rPr>
        <b/>
        <sz val="11"/>
        <color theme="1"/>
        <rFont val="Calibri"/>
        <family val="2"/>
        <scheme val="minor"/>
      </rPr>
      <t>play selected music file</t>
    </r>
    <r>
      <rPr>
        <sz val="11"/>
        <color theme="1"/>
        <rFont val="Calibri"/>
        <family val="2"/>
        <scheme val="minor"/>
      </rPr>
      <t xml:space="preserve"> during the session in background.                                        </t>
    </r>
  </si>
  <si>
    <r>
      <t xml:space="preserve"> System shall allow </t>
    </r>
    <r>
      <rPr>
        <b/>
        <sz val="11"/>
        <color theme="1"/>
        <rFont val="Calibri"/>
        <family val="2"/>
        <scheme val="minor"/>
      </rPr>
      <t>preview of music files</t>
    </r>
    <r>
      <rPr>
        <sz val="11"/>
        <color theme="1"/>
        <rFont val="Calibri"/>
        <family val="2"/>
        <scheme val="minor"/>
      </rPr>
      <t xml:space="preserve"> before selecting during configuration.                               </t>
    </r>
  </si>
  <si>
    <r>
      <t xml:space="preserve"> The system shall play </t>
    </r>
    <r>
      <rPr>
        <b/>
        <sz val="11"/>
        <color theme="1"/>
        <rFont val="Calibri"/>
        <family val="2"/>
        <scheme val="minor"/>
      </rPr>
      <t>10 distinct tone patterns</t>
    </r>
    <r>
      <rPr>
        <sz val="11"/>
        <color theme="1"/>
        <rFont val="Calibri"/>
        <family val="2"/>
        <scheme val="minor"/>
      </rPr>
      <t xml:space="preserve"> for different session statuses (start, nearing-end, complete, etc.). </t>
    </r>
  </si>
  <si>
    <r>
      <t xml:space="preserve"> During configuration, user shall scroll and </t>
    </r>
    <r>
      <rPr>
        <b/>
        <sz val="11"/>
        <color theme="1"/>
        <rFont val="Calibri"/>
        <family val="2"/>
        <scheme val="minor"/>
      </rPr>
      <t>preview buzzer tones</t>
    </r>
    <r>
      <rPr>
        <sz val="11"/>
        <color theme="1"/>
        <rFont val="Calibri"/>
        <family val="2"/>
        <scheme val="minor"/>
      </rPr>
      <t xml:space="preserve"> using rotary encoder.                               </t>
    </r>
  </si>
  <si>
    <t>RGB LED colour pattern</t>
  </si>
  <si>
    <t>RGB LED blink pattern</t>
  </si>
  <si>
    <t>Silent mode patterns</t>
  </si>
  <si>
    <t xml:space="preserve"> FAT32 file system, SD read, audio decoder, display.    </t>
  </si>
  <si>
    <r>
      <t xml:space="preserve"> System shall read SD Card and Display </t>
    </r>
    <r>
      <rPr>
        <b/>
        <sz val="11"/>
        <color theme="1"/>
        <rFont val="Calibri"/>
        <family val="2"/>
        <scheme val="minor"/>
      </rPr>
      <t>minimum 10 `.mp3` or `.wav</t>
    </r>
    <r>
      <rPr>
        <sz val="11"/>
        <color theme="1"/>
        <rFont val="Calibri"/>
        <family val="2"/>
        <scheme val="minor"/>
      </rPr>
      <t>` files for background music during sessions and  allow user to select from the list.</t>
    </r>
  </si>
  <si>
    <t xml:space="preserve"> APP-FW-01   </t>
  </si>
  <si>
    <t xml:space="preserve"> APP-FW-02</t>
  </si>
  <si>
    <t>Select music</t>
  </si>
  <si>
    <t>Select tone</t>
  </si>
  <si>
    <t>Play music</t>
  </si>
  <si>
    <t>preview of music files</t>
  </si>
  <si>
    <t xml:space="preserve"> SPK-FW-02</t>
  </si>
  <si>
    <t>preview of tones</t>
  </si>
  <si>
    <t>Play selected tones</t>
  </si>
  <si>
    <t>WiFi-FW-08</t>
  </si>
  <si>
    <t xml:space="preserve"> APP-FW-01A  </t>
  </si>
  <si>
    <t xml:space="preserve"> Application </t>
  </si>
  <si>
    <t xml:space="preserve"> Enter music selection mode via encoder </t>
  </si>
  <si>
    <t xml:space="preserve"> LCD shows filenames, scrollable with encoder               </t>
  </si>
  <si>
    <t xml:space="preserve"> Load SD with test files, verify list appears, scrolls           </t>
  </si>
  <si>
    <t xml:space="preserve"> FAT32 SD interface, LCD display              </t>
  </si>
  <si>
    <t xml:space="preserve"> APP-FW-01B  </t>
  </si>
  <si>
    <t xml:space="preserve"> Encoder press during scroll            </t>
  </si>
  <si>
    <t xml:space="preserve"> Plays selected file for \~5 seconds (or until next action) </t>
  </si>
  <si>
    <t xml:space="preserve"> Click on a file name, confirm matching music plays              </t>
  </si>
  <si>
    <t xml:space="preserve"> Audio playback driver, DAC/speaker subsystem </t>
  </si>
  <si>
    <t xml:space="preserve"> APP-FW-01C  </t>
  </si>
  <si>
    <t xml:space="preserve"> Long press or explicit “Select” input  </t>
  </si>
  <si>
    <t xml:space="preserve"> Selected filename stored in non-volatile memory            </t>
  </si>
  <si>
    <t xml:space="preserve"> Restart device and verify that music auto-plays from saved file </t>
  </si>
  <si>
    <t xml:space="preserve"> Flash or EEPROM interface for config save    </t>
  </si>
  <si>
    <t xml:space="preserve"> APP-FW-02A  </t>
  </si>
  <si>
    <t xml:space="preserve"> Enter tone selection mode    </t>
  </si>
  <si>
    <t xml:space="preserve"> Tone name or type shown on LCD, scrollable with encoder </t>
  </si>
  <si>
    <t xml:space="preserve"> Scroll tones visually and verify 10+ items shown                       </t>
  </si>
  <si>
    <t xml:space="preserve"> Tone mapping in firmware, LCD         </t>
  </si>
  <si>
    <t xml:space="preserve"> APP-FW-02B  </t>
  </si>
  <si>
    <t xml:space="preserve"> Encoder press during scroll  </t>
  </si>
  <si>
    <t xml:space="preserve"> Plays short tone via passive buzzer                     </t>
  </si>
  <si>
    <t xml:space="preserve"> Match sound with tone index, confirm uniqueness using audio meter/ears </t>
  </si>
  <si>
    <t xml:space="preserve"> Timer or PWM generation logic         </t>
  </si>
  <si>
    <t xml:space="preserve"> APP-FW-02C  </t>
  </si>
  <si>
    <t xml:space="preserve"> Long press or confirm action </t>
  </si>
  <si>
    <t xml:space="preserve"> Future session alerts use selected tone                 </t>
  </si>
  <si>
    <t xml:space="preserve"> Run a session, confirm same tone is played as configured               </t>
  </si>
  <si>
    <t xml:space="preserve"> Config storage system in Flash/EEPROM </t>
  </si>
  <si>
    <r>
      <t xml:space="preserve"> On confirmation, selected tone index shall be </t>
    </r>
    <r>
      <rPr>
        <b/>
        <sz val="11"/>
        <color theme="1"/>
        <rFont val="Calibri"/>
        <family val="2"/>
        <scheme val="minor"/>
      </rPr>
      <t>stored as default alert sound</t>
    </r>
    <r>
      <rPr>
        <sz val="11"/>
        <color theme="1"/>
        <rFont val="Calibri"/>
        <family val="2"/>
        <scheme val="minor"/>
      </rPr>
      <t xml:space="preserve">.                               </t>
    </r>
  </si>
  <si>
    <r>
      <t xml:space="preserve"> On encoder click, system shall </t>
    </r>
    <r>
      <rPr>
        <b/>
        <sz val="11"/>
        <color theme="1"/>
        <rFont val="Calibri"/>
        <family val="2"/>
        <scheme val="minor"/>
      </rPr>
      <t>preview buzzer tone</t>
    </r>
    <r>
      <rPr>
        <sz val="11"/>
        <color theme="1"/>
        <rFont val="Calibri"/>
        <family val="2"/>
        <scheme val="minor"/>
      </rPr>
      <t xml:space="preserve"> for \~1 second using unique frequency/duration pair.    </t>
    </r>
  </si>
  <si>
    <r>
      <t xml:space="preserve"> System shall </t>
    </r>
    <r>
      <rPr>
        <b/>
        <sz val="11"/>
        <color theme="1"/>
        <rFont val="Calibri"/>
        <family val="2"/>
        <scheme val="minor"/>
      </rPr>
      <t>show list of tone types</t>
    </r>
    <r>
      <rPr>
        <sz val="11"/>
        <color theme="1"/>
        <rFont val="Calibri"/>
        <family val="2"/>
        <scheme val="minor"/>
      </rPr>
      <t xml:space="preserve"> (min. 10) using visual names or icons on screen during configuration. </t>
    </r>
  </si>
  <si>
    <r>
      <t xml:space="preserve"> When confirmed, the selected music file shall be </t>
    </r>
    <r>
      <rPr>
        <b/>
        <sz val="11"/>
        <color theme="1"/>
        <rFont val="Calibri"/>
        <family val="2"/>
        <scheme val="minor"/>
      </rPr>
      <t>saved as default</t>
    </r>
    <r>
      <rPr>
        <sz val="11"/>
        <color theme="1"/>
        <rFont val="Calibri"/>
        <family val="2"/>
        <scheme val="minor"/>
      </rPr>
      <t xml:space="preserve"> for future sessions.                          </t>
    </r>
  </si>
  <si>
    <r>
      <t xml:space="preserve"> System shall </t>
    </r>
    <r>
      <rPr>
        <b/>
        <sz val="11"/>
        <color theme="1"/>
        <rFont val="Calibri"/>
        <family val="2"/>
        <scheme val="minor"/>
      </rPr>
      <t>preview music file</t>
    </r>
    <r>
      <rPr>
        <sz val="11"/>
        <color theme="1"/>
        <rFont val="Calibri"/>
        <family val="2"/>
        <scheme val="minor"/>
      </rPr>
      <t xml:space="preserve"> when encoder is clicked in selection mode.                                      </t>
    </r>
  </si>
  <si>
    <r>
      <t xml:space="preserve"> System shall </t>
    </r>
    <r>
      <rPr>
        <b/>
        <sz val="11"/>
        <color theme="1"/>
        <rFont val="Calibri"/>
        <family val="2"/>
        <scheme val="minor"/>
      </rPr>
      <t>list available `.mp3`/`.wav` files</t>
    </r>
    <r>
      <rPr>
        <sz val="11"/>
        <color theme="1"/>
        <rFont val="Calibri"/>
        <family val="2"/>
        <scheme val="minor"/>
      </rPr>
      <t xml:space="preserve"> from SD card for user to scroll through during music selection. </t>
    </r>
  </si>
  <si>
    <t>list available `.mp3`/`.wav` file</t>
  </si>
  <si>
    <t>preview music file</t>
  </si>
  <si>
    <t>show list of tone types</t>
  </si>
  <si>
    <t>preview buzzer tone</t>
  </si>
  <si>
    <t>stored as default alert sound</t>
  </si>
  <si>
    <t>stored as default music file</t>
  </si>
  <si>
    <t xml:space="preserve"> **Req. ID** </t>
  </si>
  <si>
    <t xml:space="preserve"> **Module**     </t>
  </si>
  <si>
    <t xml:space="preserve"> **Requirement Description**                                                                                            </t>
  </si>
  <si>
    <t xml:space="preserve"> **Inputs / Triggers**    </t>
  </si>
  <si>
    <t xml:space="preserve"> **Outputs / Behavior**                                 </t>
  </si>
  <si>
    <t xml:space="preserve"> **Validation Method**                  </t>
  </si>
  <si>
    <t xml:space="preserve"> **Dependencies**                                            </t>
  </si>
  <si>
    <t xml:space="preserve"> UI-FW-03    </t>
  </si>
  <si>
    <t xml:space="preserve"> Tone Selection </t>
  </si>
  <si>
    <t xml:space="preserve"> System shall allow users to scroll through tone options and **preview via buzzer**, selected using **rotary encoder**. </t>
  </si>
  <si>
    <t xml:space="preserve"> Encoder rotation + click </t>
  </si>
  <si>
    <t xml:space="preserve"> LCD shows tone name/index, preview tone plays on click </t>
  </si>
  <si>
    <t xml:space="preserve"> Scroll list, listen tone, verify match </t>
  </si>
  <si>
    <t xml:space="preserve"> Rotary Encoder, Display (LCD), Passive Buzzer, Flash config </t>
  </si>
  <si>
    <t xml:space="preserve"> Related Feature </t>
  </si>
  <si>
    <t xml:space="preserve"> DISP-FW-01  </t>
  </si>
  <si>
    <t xml:space="preserve"> Display        </t>
  </si>
  <si>
    <t xml:space="preserve"> Show list of tone options with unique IDs or names on LCD.                   </t>
  </si>
  <si>
    <t xml:space="preserve"> Tone Selection  </t>
  </si>
  <si>
    <t xml:space="preserve"> LCD Driver                </t>
  </si>
  <si>
    <t xml:space="preserve"> Rotary Encoder </t>
  </si>
  <si>
    <t xml:space="preserve"> Scroll and select tone from the displayed list.                              </t>
  </si>
  <si>
    <t xml:space="preserve"> Encoder driver            </t>
  </si>
  <si>
    <t xml:space="preserve"> On selection, play a short preview tone (based on selected index/frequency). </t>
  </si>
  <si>
    <t xml:space="preserve"> Timer/PWM, Tone Generator </t>
  </si>
  <si>
    <t xml:space="preserve"> CONF-FW-01  </t>
  </si>
  <si>
    <t xml:space="preserve"> Config Storage </t>
  </si>
  <si>
    <t xml:space="preserve"> Save selected tone index to flash memory.                                    </t>
  </si>
  <si>
    <t xml:space="preserve"> Flash/EEPROM              </t>
  </si>
  <si>
    <t>LED Control Module</t>
  </si>
  <si>
    <t>Cloud Sync Module</t>
  </si>
  <si>
    <t>NTP Sync Module</t>
  </si>
  <si>
    <t>OTA Update Module</t>
  </si>
  <si>
    <t>Remote Session Queue</t>
  </si>
  <si>
    <t>Error Handler Module</t>
  </si>
  <si>
    <t xml:space="preserve"> Handles power-on initialization, peripheral setup, self-checks, logging of boot status                                      </t>
  </si>
  <si>
    <t xml:space="preserve"> MCU Reset logic + peripheral drivers                   </t>
  </si>
  <si>
    <t xml:space="preserve"> Shows session info, prompts, messages, countdowns, icons, graphics                                                          </t>
  </si>
  <si>
    <t xml:space="preserve"> LCD or E-Ink display                                   </t>
  </si>
  <si>
    <t xml:space="preserve"> Detects button presses (start/pause/next/back) and rotary encoder inputs                                                    </t>
  </si>
  <si>
    <t xml:space="preserve"> Tactile switches, rotary encoder                       </t>
  </si>
  <si>
    <t xml:space="preserve"> Controls session flow: setup, pause, stop, completion logic; handles mode selection and conflict resolution (manual/remote) </t>
  </si>
  <si>
    <t xml:space="preserve"> Application state machine                              </t>
  </si>
  <si>
    <t xml:space="preserve"> Tracks elapsed time, pre-time, alert intervals, productive time                                                             </t>
  </si>
  <si>
    <t xml:space="preserve"> RTC + Software Timers                                  </t>
  </si>
  <si>
    <t xml:space="preserve"> Plays alert tones (start, nearing-end, end) using passive buzzer                                                            </t>
  </si>
  <si>
    <t xml:space="preserve"> Buzzer + PWM/Timer peripheral                          </t>
  </si>
  <si>
    <t xml:space="preserve"> Plays MP3/WAV background music during Music/Custom mode from SD card                                                        </t>
  </si>
  <si>
    <t xml:space="preserve"> DAC/I2S + speaker + audio decoder                      </t>
  </si>
  <si>
    <t xml:space="preserve"> Controls RGB LED status (session ongoing, warning, complete), blinking patterns                                             </t>
  </si>
  <si>
    <t xml:space="preserve"> RGB LED                                                </t>
  </si>
  <si>
    <t xml:space="preserve"> Stores logs, reads audio/tone files, FAT32 file ops                                                                         </t>
  </si>
  <si>
    <t xml:space="preserve"> SPI/SDIO + FATFS                                       </t>
  </si>
  <si>
    <t xml:space="preserve"> Connects to Wi-Fi network; manages remote session reception, OTA, cloud sync                                                </t>
  </si>
  <si>
    <t xml:space="preserve"> ESP8266/ESP32 SoC                                      </t>
  </si>
  <si>
    <t xml:space="preserve"> Uploads session logs to cloud (e.g., Firebase, Google Drive, custom REST API)                                               </t>
  </si>
  <si>
    <t xml:space="preserve"> Web backend server / REST API                          </t>
  </si>
  <si>
    <t xml:space="preserve"> Gets time from NTP server to update RTC                                                                                     </t>
  </si>
  <si>
    <t xml:space="preserve"> Wi-Fi + RTC                                            </t>
  </si>
  <si>
    <t xml:space="preserve"> Downloads firmware updates over Wi-Fi and performs safe OTA update                                                          </t>
  </si>
  <si>
    <t xml:space="preserve"> Wi-Fi + bootloader partition                           </t>
  </si>
  <si>
    <t xml:space="preserve"> Maintains total productive session time of the day; auto/manual reset, tracks view requests                                 </t>
  </si>
  <si>
    <t xml:space="preserve"> Timer Module + RTC                                     </t>
  </si>
  <si>
    <t xml:space="preserve"> Stores and manages remote session configurations; supports queueing, override, and schedule execution                       </t>
  </si>
  <si>
    <t xml:space="preserve"> Flash Memory + Scheduler                               </t>
  </si>
  <si>
    <t xml:space="preserve"> Captures peripheral failures, session errors; logs them to SD and displays them                                             </t>
  </si>
  <si>
    <t xml:space="preserve"> All peripherals + Display + Logger                     </t>
  </si>
  <si>
    <t xml:space="preserve"> Manages sleep/wake modes, battery charging status, alerts for low battery, enables low-power modes during idle              </t>
  </si>
  <si>
    <t xml:space="preserve"> Power IC + MCU sleep modes + Charger IC                </t>
  </si>
  <si>
    <t xml:space="preserve"> Controls global behavior and transitions: boot → standby → session setup → session active → completed → idle, etc.          </t>
  </si>
  <si>
    <t xml:space="preserve"> Master logic in firmware (linked with Session Manager) </t>
  </si>
  <si>
    <t xml:space="preserve">Module Name     </t>
  </si>
  <si>
    <t xml:space="preserve">Input Module       </t>
  </si>
  <si>
    <t>Timer Module</t>
  </si>
  <si>
    <t xml:space="preserve">Tone Generator   </t>
  </si>
  <si>
    <t xml:space="preserve">Audio Playback Module   </t>
  </si>
  <si>
    <t>SD Card Module</t>
  </si>
  <si>
    <t>Wi-Fi Module</t>
  </si>
  <si>
    <t xml:space="preserve">OTA Update Module    </t>
  </si>
  <si>
    <t>Productivity Time Tracker</t>
  </si>
  <si>
    <t>Power Management Module</t>
  </si>
  <si>
    <t>State Machine Core</t>
  </si>
  <si>
    <t xml:space="preserve">What It Does                                                                                                      </t>
  </si>
  <si>
    <t xml:space="preserve">What It Maps To                                 </t>
  </si>
  <si>
    <t xml:space="preserve"> Power ON                                  </t>
  </si>
  <si>
    <t xml:space="preserve"> `E_POWER_ON`                           </t>
  </si>
  <si>
    <t xml:space="preserve"> Triggered when the device is powered or reset.               </t>
  </si>
  <si>
    <t xml:space="preserve"> Press Start/Pause button (Tactile Switch) </t>
  </si>
  <si>
    <t xml:space="preserve"> `E_TSW_START_PAUSE`                    </t>
  </si>
  <si>
    <t xml:space="preserve"> Enters session setup or toggles pause/resume during session. </t>
  </si>
  <si>
    <t xml:space="preserve"> Press Next button (Tactile Switch)        </t>
  </si>
  <si>
    <t xml:space="preserve"> `E_TSW_NEXT`                           </t>
  </si>
  <si>
    <t xml:space="preserve"> Scrolls forward through menu options.                        </t>
  </si>
  <si>
    <t xml:space="preserve"> Press Previous button (Tactile Switch)    </t>
  </si>
  <si>
    <t xml:space="preserve"> `E_TSW_PREV`                           </t>
  </si>
  <si>
    <t xml:space="preserve"> Scrolls backward through menu options.                       </t>
  </si>
  <si>
    <t xml:space="preserve"> Rotate Encoder Clockwise                  </t>
  </si>
  <si>
    <t xml:space="preserve"> `E_ROT_ENC_UP`                         </t>
  </si>
  <si>
    <t xml:space="preserve"> Scrolls up or increases a parameter.                         </t>
  </si>
  <si>
    <t xml:space="preserve"> Rotate Encoder Counter-Clockwise          </t>
  </si>
  <si>
    <t xml:space="preserve"> `E_ROT_ENC_DOWN`                       </t>
  </si>
  <si>
    <t xml:space="preserve"> Scrolls down or decreases a parameter.                       </t>
  </si>
  <si>
    <t xml:space="preserve"> Click Rotary Encoder                      </t>
  </si>
  <si>
    <t xml:space="preserve"> `E_ROT_ENC_CLICK`                      </t>
  </si>
  <si>
    <t xml:space="preserve"> Confirms a selection in session configuration or menu.       </t>
  </si>
  <si>
    <t xml:space="preserve"> Hold Start/Pause button                   </t>
  </si>
  <si>
    <t xml:space="preserve"> `E_SESSION_STOP`                       </t>
  </si>
  <si>
    <t xml:space="preserve"> Force-stops session before time completes.                   </t>
  </si>
  <si>
    <t xml:space="preserve"> Press any button during session pause     </t>
  </si>
  <si>
    <t xml:space="preserve"> `E_SESSION_RESUME` or `E_SESSION_STOP` </t>
  </si>
  <si>
    <t xml:space="preserve"> Resume or stop depending on system config.                   </t>
  </si>
  <si>
    <t xml:space="preserve"> Trigger via Web App                       </t>
  </si>
  <si>
    <t xml:space="preserve"> `E_REMOTE_SESSION_RECEIVED`            </t>
  </si>
  <si>
    <t xml:space="preserve"> A remote session is scheduled and sent to the device.        </t>
  </si>
  <si>
    <t xml:space="preserve"> Trigger Remote Override from Web App      </t>
  </si>
  <si>
    <t xml:space="preserve"> `E_REMOTE_OVERRIDE`                    </t>
  </si>
  <si>
    <t xml:space="preserve"> A remote session forcibly interrupts manual session.         </t>
  </si>
  <si>
    <t xml:space="preserve"> View Productive Time (e.g., button combo) </t>
  </si>
  <si>
    <t xml:space="preserve"> `E_SHOW_PRODUCTIVE_TIME`               </t>
  </si>
  <si>
    <t xml:space="preserve"> Displays current day's productive time total.                </t>
  </si>
  <si>
    <t xml:space="preserve"> SD card write fails                       </t>
  </si>
  <si>
    <t xml:space="preserve"> `E_SD_WRITE_ERROR`                     </t>
  </si>
  <si>
    <t xml:space="preserve"> Internal event when SD write fails.                          </t>
  </si>
  <si>
    <t xml:space="preserve"> Wi-Fi gets connected                      </t>
  </si>
  <si>
    <t xml:space="preserve"> `E_WIFI_CONNECTED`                     </t>
  </si>
  <si>
    <t xml:space="preserve"> Used to sync time, upload logs, check for OTA.               </t>
  </si>
  <si>
    <t xml:space="preserve"> OTA update found                          </t>
  </si>
  <si>
    <t xml:space="preserve"> `E_OTA_AVAILABLE`                      </t>
  </si>
  <si>
    <t xml:space="preserve"> System begins downloading firmware update.                   </t>
  </si>
  <si>
    <t xml:space="preserve"> OTA update success                        </t>
  </si>
  <si>
    <t xml:space="preserve"> `E_OTA_SUCCESS`                        </t>
  </si>
  <si>
    <t xml:space="preserve"> Display confirmation, possibly reboot.                       </t>
  </si>
  <si>
    <t xml:space="preserve"> OTA update failed                         </t>
  </si>
  <si>
    <t xml:space="preserve"> `E_OTA_FAILED`                         </t>
  </si>
  <si>
    <t xml:space="preserve"> Logs update failure, fallback to normal operation.           </t>
  </si>
  <si>
    <t xml:space="preserve"> Midnight / End-of-Day                     </t>
  </si>
  <si>
    <t xml:space="preserve"> `E_DAY_ROLLOVER`                       </t>
  </si>
  <si>
    <t xml:space="preserve"> Auto-reset productive time counter (if enabled).             </t>
  </si>
  <si>
    <t>**Firmware Requirements Document (Flow Order Based)**</t>
  </si>
  <si>
    <t xml:space="preserve"> Req ID   </t>
  </si>
  <si>
    <t xml:space="preserve"> Module       </t>
  </si>
  <si>
    <t xml:space="preserve"> Description                                     </t>
  </si>
  <si>
    <t xml:space="preserve"> Input        </t>
  </si>
  <si>
    <t xml:space="preserve"> Output                            </t>
  </si>
  <si>
    <t xml:space="preserve"> Validation                       </t>
  </si>
  <si>
    <t xml:space="preserve"> Dependencies           </t>
  </si>
  <si>
    <t xml:space="preserve"> FW-BM-01 </t>
  </si>
  <si>
    <t xml:space="preserve"> Boot Manager </t>
  </si>
  <si>
    <t xml:space="preserve"> Initialize all hardware peripherals on power-on </t>
  </si>
  <si>
    <t xml:space="preserve"> Power signal </t>
  </si>
  <si>
    <t xml:space="preserve"> System ready status               </t>
  </si>
  <si>
    <t xml:space="preserve"> All modules respond to ping/init </t>
  </si>
  <si>
    <t xml:space="preserve"> All peripheral drivers </t>
  </si>
  <si>
    <t xml:space="preserve"> FW-BM-02 </t>
  </si>
  <si>
    <t xml:space="preserve"> Display hardware status via LCD/Icons           </t>
  </si>
  <si>
    <t xml:space="preserve"> Init status  </t>
  </si>
  <si>
    <t xml:space="preserve"> Icons + status message on display </t>
  </si>
  <si>
    <t xml:space="preserve"> Check on display post boot       </t>
  </si>
  <si>
    <t xml:space="preserve"> Display module         </t>
  </si>
  <si>
    <t xml:space="preserve"> FW-BM-03 </t>
  </si>
  <si>
    <t xml:space="preserve"> Log boot diagnostics to SD card                 </t>
  </si>
  <si>
    <t xml:space="preserve"> Init logs    </t>
  </si>
  <si>
    <t xml:space="preserve"> Log file in SD card               </t>
  </si>
  <si>
    <t xml:space="preserve"> Open SD card logs post boot      </t>
  </si>
  <si>
    <t xml:space="preserve"> SD Card, FATFS         </t>
  </si>
  <si>
    <t xml:space="preserve"> FW-IN-01 </t>
  </si>
  <si>
    <t xml:space="preserve"> Input Module </t>
  </si>
  <si>
    <t xml:space="preserve"> Detect tactile switch press and release events      </t>
  </si>
  <si>
    <t xml:space="preserve"> Button GPIOs          </t>
  </si>
  <si>
    <t xml:space="preserve"> Debounced press events        </t>
  </si>
  <si>
    <t xml:space="preserve"> Button test: simulate click      </t>
  </si>
  <si>
    <t xml:space="preserve"> GPIO          </t>
  </si>
  <si>
    <t xml:space="preserve"> FW-IN-02 </t>
  </si>
  <si>
    <t xml:space="preserve"> Detect rotary encoder rotation direction and clicks </t>
  </si>
  <si>
    <t xml:space="preserve"> Encoder GPIOs         </t>
  </si>
  <si>
    <t xml:space="preserve"> Scroll direction, selection   </t>
  </si>
  <si>
    <t xml:space="preserve"> Rotate encoder and log direction </t>
  </si>
  <si>
    <t xml:space="preserve"> FW-IN-03 </t>
  </si>
  <si>
    <t xml:space="preserve"> Trigger tone feedback on button/encoder click       </t>
  </si>
  <si>
    <t xml:space="preserve"> Button/encoder events </t>
  </si>
  <si>
    <t xml:space="preserve"> Tone command to Audio Manager </t>
  </si>
  <si>
    <t xml:space="preserve"> Audio Manager </t>
  </si>
  <si>
    <t xml:space="preserve"> FW-SM-01 </t>
  </si>
  <si>
    <t xml:space="preserve"> Session Manager </t>
  </si>
  <si>
    <t xml:space="preserve"> Start session setup on user command (manual or remote) </t>
  </si>
  <si>
    <t xml:space="preserve"> Input event / remote command   </t>
  </si>
  <si>
    <t xml:space="preserve"> Session configuration UI </t>
  </si>
  <si>
    <t xml:space="preserve"> Observe state transition          </t>
  </si>
  <si>
    <t xml:space="preserve"> Input, Display        </t>
  </si>
  <si>
    <t xml:space="preserve"> FW-SM-02 </t>
  </si>
  <si>
    <t xml:space="preserve"> Handle session override and queueing logic             </t>
  </si>
  <si>
    <t xml:space="preserve"> Manual vs Remote session input </t>
  </si>
  <si>
    <t xml:space="preserve"> Queue status / override  </t>
  </si>
  <si>
    <t xml:space="preserve"> Log and observe response to clash </t>
  </si>
  <si>
    <t xml:space="preserve"> Remote Queue, Flash   </t>
  </si>
  <si>
    <t xml:space="preserve"> FW-SM-03 </t>
  </si>
  <si>
    <t xml:space="preserve"> Begin session execution as per parameters              </t>
  </si>
  <si>
    <t xml:space="preserve"> Final configuration            </t>
  </si>
  <si>
    <t xml:space="preserve"> Session timer starts     </t>
  </si>
  <si>
    <t xml:space="preserve"> Observe timer, logs, feedback     </t>
  </si>
  <si>
    <t xml:space="preserve"> Timer, Display, Audio </t>
  </si>
  <si>
    <t xml:space="preserve"> FW-DM-01 </t>
  </si>
  <si>
    <t xml:space="preserve"> Display Module </t>
  </si>
  <si>
    <t xml:space="preserve"> Show welcome screen with date/time and prompt       </t>
  </si>
  <si>
    <t xml:space="preserve"> Time data, state      </t>
  </si>
  <si>
    <t xml:space="preserve"> Time + prompt on screen  </t>
  </si>
  <si>
    <t xml:space="preserve"> Boot screen observed           </t>
  </si>
  <si>
    <t xml:space="preserve"> RTC, Font/Graphics Lib </t>
  </si>
  <si>
    <t xml:space="preserve"> FW-DM-02 </t>
  </si>
  <si>
    <t xml:space="preserve"> Show session config options with scroll/select UI   </t>
  </si>
  <si>
    <t xml:space="preserve"> Session input context </t>
  </si>
  <si>
    <t xml:space="preserve"> UI updates as per scroll </t>
  </si>
  <si>
    <t xml:space="preserve"> Visual confirmation            </t>
  </si>
  <si>
    <t xml:space="preserve"> Input Manager          </t>
  </si>
  <si>
    <t xml:space="preserve"> FW-DM-03 </t>
  </si>
  <si>
    <t xml:space="preserve"> Render graphical representation of session progress </t>
  </si>
  <si>
    <t xml:space="preserve"> Session state/timer   </t>
  </si>
  <si>
    <t xml:space="preserve"> Progress icon or graphic </t>
  </si>
  <si>
    <t xml:space="preserve"> Display updates during session </t>
  </si>
  <si>
    <t xml:space="preserve"> Timer Manager          </t>
  </si>
  <si>
    <t xml:space="preserve"> FW-AM-01 </t>
  </si>
  <si>
    <t xml:space="preserve"> Generate alert tones using passive buzzer         </t>
  </si>
  <si>
    <t xml:space="preserve"> Tone ID, timer trigger  </t>
  </si>
  <si>
    <t xml:space="preserve"> PWM-based tone output </t>
  </si>
  <si>
    <t xml:space="preserve"> Measured freq/duration on scope   </t>
  </si>
  <si>
    <t xml:space="preserve"> Timer, PWM             </t>
  </si>
  <si>
    <t xml:space="preserve"> FW-AM-02 </t>
  </si>
  <si>
    <t xml:space="preserve"> Play selected background MP3/WAV file via speaker </t>
  </si>
  <si>
    <t xml:space="preserve"> File path, play command </t>
  </si>
  <si>
    <t xml:space="preserve"> Audio playback        </t>
  </si>
  <si>
    <t xml:space="preserve"> Audio quality &amp; playback verified </t>
  </si>
  <si>
    <t xml:space="preserve"> SD Card, Audio Decoder </t>
  </si>
  <si>
    <t xml:space="preserve"> FW-AM-03 </t>
  </si>
  <si>
    <t xml:space="preserve"> Preview tone on encoder/button click feedback     </t>
  </si>
  <si>
    <t xml:space="preserve"> UI selection, click     </t>
  </si>
  <si>
    <t xml:space="preserve"> Short tone beep       </t>
  </si>
  <si>
    <t xml:space="preserve"> Audible click sound on input      </t>
  </si>
  <si>
    <t xml:space="preserve"> Input Handler          </t>
  </si>
  <si>
    <t xml:space="preserve"> FW-LED-01 </t>
  </si>
  <si>
    <t xml:space="preserve"> LED Manager </t>
  </si>
  <si>
    <t xml:space="preserve"> Indicate session status using RGB LED (focus, near-end, complete) </t>
  </si>
  <si>
    <t xml:space="preserve"> Session state change </t>
  </si>
  <si>
    <t xml:space="preserve"> RGB color and blink pattern </t>
  </si>
  <si>
    <t xml:space="preserve"> LED state matches session phase </t>
  </si>
  <si>
    <t xml:space="preserve"> GPIO, Timer     </t>
  </si>
  <si>
    <t xml:space="preserve"> FW-LED-02 </t>
  </si>
  <si>
    <t xml:space="preserve"> Provide silent mode feedback via LED patterns                     </t>
  </si>
  <si>
    <t xml:space="preserve"> Silent mode active   </t>
  </si>
  <si>
    <t xml:space="preserve"> LED changes only (no sound) </t>
  </si>
  <si>
    <t xml:space="preserve"> LED-only feedback confirmed     </t>
  </si>
  <si>
    <t xml:space="preserve"> FW-RTC-01 </t>
  </si>
  <si>
    <t xml:space="preserve"> RTC &amp; Clock Manager </t>
  </si>
  <si>
    <t xml:space="preserve"> Initialize RTC at boot, maintain accurate time            </t>
  </si>
  <si>
    <t xml:space="preserve"> Boot event              </t>
  </si>
  <si>
    <t xml:space="preserve"> Time available to display </t>
  </si>
  <si>
    <t xml:space="preserve"> Compare with real-time clock   </t>
  </si>
  <si>
    <t xml:space="preserve"> External RTC IC   </t>
  </si>
  <si>
    <t xml:space="preserve"> FW-RTC-02 </t>
  </si>
  <si>
    <t xml:space="preserve"> Sync RTC time with NTP over Wi-Fi if connected            </t>
  </si>
  <si>
    <t xml:space="preserve"> Wi-Fi event, NTP signal </t>
  </si>
  <si>
    <t xml:space="preserve"> Updated system time       </t>
  </si>
  <si>
    <t xml:space="preserve"> Check NTP sync log             </t>
  </si>
  <si>
    <t xml:space="preserve"> Wi-Fi, NTP Client </t>
  </si>
  <si>
    <t xml:space="preserve"> FW-RTC-03 </t>
  </si>
  <si>
    <t xml:space="preserve"> Provide accurate timestamps for logs and session tracking </t>
  </si>
  <si>
    <t xml:space="preserve"> Log/write request       </t>
  </si>
  <si>
    <t xml:space="preserve"> Timestamp in file/log     </t>
  </si>
  <si>
    <t xml:space="preserve"> Timestamps match expected time </t>
  </si>
  <si>
    <t xml:space="preserve"> SD Card Logger    </t>
  </si>
  <si>
    <t xml:space="preserve"> Tone plays on click             </t>
  </si>
  <si>
    <t>Tone Generator</t>
  </si>
  <si>
    <t xml:space="preserve"> FW-SD-01 </t>
  </si>
  <si>
    <t xml:space="preserve"> FW-SD-02 </t>
  </si>
  <si>
    <t xml:space="preserve"> Read audio/music/tone files from storage </t>
  </si>
  <si>
    <t xml:space="preserve"> Playback request  </t>
  </si>
  <si>
    <t xml:space="preserve"> Audio data buffer </t>
  </si>
  <si>
    <t xml:space="preserve"> Audio plays correctly </t>
  </si>
  <si>
    <t xml:space="preserve"> Audio Manager   </t>
  </si>
  <si>
    <t xml:space="preserve"> FW-WIFI-01 </t>
  </si>
  <si>
    <t xml:space="preserve"> Wi-Fi Module </t>
  </si>
  <si>
    <t xml:space="preserve"> Connect to Wi-Fi credentials stored or received    </t>
  </si>
  <si>
    <t xml:space="preserve"> Power On or Retry command </t>
  </si>
  <si>
    <t xml:space="preserve"> Wi-Fi connected status </t>
  </si>
  <si>
    <t xml:space="preserve"> Ping external server </t>
  </si>
  <si>
    <t xml:space="preserve"> ESP8266/ESP32        </t>
  </si>
  <si>
    <t xml:space="preserve"> FW-WIFI-02 </t>
  </si>
  <si>
    <t xml:space="preserve"> Receive remote session commands via HTTP/WebSocket </t>
  </si>
  <si>
    <t xml:space="preserve"> Remote UI action          </t>
  </si>
  <si>
    <t xml:space="preserve"> Session Queue updated  </t>
  </si>
  <si>
    <t xml:space="preserve"> Inspect queue        </t>
  </si>
  <si>
    <t xml:space="preserve"> Remote Session Queue </t>
  </si>
  <si>
    <t xml:space="preserve"> FW-CS-01 </t>
  </si>
  <si>
    <t xml:space="preserve"> Cloud Sync Module </t>
  </si>
  <si>
    <t xml:space="preserve"> Upload logs after each session completion </t>
  </si>
  <si>
    <t xml:space="preserve"> Session summary </t>
  </si>
  <si>
    <t xml:space="preserve"> Upload status </t>
  </si>
  <si>
    <t xml:space="preserve"> Server log updated </t>
  </si>
  <si>
    <t xml:space="preserve"> Wi-Fi, SD Card </t>
  </si>
  <si>
    <t xml:space="preserve"> FW-OTA-01 </t>
  </si>
  <si>
    <t xml:space="preserve"> OTA Update Module </t>
  </si>
  <si>
    <t xml:space="preserve"> Check for firmware update availability on boot </t>
  </si>
  <si>
    <t xml:space="preserve"> Power on, Wi-Fi connected </t>
  </si>
  <si>
    <t xml:space="preserve"> Update available flag </t>
  </si>
  <si>
    <t xml:space="preserve"> Log availability </t>
  </si>
  <si>
    <t xml:space="preserve"> Wi-Fi, Server     </t>
  </si>
  <si>
    <t xml:space="preserve"> FW-OTA-02 </t>
  </si>
  <si>
    <t xml:space="preserve"> Apply OTA firmware update with fallback        </t>
  </si>
  <si>
    <t xml:space="preserve"> Update trigger            </t>
  </si>
  <si>
    <t xml:space="preserve"> Flash updated, reboot </t>
  </si>
  <si>
    <t xml:space="preserve"> Version changed  </t>
  </si>
  <si>
    <t xml:space="preserve"> Bootloader, Flash </t>
  </si>
  <si>
    <t xml:space="preserve"> FW-PTT-01 </t>
  </si>
  <si>
    <t xml:space="preserve"> Productivity Time Tracker </t>
  </si>
  <si>
    <t xml:space="preserve"> Updated total time </t>
  </si>
  <si>
    <t xml:space="preserve"> View before/after update </t>
  </si>
  <si>
    <t xml:space="preserve"> Timer, RTC   </t>
  </si>
  <si>
    <t xml:space="preserve"> FW-PTT-02 </t>
  </si>
  <si>
    <t xml:space="preserve"> Auto-reset productive time daily      </t>
  </si>
  <si>
    <t xml:space="preserve"> Midnight time from RTC </t>
  </si>
  <si>
    <t xml:space="preserve"> Reset confirmation </t>
  </si>
  <si>
    <t xml:space="preserve"> Log value reset at 00:00 </t>
  </si>
  <si>
    <t xml:space="preserve"> RTC          </t>
  </si>
  <si>
    <t xml:space="preserve"> FW-RSQ-01 </t>
  </si>
  <si>
    <t xml:space="preserve"> Store remote session configs in FIFO buffer </t>
  </si>
  <si>
    <t xml:space="preserve"> HTTP packet from WebApp        </t>
  </si>
  <si>
    <t xml:space="preserve"> Updated queue </t>
  </si>
  <si>
    <t xml:space="preserve"> Inspect session queue       </t>
  </si>
  <si>
    <t xml:space="preserve"> FW-RSQ-02 </t>
  </si>
  <si>
    <t xml:space="preserve"> Manage queue (clear, re-order, override)    </t>
  </si>
  <si>
    <t xml:space="preserve"> Command from UI or user action </t>
  </si>
  <si>
    <t xml:space="preserve"> Queue status  </t>
  </si>
  <si>
    <t xml:space="preserve"> Queue behaves as configured </t>
  </si>
  <si>
    <t xml:space="preserve"> Flash        </t>
  </si>
  <si>
    <t xml:space="preserve"> FW-ERR-01 </t>
  </si>
  <si>
    <t xml:space="preserve"> Error Handler Module </t>
  </si>
  <si>
    <t xml:space="preserve"> Detect peripheral or module error at runtime </t>
  </si>
  <si>
    <t xml:space="preserve"> Status monitor event </t>
  </si>
  <si>
    <t xml:space="preserve"> Error log entry </t>
  </si>
  <si>
    <t xml:space="preserve"> SD log + screen message </t>
  </si>
  <si>
    <t xml:space="preserve"> All peripherals </t>
  </si>
  <si>
    <t xml:space="preserve"> FW-ERR-02 </t>
  </si>
  <si>
    <t xml:space="preserve"> Display error on screen with icon/message    </t>
  </si>
  <si>
    <t xml:space="preserve"> Detected error ID    </t>
  </si>
  <si>
    <t xml:space="preserve"> Display update  </t>
  </si>
  <si>
    <t xml:space="preserve"> Confirm on-screen + log </t>
  </si>
  <si>
    <t xml:space="preserve"> Display Module  </t>
  </si>
  <si>
    <t xml:space="preserve"> FW-PWR-01 </t>
  </si>
  <si>
    <t xml:space="preserve"> Power Management Module </t>
  </si>
  <si>
    <t xml:space="preserve"> Monitor battery level + charging status          </t>
  </si>
  <si>
    <t xml:space="preserve"> Battery monitor              </t>
  </si>
  <si>
    <t xml:space="preserve"> % or Icon display            </t>
  </si>
  <si>
    <t xml:space="preserve"> Compare with voltmeter      </t>
  </si>
  <si>
    <t xml:space="preserve"> ADC, Battery Fuel Gauge </t>
  </si>
  <si>
    <t xml:space="preserve"> FW-PWR-02 </t>
  </si>
  <si>
    <t xml:space="preserve"> Enter sleep mode on inactivity or manual command </t>
  </si>
  <si>
    <t xml:space="preserve"> Inactivity timeout / Command </t>
  </si>
  <si>
    <t xml:space="preserve"> System enters low power mode </t>
  </si>
  <si>
    <t xml:space="preserve"> Measure current &lt; threshold </t>
  </si>
  <si>
    <t xml:space="preserve"> MCU Sleep, Timer        </t>
  </si>
  <si>
    <t xml:space="preserve"> FW-SM-CORE-01 </t>
  </si>
  <si>
    <t xml:space="preserve"> State Machine Core </t>
  </si>
  <si>
    <t xml:space="preserve"> Maintain state flow (Boot → Idle → Config → Run → End) </t>
  </si>
  <si>
    <t xml:space="preserve"> Events, triggers from UI </t>
  </si>
  <si>
    <t xml:space="preserve"> State change signals </t>
  </si>
  <si>
    <t xml:space="preserve"> Log state transitions </t>
  </si>
  <si>
    <t xml:space="preserve"> All modules  </t>
  </si>
  <si>
    <t xml:space="preserve">User Action                           </t>
  </si>
  <si>
    <t>Event Name</t>
  </si>
  <si>
    <t xml:space="preserve">Description                                             </t>
  </si>
  <si>
    <t>SL-NO</t>
  </si>
  <si>
    <t>SD Card Module/Logger</t>
  </si>
  <si>
    <t xml:space="preserve"> SD Card Module / Logger</t>
  </si>
  <si>
    <t xml:space="preserve"> FW-PTT-03</t>
  </si>
  <si>
    <t xml:space="preserve">Reset productive time  </t>
  </si>
  <si>
    <t>User/remote reset command</t>
  </si>
  <si>
    <t>Counter reset to 0</t>
  </si>
  <si>
    <t>User input response verified</t>
  </si>
  <si>
    <t>Input, Remote Queue</t>
  </si>
  <si>
    <t xml:space="preserve">Session complete trigger  </t>
  </si>
  <si>
    <t xml:space="preserve"> Update productive time at each session end </t>
  </si>
  <si>
    <t xml:space="preserve"> Store session logs to file; Log session configuration, execution, and completion details to SD card            </t>
  </si>
  <si>
    <t xml:space="preserve"> FW-SD-03</t>
  </si>
  <si>
    <t>Log diagnostic events, errors, and resets</t>
  </si>
  <si>
    <t>System events</t>
  </si>
  <si>
    <t>Error/boot log in SD card</t>
  </si>
  <si>
    <t>Simulate faults, check logs</t>
  </si>
  <si>
    <t>Error Handler, SD Card</t>
  </si>
  <si>
    <t xml:space="preserve">Session events/log trigger; Session end event </t>
  </si>
  <si>
    <t xml:space="preserve"> FATFS, SPI/SDIO, SD Card, RTC </t>
  </si>
  <si>
    <t xml:space="preserve"> New log file; FATFS file entries</t>
  </si>
  <si>
    <t xml:space="preserve"> Verify log on SD; Open SD card and check logs      </t>
  </si>
  <si>
    <t xml:space="preserve"> RTC &amp; Clock Manager / NTP Sync Module</t>
  </si>
  <si>
    <t xml:space="preserve"> All modules (initialization)                                                 </t>
  </si>
  <si>
    <t xml:space="preserve"> Responsible for initializing and validating all hardware/software modules at power-on.                                                            </t>
  </si>
  <si>
    <t xml:space="preserve"> Needs current time, session state, and user interaction to render correct visuals.                                                                </t>
  </si>
  <si>
    <t xml:space="preserve"> Inputs affect UI updates, trigger selection tones, and modify session config/state.                                                               </t>
  </si>
  <si>
    <t xml:space="preserve"> Input Module, Timer Module, Display, Audio, LED, Logger, Remote Queue        </t>
  </si>
  <si>
    <t xml:space="preserve"> Core logic – coordinates input, timing, alerts, logging, and status updates.                                                                      </t>
  </si>
  <si>
    <t xml:space="preserve"> Drives all time-based events — alerts, LED blink, time display, and productive time updates.                                                      </t>
  </si>
  <si>
    <t xml:space="preserve"> Provides audible feedback for input and timed events.                                                                                             </t>
  </si>
  <si>
    <t xml:space="preserve"> Plays music file during session — requires current mode and file access.                                                                          </t>
  </si>
  <si>
    <t xml:space="preserve"> LED status reflects session state and uses timer for blinking patterns.                                                                           </t>
  </si>
  <si>
    <t xml:space="preserve"> Logger Module, Audio Playback Module, OTA Module                             </t>
  </si>
  <si>
    <t xml:space="preserve"> Stores logs, music files, firmware files — acts as storage backend.                                                                               </t>
  </si>
  <si>
    <t xml:space="preserve"> RTC Module, Cloud Sync, OTA, Remote Queue                                    </t>
  </si>
  <si>
    <t xml:space="preserve"> Provides connectivity for time sync, logs, config updates, firmware updates.                                                                      </t>
  </si>
  <si>
    <t xml:space="preserve"> Wi-Fi, Logger Module                                                         </t>
  </si>
  <si>
    <t xml:space="preserve"> Needs internet to send logs, depends on logger for structured data.                                                                               </t>
  </si>
  <si>
    <t xml:space="preserve"> Wi-Fi Module, RTC Module                                                     </t>
  </si>
  <si>
    <t xml:space="preserve"> Requires Wi-Fi to contact server and RTC to update device time.                                                                                   </t>
  </si>
  <si>
    <t xml:space="preserve"> Downloads firmware over Wi-Fi and uses SD to store and verify before triggering bootloader.                                                       </t>
  </si>
  <si>
    <t xml:space="preserve"> Needs timing info to track daily focus time, resets based on RTC, updates on display post session.                                                </t>
  </si>
  <si>
    <t xml:space="preserve"> Requires accurate timestamp and session data for logging to SD and optionally syncing to cloud.                                                   </t>
  </si>
  <si>
    <t xml:space="preserve"> All Modules                                                                  </t>
  </si>
  <si>
    <t xml:space="preserve"> Captures and displays/logs errors from any subsystem.                                                                                             </t>
  </si>
  <si>
    <t xml:space="preserve"> RTC, Display, Audio, LED, MCU Sleep/Wake                                     </t>
  </si>
  <si>
    <t xml:space="preserve"> Manages power states, may suspend peripherals, maintains time via RTC, shows battery/charging info via display or LED.                            </t>
  </si>
  <si>
    <t xml:space="preserve"> Manages high-level application state (idle, config, running, paused, done), routes events and controls transition logic across all major modules. </t>
  </si>
  <si>
    <t xml:space="preserve"> RTC, Session Manager</t>
  </si>
  <si>
    <t xml:space="preserve"> Display Module, Tone Generator, Session Manager</t>
  </si>
  <si>
    <t xml:space="preserve"> RTC Module, Session Manager</t>
  </si>
  <si>
    <t xml:space="preserve"> Input Handler, Session Manager</t>
  </si>
  <si>
    <t xml:space="preserve"> Session Manager</t>
  </si>
  <si>
    <t xml:space="preserve"> Wi-Fi Module, SD Card Module, Boot Manager</t>
  </si>
  <si>
    <t xml:space="preserve"> Timer Module, RTC Module, Session Manager</t>
  </si>
  <si>
    <t xml:space="preserve"> Wi-Fi Module, Session Manager</t>
  </si>
  <si>
    <t xml:space="preserve"> Session queue populated by web interface; session Manager</t>
  </si>
  <si>
    <t xml:space="preserve">Depends On                                                             </t>
  </si>
  <si>
    <t xml:space="preserve">Reason / Notes                                                                                                                        </t>
  </si>
  <si>
    <t>Boot Manager</t>
  </si>
  <si>
    <t>Display Module</t>
  </si>
  <si>
    <t>Input Module</t>
  </si>
  <si>
    <t xml:space="preserve">Tone Generator </t>
  </si>
  <si>
    <t>Audio Playback Module</t>
  </si>
  <si>
    <t>Productivity Tracker</t>
  </si>
  <si>
    <t>Logger Module</t>
  </si>
  <si>
    <t xml:space="preserve">Power Management    </t>
  </si>
  <si>
    <t xml:space="preserve">State Machine Core </t>
  </si>
  <si>
    <t>Session Manager</t>
  </si>
  <si>
    <t>PHY</t>
  </si>
  <si>
    <t>DIG</t>
  </si>
  <si>
    <t>100grms</t>
  </si>
  <si>
    <t>SELL BACK</t>
  </si>
  <si>
    <t>BUY</t>
  </si>
  <si>
    <t>When designing functional modules, we consider:</t>
  </si>
  <si>
    <t xml:space="preserve"> Description                                       </t>
  </si>
  <si>
    <t xml:space="preserve"> Will it be reused in other parts/projects?        </t>
  </si>
  <si>
    <t xml:space="preserve">Functional Role   </t>
  </si>
  <si>
    <t xml:space="preserve">Hardware Mapping  </t>
  </si>
  <si>
    <t xml:space="preserve">Behavioral Flow   </t>
  </si>
  <si>
    <t xml:space="preserve">Abstraction Layer </t>
  </si>
  <si>
    <t xml:space="preserve">Reusability       </t>
  </si>
  <si>
    <t xml:space="preserve">Independence      </t>
  </si>
  <si>
    <t xml:space="preserve">Criteria             </t>
  </si>
  <si>
    <r>
      <t xml:space="preserve"> Does it govern key </t>
    </r>
    <r>
      <rPr>
        <b/>
        <sz val="11"/>
        <color theme="1"/>
        <rFont val="Calibri"/>
        <family val="2"/>
        <scheme val="minor"/>
      </rPr>
      <t>behaviors or lifecycles</t>
    </r>
    <r>
      <rPr>
        <sz val="11"/>
        <color theme="1"/>
        <rFont val="Calibri"/>
        <family val="2"/>
        <scheme val="minor"/>
      </rPr>
      <t xml:space="preserve">?   </t>
    </r>
  </si>
  <si>
    <r>
      <t xml:space="preserve"> Does it control specific </t>
    </r>
    <r>
      <rPr>
        <b/>
        <sz val="11"/>
        <color theme="1"/>
        <rFont val="Calibri"/>
        <family val="2"/>
        <scheme val="minor"/>
      </rPr>
      <t>peripherals</t>
    </r>
    <r>
      <rPr>
        <sz val="11"/>
        <color theme="1"/>
        <rFont val="Calibri"/>
        <family val="2"/>
        <scheme val="minor"/>
      </rPr>
      <t xml:space="preserve">?         </t>
    </r>
  </si>
  <si>
    <r>
      <t xml:space="preserve"> What does the firmware </t>
    </r>
    <r>
      <rPr>
        <b/>
        <sz val="11"/>
        <color theme="1"/>
        <rFont val="Calibri"/>
        <family val="2"/>
        <scheme val="minor"/>
      </rPr>
      <t>need to do</t>
    </r>
    <r>
      <rPr>
        <sz val="11"/>
        <color theme="1"/>
        <rFont val="Calibri"/>
        <family val="2"/>
        <scheme val="minor"/>
      </rPr>
      <t xml:space="preserve">?            </t>
    </r>
  </si>
  <si>
    <r>
      <t xml:space="preserve"> Can it be cleanly </t>
    </r>
    <r>
      <rPr>
        <b/>
        <sz val="11"/>
        <color theme="1"/>
        <rFont val="Calibri"/>
        <family val="2"/>
        <scheme val="minor"/>
      </rPr>
      <t xml:space="preserve">abstracted </t>
    </r>
    <r>
      <rPr>
        <sz val="11"/>
        <color theme="1"/>
        <rFont val="Calibri"/>
        <family val="2"/>
        <scheme val="minor"/>
      </rPr>
      <t xml:space="preserve">as its own unit? </t>
    </r>
  </si>
  <si>
    <r>
      <t xml:space="preserve"> Can it be tested/maintained </t>
    </r>
    <r>
      <rPr>
        <b/>
        <sz val="11"/>
        <color theme="1"/>
        <rFont val="Calibri"/>
        <family val="2"/>
        <scheme val="minor"/>
      </rPr>
      <t>independently</t>
    </r>
    <r>
      <rPr>
        <sz val="11"/>
        <color theme="1"/>
        <rFont val="Calibri"/>
        <family val="2"/>
        <scheme val="minor"/>
      </rPr>
      <t>?</t>
    </r>
  </si>
  <si>
    <t>Boot Module/Boot Manager</t>
  </si>
  <si>
    <t xml:space="preserve"> State ID </t>
  </si>
  <si>
    <t xml:space="preserve"> State Name   </t>
  </si>
  <si>
    <t xml:space="preserve"> What the Device is Doing                             </t>
  </si>
  <si>
    <t xml:space="preserve"> Boot             </t>
  </si>
  <si>
    <t xml:space="preserve"> Initializes all hardware (Display, Wi-Fi, SD Card, etc.) </t>
  </si>
  <si>
    <t xml:space="preserve"> Idle / Standby   </t>
  </si>
  <si>
    <t xml:space="preserve"> Shows clock and waits for session input                  </t>
  </si>
  <si>
    <t xml:space="preserve"> Session Setup    </t>
  </si>
  <si>
    <t xml:space="preserve"> Lets user select mode, time, tones                       </t>
  </si>
  <si>
    <t xml:space="preserve"> Session Running  </t>
  </si>
  <si>
    <t xml:space="preserve"> Counts down time, gives alerts, tracks productive time   </t>
  </si>
  <si>
    <t xml:space="preserve"> Session Paused   </t>
  </si>
  <si>
    <t xml:space="preserve"> Waits until user resumes or cancels                      </t>
  </si>
  <si>
    <t xml:space="preserve"> Session Complete </t>
  </si>
  <si>
    <t xml:space="preserve"> Logs data, shows summary, returns to idle                </t>
  </si>
  <si>
    <t xml:space="preserve"> OTA Update       </t>
  </si>
  <si>
    <t xml:space="preserve"> Firmware update over Wi-Fi                               </t>
  </si>
  <si>
    <t xml:space="preserve"> Error / Recovery </t>
  </si>
  <si>
    <t xml:space="preserve"> Shows error or recovery steps                            </t>
  </si>
  <si>
    <t xml:space="preserve"> `PowerOn`                     </t>
  </si>
  <si>
    <t xml:space="preserve"> Occurs when the device is powered or reset. Triggers boot and peripheral init. </t>
  </si>
  <si>
    <t xml:space="preserve"> `ManualSessionStart`          </t>
  </si>
  <si>
    <t xml:space="preserve"> User initiates a session via button/encoder input.                             </t>
  </si>
  <si>
    <t xml:space="preserve"> `RemoteSessionReceived`       </t>
  </si>
  <si>
    <t xml:space="preserve"> A session is received from web app over Wi-Fi/Thread.                          </t>
  </si>
  <si>
    <t xml:space="preserve"> `ManualOverride`              </t>
  </si>
  <si>
    <t xml:space="preserve"> Manual session starts while remote session is running.                         </t>
  </si>
  <si>
    <t xml:space="preserve"> `RemoteOverride`              </t>
  </si>
  <si>
    <t xml:space="preserve"> Remote session overrides manual session (with override flag).                  </t>
  </si>
  <si>
    <t xml:space="preserve"> `SessionConfigComplete`       </t>
  </si>
  <si>
    <t xml:space="preserve"> Configuration done (manual or remote), ready to run.                           </t>
  </si>
  <si>
    <t xml:space="preserve"> `SessionStart`                </t>
  </si>
  <si>
    <t xml:space="preserve"> Trigger to begin session after configuration.                                  </t>
  </si>
  <si>
    <t xml:space="preserve"> `SessionTimeout`              </t>
  </si>
  <si>
    <t xml:space="preserve"> Countdown has reached zero; session ends.                                      </t>
  </si>
  <si>
    <t xml:space="preserve"> `PauseRequested`              </t>
  </si>
  <si>
    <t xml:space="preserve"> Pause button or remote pause command received.                                 </t>
  </si>
  <si>
    <t xml:space="preserve"> `ResumeRequested`             </t>
  </si>
  <si>
    <t xml:space="preserve"> Resume command after pause.                                                    </t>
  </si>
  <si>
    <t xml:space="preserve"> `StopRequested`               </t>
  </si>
  <si>
    <t xml:space="preserve"> Session stop via button or remote command.                                     </t>
  </si>
  <si>
    <t xml:space="preserve"> `ShowProductiveTimeRequested` </t>
  </si>
  <si>
    <t xml:space="preserve"> User requests to view productive time.                                         </t>
  </si>
  <si>
    <t xml:space="preserve"> `TimeSyncAvailable`           </t>
  </si>
  <si>
    <t xml:space="preserve"> Wi-Fi is connected; sync RTC with NTP.                                         </t>
  </si>
  <si>
    <t xml:space="preserve"> `OTAFirmwareAvailable`        </t>
  </si>
  <si>
    <t xml:space="preserve"> OTA firmware available for download and update.                                </t>
  </si>
  <si>
    <t xml:space="preserve"> `InternetNotAvailable`        </t>
  </si>
  <si>
    <t xml:space="preserve"> Wi-Fi present but no internet; used to skip NTP or OTA.                        </t>
  </si>
  <si>
    <t xml:space="preserve"> `LowBatteryDetected`          </t>
  </si>
  <si>
    <t xml:space="preserve"> Battery level is below threshold.                                              </t>
  </si>
  <si>
    <t xml:space="preserve"> `ChargerConnected`            </t>
  </si>
  <si>
    <t xml:space="preserve"> USB Type-C cable connected for charging.                                       </t>
  </si>
  <si>
    <t xml:space="preserve"> `SessionPreTimeElapsed`       </t>
  </si>
  <si>
    <t xml:space="preserve"> Pre-time countdown (if set) has finished.                                      </t>
  </si>
  <si>
    <t xml:space="preserve"> `SessionAlertIntervalHit`     </t>
  </si>
  <si>
    <t xml:space="preserve"> Intermediate alert tone/melody or LED status triggered.                        </t>
  </si>
  <si>
    <t xml:space="preserve"> `SessionQueueEmpty`           </t>
  </si>
  <si>
    <t xml:space="preserve"> All remote sessions completed.                                                 </t>
  </si>
  <si>
    <t xml:space="preserve"> `UserInputTimeout`            </t>
  </si>
  <si>
    <t xml:space="preserve"> No user interaction for a defined period (standby entry).                      </t>
  </si>
  <si>
    <t xml:space="preserve"> `SDCardWriteError`            </t>
  </si>
  <si>
    <t xml:space="preserve"> Logging to SD card fails.                                                      </t>
  </si>
  <si>
    <t xml:space="preserve"> `WiFiDisconnected`            </t>
  </si>
  <si>
    <t xml:space="preserve"> Lost Wi-Fi connection during session or logging.                               </t>
  </si>
  <si>
    <t xml:space="preserve"> `RotaryEncoderMoved`          </t>
  </si>
  <si>
    <t xml:space="preserve"> Used for config menu scrolling or numeric input.                               </t>
  </si>
  <si>
    <t xml:space="preserve"> `RotaryEncoderClicked`        </t>
  </si>
  <si>
    <t xml:space="preserve"> Used for select/confirm input in manual config.                                </t>
  </si>
  <si>
    <t xml:space="preserve"> `TactileButtonPressed`        </t>
  </si>
  <si>
    <t xml:space="preserve"> General button press detected (Start/Stop/Back/Next).                          </t>
  </si>
  <si>
    <t xml:space="preserve"> ID  </t>
  </si>
  <si>
    <t xml:space="preserve"> Event Name                </t>
  </si>
  <si>
    <t xml:space="preserve"> Description                                                                </t>
  </si>
  <si>
    <t xml:space="preserve"> E01 </t>
  </si>
  <si>
    <t xml:space="preserve"> E02 </t>
  </si>
  <si>
    <t xml:space="preserve"> E03 </t>
  </si>
  <si>
    <t xml:space="preserve"> E04 </t>
  </si>
  <si>
    <t xml:space="preserve"> E05 </t>
  </si>
  <si>
    <t xml:space="preserve"> E06 </t>
  </si>
  <si>
    <t xml:space="preserve"> E07 </t>
  </si>
  <si>
    <t xml:space="preserve"> E08 </t>
  </si>
  <si>
    <t xml:space="preserve"> E09 </t>
  </si>
  <si>
    <t xml:space="preserve"> E10 </t>
  </si>
  <si>
    <t xml:space="preserve"> E11 </t>
  </si>
  <si>
    <t xml:space="preserve"> E12 </t>
  </si>
  <si>
    <t xml:space="preserve"> E13 </t>
  </si>
  <si>
    <t xml:space="preserve"> E14 </t>
  </si>
  <si>
    <t xml:space="preserve"> E15 </t>
  </si>
  <si>
    <t xml:space="preserve"> E16 </t>
  </si>
  <si>
    <t xml:space="preserve"> E17 </t>
  </si>
  <si>
    <t xml:space="preserve"> E18 </t>
  </si>
  <si>
    <t xml:space="preserve"> E19 </t>
  </si>
  <si>
    <t xml:space="preserve"> E20 </t>
  </si>
  <si>
    <t xml:space="preserve"> E21 </t>
  </si>
  <si>
    <t xml:space="preserve"> E22 </t>
  </si>
  <si>
    <t xml:space="preserve"> E23 </t>
  </si>
  <si>
    <t xml:space="preserve"> E24 </t>
  </si>
  <si>
    <t xml:space="preserve"> E25 </t>
  </si>
  <si>
    <t xml:space="preserve"> E26 </t>
  </si>
  <si>
    <t>SL NO</t>
  </si>
  <si>
    <t xml:space="preserve"> S2</t>
  </si>
  <si>
    <t xml:space="preserve"> S3</t>
  </si>
  <si>
    <t xml:space="preserve"> S4</t>
  </si>
  <si>
    <t xml:space="preserve"> S5</t>
  </si>
  <si>
    <t xml:space="preserve"> S6</t>
  </si>
  <si>
    <t xml:space="preserve"> S7</t>
  </si>
  <si>
    <t xml:space="preserve"> S0</t>
  </si>
  <si>
    <t xml:space="preserve"> 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</si>
</sst>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b/>
      <sz val="11"/>
      <color theme="1"/>
      <name val="Calibri"/>
      <family val="2"/>
      <scheme val="minor"/>
    </font>
    <font>
      <sz val="11"/>
      <color rgb="FF3B3838"/>
      <name val="Calibri"/>
      <family val="2"/>
      <scheme val="minor"/>
    </font>
    <font>
      <sz val="10"/>
      <color theme="1"/>
      <name val="Arial Unicode MS"/>
    </font>
  </fonts>
  <fills count="6">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auto="1"/>
      </right>
      <top/>
      <bottom/>
      <diagonal/>
    </border>
  </borders>
  <cellStyleXfs count="1">
    <xf numFmtId="0" fontId="0" fillId="0" borderId="0"/>
  </cellStyleXfs>
  <cellXfs count="39">
    <xf numFmtId="0" fontId="0" fillId="0" borderId="0" xfId="0"/>
    <xf numFmtId="0" fontId="0" fillId="0" borderId="0" xfId="0" applyBorder="1"/>
    <xf numFmtId="0" fontId="0" fillId="0" borderId="0" xfId="0" applyBorder="1" applyAlignment="1">
      <alignment vertical="center"/>
    </xf>
    <xf numFmtId="0" fontId="0" fillId="0" borderId="1" xfId="0" applyBorder="1" applyAlignment="1">
      <alignment horizontal="center" vertical="center" wrapText="1"/>
    </xf>
    <xf numFmtId="15"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xf>
    <xf numFmtId="0" fontId="0" fillId="0" borderId="0" xfId="0" applyBorder="1" applyAlignment="1">
      <alignment vertical="top" wrapText="1"/>
    </xf>
    <xf numFmtId="0" fontId="1" fillId="2" borderId="1" xfId="0" applyFont="1" applyFill="1" applyBorder="1" applyAlignment="1">
      <alignment horizontal="center" vertical="top"/>
    </xf>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1" xfId="0" applyBorder="1"/>
    <xf numFmtId="0" fontId="0" fillId="0" borderId="1" xfId="0" applyBorder="1" applyAlignment="1"/>
    <xf numFmtId="0" fontId="0" fillId="0" borderId="1" xfId="0" applyBorder="1" applyAlignment="1">
      <alignment horizontal="center"/>
    </xf>
    <xf numFmtId="0" fontId="0" fillId="0" borderId="10" xfId="0" applyFill="1" applyBorder="1"/>
    <xf numFmtId="0" fontId="0" fillId="5" borderId="1" xfId="0" applyFill="1" applyBorder="1"/>
    <xf numFmtId="0" fontId="0" fillId="5" borderId="1" xfId="0" applyFill="1" applyBorder="1" applyAlignment="1">
      <alignment wrapText="1"/>
    </xf>
    <xf numFmtId="0" fontId="0" fillId="0" borderId="10" xfId="0" applyFill="1" applyBorder="1" applyAlignment="1">
      <alignment wrapText="1"/>
    </xf>
    <xf numFmtId="3" fontId="0" fillId="0" borderId="0" xfId="0" applyNumberFormat="1"/>
    <xf numFmtId="4" fontId="0" fillId="0" borderId="0" xfId="0" applyNumberFormat="1"/>
    <xf numFmtId="0" fontId="0" fillId="3" borderId="1" xfId="0" applyFill="1" applyBorder="1"/>
    <xf numFmtId="0" fontId="0" fillId="2" borderId="1" xfId="0" applyFill="1" applyBorder="1" applyAlignment="1">
      <alignment horizontal="center"/>
    </xf>
    <xf numFmtId="0" fontId="0" fillId="2" borderId="1" xfId="0" applyFill="1" applyBorder="1" applyAlignment="1">
      <alignment wrapText="1"/>
    </xf>
    <xf numFmtId="0" fontId="1" fillId="0" borderId="0" xfId="0" applyFont="1" applyBorder="1" applyAlignment="1">
      <alignment horizont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390525</xdr:colOff>
      <xdr:row>21</xdr:row>
      <xdr:rowOff>98425</xdr:rowOff>
    </xdr:from>
    <xdr:to>
      <xdr:col>7</xdr:col>
      <xdr:colOff>571500</xdr:colOff>
      <xdr:row>35</xdr:row>
      <xdr:rowOff>15875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86125" y="4117975"/>
          <a:ext cx="3876675" cy="2584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D2:J30"/>
  <sheetViews>
    <sheetView workbookViewId="0">
      <selection activeCell="H13" sqref="H13"/>
    </sheetView>
  </sheetViews>
  <sheetFormatPr defaultRowHeight="15"/>
  <cols>
    <col min="4" max="4" width="16" customWidth="1"/>
    <col min="5" max="5" width="23.140625" customWidth="1"/>
    <col min="6" max="6" width="16.5703125" customWidth="1"/>
    <col min="7" max="7" width="15.7109375" customWidth="1"/>
    <col min="8" max="8" width="12.5703125" customWidth="1"/>
    <col min="9" max="9" width="24" customWidth="1"/>
  </cols>
  <sheetData>
    <row r="2" spans="4:10">
      <c r="D2" s="28" t="s">
        <v>85</v>
      </c>
      <c r="E2" s="28"/>
      <c r="F2" s="28"/>
      <c r="G2" s="28"/>
      <c r="H2" s="28"/>
      <c r="I2" s="28"/>
      <c r="J2" s="1"/>
    </row>
    <row r="3" spans="4:10">
      <c r="D3" s="1"/>
      <c r="E3" s="1"/>
      <c r="F3" s="1"/>
      <c r="G3" s="1"/>
      <c r="H3" s="1"/>
      <c r="I3" s="1"/>
      <c r="J3" s="1"/>
    </row>
    <row r="4" spans="4:10">
      <c r="D4" s="6" t="s">
        <v>0</v>
      </c>
      <c r="E4" s="6" t="s">
        <v>1</v>
      </c>
      <c r="F4" s="6" t="s">
        <v>2</v>
      </c>
      <c r="G4" s="1"/>
      <c r="H4" s="1"/>
      <c r="I4" s="1"/>
      <c r="J4" s="1"/>
    </row>
    <row r="5" spans="4:10">
      <c r="D5" s="4">
        <v>45821</v>
      </c>
      <c r="E5" s="3" t="s">
        <v>3</v>
      </c>
      <c r="F5" s="3"/>
      <c r="G5" s="1"/>
      <c r="H5" s="1"/>
      <c r="I5" s="1"/>
      <c r="J5" s="1"/>
    </row>
    <row r="6" spans="4:10">
      <c r="D6" s="3"/>
      <c r="E6" s="3"/>
      <c r="F6" s="3"/>
      <c r="G6" s="1"/>
      <c r="H6" s="1"/>
      <c r="I6" s="1"/>
      <c r="J6" s="1"/>
    </row>
    <row r="7" spans="4:10">
      <c r="D7" s="2"/>
      <c r="E7" s="1"/>
      <c r="F7" s="1"/>
      <c r="G7" s="1"/>
      <c r="H7" s="1"/>
      <c r="I7" s="1"/>
      <c r="J7" s="1"/>
    </row>
    <row r="8" spans="4:10">
      <c r="D8" s="6" t="s">
        <v>5</v>
      </c>
      <c r="E8" s="6" t="s">
        <v>6</v>
      </c>
      <c r="F8" s="6" t="s">
        <v>7</v>
      </c>
      <c r="G8" s="7" t="s">
        <v>8</v>
      </c>
      <c r="H8" s="7" t="s">
        <v>9</v>
      </c>
      <c r="I8" s="7" t="s">
        <v>2</v>
      </c>
      <c r="J8" s="1"/>
    </row>
    <row r="9" spans="4:10">
      <c r="D9" s="4">
        <v>45821</v>
      </c>
      <c r="E9" s="3" t="s">
        <v>3</v>
      </c>
      <c r="F9" s="5"/>
      <c r="G9" s="5"/>
      <c r="H9" s="5">
        <v>0.1</v>
      </c>
      <c r="I9" s="5" t="s">
        <v>4</v>
      </c>
      <c r="J9" s="1"/>
    </row>
    <row r="10" spans="4:10">
      <c r="D10" s="5"/>
      <c r="E10" s="5"/>
      <c r="F10" s="5"/>
      <c r="G10" s="5"/>
      <c r="H10" s="5"/>
      <c r="I10" s="5"/>
      <c r="J10" s="1"/>
    </row>
    <row r="11" spans="4:10">
      <c r="D11" s="5"/>
      <c r="E11" s="5"/>
      <c r="F11" s="5"/>
      <c r="G11" s="5"/>
      <c r="H11" s="5"/>
      <c r="I11" s="5"/>
      <c r="J11" s="1"/>
    </row>
    <row r="12" spans="4:10">
      <c r="D12" s="5"/>
      <c r="E12" s="5"/>
      <c r="F12" s="5"/>
      <c r="G12" s="5"/>
      <c r="H12" s="5"/>
      <c r="I12" s="5"/>
      <c r="J12" s="1"/>
    </row>
    <row r="13" spans="4:10">
      <c r="D13" s="5"/>
      <c r="E13" s="5"/>
      <c r="F13" s="5"/>
      <c r="G13" s="5"/>
      <c r="H13" s="5"/>
      <c r="I13" s="5"/>
      <c r="J13" s="1"/>
    </row>
    <row r="14" spans="4:10">
      <c r="D14" s="5"/>
      <c r="E14" s="5"/>
      <c r="F14" s="5"/>
      <c r="G14" s="5"/>
      <c r="H14" s="5"/>
      <c r="I14" s="5"/>
      <c r="J14" s="1"/>
    </row>
    <row r="15" spans="4:10">
      <c r="D15" s="1"/>
      <c r="E15" s="1"/>
      <c r="F15" s="1"/>
      <c r="G15" s="1"/>
      <c r="H15" s="1"/>
      <c r="I15" s="1"/>
      <c r="J15" s="1"/>
    </row>
    <row r="16" spans="4:10">
      <c r="D16" s="1"/>
      <c r="E16" s="1"/>
      <c r="F16" s="1"/>
      <c r="G16" s="1"/>
      <c r="H16" s="1"/>
      <c r="I16" s="1"/>
      <c r="J16" s="1"/>
    </row>
    <row r="17" spans="4:10" ht="15.75" thickBot="1">
      <c r="D17" s="1"/>
      <c r="E17" s="1"/>
      <c r="F17" s="1"/>
      <c r="G17" s="1"/>
      <c r="H17" s="1"/>
      <c r="I17" s="1"/>
      <c r="J17" s="1"/>
    </row>
    <row r="18" spans="4:10" ht="15" customHeight="1">
      <c r="D18" s="29" t="s">
        <v>10</v>
      </c>
      <c r="E18" s="30"/>
      <c r="F18" s="30"/>
      <c r="G18" s="30"/>
      <c r="H18" s="30"/>
      <c r="I18" s="31"/>
      <c r="J18" s="1"/>
    </row>
    <row r="19" spans="4:10">
      <c r="D19" s="32"/>
      <c r="E19" s="33"/>
      <c r="F19" s="33"/>
      <c r="G19" s="33"/>
      <c r="H19" s="33"/>
      <c r="I19" s="34"/>
      <c r="J19" s="1"/>
    </row>
    <row r="20" spans="4:10">
      <c r="D20" s="32"/>
      <c r="E20" s="33"/>
      <c r="F20" s="33"/>
      <c r="G20" s="33"/>
      <c r="H20" s="33"/>
      <c r="I20" s="34"/>
      <c r="J20" s="1"/>
    </row>
    <row r="21" spans="4:10" ht="15.75" thickBot="1">
      <c r="D21" s="35"/>
      <c r="E21" s="36"/>
      <c r="F21" s="36"/>
      <c r="G21" s="36"/>
      <c r="H21" s="36"/>
      <c r="I21" s="37"/>
    </row>
    <row r="22" spans="4:10">
      <c r="D22" s="8"/>
      <c r="E22" s="8"/>
      <c r="F22" s="8"/>
      <c r="G22" s="8"/>
      <c r="H22" s="8"/>
      <c r="I22" s="8"/>
    </row>
    <row r="23" spans="4:10">
      <c r="D23" s="8"/>
      <c r="E23" s="8"/>
      <c r="F23" s="8"/>
      <c r="G23" s="8"/>
      <c r="H23" s="8"/>
      <c r="I23" s="8"/>
    </row>
    <row r="24" spans="4:10">
      <c r="D24" s="8"/>
      <c r="E24" s="8"/>
      <c r="F24" s="8"/>
      <c r="G24" s="8"/>
      <c r="H24" s="8"/>
      <c r="I24" s="8"/>
    </row>
    <row r="25" spans="4:10">
      <c r="D25" s="8"/>
      <c r="E25" s="8"/>
      <c r="F25" s="8"/>
      <c r="G25" s="8"/>
      <c r="H25" s="8"/>
      <c r="I25" s="8"/>
    </row>
    <row r="26" spans="4:10">
      <c r="D26" s="8"/>
      <c r="E26" s="8"/>
      <c r="F26" s="8"/>
      <c r="G26" s="8"/>
      <c r="H26" s="8"/>
      <c r="I26" s="8"/>
    </row>
    <row r="27" spans="4:10">
      <c r="D27" s="8"/>
      <c r="E27" s="8"/>
      <c r="F27" s="8"/>
      <c r="G27" s="8"/>
      <c r="H27" s="8"/>
      <c r="I27" s="8"/>
    </row>
    <row r="28" spans="4:10">
      <c r="D28" s="8"/>
      <c r="E28" s="8"/>
      <c r="F28" s="8"/>
      <c r="G28" s="8"/>
      <c r="H28" s="8"/>
      <c r="I28" s="8"/>
    </row>
    <row r="29" spans="4:10">
      <c r="D29" s="8"/>
      <c r="E29" s="8"/>
      <c r="F29" s="8"/>
      <c r="G29" s="8"/>
      <c r="H29" s="8"/>
      <c r="I29" s="8"/>
    </row>
    <row r="30" spans="4:10">
      <c r="D30" s="8"/>
      <c r="E30" s="8"/>
      <c r="F30" s="8"/>
      <c r="G30" s="8"/>
      <c r="H30" s="8"/>
      <c r="I30" s="8"/>
    </row>
  </sheetData>
  <mergeCells count="2">
    <mergeCell ref="D2:I2"/>
    <mergeCell ref="D18:I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C3" sqref="C3"/>
    </sheetView>
  </sheetViews>
  <sheetFormatPr defaultRowHeight="15"/>
  <cols>
    <col min="1" max="1" width="6.42578125" bestFit="1" customWidth="1"/>
    <col min="2" max="2" width="26.7109375" style="10" bestFit="1" customWidth="1"/>
    <col min="3" max="3" width="58.7109375" style="10" customWidth="1"/>
    <col min="4" max="4" width="49.5703125" style="10" customWidth="1"/>
    <col min="5" max="5" width="42.28515625" style="10" customWidth="1"/>
    <col min="6" max="6" width="54" style="10" customWidth="1"/>
  </cols>
  <sheetData>
    <row r="1" spans="1:6">
      <c r="A1" s="20" t="s">
        <v>1046</v>
      </c>
      <c r="B1" s="21" t="s">
        <v>748</v>
      </c>
      <c r="C1" s="21" t="s">
        <v>759</v>
      </c>
      <c r="D1" s="21" t="s">
        <v>760</v>
      </c>
      <c r="E1" s="27" t="s">
        <v>1104</v>
      </c>
      <c r="F1" s="27" t="s">
        <v>1105</v>
      </c>
    </row>
    <row r="2" spans="1:6" ht="30">
      <c r="A2" s="18">
        <v>1</v>
      </c>
      <c r="B2" s="11" t="s">
        <v>1136</v>
      </c>
      <c r="C2" s="11" t="s">
        <v>712</v>
      </c>
      <c r="D2" s="11" t="s">
        <v>713</v>
      </c>
      <c r="E2" s="11" t="str">
        <f>VLOOKUP(B2,B$22:D$40,2,FALSE)</f>
        <v xml:space="preserve"> All modules (initialization)                                                 </v>
      </c>
      <c r="F2" s="11" t="str">
        <f>VLOOKUP(B2,B$22:D$40,3,FALSE)</f>
        <v xml:space="preserve"> Responsible for initializing and validating all hardware/software modules at power-on.                                                            </v>
      </c>
    </row>
    <row r="3" spans="1:6" ht="30">
      <c r="A3" s="18">
        <v>2</v>
      </c>
      <c r="B3" s="11" t="s">
        <v>1107</v>
      </c>
      <c r="C3" s="11" t="s">
        <v>714</v>
      </c>
      <c r="D3" s="11" t="s">
        <v>715</v>
      </c>
      <c r="E3" s="11" t="str">
        <f t="shared" ref="E3:E19" si="0">VLOOKUP(B3,B$22:D$40,2,FALSE)</f>
        <v xml:space="preserve"> RTC, Session Manager</v>
      </c>
      <c r="F3" s="11" t="str">
        <f t="shared" ref="F3:F19" si="1">VLOOKUP(B3,B$22:D$40,3,FALSE)</f>
        <v xml:space="preserve"> Needs current time, session state, and user interaction to render correct visuals.                                                                </v>
      </c>
    </row>
    <row r="4" spans="1:6" ht="30">
      <c r="A4" s="18">
        <v>3</v>
      </c>
      <c r="B4" s="11" t="s">
        <v>749</v>
      </c>
      <c r="C4" s="11" t="s">
        <v>716</v>
      </c>
      <c r="D4" s="11" t="s">
        <v>717</v>
      </c>
      <c r="E4" s="11" t="str">
        <f t="shared" si="0"/>
        <v xml:space="preserve"> Display Module, Tone Generator, Session Manager</v>
      </c>
      <c r="F4" s="11" t="str">
        <f t="shared" si="1"/>
        <v xml:space="preserve"> Inputs affect UI updates, trigger selection tones, and modify session config/state.                                                               </v>
      </c>
    </row>
    <row r="5" spans="1:6" ht="45">
      <c r="A5" s="18">
        <v>4</v>
      </c>
      <c r="B5" s="11" t="s">
        <v>1115</v>
      </c>
      <c r="C5" s="11" t="s">
        <v>718</v>
      </c>
      <c r="D5" s="11" t="s">
        <v>719</v>
      </c>
      <c r="E5" s="11" t="str">
        <f t="shared" si="0"/>
        <v xml:space="preserve"> Input Module, Timer Module, Display, Audio, LED, Logger, Remote Queue        </v>
      </c>
      <c r="F5" s="11" t="str">
        <f t="shared" si="1"/>
        <v xml:space="preserve"> Core logic – coordinates input, timing, alerts, logging, and status updates.                                                                      </v>
      </c>
    </row>
    <row r="6" spans="1:6" ht="30">
      <c r="A6" s="18">
        <v>5</v>
      </c>
      <c r="B6" s="11" t="s">
        <v>750</v>
      </c>
      <c r="C6" s="11" t="s">
        <v>720</v>
      </c>
      <c r="D6" s="11" t="s">
        <v>721</v>
      </c>
      <c r="E6" s="11" t="str">
        <f t="shared" si="0"/>
        <v xml:space="preserve"> RTC Module, Session Manager</v>
      </c>
      <c r="F6" s="11" t="str">
        <f t="shared" si="1"/>
        <v xml:space="preserve"> Drives all time-based events — alerts, LED blink, time display, and productive time updates.                                                      </v>
      </c>
    </row>
    <row r="7" spans="1:6">
      <c r="A7" s="18">
        <v>6</v>
      </c>
      <c r="B7" s="11" t="s">
        <v>751</v>
      </c>
      <c r="C7" s="11" t="s">
        <v>722</v>
      </c>
      <c r="D7" s="11" t="s">
        <v>723</v>
      </c>
      <c r="E7" s="11" t="str">
        <f t="shared" si="0"/>
        <v xml:space="preserve"> Input Handler, Session Manager</v>
      </c>
      <c r="F7" s="11" t="str">
        <f t="shared" si="1"/>
        <v xml:space="preserve"> Provides audible feedback for input and timed events.                                                                                             </v>
      </c>
    </row>
    <row r="8" spans="1:6" ht="30">
      <c r="A8" s="18">
        <v>7</v>
      </c>
      <c r="B8" s="11" t="s">
        <v>752</v>
      </c>
      <c r="C8" s="11" t="s">
        <v>724</v>
      </c>
      <c r="D8" s="11" t="s">
        <v>725</v>
      </c>
      <c r="E8" s="11" t="str">
        <f t="shared" si="0"/>
        <v xml:space="preserve"> Session Manager</v>
      </c>
      <c r="F8" s="11" t="str">
        <f t="shared" si="1"/>
        <v xml:space="preserve"> Plays music file during session — requires current mode and file access.                                                                          </v>
      </c>
    </row>
    <row r="9" spans="1:6" ht="30">
      <c r="A9" s="18">
        <v>8</v>
      </c>
      <c r="B9" s="11" t="s">
        <v>706</v>
      </c>
      <c r="C9" s="11" t="s">
        <v>726</v>
      </c>
      <c r="D9" s="11" t="s">
        <v>727</v>
      </c>
      <c r="E9" s="11" t="str">
        <f t="shared" si="0"/>
        <v xml:space="preserve"> Session Manager</v>
      </c>
      <c r="F9" s="11" t="str">
        <f t="shared" si="1"/>
        <v xml:space="preserve"> LED status reflects session state and uses timer for blinking patterns.                                                                           </v>
      </c>
    </row>
    <row r="10" spans="1:6" ht="30">
      <c r="A10" s="18">
        <v>9</v>
      </c>
      <c r="B10" s="11" t="s">
        <v>1047</v>
      </c>
      <c r="C10" s="11" t="s">
        <v>728</v>
      </c>
      <c r="D10" s="11" t="s">
        <v>729</v>
      </c>
      <c r="E10" s="11" t="str">
        <f t="shared" si="0"/>
        <v xml:space="preserve"> Logger Module, Audio Playback Module, OTA Module                             </v>
      </c>
      <c r="F10" s="11" t="str">
        <f t="shared" si="1"/>
        <v xml:space="preserve"> Stores logs, music files, firmware files — acts as storage backend.                                                                               </v>
      </c>
    </row>
    <row r="11" spans="1:6" ht="30">
      <c r="A11" s="18">
        <v>10</v>
      </c>
      <c r="B11" s="11" t="s">
        <v>754</v>
      </c>
      <c r="C11" s="11" t="s">
        <v>730</v>
      </c>
      <c r="D11" s="11" t="s">
        <v>731</v>
      </c>
      <c r="E11" s="11" t="str">
        <f t="shared" si="0"/>
        <v xml:space="preserve"> RTC Module, Cloud Sync, OTA, Remote Queue                                    </v>
      </c>
      <c r="F11" s="11" t="str">
        <f t="shared" si="1"/>
        <v xml:space="preserve"> Provides connectivity for time sync, logs, config updates, firmware updates.                                                                      </v>
      </c>
    </row>
    <row r="12" spans="1:6" ht="30">
      <c r="A12" s="18">
        <v>11</v>
      </c>
      <c r="B12" s="11" t="s">
        <v>707</v>
      </c>
      <c r="C12" s="11" t="s">
        <v>732</v>
      </c>
      <c r="D12" s="11" t="s">
        <v>733</v>
      </c>
      <c r="E12" s="11" t="str">
        <f t="shared" si="0"/>
        <v xml:space="preserve"> Wi-Fi, Logger Module                                                         </v>
      </c>
      <c r="F12" s="11" t="str">
        <f t="shared" si="1"/>
        <v xml:space="preserve"> Needs internet to send logs, depends on logger for structured data.                                                                               </v>
      </c>
    </row>
    <row r="13" spans="1:6" ht="30">
      <c r="A13" s="18">
        <v>12</v>
      </c>
      <c r="B13" s="11" t="s">
        <v>708</v>
      </c>
      <c r="C13" s="11" t="s">
        <v>734</v>
      </c>
      <c r="D13" s="11" t="s">
        <v>735</v>
      </c>
      <c r="E13" s="11" t="str">
        <f t="shared" si="0"/>
        <v xml:space="preserve"> Wi-Fi Module, RTC Module                                                     </v>
      </c>
      <c r="F13" s="11" t="str">
        <f t="shared" si="1"/>
        <v xml:space="preserve"> Requires Wi-Fi to contact server and RTC to update device time.                                                                                   </v>
      </c>
    </row>
    <row r="14" spans="1:6" ht="30">
      <c r="A14" s="18">
        <v>13</v>
      </c>
      <c r="B14" s="11" t="s">
        <v>755</v>
      </c>
      <c r="C14" s="11" t="s">
        <v>736</v>
      </c>
      <c r="D14" s="11" t="s">
        <v>737</v>
      </c>
      <c r="E14" s="11" t="str">
        <f t="shared" si="0"/>
        <v xml:space="preserve"> Wi-Fi Module, SD Card Module, Boot Manager</v>
      </c>
      <c r="F14" s="11" t="str">
        <f t="shared" si="1"/>
        <v xml:space="preserve"> Downloads firmware over Wi-Fi and uses SD to store and verify before triggering bootloader.                                                       </v>
      </c>
    </row>
    <row r="15" spans="1:6" ht="30">
      <c r="A15" s="18">
        <v>14</v>
      </c>
      <c r="B15" s="11" t="s">
        <v>756</v>
      </c>
      <c r="C15" s="11" t="s">
        <v>738</v>
      </c>
      <c r="D15" s="11" t="s">
        <v>739</v>
      </c>
      <c r="E15" s="11" t="str">
        <f t="shared" si="0"/>
        <v xml:space="preserve"> Timer Module, RTC Module, Session Manager</v>
      </c>
      <c r="F15" s="11" t="str">
        <f t="shared" si="1"/>
        <v xml:space="preserve"> Needs timing info to track daily focus time, resets based on RTC, updates on display post session.                                                </v>
      </c>
    </row>
    <row r="16" spans="1:6" ht="30">
      <c r="A16" s="18">
        <v>15</v>
      </c>
      <c r="B16" s="11" t="s">
        <v>710</v>
      </c>
      <c r="C16" s="11" t="s">
        <v>740</v>
      </c>
      <c r="D16" s="11" t="s">
        <v>741</v>
      </c>
      <c r="E16" s="11" t="str">
        <f t="shared" si="0"/>
        <v xml:space="preserve"> Wi-Fi Module, Session Manager</v>
      </c>
      <c r="F16" s="11" t="str">
        <f t="shared" si="1"/>
        <v xml:space="preserve"> Session queue populated by web interface; session Manager</v>
      </c>
    </row>
    <row r="17" spans="1:6" ht="30">
      <c r="A17" s="18">
        <v>16</v>
      </c>
      <c r="B17" s="11" t="s">
        <v>711</v>
      </c>
      <c r="C17" s="11" t="s">
        <v>742</v>
      </c>
      <c r="D17" s="11" t="s">
        <v>743</v>
      </c>
      <c r="E17" s="11" t="str">
        <f t="shared" si="0"/>
        <v xml:space="preserve"> All Modules                                                                  </v>
      </c>
      <c r="F17" s="11" t="str">
        <f t="shared" si="1"/>
        <v xml:space="preserve"> Captures and displays/logs errors from any subsystem.                                                                                             </v>
      </c>
    </row>
    <row r="18" spans="1:6" ht="45">
      <c r="A18" s="18">
        <v>17</v>
      </c>
      <c r="B18" s="11" t="s">
        <v>757</v>
      </c>
      <c r="C18" s="11" t="s">
        <v>744</v>
      </c>
      <c r="D18" s="11" t="s">
        <v>745</v>
      </c>
      <c r="E18" s="11" t="str">
        <f t="shared" si="0"/>
        <v xml:space="preserve"> RTC, Display, Audio, LED, MCU Sleep/Wake                                     </v>
      </c>
      <c r="F18" s="11" t="str">
        <f t="shared" si="1"/>
        <v xml:space="preserve"> Manages power states, may suspend peripherals, maintains time via RTC, shows battery/charging info via display or LED.                            </v>
      </c>
    </row>
    <row r="19" spans="1:6" ht="45">
      <c r="A19" s="18">
        <v>18</v>
      </c>
      <c r="B19" s="11" t="s">
        <v>758</v>
      </c>
      <c r="C19" s="11" t="s">
        <v>746</v>
      </c>
      <c r="D19" s="11" t="s">
        <v>747</v>
      </c>
      <c r="E19" s="11" t="str">
        <f t="shared" si="0"/>
        <v xml:space="preserve"> All Modules                                                                  </v>
      </c>
      <c r="F19" s="11" t="str">
        <f t="shared" si="1"/>
        <v xml:space="preserve"> Manages high-level application state (idle, config, running, paused, done), routes events and controls transition logic across all major modules. </v>
      </c>
    </row>
    <row r="20" spans="1:6">
      <c r="B20" s="22"/>
    </row>
    <row r="21" spans="1:6">
      <c r="A21" s="26" t="s">
        <v>1046</v>
      </c>
      <c r="B21" s="27" t="s">
        <v>324</v>
      </c>
      <c r="C21" s="27" t="s">
        <v>1104</v>
      </c>
      <c r="D21" s="27" t="s">
        <v>1105</v>
      </c>
    </row>
    <row r="22" spans="1:6" ht="30">
      <c r="A22" s="18">
        <v>1</v>
      </c>
      <c r="B22" s="11" t="s">
        <v>1136</v>
      </c>
      <c r="C22" s="11" t="s">
        <v>1069</v>
      </c>
      <c r="D22" s="11" t="s">
        <v>1070</v>
      </c>
    </row>
    <row r="23" spans="1:6" ht="30">
      <c r="A23" s="18">
        <v>2</v>
      </c>
      <c r="B23" s="11" t="s">
        <v>1107</v>
      </c>
      <c r="C23" s="11" t="s">
        <v>1095</v>
      </c>
      <c r="D23" s="11" t="s">
        <v>1071</v>
      </c>
    </row>
    <row r="24" spans="1:6" ht="30">
      <c r="A24" s="18">
        <v>3</v>
      </c>
      <c r="B24" s="11" t="s">
        <v>749</v>
      </c>
      <c r="C24" s="11" t="s">
        <v>1096</v>
      </c>
      <c r="D24" s="11" t="s">
        <v>1072</v>
      </c>
    </row>
    <row r="25" spans="1:6" ht="30">
      <c r="A25" s="18">
        <v>4</v>
      </c>
      <c r="B25" s="11" t="s">
        <v>1115</v>
      </c>
      <c r="C25" s="11" t="s">
        <v>1073</v>
      </c>
      <c r="D25" s="11" t="s">
        <v>1074</v>
      </c>
    </row>
    <row r="26" spans="1:6" ht="30">
      <c r="A26" s="18">
        <v>5</v>
      </c>
      <c r="B26" s="11" t="s">
        <v>750</v>
      </c>
      <c r="C26" s="11" t="s">
        <v>1097</v>
      </c>
      <c r="D26" s="11" t="s">
        <v>1075</v>
      </c>
    </row>
    <row r="27" spans="1:6" ht="30">
      <c r="A27" s="18">
        <v>6</v>
      </c>
      <c r="B27" s="11" t="s">
        <v>751</v>
      </c>
      <c r="C27" s="11" t="s">
        <v>1098</v>
      </c>
      <c r="D27" s="11" t="s">
        <v>1076</v>
      </c>
    </row>
    <row r="28" spans="1:6" ht="30">
      <c r="A28" s="18">
        <v>7</v>
      </c>
      <c r="B28" s="11" t="s">
        <v>752</v>
      </c>
      <c r="C28" s="11" t="s">
        <v>1099</v>
      </c>
      <c r="D28" s="11" t="s">
        <v>1077</v>
      </c>
    </row>
    <row r="29" spans="1:6" ht="30">
      <c r="A29" s="18">
        <v>8</v>
      </c>
      <c r="B29" s="11" t="s">
        <v>706</v>
      </c>
      <c r="C29" s="11" t="s">
        <v>1099</v>
      </c>
      <c r="D29" s="11" t="s">
        <v>1078</v>
      </c>
    </row>
    <row r="30" spans="1:6" ht="30">
      <c r="A30" s="18">
        <v>9</v>
      </c>
      <c r="B30" s="11" t="s">
        <v>1047</v>
      </c>
      <c r="C30" s="11" t="s">
        <v>1079</v>
      </c>
      <c r="D30" s="11" t="s">
        <v>1080</v>
      </c>
    </row>
    <row r="31" spans="1:6" ht="30">
      <c r="A31" s="18">
        <v>10</v>
      </c>
      <c r="B31" s="11" t="s">
        <v>754</v>
      </c>
      <c r="C31" s="11" t="s">
        <v>1081</v>
      </c>
      <c r="D31" s="11" t="s">
        <v>1082</v>
      </c>
    </row>
    <row r="32" spans="1:6" ht="30">
      <c r="A32" s="18">
        <v>11</v>
      </c>
      <c r="B32" s="11" t="s">
        <v>707</v>
      </c>
      <c r="C32" s="11" t="s">
        <v>1083</v>
      </c>
      <c r="D32" s="11" t="s">
        <v>1084</v>
      </c>
    </row>
    <row r="33" spans="1:4" ht="30">
      <c r="A33" s="18">
        <v>12</v>
      </c>
      <c r="B33" s="11" t="s">
        <v>708</v>
      </c>
      <c r="C33" s="11" t="s">
        <v>1085</v>
      </c>
      <c r="D33" s="11" t="s">
        <v>1086</v>
      </c>
    </row>
    <row r="34" spans="1:4" ht="30">
      <c r="A34" s="18">
        <v>13</v>
      </c>
      <c r="B34" s="11" t="s">
        <v>755</v>
      </c>
      <c r="C34" s="11" t="s">
        <v>1100</v>
      </c>
      <c r="D34" s="11" t="s">
        <v>1087</v>
      </c>
    </row>
    <row r="35" spans="1:4" ht="30">
      <c r="A35" s="18">
        <v>14</v>
      </c>
      <c r="B35" s="11" t="s">
        <v>756</v>
      </c>
      <c r="C35" s="11" t="s">
        <v>1101</v>
      </c>
      <c r="D35" s="11" t="s">
        <v>1088</v>
      </c>
    </row>
    <row r="36" spans="1:4" ht="30">
      <c r="A36" s="18">
        <v>15</v>
      </c>
      <c r="B36" s="11" t="s">
        <v>710</v>
      </c>
      <c r="C36" s="11" t="s">
        <v>1102</v>
      </c>
      <c r="D36" s="11" t="s">
        <v>1103</v>
      </c>
    </row>
    <row r="37" spans="1:4" ht="30">
      <c r="A37" s="18">
        <v>16</v>
      </c>
      <c r="B37" s="11" t="s">
        <v>1112</v>
      </c>
      <c r="C37" s="11" t="s">
        <v>1097</v>
      </c>
      <c r="D37" s="11" t="s">
        <v>1089</v>
      </c>
    </row>
    <row r="38" spans="1:4" ht="30">
      <c r="A38" s="18">
        <v>17</v>
      </c>
      <c r="B38" s="11" t="s">
        <v>711</v>
      </c>
      <c r="C38" s="11" t="s">
        <v>1090</v>
      </c>
      <c r="D38" s="11" t="s">
        <v>1091</v>
      </c>
    </row>
    <row r="39" spans="1:4" ht="45">
      <c r="A39" s="18">
        <v>18</v>
      </c>
      <c r="B39" s="11" t="s">
        <v>757</v>
      </c>
      <c r="C39" s="11" t="s">
        <v>1092</v>
      </c>
      <c r="D39" s="11" t="s">
        <v>1093</v>
      </c>
    </row>
    <row r="40" spans="1:4" ht="45">
      <c r="A40" s="18">
        <v>19</v>
      </c>
      <c r="B40" s="11" t="s">
        <v>758</v>
      </c>
      <c r="C40" s="11" t="s">
        <v>1090</v>
      </c>
      <c r="D40" s="11" t="s">
        <v>1094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32" sqref="B32"/>
    </sheetView>
  </sheetViews>
  <sheetFormatPr defaultRowHeight="15"/>
  <cols>
    <col min="2" max="2" width="25" bestFit="1" customWidth="1"/>
    <col min="3" max="3" width="71.5703125" bestFit="1" customWidth="1"/>
    <col min="4" max="4" width="131.7109375" bestFit="1" customWidth="1"/>
  </cols>
  <sheetData>
    <row r="1" spans="1:4">
      <c r="B1" t="s">
        <v>324</v>
      </c>
      <c r="C1" t="s">
        <v>1104</v>
      </c>
      <c r="D1" t="s">
        <v>1105</v>
      </c>
    </row>
    <row r="2" spans="1:4">
      <c r="A2">
        <v>1</v>
      </c>
      <c r="B2" t="s">
        <v>1106</v>
      </c>
      <c r="C2" t="s">
        <v>1069</v>
      </c>
      <c r="D2" t="s">
        <v>1070</v>
      </c>
    </row>
    <row r="3" spans="1:4">
      <c r="A3">
        <v>2</v>
      </c>
      <c r="B3" t="s">
        <v>1107</v>
      </c>
      <c r="C3" t="s">
        <v>1095</v>
      </c>
      <c r="D3" t="s">
        <v>1071</v>
      </c>
    </row>
    <row r="4" spans="1:4">
      <c r="A4">
        <v>3</v>
      </c>
      <c r="B4" t="s">
        <v>1108</v>
      </c>
      <c r="C4" t="s">
        <v>1096</v>
      </c>
      <c r="D4" t="s">
        <v>1072</v>
      </c>
    </row>
    <row r="5" spans="1:4">
      <c r="A5">
        <v>4</v>
      </c>
      <c r="B5" t="s">
        <v>1115</v>
      </c>
      <c r="C5" t="s">
        <v>1073</v>
      </c>
      <c r="D5" t="s">
        <v>1074</v>
      </c>
    </row>
    <row r="6" spans="1:4">
      <c r="A6">
        <v>5</v>
      </c>
      <c r="B6" t="s">
        <v>750</v>
      </c>
      <c r="C6" t="s">
        <v>1097</v>
      </c>
      <c r="D6" t="s">
        <v>1075</v>
      </c>
    </row>
    <row r="7" spans="1:4">
      <c r="A7">
        <v>6</v>
      </c>
      <c r="B7" t="s">
        <v>1109</v>
      </c>
      <c r="C7" t="s">
        <v>1098</v>
      </c>
      <c r="D7" t="s">
        <v>1076</v>
      </c>
    </row>
    <row r="8" spans="1:4">
      <c r="A8">
        <v>7</v>
      </c>
      <c r="B8" t="s">
        <v>1110</v>
      </c>
      <c r="C8" t="s">
        <v>1099</v>
      </c>
      <c r="D8" t="s">
        <v>1077</v>
      </c>
    </row>
    <row r="9" spans="1:4">
      <c r="A9">
        <v>8</v>
      </c>
      <c r="B9" t="s">
        <v>706</v>
      </c>
      <c r="C9" t="s">
        <v>1099</v>
      </c>
      <c r="D9" t="s">
        <v>1078</v>
      </c>
    </row>
    <row r="10" spans="1:4">
      <c r="A10">
        <v>9</v>
      </c>
      <c r="B10" t="s">
        <v>753</v>
      </c>
      <c r="C10" t="s">
        <v>1079</v>
      </c>
      <c r="D10" t="s">
        <v>1080</v>
      </c>
    </row>
    <row r="11" spans="1:4">
      <c r="A11">
        <v>10</v>
      </c>
      <c r="B11" t="s">
        <v>754</v>
      </c>
      <c r="C11" t="s">
        <v>1081</v>
      </c>
      <c r="D11" t="s">
        <v>1082</v>
      </c>
    </row>
    <row r="12" spans="1:4">
      <c r="A12">
        <v>11</v>
      </c>
      <c r="B12" t="s">
        <v>707</v>
      </c>
      <c r="C12" t="s">
        <v>1083</v>
      </c>
      <c r="D12" t="s">
        <v>1084</v>
      </c>
    </row>
    <row r="13" spans="1:4">
      <c r="A13">
        <v>12</v>
      </c>
      <c r="B13" t="s">
        <v>708</v>
      </c>
      <c r="C13" t="s">
        <v>1085</v>
      </c>
      <c r="D13" t="s">
        <v>1086</v>
      </c>
    </row>
    <row r="14" spans="1:4">
      <c r="A14">
        <v>13</v>
      </c>
      <c r="B14" t="s">
        <v>709</v>
      </c>
      <c r="C14" t="s">
        <v>1100</v>
      </c>
      <c r="D14" t="s">
        <v>1087</v>
      </c>
    </row>
    <row r="15" spans="1:4">
      <c r="A15">
        <v>14</v>
      </c>
      <c r="B15" t="s">
        <v>1111</v>
      </c>
      <c r="C15" t="s">
        <v>1101</v>
      </c>
      <c r="D15" t="s">
        <v>1088</v>
      </c>
    </row>
    <row r="16" spans="1:4">
      <c r="A16">
        <v>15</v>
      </c>
      <c r="B16" t="s">
        <v>710</v>
      </c>
      <c r="C16" t="s">
        <v>1102</v>
      </c>
      <c r="D16" t="s">
        <v>1103</v>
      </c>
    </row>
    <row r="17" spans="1:4">
      <c r="A17">
        <v>16</v>
      </c>
      <c r="B17" t="s">
        <v>1112</v>
      </c>
      <c r="C17" t="s">
        <v>1097</v>
      </c>
      <c r="D17" t="s">
        <v>1089</v>
      </c>
    </row>
    <row r="18" spans="1:4">
      <c r="A18">
        <v>17</v>
      </c>
      <c r="B18" t="s">
        <v>711</v>
      </c>
      <c r="C18" t="s">
        <v>1090</v>
      </c>
      <c r="D18" t="s">
        <v>1091</v>
      </c>
    </row>
    <row r="19" spans="1:4">
      <c r="A19">
        <v>18</v>
      </c>
      <c r="B19" t="s">
        <v>1113</v>
      </c>
      <c r="C19" t="s">
        <v>1092</v>
      </c>
      <c r="D19" t="s">
        <v>1093</v>
      </c>
    </row>
    <row r="20" spans="1:4">
      <c r="A20">
        <v>19</v>
      </c>
      <c r="B20" t="s">
        <v>1114</v>
      </c>
      <c r="C20" t="s">
        <v>1090</v>
      </c>
      <c r="D20" t="s">
        <v>1094</v>
      </c>
    </row>
    <row r="22" spans="1:4">
      <c r="B22" s="16" t="s">
        <v>1121</v>
      </c>
      <c r="C22" s="16"/>
    </row>
    <row r="23" spans="1:4">
      <c r="B23" s="25" t="s">
        <v>1130</v>
      </c>
      <c r="C23" s="25" t="s">
        <v>1122</v>
      </c>
    </row>
    <row r="24" spans="1:4">
      <c r="B24" s="16" t="s">
        <v>1124</v>
      </c>
      <c r="C24" s="16" t="s">
        <v>1133</v>
      </c>
    </row>
    <row r="25" spans="1:4">
      <c r="B25" s="16" t="s">
        <v>1125</v>
      </c>
      <c r="C25" s="16" t="s">
        <v>1132</v>
      </c>
    </row>
    <row r="26" spans="1:4">
      <c r="B26" s="16" t="s">
        <v>1126</v>
      </c>
      <c r="C26" s="16" t="s">
        <v>1131</v>
      </c>
    </row>
    <row r="27" spans="1:4">
      <c r="B27" s="16" t="s">
        <v>1127</v>
      </c>
      <c r="C27" s="16" t="s">
        <v>1134</v>
      </c>
    </row>
    <row r="28" spans="1:4">
      <c r="B28" s="16" t="s">
        <v>1128</v>
      </c>
      <c r="C28" s="16" t="s">
        <v>1123</v>
      </c>
    </row>
    <row r="29" spans="1:4">
      <c r="B29" s="16" t="s">
        <v>1129</v>
      </c>
      <c r="C29" s="16" t="s">
        <v>1135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3" workbookViewId="0">
      <selection activeCell="B16" sqref="B16"/>
    </sheetView>
  </sheetViews>
  <sheetFormatPr defaultRowHeight="15"/>
  <cols>
    <col min="1" max="1" width="18.7109375" customWidth="1"/>
    <col min="2" max="2" width="37.7109375" bestFit="1" customWidth="1"/>
    <col min="3" max="3" width="61.28515625" bestFit="1" customWidth="1"/>
    <col min="4" max="4" width="31.140625" bestFit="1" customWidth="1"/>
    <col min="5" max="5" width="32.28515625" bestFit="1" customWidth="1"/>
    <col min="6" max="6" width="33.140625" bestFit="1" customWidth="1"/>
    <col min="7" max="7" width="23.7109375" bestFit="1" customWidth="1"/>
    <col min="8" max="8" width="18.42578125" bestFit="1" customWidth="1"/>
  </cols>
  <sheetData>
    <row r="1" spans="1:7">
      <c r="A1" s="20" t="s">
        <v>816</v>
      </c>
      <c r="B1" s="20" t="s">
        <v>817</v>
      </c>
      <c r="C1" s="20" t="s">
        <v>818</v>
      </c>
      <c r="D1" s="20" t="s">
        <v>819</v>
      </c>
      <c r="E1" s="20" t="s">
        <v>820</v>
      </c>
      <c r="F1" s="20" t="s">
        <v>821</v>
      </c>
      <c r="G1" s="20" t="s">
        <v>822</v>
      </c>
    </row>
    <row r="2" spans="1:7">
      <c r="A2" s="16" t="s">
        <v>823</v>
      </c>
      <c r="B2" s="16" t="s">
        <v>824</v>
      </c>
      <c r="C2" s="16" t="s">
        <v>825</v>
      </c>
      <c r="D2" s="16" t="s">
        <v>826</v>
      </c>
      <c r="E2" s="16" t="s">
        <v>827</v>
      </c>
      <c r="F2" s="16" t="s">
        <v>828</v>
      </c>
      <c r="G2" s="16" t="s">
        <v>829</v>
      </c>
    </row>
    <row r="3" spans="1:7">
      <c r="A3" s="16" t="s">
        <v>830</v>
      </c>
      <c r="B3" s="16" t="s">
        <v>824</v>
      </c>
      <c r="C3" s="16" t="s">
        <v>831</v>
      </c>
      <c r="D3" s="16" t="s">
        <v>832</v>
      </c>
      <c r="E3" s="16" t="s">
        <v>833</v>
      </c>
      <c r="F3" s="16" t="s">
        <v>834</v>
      </c>
      <c r="G3" s="16" t="s">
        <v>835</v>
      </c>
    </row>
    <row r="4" spans="1:7">
      <c r="A4" s="16" t="s">
        <v>836</v>
      </c>
      <c r="B4" s="16" t="s">
        <v>824</v>
      </c>
      <c r="C4" s="16" t="s">
        <v>837</v>
      </c>
      <c r="D4" s="16" t="s">
        <v>838</v>
      </c>
      <c r="E4" s="16" t="s">
        <v>839</v>
      </c>
      <c r="F4" s="16" t="s">
        <v>840</v>
      </c>
      <c r="G4" s="16" t="s">
        <v>841</v>
      </c>
    </row>
    <row r="5" spans="1:7">
      <c r="A5" s="16" t="s">
        <v>842</v>
      </c>
      <c r="B5" s="16" t="s">
        <v>843</v>
      </c>
      <c r="C5" s="16" t="s">
        <v>844</v>
      </c>
      <c r="D5" s="16" t="s">
        <v>845</v>
      </c>
      <c r="E5" s="16" t="s">
        <v>846</v>
      </c>
      <c r="F5" s="16" t="s">
        <v>847</v>
      </c>
      <c r="G5" s="16" t="s">
        <v>848</v>
      </c>
    </row>
    <row r="6" spans="1:7">
      <c r="A6" s="16" t="s">
        <v>849</v>
      </c>
      <c r="B6" s="16" t="s">
        <v>843</v>
      </c>
      <c r="C6" s="16" t="s">
        <v>850</v>
      </c>
      <c r="D6" s="16" t="s">
        <v>851</v>
      </c>
      <c r="E6" s="16" t="s">
        <v>852</v>
      </c>
      <c r="F6" s="16" t="s">
        <v>853</v>
      </c>
      <c r="G6" s="16" t="s">
        <v>848</v>
      </c>
    </row>
    <row r="7" spans="1:7">
      <c r="A7" s="16" t="s">
        <v>854</v>
      </c>
      <c r="B7" s="16" t="s">
        <v>843</v>
      </c>
      <c r="C7" s="16" t="s">
        <v>855</v>
      </c>
      <c r="D7" s="16" t="s">
        <v>856</v>
      </c>
      <c r="E7" s="16" t="s">
        <v>857</v>
      </c>
      <c r="F7" s="16" t="s">
        <v>946</v>
      </c>
      <c r="G7" s="16" t="s">
        <v>947</v>
      </c>
    </row>
    <row r="8" spans="1:7">
      <c r="A8" s="16" t="s">
        <v>859</v>
      </c>
      <c r="B8" s="16" t="s">
        <v>860</v>
      </c>
      <c r="C8" s="16" t="s">
        <v>861</v>
      </c>
      <c r="D8" s="16" t="s">
        <v>862</v>
      </c>
      <c r="E8" s="16" t="s">
        <v>863</v>
      </c>
      <c r="F8" s="16" t="s">
        <v>864</v>
      </c>
      <c r="G8" s="16" t="s">
        <v>865</v>
      </c>
    </row>
    <row r="9" spans="1:7">
      <c r="A9" s="16" t="s">
        <v>866</v>
      </c>
      <c r="B9" s="16" t="s">
        <v>860</v>
      </c>
      <c r="C9" s="16" t="s">
        <v>867</v>
      </c>
      <c r="D9" s="16" t="s">
        <v>868</v>
      </c>
      <c r="E9" s="16" t="s">
        <v>869</v>
      </c>
      <c r="F9" s="16" t="s">
        <v>870</v>
      </c>
      <c r="G9" s="16" t="s">
        <v>871</v>
      </c>
    </row>
    <row r="10" spans="1:7">
      <c r="A10" s="16" t="s">
        <v>872</v>
      </c>
      <c r="B10" s="16" t="s">
        <v>860</v>
      </c>
      <c r="C10" s="16" t="s">
        <v>873</v>
      </c>
      <c r="D10" s="16" t="s">
        <v>874</v>
      </c>
      <c r="E10" s="16" t="s">
        <v>875</v>
      </c>
      <c r="F10" s="16" t="s">
        <v>876</v>
      </c>
      <c r="G10" s="16" t="s">
        <v>877</v>
      </c>
    </row>
    <row r="11" spans="1:7">
      <c r="A11" s="16" t="s">
        <v>878</v>
      </c>
      <c r="B11" s="16" t="s">
        <v>879</v>
      </c>
      <c r="C11" s="16" t="s">
        <v>880</v>
      </c>
      <c r="D11" s="16" t="s">
        <v>881</v>
      </c>
      <c r="E11" s="16" t="s">
        <v>882</v>
      </c>
      <c r="F11" s="16" t="s">
        <v>883</v>
      </c>
      <c r="G11" s="16" t="s">
        <v>884</v>
      </c>
    </row>
    <row r="12" spans="1:7">
      <c r="A12" s="16" t="s">
        <v>885</v>
      </c>
      <c r="B12" s="16" t="s">
        <v>879</v>
      </c>
      <c r="C12" s="16" t="s">
        <v>886</v>
      </c>
      <c r="D12" s="16" t="s">
        <v>887</v>
      </c>
      <c r="E12" s="16" t="s">
        <v>888</v>
      </c>
      <c r="F12" s="16" t="s">
        <v>889</v>
      </c>
      <c r="G12" s="16" t="s">
        <v>890</v>
      </c>
    </row>
    <row r="13" spans="1:7">
      <c r="A13" s="16" t="s">
        <v>891</v>
      </c>
      <c r="B13" s="16" t="s">
        <v>879</v>
      </c>
      <c r="C13" s="16" t="s">
        <v>892</v>
      </c>
      <c r="D13" s="16" t="s">
        <v>893</v>
      </c>
      <c r="E13" s="16" t="s">
        <v>894</v>
      </c>
      <c r="F13" s="16" t="s">
        <v>895</v>
      </c>
      <c r="G13" s="16" t="s">
        <v>896</v>
      </c>
    </row>
    <row r="14" spans="1:7">
      <c r="A14" s="16" t="s">
        <v>897</v>
      </c>
      <c r="B14" s="16" t="s">
        <v>947</v>
      </c>
      <c r="C14" s="16" t="s">
        <v>898</v>
      </c>
      <c r="D14" s="16" t="s">
        <v>899</v>
      </c>
      <c r="E14" s="16" t="s">
        <v>900</v>
      </c>
      <c r="F14" s="16" t="s">
        <v>901</v>
      </c>
      <c r="G14" s="16" t="s">
        <v>902</v>
      </c>
    </row>
    <row r="15" spans="1:7">
      <c r="A15" s="16" t="s">
        <v>903</v>
      </c>
      <c r="B15" s="16" t="s">
        <v>858</v>
      </c>
      <c r="C15" s="16" t="s">
        <v>904</v>
      </c>
      <c r="D15" s="16" t="s">
        <v>905</v>
      </c>
      <c r="E15" s="16" t="s">
        <v>906</v>
      </c>
      <c r="F15" s="16" t="s">
        <v>907</v>
      </c>
      <c r="G15" s="16" t="s">
        <v>908</v>
      </c>
    </row>
    <row r="16" spans="1:7">
      <c r="A16" s="16" t="s">
        <v>909</v>
      </c>
      <c r="B16" s="16" t="s">
        <v>947</v>
      </c>
      <c r="C16" s="16" t="s">
        <v>910</v>
      </c>
      <c r="D16" s="16" t="s">
        <v>911</v>
      </c>
      <c r="E16" s="16" t="s">
        <v>912</v>
      </c>
      <c r="F16" s="16" t="s">
        <v>913</v>
      </c>
      <c r="G16" s="16" t="s">
        <v>914</v>
      </c>
    </row>
    <row r="17" spans="1:7">
      <c r="A17" s="16" t="s">
        <v>915</v>
      </c>
      <c r="B17" s="16" t="s">
        <v>916</v>
      </c>
      <c r="C17" s="16" t="s">
        <v>917</v>
      </c>
      <c r="D17" s="16" t="s">
        <v>918</v>
      </c>
      <c r="E17" s="16" t="s">
        <v>919</v>
      </c>
      <c r="F17" s="16" t="s">
        <v>920</v>
      </c>
      <c r="G17" s="16" t="s">
        <v>921</v>
      </c>
    </row>
    <row r="18" spans="1:7">
      <c r="A18" s="16" t="s">
        <v>922</v>
      </c>
      <c r="B18" s="16" t="s">
        <v>916</v>
      </c>
      <c r="C18" s="16" t="s">
        <v>923</v>
      </c>
      <c r="D18" s="16" t="s">
        <v>924</v>
      </c>
      <c r="E18" s="16" t="s">
        <v>925</v>
      </c>
      <c r="F18" s="16" t="s">
        <v>926</v>
      </c>
      <c r="G18" s="16" t="s">
        <v>860</v>
      </c>
    </row>
    <row r="19" spans="1:7">
      <c r="A19" s="16" t="s">
        <v>927</v>
      </c>
      <c r="B19" s="16" t="s">
        <v>928</v>
      </c>
      <c r="C19" s="16" t="s">
        <v>929</v>
      </c>
      <c r="D19" s="16" t="s">
        <v>930</v>
      </c>
      <c r="E19" s="16" t="s">
        <v>931</v>
      </c>
      <c r="F19" s="16" t="s">
        <v>932</v>
      </c>
      <c r="G19" s="16" t="s">
        <v>933</v>
      </c>
    </row>
    <row r="20" spans="1:7">
      <c r="A20" s="16" t="s">
        <v>934</v>
      </c>
      <c r="B20" s="16" t="s">
        <v>1068</v>
      </c>
      <c r="C20" s="16" t="s">
        <v>935</v>
      </c>
      <c r="D20" s="16" t="s">
        <v>936</v>
      </c>
      <c r="E20" s="16" t="s">
        <v>937</v>
      </c>
      <c r="F20" s="16" t="s">
        <v>938</v>
      </c>
      <c r="G20" s="16" t="s">
        <v>939</v>
      </c>
    </row>
    <row r="21" spans="1:7">
      <c r="A21" s="16" t="s">
        <v>940</v>
      </c>
      <c r="B21" s="16" t="s">
        <v>928</v>
      </c>
      <c r="C21" s="16" t="s">
        <v>941</v>
      </c>
      <c r="D21" s="16" t="s">
        <v>942</v>
      </c>
      <c r="E21" s="16" t="s">
        <v>943</v>
      </c>
      <c r="F21" s="16" t="s">
        <v>944</v>
      </c>
      <c r="G21" s="16" t="s">
        <v>945</v>
      </c>
    </row>
    <row r="22" spans="1:7" ht="30">
      <c r="A22" s="16" t="s">
        <v>948</v>
      </c>
      <c r="B22" s="16" t="s">
        <v>1048</v>
      </c>
      <c r="C22" s="11" t="s">
        <v>1057</v>
      </c>
      <c r="D22" s="11" t="s">
        <v>1064</v>
      </c>
      <c r="E22" s="16" t="s">
        <v>1066</v>
      </c>
      <c r="F22" s="11" t="s">
        <v>1067</v>
      </c>
      <c r="G22" s="11" t="s">
        <v>1065</v>
      </c>
    </row>
    <row r="23" spans="1:7">
      <c r="A23" s="16" t="s">
        <v>949</v>
      </c>
      <c r="B23" s="16" t="s">
        <v>1048</v>
      </c>
      <c r="C23" s="16" t="s">
        <v>950</v>
      </c>
      <c r="D23" s="16" t="s">
        <v>951</v>
      </c>
      <c r="E23" s="16" t="s">
        <v>952</v>
      </c>
      <c r="F23" s="16" t="s">
        <v>953</v>
      </c>
      <c r="G23" s="16" t="s">
        <v>954</v>
      </c>
    </row>
    <row r="24" spans="1:7">
      <c r="A24" s="16" t="s">
        <v>1058</v>
      </c>
      <c r="B24" s="16" t="s">
        <v>1048</v>
      </c>
      <c r="C24" s="16" t="s">
        <v>1059</v>
      </c>
      <c r="D24" s="16" t="s">
        <v>1060</v>
      </c>
      <c r="E24" s="16" t="s">
        <v>1061</v>
      </c>
      <c r="F24" s="16" t="s">
        <v>1062</v>
      </c>
      <c r="G24" s="16" t="s">
        <v>1063</v>
      </c>
    </row>
    <row r="25" spans="1:7">
      <c r="A25" s="16" t="s">
        <v>955</v>
      </c>
      <c r="B25" s="16" t="s">
        <v>956</v>
      </c>
      <c r="C25" s="16" t="s">
        <v>957</v>
      </c>
      <c r="D25" s="16" t="s">
        <v>958</v>
      </c>
      <c r="E25" s="16" t="s">
        <v>959</v>
      </c>
      <c r="F25" s="16" t="s">
        <v>960</v>
      </c>
      <c r="G25" s="16" t="s">
        <v>961</v>
      </c>
    </row>
    <row r="26" spans="1:7">
      <c r="A26" s="16" t="s">
        <v>962</v>
      </c>
      <c r="B26" s="16" t="s">
        <v>956</v>
      </c>
      <c r="C26" s="16" t="s">
        <v>963</v>
      </c>
      <c r="D26" s="16" t="s">
        <v>964</v>
      </c>
      <c r="E26" s="16" t="s">
        <v>965</v>
      </c>
      <c r="F26" s="16" t="s">
        <v>966</v>
      </c>
      <c r="G26" s="16" t="s">
        <v>967</v>
      </c>
    </row>
    <row r="27" spans="1:7">
      <c r="A27" s="16" t="s">
        <v>968</v>
      </c>
      <c r="B27" s="16" t="s">
        <v>969</v>
      </c>
      <c r="C27" s="16" t="s">
        <v>970</v>
      </c>
      <c r="D27" s="16" t="s">
        <v>971</v>
      </c>
      <c r="E27" s="16" t="s">
        <v>972</v>
      </c>
      <c r="F27" s="16" t="s">
        <v>973</v>
      </c>
      <c r="G27" s="16" t="s">
        <v>974</v>
      </c>
    </row>
    <row r="28" spans="1:7">
      <c r="A28" s="16" t="s">
        <v>975</v>
      </c>
      <c r="B28" s="16" t="s">
        <v>976</v>
      </c>
      <c r="C28" s="16" t="s">
        <v>977</v>
      </c>
      <c r="D28" s="16" t="s">
        <v>978</v>
      </c>
      <c r="E28" s="16" t="s">
        <v>979</v>
      </c>
      <c r="F28" s="16" t="s">
        <v>980</v>
      </c>
      <c r="G28" s="16" t="s">
        <v>981</v>
      </c>
    </row>
    <row r="29" spans="1:7">
      <c r="A29" s="16" t="s">
        <v>982</v>
      </c>
      <c r="B29" s="16" t="s">
        <v>976</v>
      </c>
      <c r="C29" s="16" t="s">
        <v>983</v>
      </c>
      <c r="D29" s="16" t="s">
        <v>984</v>
      </c>
      <c r="E29" s="16" t="s">
        <v>985</v>
      </c>
      <c r="F29" s="16" t="s">
        <v>986</v>
      </c>
      <c r="G29" s="16" t="s">
        <v>987</v>
      </c>
    </row>
    <row r="30" spans="1:7">
      <c r="A30" s="16" t="s">
        <v>988</v>
      </c>
      <c r="B30" s="16" t="s">
        <v>989</v>
      </c>
      <c r="C30" s="16" t="s">
        <v>1056</v>
      </c>
      <c r="D30" s="16" t="s">
        <v>1055</v>
      </c>
      <c r="E30" s="16" t="s">
        <v>990</v>
      </c>
      <c r="F30" s="16" t="s">
        <v>991</v>
      </c>
      <c r="G30" s="16" t="s">
        <v>992</v>
      </c>
    </row>
    <row r="31" spans="1:7">
      <c r="A31" s="16" t="s">
        <v>993</v>
      </c>
      <c r="B31" s="16" t="s">
        <v>989</v>
      </c>
      <c r="C31" s="16" t="s">
        <v>994</v>
      </c>
      <c r="D31" s="16" t="s">
        <v>995</v>
      </c>
      <c r="E31" s="16" t="s">
        <v>996</v>
      </c>
      <c r="F31" s="16" t="s">
        <v>997</v>
      </c>
      <c r="G31" s="16" t="s">
        <v>998</v>
      </c>
    </row>
    <row r="32" spans="1:7">
      <c r="A32" s="16" t="s">
        <v>1049</v>
      </c>
      <c r="B32" s="16" t="s">
        <v>989</v>
      </c>
      <c r="C32" s="16" t="s">
        <v>1050</v>
      </c>
      <c r="D32" s="16" t="s">
        <v>1051</v>
      </c>
      <c r="E32" s="16" t="s">
        <v>1052</v>
      </c>
      <c r="F32" s="16" t="s">
        <v>1053</v>
      </c>
      <c r="G32" s="16" t="s">
        <v>1054</v>
      </c>
    </row>
    <row r="33" spans="1:7">
      <c r="A33" s="16" t="s">
        <v>999</v>
      </c>
      <c r="B33" s="16" t="s">
        <v>967</v>
      </c>
      <c r="C33" s="16" t="s">
        <v>1000</v>
      </c>
      <c r="D33" s="16" t="s">
        <v>1001</v>
      </c>
      <c r="E33" s="16" t="s">
        <v>1002</v>
      </c>
      <c r="F33" s="16" t="s">
        <v>1003</v>
      </c>
      <c r="G33" s="16" t="s">
        <v>956</v>
      </c>
    </row>
    <row r="34" spans="1:7">
      <c r="A34" s="16" t="s">
        <v>1004</v>
      </c>
      <c r="B34" s="16" t="s">
        <v>967</v>
      </c>
      <c r="C34" s="16" t="s">
        <v>1005</v>
      </c>
      <c r="D34" s="16" t="s">
        <v>1006</v>
      </c>
      <c r="E34" s="16" t="s">
        <v>1007</v>
      </c>
      <c r="F34" s="16" t="s">
        <v>1008</v>
      </c>
      <c r="G34" s="16" t="s">
        <v>1009</v>
      </c>
    </row>
    <row r="35" spans="1:7">
      <c r="A35" s="16" t="s">
        <v>1010</v>
      </c>
      <c r="B35" s="16" t="s">
        <v>1011</v>
      </c>
      <c r="C35" s="16" t="s">
        <v>1012</v>
      </c>
      <c r="D35" s="16" t="s">
        <v>1013</v>
      </c>
      <c r="E35" s="16" t="s">
        <v>1014</v>
      </c>
      <c r="F35" s="16" t="s">
        <v>1015</v>
      </c>
      <c r="G35" s="16" t="s">
        <v>1016</v>
      </c>
    </row>
    <row r="36" spans="1:7">
      <c r="A36" s="16" t="s">
        <v>1017</v>
      </c>
      <c r="B36" s="16" t="s">
        <v>1011</v>
      </c>
      <c r="C36" s="16" t="s">
        <v>1018</v>
      </c>
      <c r="D36" s="16" t="s">
        <v>1019</v>
      </c>
      <c r="E36" s="16" t="s">
        <v>1020</v>
      </c>
      <c r="F36" s="16" t="s">
        <v>1021</v>
      </c>
      <c r="G36" s="16" t="s">
        <v>1022</v>
      </c>
    </row>
    <row r="37" spans="1:7">
      <c r="A37" s="16" t="s">
        <v>1023</v>
      </c>
      <c r="B37" s="16" t="s">
        <v>1024</v>
      </c>
      <c r="C37" s="16" t="s">
        <v>1025</v>
      </c>
      <c r="D37" s="16" t="s">
        <v>1026</v>
      </c>
      <c r="E37" s="16" t="s">
        <v>1027</v>
      </c>
      <c r="F37" s="16" t="s">
        <v>1028</v>
      </c>
      <c r="G37" s="16" t="s">
        <v>1029</v>
      </c>
    </row>
    <row r="38" spans="1:7">
      <c r="A38" s="16" t="s">
        <v>1030</v>
      </c>
      <c r="B38" s="16" t="s">
        <v>1024</v>
      </c>
      <c r="C38" s="16" t="s">
        <v>1031</v>
      </c>
      <c r="D38" s="16" t="s">
        <v>1032</v>
      </c>
      <c r="E38" s="16" t="s">
        <v>1033</v>
      </c>
      <c r="F38" s="16" t="s">
        <v>1034</v>
      </c>
      <c r="G38" s="16" t="s">
        <v>1035</v>
      </c>
    </row>
    <row r="39" spans="1:7">
      <c r="A39" s="16" t="s">
        <v>1036</v>
      </c>
      <c r="B39" s="16" t="s">
        <v>1037</v>
      </c>
      <c r="C39" s="16" t="s">
        <v>1038</v>
      </c>
      <c r="D39" s="16" t="s">
        <v>1039</v>
      </c>
      <c r="E39" s="16" t="s">
        <v>1040</v>
      </c>
      <c r="F39" s="16" t="s">
        <v>1041</v>
      </c>
      <c r="G39" s="16" t="s">
        <v>1042</v>
      </c>
    </row>
    <row r="40" spans="1:7">
      <c r="B40" s="19"/>
    </row>
    <row r="41" spans="1:7">
      <c r="A41" t="s">
        <v>815</v>
      </c>
    </row>
  </sheetData>
  <autoFilter ref="A1:G4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abSelected="1" workbookViewId="0">
      <selection activeCell="C7" sqref="C7"/>
    </sheetView>
  </sheetViews>
  <sheetFormatPr defaultRowHeight="15"/>
  <cols>
    <col min="1" max="1" width="8.7109375" style="38" bestFit="1" customWidth="1"/>
    <col min="2" max="2" width="40.42578125" bestFit="1" customWidth="1"/>
    <col min="3" max="3" width="72.5703125" bestFit="1" customWidth="1"/>
    <col min="4" max="4" width="57.5703125" bestFit="1" customWidth="1"/>
  </cols>
  <sheetData>
    <row r="1" spans="1:4">
      <c r="A1" s="18" t="s">
        <v>1237</v>
      </c>
      <c r="B1" s="20" t="s">
        <v>1043</v>
      </c>
      <c r="C1" s="20" t="s">
        <v>1044</v>
      </c>
      <c r="D1" s="20" t="s">
        <v>1045</v>
      </c>
    </row>
    <row r="2" spans="1:4">
      <c r="A2" s="18">
        <v>1</v>
      </c>
      <c r="B2" s="16" t="s">
        <v>761</v>
      </c>
      <c r="C2" s="16" t="s">
        <v>762</v>
      </c>
      <c r="D2" s="16" t="s">
        <v>763</v>
      </c>
    </row>
    <row r="3" spans="1:4">
      <c r="A3" s="18">
        <v>2</v>
      </c>
      <c r="B3" s="16" t="s">
        <v>764</v>
      </c>
      <c r="C3" s="16" t="s">
        <v>765</v>
      </c>
      <c r="D3" s="16" t="s">
        <v>766</v>
      </c>
    </row>
    <row r="4" spans="1:4">
      <c r="A4" s="18">
        <v>3</v>
      </c>
      <c r="B4" s="16" t="s">
        <v>767</v>
      </c>
      <c r="C4" s="16" t="s">
        <v>768</v>
      </c>
      <c r="D4" s="16" t="s">
        <v>769</v>
      </c>
    </row>
    <row r="5" spans="1:4">
      <c r="A5" s="18">
        <v>4</v>
      </c>
      <c r="B5" s="16" t="s">
        <v>770</v>
      </c>
      <c r="C5" s="16" t="s">
        <v>771</v>
      </c>
      <c r="D5" s="16" t="s">
        <v>772</v>
      </c>
    </row>
    <row r="6" spans="1:4">
      <c r="A6" s="18">
        <v>5</v>
      </c>
      <c r="B6" s="16" t="s">
        <v>773</v>
      </c>
      <c r="C6" s="16" t="s">
        <v>774</v>
      </c>
      <c r="D6" s="16" t="s">
        <v>775</v>
      </c>
    </row>
    <row r="7" spans="1:4">
      <c r="A7" s="18">
        <v>6</v>
      </c>
      <c r="B7" s="16" t="s">
        <v>776</v>
      </c>
      <c r="C7" s="16" t="s">
        <v>777</v>
      </c>
      <c r="D7" s="16" t="s">
        <v>778</v>
      </c>
    </row>
    <row r="8" spans="1:4">
      <c r="A8" s="18">
        <v>7</v>
      </c>
      <c r="B8" s="16" t="s">
        <v>779</v>
      </c>
      <c r="C8" s="16" t="s">
        <v>780</v>
      </c>
      <c r="D8" s="16" t="s">
        <v>781</v>
      </c>
    </row>
    <row r="9" spans="1:4">
      <c r="A9" s="18">
        <v>8</v>
      </c>
      <c r="B9" s="16" t="s">
        <v>782</v>
      </c>
      <c r="C9" s="16" t="s">
        <v>783</v>
      </c>
      <c r="D9" s="16" t="s">
        <v>784</v>
      </c>
    </row>
    <row r="10" spans="1:4">
      <c r="A10" s="18">
        <v>9</v>
      </c>
      <c r="B10" s="16" t="s">
        <v>785</v>
      </c>
      <c r="C10" s="16" t="s">
        <v>786</v>
      </c>
      <c r="D10" s="16" t="s">
        <v>787</v>
      </c>
    </row>
    <row r="11" spans="1:4">
      <c r="A11" s="18">
        <v>10</v>
      </c>
      <c r="B11" s="16" t="s">
        <v>788</v>
      </c>
      <c r="C11" s="16" t="s">
        <v>789</v>
      </c>
      <c r="D11" s="16" t="s">
        <v>790</v>
      </c>
    </row>
    <row r="12" spans="1:4">
      <c r="A12" s="18">
        <v>11</v>
      </c>
      <c r="B12" s="16" t="s">
        <v>791</v>
      </c>
      <c r="C12" s="16" t="s">
        <v>792</v>
      </c>
      <c r="D12" s="16" t="s">
        <v>793</v>
      </c>
    </row>
    <row r="13" spans="1:4">
      <c r="A13" s="18">
        <v>12</v>
      </c>
      <c r="B13" s="16" t="s">
        <v>794</v>
      </c>
      <c r="C13" s="16" t="s">
        <v>795</v>
      </c>
      <c r="D13" s="16" t="s">
        <v>796</v>
      </c>
    </row>
    <row r="14" spans="1:4">
      <c r="A14" s="18">
        <v>13</v>
      </c>
      <c r="B14" s="16" t="s">
        <v>797</v>
      </c>
      <c r="C14" s="16" t="s">
        <v>798</v>
      </c>
      <c r="D14" s="16" t="s">
        <v>799</v>
      </c>
    </row>
    <row r="15" spans="1:4">
      <c r="A15" s="18">
        <v>14</v>
      </c>
      <c r="B15" s="16" t="s">
        <v>800</v>
      </c>
      <c r="C15" s="16" t="s">
        <v>801</v>
      </c>
      <c r="D15" s="16" t="s">
        <v>802</v>
      </c>
    </row>
    <row r="16" spans="1:4">
      <c r="A16" s="18">
        <v>15</v>
      </c>
      <c r="B16" s="16" t="s">
        <v>803</v>
      </c>
      <c r="C16" s="16" t="s">
        <v>804</v>
      </c>
      <c r="D16" s="16" t="s">
        <v>805</v>
      </c>
    </row>
    <row r="17" spans="1:4">
      <c r="A17" s="18">
        <v>16</v>
      </c>
      <c r="B17" s="16" t="s">
        <v>806</v>
      </c>
      <c r="C17" s="16" t="s">
        <v>807</v>
      </c>
      <c r="D17" s="16" t="s">
        <v>808</v>
      </c>
    </row>
    <row r="18" spans="1:4">
      <c r="A18" s="18">
        <v>17</v>
      </c>
      <c r="B18" s="16" t="s">
        <v>809</v>
      </c>
      <c r="C18" s="16" t="s">
        <v>810</v>
      </c>
      <c r="D18" s="16" t="s">
        <v>811</v>
      </c>
    </row>
    <row r="19" spans="1:4">
      <c r="A19" s="18">
        <v>18</v>
      </c>
      <c r="B19" s="16" t="s">
        <v>812</v>
      </c>
      <c r="C19" s="16" t="s">
        <v>813</v>
      </c>
      <c r="D19" s="16" t="s">
        <v>814</v>
      </c>
    </row>
    <row r="22" spans="1:4">
      <c r="A22" s="18" t="s">
        <v>1137</v>
      </c>
      <c r="B22" s="16" t="s">
        <v>1138</v>
      </c>
      <c r="C22" s="16" t="s">
        <v>1139</v>
      </c>
    </row>
    <row r="23" spans="1:4">
      <c r="A23" s="18" t="s">
        <v>1244</v>
      </c>
      <c r="B23" s="16" t="s">
        <v>1140</v>
      </c>
      <c r="C23" s="16" t="s">
        <v>1141</v>
      </c>
    </row>
    <row r="24" spans="1:4">
      <c r="A24" s="18" t="s">
        <v>1245</v>
      </c>
      <c r="B24" s="16" t="s">
        <v>1142</v>
      </c>
      <c r="C24" s="16" t="s">
        <v>1143</v>
      </c>
    </row>
    <row r="25" spans="1:4">
      <c r="A25" s="18" t="s">
        <v>1238</v>
      </c>
      <c r="B25" s="16" t="s">
        <v>1144</v>
      </c>
      <c r="C25" s="16" t="s">
        <v>1145</v>
      </c>
    </row>
    <row r="26" spans="1:4">
      <c r="A26" s="18" t="s">
        <v>1239</v>
      </c>
      <c r="B26" s="16" t="s">
        <v>1146</v>
      </c>
      <c r="C26" s="16" t="s">
        <v>1147</v>
      </c>
    </row>
    <row r="27" spans="1:4">
      <c r="A27" s="18" t="s">
        <v>1240</v>
      </c>
      <c r="B27" s="16" t="s">
        <v>1148</v>
      </c>
      <c r="C27" s="16" t="s">
        <v>1149</v>
      </c>
    </row>
    <row r="28" spans="1:4">
      <c r="A28" s="18" t="s">
        <v>1241</v>
      </c>
      <c r="B28" s="16" t="s">
        <v>1150</v>
      </c>
      <c r="C28" s="16" t="s">
        <v>1151</v>
      </c>
    </row>
    <row r="29" spans="1:4">
      <c r="A29" s="18" t="s">
        <v>1242</v>
      </c>
      <c r="B29" s="16" t="s">
        <v>1152</v>
      </c>
      <c r="C29" s="16" t="s">
        <v>1153</v>
      </c>
    </row>
    <row r="30" spans="1:4">
      <c r="A30" s="18" t="s">
        <v>1243</v>
      </c>
      <c r="B30" s="16" t="s">
        <v>1154</v>
      </c>
      <c r="C30" s="16" t="s">
        <v>1155</v>
      </c>
    </row>
    <row r="32" spans="1:4">
      <c r="A32" s="18" t="s">
        <v>1208</v>
      </c>
      <c r="B32" s="16" t="s">
        <v>1209</v>
      </c>
      <c r="C32" s="16" t="s">
        <v>1210</v>
      </c>
    </row>
    <row r="33" spans="1:3">
      <c r="A33" s="18" t="s">
        <v>1211</v>
      </c>
      <c r="B33" s="16" t="s">
        <v>1156</v>
      </c>
      <c r="C33" s="16" t="s">
        <v>1157</v>
      </c>
    </row>
    <row r="34" spans="1:3">
      <c r="A34" s="18" t="s">
        <v>1212</v>
      </c>
      <c r="B34" s="16" t="s">
        <v>1158</v>
      </c>
      <c r="C34" s="16" t="s">
        <v>1159</v>
      </c>
    </row>
    <row r="35" spans="1:3">
      <c r="A35" s="18" t="s">
        <v>1213</v>
      </c>
      <c r="B35" s="16" t="s">
        <v>1160</v>
      </c>
      <c r="C35" s="16" t="s">
        <v>1161</v>
      </c>
    </row>
    <row r="36" spans="1:3">
      <c r="A36" s="18" t="s">
        <v>1214</v>
      </c>
      <c r="B36" s="16" t="s">
        <v>1162</v>
      </c>
      <c r="C36" s="16" t="s">
        <v>1163</v>
      </c>
    </row>
    <row r="37" spans="1:3">
      <c r="A37" s="18" t="s">
        <v>1215</v>
      </c>
      <c r="B37" s="16" t="s">
        <v>1164</v>
      </c>
      <c r="C37" s="16" t="s">
        <v>1165</v>
      </c>
    </row>
    <row r="38" spans="1:3">
      <c r="A38" s="18" t="s">
        <v>1216</v>
      </c>
      <c r="B38" s="16" t="s">
        <v>1166</v>
      </c>
      <c r="C38" s="16" t="s">
        <v>1167</v>
      </c>
    </row>
    <row r="39" spans="1:3">
      <c r="A39" s="18" t="s">
        <v>1217</v>
      </c>
      <c r="B39" s="16" t="s">
        <v>1168</v>
      </c>
      <c r="C39" s="16" t="s">
        <v>1169</v>
      </c>
    </row>
    <row r="40" spans="1:3">
      <c r="A40" s="18" t="s">
        <v>1218</v>
      </c>
      <c r="B40" s="16" t="s">
        <v>1170</v>
      </c>
      <c r="C40" s="16" t="s">
        <v>1171</v>
      </c>
    </row>
    <row r="41" spans="1:3">
      <c r="A41" s="18" t="s">
        <v>1219</v>
      </c>
      <c r="B41" s="16" t="s">
        <v>1172</v>
      </c>
      <c r="C41" s="16" t="s">
        <v>1173</v>
      </c>
    </row>
    <row r="42" spans="1:3">
      <c r="A42" s="18" t="s">
        <v>1220</v>
      </c>
      <c r="B42" s="16" t="s">
        <v>1174</v>
      </c>
      <c r="C42" s="16" t="s">
        <v>1175</v>
      </c>
    </row>
    <row r="43" spans="1:3">
      <c r="A43" s="18" t="s">
        <v>1221</v>
      </c>
      <c r="B43" s="16" t="s">
        <v>1176</v>
      </c>
      <c r="C43" s="16" t="s">
        <v>1177</v>
      </c>
    </row>
    <row r="44" spans="1:3">
      <c r="A44" s="18" t="s">
        <v>1222</v>
      </c>
      <c r="B44" s="16" t="s">
        <v>1178</v>
      </c>
      <c r="C44" s="16" t="s">
        <v>1179</v>
      </c>
    </row>
    <row r="45" spans="1:3">
      <c r="A45" s="18" t="s">
        <v>1223</v>
      </c>
      <c r="B45" s="16" t="s">
        <v>1180</v>
      </c>
      <c r="C45" s="16" t="s">
        <v>1181</v>
      </c>
    </row>
    <row r="46" spans="1:3">
      <c r="A46" s="18" t="s">
        <v>1224</v>
      </c>
      <c r="B46" s="16" t="s">
        <v>1182</v>
      </c>
      <c r="C46" s="16" t="s">
        <v>1183</v>
      </c>
    </row>
    <row r="47" spans="1:3">
      <c r="A47" s="18" t="s">
        <v>1225</v>
      </c>
      <c r="B47" s="16" t="s">
        <v>1184</v>
      </c>
      <c r="C47" s="16" t="s">
        <v>1185</v>
      </c>
    </row>
    <row r="48" spans="1:3">
      <c r="A48" s="18" t="s">
        <v>1226</v>
      </c>
      <c r="B48" s="16" t="s">
        <v>1186</v>
      </c>
      <c r="C48" s="16" t="s">
        <v>1187</v>
      </c>
    </row>
    <row r="49" spans="1:3">
      <c r="A49" s="18" t="s">
        <v>1227</v>
      </c>
      <c r="B49" s="16" t="s">
        <v>1188</v>
      </c>
      <c r="C49" s="16" t="s">
        <v>1189</v>
      </c>
    </row>
    <row r="50" spans="1:3">
      <c r="A50" s="18" t="s">
        <v>1228</v>
      </c>
      <c r="B50" s="16" t="s">
        <v>1190</v>
      </c>
      <c r="C50" s="16" t="s">
        <v>1191</v>
      </c>
    </row>
    <row r="51" spans="1:3">
      <c r="A51" s="18" t="s">
        <v>1229</v>
      </c>
      <c r="B51" s="16" t="s">
        <v>1192</v>
      </c>
      <c r="C51" s="16" t="s">
        <v>1193</v>
      </c>
    </row>
    <row r="52" spans="1:3">
      <c r="A52" s="18" t="s">
        <v>1230</v>
      </c>
      <c r="B52" s="16" t="s">
        <v>1194</v>
      </c>
      <c r="C52" s="16" t="s">
        <v>1195</v>
      </c>
    </row>
    <row r="53" spans="1:3">
      <c r="A53" s="18" t="s">
        <v>1231</v>
      </c>
      <c r="B53" s="16" t="s">
        <v>1196</v>
      </c>
      <c r="C53" s="16" t="s">
        <v>1197</v>
      </c>
    </row>
    <row r="54" spans="1:3">
      <c r="A54" s="18" t="s">
        <v>1232</v>
      </c>
      <c r="B54" s="16" t="s">
        <v>1198</v>
      </c>
      <c r="C54" s="16" t="s">
        <v>1199</v>
      </c>
    </row>
    <row r="55" spans="1:3">
      <c r="A55" s="18" t="s">
        <v>1233</v>
      </c>
      <c r="B55" s="16" t="s">
        <v>1200</v>
      </c>
      <c r="C55" s="16" t="s">
        <v>1201</v>
      </c>
    </row>
    <row r="56" spans="1:3">
      <c r="A56" s="18" t="s">
        <v>1234</v>
      </c>
      <c r="B56" s="16" t="s">
        <v>1202</v>
      </c>
      <c r="C56" s="16" t="s">
        <v>1203</v>
      </c>
    </row>
    <row r="57" spans="1:3">
      <c r="A57" s="18" t="s">
        <v>1235</v>
      </c>
      <c r="B57" s="16" t="s">
        <v>1204</v>
      </c>
      <c r="C57" s="16" t="s">
        <v>1205</v>
      </c>
    </row>
    <row r="58" spans="1:3">
      <c r="A58" s="18" t="s">
        <v>1236</v>
      </c>
      <c r="B58" s="16" t="s">
        <v>1206</v>
      </c>
      <c r="C58" s="16" t="s">
        <v>1207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57"/>
  <sheetViews>
    <sheetView workbookViewId="0">
      <selection sqref="A1:XFD1"/>
    </sheetView>
  </sheetViews>
  <sheetFormatPr defaultRowHeight="15"/>
  <cols>
    <col min="1" max="1" width="13.28515625" style="10" bestFit="1" customWidth="1"/>
    <col min="2" max="2" width="16" style="10" bestFit="1" customWidth="1"/>
    <col min="3" max="3" width="32.140625" style="10" customWidth="1"/>
    <col min="4" max="4" width="62.7109375" style="10" customWidth="1"/>
    <col min="5" max="5" width="29.28515625" style="10" bestFit="1" customWidth="1"/>
    <col min="6" max="6" width="48.28515625" style="10" bestFit="1" customWidth="1"/>
    <col min="7" max="7" width="55.42578125" style="10" bestFit="1" customWidth="1"/>
    <col min="8" max="8" width="22.5703125" style="10" customWidth="1"/>
    <col min="9" max="16384" width="9.140625" style="10"/>
  </cols>
  <sheetData>
    <row r="1" spans="1:8" customFormat="1">
      <c r="A1" t="s">
        <v>677</v>
      </c>
      <c r="B1" t="s">
        <v>678</v>
      </c>
      <c r="C1" t="s">
        <v>679</v>
      </c>
      <c r="D1" t="s">
        <v>680</v>
      </c>
      <c r="E1" t="s">
        <v>681</v>
      </c>
      <c r="F1" t="s">
        <v>682</v>
      </c>
      <c r="G1" t="s">
        <v>683</v>
      </c>
      <c r="H1" t="s">
        <v>691</v>
      </c>
    </row>
    <row r="2" spans="1:8" customFormat="1">
      <c r="A2" t="s">
        <v>684</v>
      </c>
      <c r="B2" t="s">
        <v>685</v>
      </c>
      <c r="C2" t="s">
        <v>686</v>
      </c>
      <c r="D2" t="s">
        <v>687</v>
      </c>
      <c r="E2" t="s">
        <v>688</v>
      </c>
      <c r="F2" t="s">
        <v>689</v>
      </c>
      <c r="G2" t="s">
        <v>690</v>
      </c>
    </row>
    <row r="3" spans="1:8" customFormat="1">
      <c r="A3" t="s">
        <v>692</v>
      </c>
      <c r="B3" t="s">
        <v>693</v>
      </c>
      <c r="C3" t="s">
        <v>694</v>
      </c>
      <c r="E3" t="s">
        <v>696</v>
      </c>
      <c r="H3" t="s">
        <v>695</v>
      </c>
    </row>
    <row r="4" spans="1:8" customFormat="1">
      <c r="A4" t="s">
        <v>506</v>
      </c>
      <c r="B4" t="s">
        <v>697</v>
      </c>
      <c r="C4" t="s">
        <v>698</v>
      </c>
      <c r="E4" t="s">
        <v>699</v>
      </c>
      <c r="H4" t="s">
        <v>695</v>
      </c>
    </row>
    <row r="5" spans="1:8" customFormat="1">
      <c r="A5" t="s">
        <v>600</v>
      </c>
      <c r="B5" t="s">
        <v>590</v>
      </c>
      <c r="C5" t="s">
        <v>700</v>
      </c>
      <c r="E5" t="s">
        <v>701</v>
      </c>
      <c r="H5" t="s">
        <v>695</v>
      </c>
    </row>
    <row r="6" spans="1:8" customFormat="1">
      <c r="A6" t="s">
        <v>702</v>
      </c>
      <c r="B6" t="s">
        <v>703</v>
      </c>
      <c r="C6" t="s">
        <v>704</v>
      </c>
      <c r="E6" t="s">
        <v>705</v>
      </c>
      <c r="H6" t="s">
        <v>695</v>
      </c>
    </row>
    <row r="7" spans="1:8">
      <c r="A7" s="11" t="s">
        <v>323</v>
      </c>
      <c r="B7" s="11" t="s">
        <v>324</v>
      </c>
      <c r="C7" s="11" t="s">
        <v>346</v>
      </c>
      <c r="D7" s="11" t="s">
        <v>347</v>
      </c>
      <c r="E7" s="11" t="s">
        <v>325</v>
      </c>
      <c r="F7" s="11" t="s">
        <v>326</v>
      </c>
      <c r="G7" s="11" t="s">
        <v>327</v>
      </c>
      <c r="H7" s="11" t="s">
        <v>404</v>
      </c>
    </row>
    <row r="8" spans="1:8" s="14" customFormat="1" ht="30">
      <c r="A8" s="15" t="s">
        <v>322</v>
      </c>
      <c r="B8" s="15" t="s">
        <v>341</v>
      </c>
      <c r="C8" s="15" t="s">
        <v>348</v>
      </c>
      <c r="D8" s="15" t="s">
        <v>349</v>
      </c>
      <c r="E8" s="15" t="s">
        <v>328</v>
      </c>
      <c r="F8" s="15" t="s">
        <v>343</v>
      </c>
      <c r="G8" s="15" t="s">
        <v>344</v>
      </c>
      <c r="H8" s="15"/>
    </row>
    <row r="9" spans="1:8" s="14" customFormat="1" ht="30">
      <c r="A9" s="15" t="s">
        <v>329</v>
      </c>
      <c r="B9" s="15" t="s">
        <v>341</v>
      </c>
      <c r="C9" s="15" t="s">
        <v>350</v>
      </c>
      <c r="D9" s="15" t="s">
        <v>351</v>
      </c>
      <c r="E9" s="15" t="s">
        <v>340</v>
      </c>
      <c r="F9" s="15" t="s">
        <v>352</v>
      </c>
      <c r="G9" s="15" t="s">
        <v>353</v>
      </c>
      <c r="H9" s="15"/>
    </row>
    <row r="10" spans="1:8" s="14" customFormat="1" ht="30">
      <c r="A10" s="15" t="s">
        <v>342</v>
      </c>
      <c r="B10" s="15" t="s">
        <v>341</v>
      </c>
      <c r="C10" s="15" t="s">
        <v>354</v>
      </c>
      <c r="D10" s="15" t="s">
        <v>355</v>
      </c>
      <c r="E10" s="15" t="s">
        <v>356</v>
      </c>
      <c r="F10" s="15" t="s">
        <v>357</v>
      </c>
      <c r="G10" s="15" t="s">
        <v>358</v>
      </c>
      <c r="H10" s="15"/>
    </row>
    <row r="11" spans="1:8" s="14" customFormat="1" ht="30">
      <c r="A11" s="15" t="s">
        <v>345</v>
      </c>
      <c r="B11" s="15" t="s">
        <v>341</v>
      </c>
      <c r="C11" s="15" t="s">
        <v>359</v>
      </c>
      <c r="D11" s="15" t="s">
        <v>360</v>
      </c>
      <c r="E11" s="15" t="s">
        <v>361</v>
      </c>
      <c r="F11" s="15" t="s">
        <v>362</v>
      </c>
      <c r="G11" s="15" t="s">
        <v>363</v>
      </c>
      <c r="H11" s="15"/>
    </row>
    <row r="12" spans="1:8" s="14" customFormat="1" ht="30">
      <c r="A12" s="15" t="s">
        <v>330</v>
      </c>
      <c r="B12" s="15" t="s">
        <v>331</v>
      </c>
      <c r="C12" s="15" t="s">
        <v>364</v>
      </c>
      <c r="D12" s="15" t="s">
        <v>370</v>
      </c>
      <c r="E12" s="15" t="s">
        <v>382</v>
      </c>
      <c r="F12" s="15" t="s">
        <v>385</v>
      </c>
      <c r="G12" s="15" t="s">
        <v>384</v>
      </c>
      <c r="H12" s="15"/>
    </row>
    <row r="13" spans="1:8" s="14" customFormat="1" ht="30">
      <c r="A13" s="15" t="s">
        <v>332</v>
      </c>
      <c r="B13" s="15" t="s">
        <v>331</v>
      </c>
      <c r="C13" s="15" t="s">
        <v>365</v>
      </c>
      <c r="D13" s="15" t="s">
        <v>371</v>
      </c>
      <c r="E13" s="15" t="s">
        <v>381</v>
      </c>
      <c r="F13" s="15" t="s">
        <v>380</v>
      </c>
      <c r="G13" s="15" t="s">
        <v>383</v>
      </c>
      <c r="H13" s="15"/>
    </row>
    <row r="14" spans="1:8" s="14" customFormat="1" ht="74.25" customHeight="1">
      <c r="A14" s="15" t="s">
        <v>368</v>
      </c>
      <c r="B14" s="15" t="s">
        <v>331</v>
      </c>
      <c r="C14" s="15" t="s">
        <v>387</v>
      </c>
      <c r="D14" s="15" t="s">
        <v>388</v>
      </c>
      <c r="E14" s="15" t="s">
        <v>389</v>
      </c>
      <c r="F14" s="15" t="s">
        <v>378</v>
      </c>
      <c r="G14" s="15" t="s">
        <v>377</v>
      </c>
      <c r="H14" s="15"/>
    </row>
    <row r="15" spans="1:8" s="14" customFormat="1" ht="30">
      <c r="A15" s="15" t="s">
        <v>369</v>
      </c>
      <c r="B15" s="15" t="s">
        <v>331</v>
      </c>
      <c r="C15" s="15" t="s">
        <v>366</v>
      </c>
      <c r="D15" s="15" t="s">
        <v>372</v>
      </c>
      <c r="E15" s="15" t="s">
        <v>379</v>
      </c>
      <c r="F15" s="15" t="s">
        <v>390</v>
      </c>
      <c r="G15" s="15" t="s">
        <v>391</v>
      </c>
      <c r="H15" s="15"/>
    </row>
    <row r="16" spans="1:8" s="14" customFormat="1" ht="30">
      <c r="A16" s="15" t="s">
        <v>386</v>
      </c>
      <c r="B16" s="15" t="s">
        <v>331</v>
      </c>
      <c r="C16" s="15" t="s">
        <v>367</v>
      </c>
      <c r="D16" s="15" t="s">
        <v>373</v>
      </c>
      <c r="E16" s="15" t="s">
        <v>374</v>
      </c>
      <c r="F16" s="15" t="s">
        <v>375</v>
      </c>
      <c r="G16" s="15" t="s">
        <v>376</v>
      </c>
      <c r="H16" s="15"/>
    </row>
    <row r="17" spans="1:8" ht="30">
      <c r="A17" s="11" t="s">
        <v>392</v>
      </c>
      <c r="B17" s="11" t="s">
        <v>396</v>
      </c>
      <c r="C17" s="11" t="s">
        <v>397</v>
      </c>
      <c r="D17" s="11" t="s">
        <v>401</v>
      </c>
      <c r="E17" s="11" t="s">
        <v>405</v>
      </c>
      <c r="F17" s="11" t="s">
        <v>407</v>
      </c>
      <c r="G17" s="11" t="s">
        <v>420</v>
      </c>
      <c r="H17" s="11"/>
    </row>
    <row r="18" spans="1:8" ht="45">
      <c r="A18" s="11" t="s">
        <v>393</v>
      </c>
      <c r="B18" s="11" t="s">
        <v>396</v>
      </c>
      <c r="C18" s="11" t="s">
        <v>398</v>
      </c>
      <c r="D18" s="11" t="s">
        <v>402</v>
      </c>
      <c r="E18" s="11" t="s">
        <v>406</v>
      </c>
      <c r="F18" s="11" t="s">
        <v>422</v>
      </c>
      <c r="G18" s="16" t="s">
        <v>421</v>
      </c>
      <c r="H18" s="11"/>
    </row>
    <row r="19" spans="1:8" ht="30">
      <c r="A19" s="11" t="s">
        <v>394</v>
      </c>
      <c r="B19" s="11" t="s">
        <v>396</v>
      </c>
      <c r="C19" s="11" t="s">
        <v>412</v>
      </c>
      <c r="D19" s="11" t="s">
        <v>413</v>
      </c>
      <c r="E19" s="11" t="s">
        <v>415</v>
      </c>
      <c r="F19" s="11" t="s">
        <v>414</v>
      </c>
      <c r="G19" s="11" t="s">
        <v>424</v>
      </c>
      <c r="H19" s="11"/>
    </row>
    <row r="20" spans="1:8" ht="30">
      <c r="A20" s="11" t="s">
        <v>395</v>
      </c>
      <c r="B20" s="11" t="s">
        <v>396</v>
      </c>
      <c r="C20" s="11" t="s">
        <v>399</v>
      </c>
      <c r="D20" s="11" t="s">
        <v>403</v>
      </c>
      <c r="E20" s="11" t="s">
        <v>409</v>
      </c>
      <c r="F20" s="11" t="s">
        <v>408</v>
      </c>
      <c r="G20" s="11" t="s">
        <v>423</v>
      </c>
      <c r="H20" s="11" t="s">
        <v>331</v>
      </c>
    </row>
    <row r="21" spans="1:8" ht="30">
      <c r="A21" s="11" t="s">
        <v>417</v>
      </c>
      <c r="B21" s="11" t="s">
        <v>396</v>
      </c>
      <c r="C21" s="11" t="s">
        <v>411</v>
      </c>
      <c r="D21" s="11" t="s">
        <v>427</v>
      </c>
      <c r="E21" s="11" t="s">
        <v>416</v>
      </c>
      <c r="F21" s="11" t="s">
        <v>430</v>
      </c>
      <c r="G21" s="11" t="s">
        <v>429</v>
      </c>
      <c r="H21" s="11" t="s">
        <v>331</v>
      </c>
    </row>
    <row r="22" spans="1:8" ht="90">
      <c r="A22" s="11" t="s">
        <v>418</v>
      </c>
      <c r="B22" s="11" t="s">
        <v>396</v>
      </c>
      <c r="C22" s="11" t="s">
        <v>400</v>
      </c>
      <c r="D22" s="11" t="s">
        <v>428</v>
      </c>
      <c r="E22" s="11" t="s">
        <v>410</v>
      </c>
      <c r="F22" s="11" t="s">
        <v>419</v>
      </c>
      <c r="G22" s="11" t="s">
        <v>425</v>
      </c>
      <c r="H22" s="11" t="s">
        <v>331</v>
      </c>
    </row>
    <row r="23" spans="1:8" ht="90">
      <c r="A23" s="11" t="s">
        <v>431</v>
      </c>
      <c r="B23" s="11" t="s">
        <v>396</v>
      </c>
      <c r="C23" s="11" t="s">
        <v>426</v>
      </c>
      <c r="D23" s="11" t="s">
        <v>432</v>
      </c>
      <c r="E23" s="11" t="s">
        <v>433</v>
      </c>
      <c r="F23" s="11" t="s">
        <v>434</v>
      </c>
      <c r="G23" s="11" t="s">
        <v>435</v>
      </c>
      <c r="H23" s="11" t="s">
        <v>436</v>
      </c>
    </row>
    <row r="24" spans="1:8">
      <c r="A24" s="11" t="s">
        <v>633</v>
      </c>
      <c r="B24" s="11" t="s">
        <v>396</v>
      </c>
      <c r="C24" s="11" t="s">
        <v>335</v>
      </c>
      <c r="D24" s="11" t="s">
        <v>336</v>
      </c>
      <c r="E24" s="11" t="s">
        <v>337</v>
      </c>
      <c r="F24" s="11" t="s">
        <v>338</v>
      </c>
      <c r="G24" s="11" t="s">
        <v>339</v>
      </c>
      <c r="H24" s="11"/>
    </row>
    <row r="25" spans="1:8" ht="60">
      <c r="A25" s="11" t="s">
        <v>333</v>
      </c>
      <c r="B25" s="11" t="s">
        <v>450</v>
      </c>
      <c r="C25" s="11" t="s">
        <v>470</v>
      </c>
      <c r="D25" s="11" t="s">
        <v>451</v>
      </c>
      <c r="E25" s="11" t="s">
        <v>452</v>
      </c>
      <c r="F25" s="11" t="s">
        <v>453</v>
      </c>
      <c r="G25" s="11" t="s">
        <v>454</v>
      </c>
      <c r="H25" s="11" t="s">
        <v>455</v>
      </c>
    </row>
    <row r="26" spans="1:8" ht="45">
      <c r="A26" s="11" t="s">
        <v>334</v>
      </c>
      <c r="B26" s="11" t="s">
        <v>450</v>
      </c>
      <c r="C26" s="11" t="s">
        <v>468</v>
      </c>
      <c r="D26" s="11" t="s">
        <v>457</v>
      </c>
      <c r="E26" s="11" t="s">
        <v>458</v>
      </c>
      <c r="F26" s="11" t="s">
        <v>459</v>
      </c>
      <c r="G26" s="11" t="s">
        <v>460</v>
      </c>
      <c r="H26" s="11" t="s">
        <v>461</v>
      </c>
    </row>
    <row r="27" spans="1:8" ht="45">
      <c r="A27" s="11" t="s">
        <v>449</v>
      </c>
      <c r="B27" s="11" t="s">
        <v>450</v>
      </c>
      <c r="C27" s="11" t="s">
        <v>469</v>
      </c>
      <c r="D27" s="11" t="s">
        <v>463</v>
      </c>
      <c r="E27" s="11" t="s">
        <v>464</v>
      </c>
      <c r="F27" s="11" t="s">
        <v>465</v>
      </c>
      <c r="G27" s="11" t="s">
        <v>466</v>
      </c>
      <c r="H27" s="11" t="s">
        <v>467</v>
      </c>
    </row>
    <row r="28" spans="1:8" ht="90">
      <c r="A28" s="11" t="s">
        <v>456</v>
      </c>
      <c r="B28" s="11" t="s">
        <v>437</v>
      </c>
      <c r="C28" s="11" t="s">
        <v>443</v>
      </c>
      <c r="D28" s="11" t="s">
        <v>438</v>
      </c>
      <c r="E28" s="11" t="s">
        <v>439</v>
      </c>
      <c r="F28" s="11" t="s">
        <v>440</v>
      </c>
      <c r="G28" s="11" t="s">
        <v>441</v>
      </c>
      <c r="H28" s="11" t="s">
        <v>448</v>
      </c>
    </row>
    <row r="29" spans="1:8" ht="45">
      <c r="A29" s="11" t="s">
        <v>462</v>
      </c>
      <c r="B29" s="11" t="s">
        <v>437</v>
      </c>
      <c r="C29" s="11" t="s">
        <v>471</v>
      </c>
      <c r="D29" s="11" t="s">
        <v>442</v>
      </c>
      <c r="E29" s="11" t="s">
        <v>444</v>
      </c>
      <c r="F29" s="11" t="s">
        <v>445</v>
      </c>
      <c r="G29" s="11" t="s">
        <v>446</v>
      </c>
      <c r="H29" s="11" t="s">
        <v>447</v>
      </c>
    </row>
    <row r="30" spans="1:8" ht="150">
      <c r="A30" s="11" t="s">
        <v>482</v>
      </c>
      <c r="B30" s="11" t="s">
        <v>437</v>
      </c>
      <c r="C30" s="11" t="s">
        <v>473</v>
      </c>
      <c r="D30" s="11" t="s">
        <v>484</v>
      </c>
      <c r="E30" s="11" t="s">
        <v>474</v>
      </c>
      <c r="F30" s="11" t="s">
        <v>475</v>
      </c>
      <c r="G30" s="11" t="s">
        <v>476</v>
      </c>
      <c r="H30" s="11" t="s">
        <v>485</v>
      </c>
    </row>
    <row r="31" spans="1:8" ht="60">
      <c r="A31" s="11" t="s">
        <v>483</v>
      </c>
      <c r="B31" s="11" t="s">
        <v>437</v>
      </c>
      <c r="C31" s="11" t="s">
        <v>472</v>
      </c>
      <c r="D31" s="11" t="s">
        <v>477</v>
      </c>
      <c r="E31" s="11" t="s">
        <v>478</v>
      </c>
      <c r="F31" s="11" t="s">
        <v>479</v>
      </c>
      <c r="G31" s="11" t="s">
        <v>480</v>
      </c>
      <c r="H31" s="11" t="s">
        <v>481</v>
      </c>
    </row>
    <row r="32" spans="1:8" ht="30">
      <c r="A32" s="11" t="s">
        <v>486</v>
      </c>
      <c r="B32" s="11" t="s">
        <v>542</v>
      </c>
      <c r="C32" s="11" t="s">
        <v>534</v>
      </c>
      <c r="D32" s="11" t="s">
        <v>526</v>
      </c>
      <c r="E32" s="11" t="s">
        <v>487</v>
      </c>
      <c r="F32" s="11" t="s">
        <v>488</v>
      </c>
      <c r="G32" s="11" t="s">
        <v>489</v>
      </c>
      <c r="H32" s="11" t="s">
        <v>490</v>
      </c>
    </row>
    <row r="33" spans="1:8" ht="30">
      <c r="A33" s="11" t="s">
        <v>491</v>
      </c>
      <c r="B33" s="11" t="s">
        <v>542</v>
      </c>
      <c r="C33" s="11" t="s">
        <v>536</v>
      </c>
      <c r="D33" s="11" t="s">
        <v>527</v>
      </c>
      <c r="E33" s="11" t="s">
        <v>492</v>
      </c>
      <c r="F33" s="11" t="s">
        <v>493</v>
      </c>
      <c r="G33" s="11" t="s">
        <v>494</v>
      </c>
      <c r="H33" s="11" t="s">
        <v>495</v>
      </c>
    </row>
    <row r="34" spans="1:8" ht="30">
      <c r="A34" s="11" t="s">
        <v>496</v>
      </c>
      <c r="B34" s="11" t="s">
        <v>542</v>
      </c>
      <c r="C34" s="11" t="s">
        <v>535</v>
      </c>
      <c r="D34" s="11" t="s">
        <v>528</v>
      </c>
      <c r="E34" s="11" t="s">
        <v>497</v>
      </c>
      <c r="F34" s="11" t="s">
        <v>498</v>
      </c>
      <c r="G34" s="11" t="s">
        <v>499</v>
      </c>
      <c r="H34" s="11" t="s">
        <v>500</v>
      </c>
    </row>
    <row r="35" spans="1:8" ht="30">
      <c r="A35" s="11" t="s">
        <v>561</v>
      </c>
      <c r="B35" s="11" t="s">
        <v>545</v>
      </c>
      <c r="C35" s="11" t="s">
        <v>562</v>
      </c>
      <c r="D35" s="11" t="s">
        <v>609</v>
      </c>
      <c r="E35" s="11" t="s">
        <v>546</v>
      </c>
      <c r="F35" s="11" t="s">
        <v>547</v>
      </c>
      <c r="G35" s="11" t="s">
        <v>548</v>
      </c>
      <c r="H35" s="11" t="s">
        <v>549</v>
      </c>
    </row>
    <row r="36" spans="1:8" ht="45">
      <c r="A36" s="11" t="s">
        <v>501</v>
      </c>
      <c r="B36" s="11" t="s">
        <v>543</v>
      </c>
      <c r="C36" s="11" t="s">
        <v>537</v>
      </c>
      <c r="D36" s="11" t="s">
        <v>529</v>
      </c>
      <c r="E36" s="11" t="s">
        <v>502</v>
      </c>
      <c r="F36" s="11" t="s">
        <v>503</v>
      </c>
      <c r="G36" s="11" t="s">
        <v>504</v>
      </c>
      <c r="H36" s="11" t="s">
        <v>505</v>
      </c>
    </row>
    <row r="37" spans="1:8" ht="30">
      <c r="A37" s="11" t="s">
        <v>506</v>
      </c>
      <c r="B37" s="11" t="s">
        <v>543</v>
      </c>
      <c r="C37" s="11" t="s">
        <v>538</v>
      </c>
      <c r="D37" s="11" t="s">
        <v>530</v>
      </c>
      <c r="E37" s="11" t="s">
        <v>507</v>
      </c>
      <c r="F37" s="11" t="s">
        <v>508</v>
      </c>
      <c r="G37" s="11" t="s">
        <v>509</v>
      </c>
      <c r="H37" s="11" t="s">
        <v>510</v>
      </c>
    </row>
    <row r="38" spans="1:8" ht="30">
      <c r="A38" s="11" t="s">
        <v>511</v>
      </c>
      <c r="B38" s="11" t="s">
        <v>543</v>
      </c>
      <c r="C38" s="11" t="s">
        <v>539</v>
      </c>
      <c r="D38" s="11" t="s">
        <v>531</v>
      </c>
      <c r="E38" s="11" t="s">
        <v>512</v>
      </c>
      <c r="F38" s="11" t="s">
        <v>513</v>
      </c>
      <c r="G38" s="11" t="s">
        <v>514</v>
      </c>
      <c r="H38" s="11" t="s">
        <v>515</v>
      </c>
    </row>
    <row r="39" spans="1:8" ht="30">
      <c r="A39" s="11" t="s">
        <v>516</v>
      </c>
      <c r="B39" s="11" t="s">
        <v>543</v>
      </c>
      <c r="C39" s="11" t="s">
        <v>540</v>
      </c>
      <c r="D39" s="11" t="s">
        <v>532</v>
      </c>
      <c r="E39" s="11" t="s">
        <v>517</v>
      </c>
      <c r="F39" s="11" t="s">
        <v>518</v>
      </c>
      <c r="G39" s="11" t="s">
        <v>519</v>
      </c>
      <c r="H39" s="11" t="s">
        <v>520</v>
      </c>
    </row>
    <row r="40" spans="1:8" ht="30">
      <c r="A40" s="11" t="s">
        <v>521</v>
      </c>
      <c r="B40" s="11" t="s">
        <v>544</v>
      </c>
      <c r="C40" s="11" t="s">
        <v>541</v>
      </c>
      <c r="D40" s="11" t="s">
        <v>533</v>
      </c>
      <c r="E40" s="11" t="s">
        <v>522</v>
      </c>
      <c r="F40" s="11" t="s">
        <v>523</v>
      </c>
      <c r="G40" s="11" t="s">
        <v>524</v>
      </c>
      <c r="H40" s="11" t="s">
        <v>525</v>
      </c>
    </row>
    <row r="41" spans="1:8" ht="30">
      <c r="A41" s="11" t="s">
        <v>559</v>
      </c>
      <c r="B41" s="11" t="s">
        <v>550</v>
      </c>
      <c r="C41" s="11" t="s">
        <v>562</v>
      </c>
      <c r="D41" s="11" t="s">
        <v>610</v>
      </c>
      <c r="E41" s="11" t="s">
        <v>551</v>
      </c>
      <c r="F41" s="11" t="s">
        <v>552</v>
      </c>
      <c r="G41" s="11" t="s">
        <v>553</v>
      </c>
      <c r="H41" s="11" t="s">
        <v>554</v>
      </c>
    </row>
    <row r="42" spans="1:8" ht="30">
      <c r="A42" s="11" t="s">
        <v>560</v>
      </c>
      <c r="B42" s="11" t="s">
        <v>550</v>
      </c>
      <c r="C42" s="11" t="s">
        <v>562</v>
      </c>
      <c r="D42" s="11" t="s">
        <v>611</v>
      </c>
      <c r="E42" s="11" t="s">
        <v>555</v>
      </c>
      <c r="F42" s="11" t="s">
        <v>556</v>
      </c>
      <c r="G42" s="11" t="s">
        <v>557</v>
      </c>
      <c r="H42" s="11" t="s">
        <v>558</v>
      </c>
    </row>
    <row r="43" spans="1:8" ht="30">
      <c r="A43" s="11" t="s">
        <v>563</v>
      </c>
      <c r="B43" s="17" t="s">
        <v>606</v>
      </c>
      <c r="C43" s="11" t="s">
        <v>619</v>
      </c>
      <c r="D43" s="11" t="s">
        <v>612</v>
      </c>
      <c r="E43" s="11" t="s">
        <v>564</v>
      </c>
      <c r="F43" s="11" t="s">
        <v>565</v>
      </c>
      <c r="G43" s="11" t="s">
        <v>566</v>
      </c>
      <c r="H43" s="11" t="s">
        <v>567</v>
      </c>
    </row>
    <row r="44" spans="1:8" ht="30">
      <c r="A44" s="11" t="s">
        <v>568</v>
      </c>
      <c r="B44" s="17" t="s">
        <v>606</v>
      </c>
      <c r="C44" s="11" t="s">
        <v>620</v>
      </c>
      <c r="D44" s="11" t="s">
        <v>613</v>
      </c>
      <c r="E44" s="11" t="s">
        <v>569</v>
      </c>
      <c r="F44" s="11" t="s">
        <v>570</v>
      </c>
      <c r="G44" s="11" t="s">
        <v>571</v>
      </c>
      <c r="H44" s="11" t="s">
        <v>572</v>
      </c>
    </row>
    <row r="45" spans="1:8" ht="30">
      <c r="A45" s="11" t="s">
        <v>573</v>
      </c>
      <c r="B45" s="17" t="s">
        <v>606</v>
      </c>
      <c r="C45" s="11" t="s">
        <v>621</v>
      </c>
      <c r="D45" s="11" t="s">
        <v>614</v>
      </c>
      <c r="E45" s="11" t="s">
        <v>574</v>
      </c>
      <c r="F45" s="11" t="s">
        <v>575</v>
      </c>
      <c r="G45" s="11" t="s">
        <v>576</v>
      </c>
      <c r="H45" s="11" t="s">
        <v>577</v>
      </c>
    </row>
    <row r="46" spans="1:8" ht="30">
      <c r="A46" s="11" t="s">
        <v>578</v>
      </c>
      <c r="B46" s="17" t="s">
        <v>607</v>
      </c>
      <c r="C46" s="11" t="s">
        <v>629</v>
      </c>
      <c r="D46" s="11" t="s">
        <v>616</v>
      </c>
      <c r="E46" s="11" t="s">
        <v>586</v>
      </c>
      <c r="F46" s="11" t="s">
        <v>587</v>
      </c>
      <c r="G46" s="11" t="s">
        <v>588</v>
      </c>
      <c r="H46" s="11" t="s">
        <v>589</v>
      </c>
    </row>
    <row r="47" spans="1:8" ht="45">
      <c r="A47" s="11" t="s">
        <v>630</v>
      </c>
      <c r="B47" s="17" t="s">
        <v>607</v>
      </c>
      <c r="C47" s="11" t="s">
        <v>628</v>
      </c>
      <c r="D47" s="11" t="s">
        <v>615</v>
      </c>
      <c r="E47" s="11" t="s">
        <v>582</v>
      </c>
      <c r="F47" s="11" t="s">
        <v>583</v>
      </c>
      <c r="G47" s="11" t="s">
        <v>584</v>
      </c>
      <c r="H47" s="11" t="s">
        <v>585</v>
      </c>
    </row>
    <row r="48" spans="1:8" ht="30">
      <c r="A48" s="11" t="s">
        <v>595</v>
      </c>
      <c r="B48" s="17" t="s">
        <v>608</v>
      </c>
      <c r="C48" s="11" t="s">
        <v>631</v>
      </c>
      <c r="D48" s="11" t="s">
        <v>618</v>
      </c>
      <c r="E48" s="11" t="s">
        <v>596</v>
      </c>
      <c r="F48" s="11" t="s">
        <v>597</v>
      </c>
      <c r="G48" s="11" t="s">
        <v>598</v>
      </c>
      <c r="H48" s="11" t="s">
        <v>599</v>
      </c>
    </row>
    <row r="49" spans="1:8" ht="45">
      <c r="A49" s="11" t="s">
        <v>600</v>
      </c>
      <c r="B49" s="17" t="s">
        <v>608</v>
      </c>
      <c r="C49" s="11" t="s">
        <v>632</v>
      </c>
      <c r="D49" s="11" t="s">
        <v>601</v>
      </c>
      <c r="E49" s="11" t="s">
        <v>602</v>
      </c>
      <c r="F49" s="11" t="s">
        <v>603</v>
      </c>
      <c r="G49" s="11" t="s">
        <v>604</v>
      </c>
      <c r="H49" s="11" t="s">
        <v>605</v>
      </c>
    </row>
    <row r="50" spans="1:8" ht="45">
      <c r="A50" s="11" t="s">
        <v>624</v>
      </c>
      <c r="B50" s="17" t="s">
        <v>321</v>
      </c>
      <c r="C50" s="11" t="s">
        <v>626</v>
      </c>
      <c r="D50" s="11" t="s">
        <v>623</v>
      </c>
      <c r="E50" s="11" t="s">
        <v>579</v>
      </c>
      <c r="F50" s="11" t="s">
        <v>580</v>
      </c>
      <c r="G50" s="11" t="s">
        <v>581</v>
      </c>
      <c r="H50" s="11" t="s">
        <v>622</v>
      </c>
    </row>
    <row r="51" spans="1:8" ht="30">
      <c r="A51" s="11" t="s">
        <v>634</v>
      </c>
      <c r="B51" s="11" t="s">
        <v>635</v>
      </c>
      <c r="C51" s="11" t="s">
        <v>671</v>
      </c>
      <c r="D51" s="11" t="s">
        <v>670</v>
      </c>
      <c r="E51" s="11" t="s">
        <v>636</v>
      </c>
      <c r="F51" s="11" t="s">
        <v>637</v>
      </c>
      <c r="G51" s="11" t="s">
        <v>638</v>
      </c>
      <c r="H51" s="11" t="s">
        <v>639</v>
      </c>
    </row>
    <row r="52" spans="1:8" ht="45">
      <c r="A52" s="11" t="s">
        <v>640</v>
      </c>
      <c r="B52" s="11" t="s">
        <v>635</v>
      </c>
      <c r="C52" s="11" t="s">
        <v>672</v>
      </c>
      <c r="D52" s="11" t="s">
        <v>669</v>
      </c>
      <c r="E52" s="11" t="s">
        <v>641</v>
      </c>
      <c r="F52" s="11" t="s">
        <v>642</v>
      </c>
      <c r="G52" s="11" t="s">
        <v>643</v>
      </c>
      <c r="H52" s="11" t="s">
        <v>644</v>
      </c>
    </row>
    <row r="53" spans="1:8" ht="45">
      <c r="A53" s="11" t="s">
        <v>645</v>
      </c>
      <c r="B53" s="11" t="s">
        <v>635</v>
      </c>
      <c r="C53" s="11" t="s">
        <v>676</v>
      </c>
      <c r="D53" s="11" t="s">
        <v>668</v>
      </c>
      <c r="E53" s="11" t="s">
        <v>646</v>
      </c>
      <c r="F53" s="11" t="s">
        <v>647</v>
      </c>
      <c r="G53" s="11" t="s">
        <v>648</v>
      </c>
      <c r="H53" s="11" t="s">
        <v>649</v>
      </c>
    </row>
    <row r="54" spans="1:8" ht="30">
      <c r="A54" s="11" t="s">
        <v>625</v>
      </c>
      <c r="B54" s="17" t="s">
        <v>321</v>
      </c>
      <c r="C54" s="11" t="s">
        <v>627</v>
      </c>
      <c r="D54" s="11" t="s">
        <v>617</v>
      </c>
      <c r="E54" s="11" t="s">
        <v>591</v>
      </c>
      <c r="F54" s="11" t="s">
        <v>592</v>
      </c>
      <c r="G54" s="11" t="s">
        <v>593</v>
      </c>
      <c r="H54" s="11" t="s">
        <v>594</v>
      </c>
    </row>
    <row r="55" spans="1:8" ht="30">
      <c r="A55" s="11" t="s">
        <v>650</v>
      </c>
      <c r="B55" s="11" t="s">
        <v>635</v>
      </c>
      <c r="C55" s="11" t="s">
        <v>673</v>
      </c>
      <c r="D55" s="11" t="s">
        <v>667</v>
      </c>
      <c r="E55" s="11" t="s">
        <v>651</v>
      </c>
      <c r="F55" s="11" t="s">
        <v>652</v>
      </c>
      <c r="G55" s="11" t="s">
        <v>653</v>
      </c>
      <c r="H55" s="11" t="s">
        <v>654</v>
      </c>
    </row>
    <row r="56" spans="1:8" ht="30">
      <c r="A56" s="11" t="s">
        <v>655</v>
      </c>
      <c r="B56" s="11" t="s">
        <v>635</v>
      </c>
      <c r="C56" s="11" t="s">
        <v>674</v>
      </c>
      <c r="D56" s="11" t="s">
        <v>666</v>
      </c>
      <c r="E56" s="11" t="s">
        <v>656</v>
      </c>
      <c r="F56" s="11" t="s">
        <v>657</v>
      </c>
      <c r="G56" s="11" t="s">
        <v>658</v>
      </c>
      <c r="H56" s="11" t="s">
        <v>659</v>
      </c>
    </row>
    <row r="57" spans="1:8" ht="30">
      <c r="A57" s="11" t="s">
        <v>660</v>
      </c>
      <c r="B57" s="11" t="s">
        <v>635</v>
      </c>
      <c r="C57" s="11" t="s">
        <v>675</v>
      </c>
      <c r="D57" s="11" t="s">
        <v>665</v>
      </c>
      <c r="E57" s="11" t="s">
        <v>661</v>
      </c>
      <c r="F57" s="11" t="s">
        <v>662</v>
      </c>
      <c r="G57" s="11" t="s">
        <v>663</v>
      </c>
      <c r="H57" s="11" t="s">
        <v>664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123"/>
  <sheetViews>
    <sheetView topLeftCell="A85" zoomScale="115" zoomScaleNormal="115" workbookViewId="0">
      <selection activeCell="B16" sqref="B16"/>
    </sheetView>
  </sheetViews>
  <sheetFormatPr defaultRowHeight="15"/>
  <cols>
    <col min="1" max="1" width="10.140625" style="10" bestFit="1" customWidth="1"/>
    <col min="2" max="2" width="115.42578125" style="10" bestFit="1" customWidth="1"/>
    <col min="3" max="3" width="52.42578125" style="10" bestFit="1" customWidth="1"/>
    <col min="4" max="4" width="41.5703125" style="10" bestFit="1" customWidth="1"/>
    <col min="5" max="5" width="32.85546875" style="10" bestFit="1" customWidth="1"/>
    <col min="6" max="16384" width="9.140625" style="10"/>
  </cols>
  <sheetData>
    <row r="1" spans="1:5">
      <c r="A1" s="9" t="s">
        <v>11</v>
      </c>
      <c r="B1" s="9" t="s">
        <v>12</v>
      </c>
      <c r="C1" s="9" t="s">
        <v>49</v>
      </c>
      <c r="D1" s="9" t="s">
        <v>50</v>
      </c>
      <c r="E1" s="9" t="s">
        <v>51</v>
      </c>
    </row>
    <row r="2" spans="1:5">
      <c r="A2" s="11"/>
      <c r="B2" s="12" t="s">
        <v>92</v>
      </c>
      <c r="C2" s="11"/>
      <c r="D2" s="11"/>
      <c r="E2" s="11"/>
    </row>
    <row r="3" spans="1:5">
      <c r="A3" s="11"/>
      <c r="B3" s="13" t="s">
        <v>87</v>
      </c>
      <c r="C3" s="11"/>
      <c r="D3" s="11"/>
      <c r="E3" s="11"/>
    </row>
    <row r="4" spans="1:5">
      <c r="A4" s="11" t="s">
        <v>86</v>
      </c>
      <c r="B4" s="11" t="s">
        <v>282</v>
      </c>
      <c r="C4" s="11"/>
      <c r="D4" s="11"/>
      <c r="E4" s="11"/>
    </row>
    <row r="5" spans="1:5">
      <c r="A5" s="11" t="s">
        <v>188</v>
      </c>
      <c r="B5" s="11" t="s">
        <v>93</v>
      </c>
      <c r="C5" s="11"/>
      <c r="D5" s="11"/>
      <c r="E5" s="11"/>
    </row>
    <row r="6" spans="1:5">
      <c r="A6" s="11" t="s">
        <v>189</v>
      </c>
      <c r="B6" s="11" t="s">
        <v>94</v>
      </c>
      <c r="C6" s="11"/>
      <c r="D6" s="11"/>
      <c r="E6" s="11"/>
    </row>
    <row r="7" spans="1:5">
      <c r="A7" s="11" t="s">
        <v>190</v>
      </c>
      <c r="B7" s="11" t="s">
        <v>95</v>
      </c>
      <c r="C7" s="11"/>
      <c r="D7" s="11"/>
      <c r="E7" s="11"/>
    </row>
    <row r="8" spans="1:5">
      <c r="A8" s="11"/>
      <c r="B8" s="13" t="s">
        <v>88</v>
      </c>
      <c r="C8" s="11"/>
      <c r="D8" s="11"/>
      <c r="E8" s="11"/>
    </row>
    <row r="9" spans="1:5">
      <c r="A9" s="11" t="s">
        <v>191</v>
      </c>
      <c r="B9" s="11" t="s">
        <v>96</v>
      </c>
      <c r="C9" s="11"/>
      <c r="D9" s="11"/>
      <c r="E9" s="11"/>
    </row>
    <row r="10" spans="1:5">
      <c r="A10" s="11" t="s">
        <v>192</v>
      </c>
      <c r="B10" s="11" t="s">
        <v>97</v>
      </c>
      <c r="C10" s="11"/>
      <c r="D10" s="11"/>
      <c r="E10" s="11"/>
    </row>
    <row r="11" spans="1:5">
      <c r="A11" s="11" t="s">
        <v>193</v>
      </c>
      <c r="B11" s="11" t="s">
        <v>98</v>
      </c>
      <c r="C11" s="11"/>
      <c r="D11" s="11"/>
      <c r="E11" s="11"/>
    </row>
    <row r="12" spans="1:5">
      <c r="A12" s="11" t="s">
        <v>194</v>
      </c>
      <c r="B12" s="11" t="s">
        <v>99</v>
      </c>
      <c r="C12" s="11"/>
      <c r="D12" s="11"/>
      <c r="E12" s="11"/>
    </row>
    <row r="13" spans="1:5">
      <c r="A13" s="11" t="s">
        <v>195</v>
      </c>
      <c r="B13" s="11" t="s">
        <v>100</v>
      </c>
      <c r="C13" s="11"/>
      <c r="D13" s="11"/>
      <c r="E13" s="11"/>
    </row>
    <row r="14" spans="1:5">
      <c r="A14" s="11"/>
      <c r="B14" s="13" t="s">
        <v>89</v>
      </c>
      <c r="C14" s="11"/>
      <c r="D14" s="11"/>
      <c r="E14" s="11"/>
    </row>
    <row r="15" spans="1:5">
      <c r="A15" s="11" t="s">
        <v>196</v>
      </c>
      <c r="B15" s="11" t="s">
        <v>101</v>
      </c>
      <c r="C15" s="11"/>
      <c r="D15" s="11"/>
      <c r="E15" s="11"/>
    </row>
    <row r="16" spans="1:5">
      <c r="A16" s="11"/>
      <c r="B16" s="11" t="s">
        <v>102</v>
      </c>
      <c r="C16" s="11"/>
      <c r="D16" s="11"/>
      <c r="E16" s="11"/>
    </row>
    <row r="17" spans="1:5">
      <c r="A17" s="11"/>
      <c r="B17" s="11" t="s">
        <v>103</v>
      </c>
      <c r="C17" s="11"/>
      <c r="D17" s="11"/>
      <c r="E17" s="11"/>
    </row>
    <row r="18" spans="1:5">
      <c r="A18" s="11"/>
      <c r="B18" s="11" t="s">
        <v>104</v>
      </c>
      <c r="C18" s="11"/>
      <c r="D18" s="11"/>
      <c r="E18" s="11"/>
    </row>
    <row r="19" spans="1:5">
      <c r="A19" s="11" t="s">
        <v>197</v>
      </c>
      <c r="B19" s="11" t="s">
        <v>105</v>
      </c>
      <c r="C19" s="11"/>
      <c r="D19" s="11"/>
      <c r="E19" s="11"/>
    </row>
    <row r="20" spans="1:5">
      <c r="A20" s="11" t="s">
        <v>198</v>
      </c>
      <c r="B20" s="11" t="s">
        <v>106</v>
      </c>
      <c r="C20" s="11"/>
      <c r="D20" s="11"/>
      <c r="E20" s="11"/>
    </row>
    <row r="21" spans="1:5">
      <c r="A21" s="11"/>
      <c r="B21" s="11" t="s">
        <v>107</v>
      </c>
      <c r="C21" s="11"/>
      <c r="D21" s="11"/>
      <c r="E21" s="11"/>
    </row>
    <row r="22" spans="1:5">
      <c r="A22" s="11"/>
      <c r="B22" s="11" t="s">
        <v>108</v>
      </c>
      <c r="C22" s="11"/>
      <c r="D22" s="11"/>
      <c r="E22" s="11"/>
    </row>
    <row r="23" spans="1:5">
      <c r="A23" s="11"/>
      <c r="B23" s="11" t="s">
        <v>182</v>
      </c>
      <c r="C23" s="11"/>
      <c r="D23" s="11"/>
      <c r="E23" s="11"/>
    </row>
    <row r="24" spans="1:5">
      <c r="A24" s="11"/>
      <c r="B24" s="11" t="s">
        <v>183</v>
      </c>
      <c r="C24" s="11"/>
      <c r="D24" s="11"/>
      <c r="E24" s="11"/>
    </row>
    <row r="25" spans="1:5">
      <c r="A25" s="11"/>
      <c r="B25" s="11" t="s">
        <v>184</v>
      </c>
      <c r="C25" s="11"/>
      <c r="D25" s="11"/>
      <c r="E25" s="11"/>
    </row>
    <row r="26" spans="1:5">
      <c r="A26" s="11" t="s">
        <v>199</v>
      </c>
      <c r="B26" s="11" t="s">
        <v>109</v>
      </c>
      <c r="C26" s="11"/>
      <c r="D26" s="11"/>
      <c r="E26" s="11"/>
    </row>
    <row r="27" spans="1:5">
      <c r="A27" s="11"/>
      <c r="B27" s="11" t="s">
        <v>110</v>
      </c>
      <c r="C27" s="11"/>
      <c r="D27" s="11"/>
      <c r="E27" s="11"/>
    </row>
    <row r="28" spans="1:5">
      <c r="A28" s="11"/>
      <c r="B28" s="11" t="s">
        <v>185</v>
      </c>
      <c r="C28" s="11"/>
      <c r="D28" s="11"/>
      <c r="E28" s="11"/>
    </row>
    <row r="29" spans="1:5">
      <c r="A29" s="11"/>
      <c r="B29" s="11" t="s">
        <v>186</v>
      </c>
      <c r="C29" s="11"/>
      <c r="D29" s="11"/>
      <c r="E29" s="11"/>
    </row>
    <row r="30" spans="1:5">
      <c r="A30" s="11"/>
      <c r="B30" s="11" t="s">
        <v>187</v>
      </c>
      <c r="C30" s="11"/>
      <c r="D30" s="11"/>
      <c r="E30" s="11"/>
    </row>
    <row r="31" spans="1:5">
      <c r="A31" s="11" t="s">
        <v>200</v>
      </c>
      <c r="B31" s="11" t="s">
        <v>111</v>
      </c>
      <c r="C31" s="11"/>
      <c r="D31" s="11"/>
      <c r="E31" s="11"/>
    </row>
    <row r="32" spans="1:5">
      <c r="A32" s="11"/>
      <c r="B32" s="11" t="s">
        <v>112</v>
      </c>
      <c r="C32" s="11"/>
      <c r="D32" s="11"/>
      <c r="E32" s="11"/>
    </row>
    <row r="33" spans="1:5">
      <c r="A33" s="11"/>
      <c r="B33" s="11" t="s">
        <v>113</v>
      </c>
      <c r="C33" s="11"/>
      <c r="D33" s="11"/>
      <c r="E33" s="11"/>
    </row>
    <row r="34" spans="1:5">
      <c r="A34" s="11"/>
      <c r="B34" s="13" t="s">
        <v>90</v>
      </c>
      <c r="C34" s="11"/>
      <c r="D34" s="11"/>
      <c r="E34" s="11"/>
    </row>
    <row r="35" spans="1:5">
      <c r="A35" s="11" t="s">
        <v>201</v>
      </c>
      <c r="B35" s="11" t="s">
        <v>114</v>
      </c>
      <c r="C35" s="11"/>
      <c r="D35" s="11"/>
      <c r="E35" s="11"/>
    </row>
    <row r="36" spans="1:5">
      <c r="A36" s="11" t="s">
        <v>202</v>
      </c>
      <c r="B36" s="11" t="s">
        <v>115</v>
      </c>
      <c r="C36" s="11"/>
      <c r="D36" s="11"/>
      <c r="E36" s="11"/>
    </row>
    <row r="37" spans="1:5">
      <c r="A37" s="11"/>
      <c r="B37" s="13" t="s">
        <v>91</v>
      </c>
      <c r="C37" s="11"/>
      <c r="D37" s="11"/>
      <c r="E37" s="11"/>
    </row>
    <row r="38" spans="1:5">
      <c r="A38" s="11" t="s">
        <v>203</v>
      </c>
      <c r="B38" s="11" t="s">
        <v>116</v>
      </c>
      <c r="C38" s="11"/>
      <c r="D38" s="11"/>
      <c r="E38" s="11"/>
    </row>
    <row r="39" spans="1:5">
      <c r="A39" s="11" t="s">
        <v>204</v>
      </c>
      <c r="B39" s="11" t="s">
        <v>117</v>
      </c>
      <c r="C39" s="11"/>
      <c r="D39" s="11"/>
      <c r="E39" s="11"/>
    </row>
    <row r="40" spans="1:5">
      <c r="A40" s="11" t="s">
        <v>205</v>
      </c>
      <c r="B40" s="11" t="s">
        <v>118</v>
      </c>
      <c r="C40" s="11"/>
      <c r="D40" s="11"/>
      <c r="E40" s="11"/>
    </row>
    <row r="41" spans="1:5">
      <c r="A41" s="11"/>
      <c r="B41" s="13" t="s">
        <v>119</v>
      </c>
      <c r="C41" s="11"/>
      <c r="D41" s="11"/>
      <c r="E41" s="11"/>
    </row>
    <row r="42" spans="1:5">
      <c r="A42" s="11" t="s">
        <v>206</v>
      </c>
      <c r="B42" s="11" t="s">
        <v>120</v>
      </c>
      <c r="C42" s="11"/>
      <c r="D42" s="11"/>
      <c r="E42" s="11"/>
    </row>
    <row r="43" spans="1:5">
      <c r="A43" s="11"/>
      <c r="B43" s="11" t="s">
        <v>181</v>
      </c>
      <c r="C43" s="11"/>
      <c r="D43" s="11"/>
      <c r="E43" s="11"/>
    </row>
    <row r="44" spans="1:5">
      <c r="A44" s="11"/>
      <c r="B44" s="11" t="s">
        <v>153</v>
      </c>
      <c r="C44" s="11"/>
      <c r="D44" s="11"/>
      <c r="E44" s="11"/>
    </row>
    <row r="45" spans="1:5">
      <c r="A45" s="11"/>
      <c r="B45" s="11" t="s">
        <v>154</v>
      </c>
      <c r="C45" s="11"/>
      <c r="D45" s="11"/>
      <c r="E45" s="11"/>
    </row>
    <row r="46" spans="1:5">
      <c r="A46" s="11"/>
      <c r="B46" s="11" t="s">
        <v>155</v>
      </c>
      <c r="C46" s="11"/>
      <c r="D46" s="11"/>
      <c r="E46" s="11"/>
    </row>
    <row r="47" spans="1:5">
      <c r="A47" s="11" t="s">
        <v>207</v>
      </c>
      <c r="B47" s="11" t="s">
        <v>121</v>
      </c>
      <c r="C47" s="11"/>
      <c r="D47" s="11"/>
      <c r="E47" s="11"/>
    </row>
    <row r="48" spans="1:5">
      <c r="A48" s="11"/>
      <c r="B48" s="13" t="s">
        <v>122</v>
      </c>
      <c r="C48" s="11"/>
      <c r="D48" s="11"/>
      <c r="E48" s="11"/>
    </row>
    <row r="49" spans="1:5">
      <c r="A49" s="11" t="s">
        <v>208</v>
      </c>
      <c r="B49" s="11" t="s">
        <v>123</v>
      </c>
      <c r="C49" s="11"/>
      <c r="D49" s="11"/>
      <c r="E49" s="11"/>
    </row>
    <row r="50" spans="1:5">
      <c r="A50" s="11"/>
      <c r="B50" s="13" t="s">
        <v>124</v>
      </c>
      <c r="C50" s="11"/>
      <c r="D50" s="11"/>
      <c r="E50" s="11"/>
    </row>
    <row r="51" spans="1:5">
      <c r="A51" s="11" t="s">
        <v>209</v>
      </c>
      <c r="B51" s="11" t="s">
        <v>125</v>
      </c>
      <c r="C51" s="11"/>
      <c r="D51" s="11"/>
      <c r="E51" s="11"/>
    </row>
    <row r="52" spans="1:5">
      <c r="A52" s="11" t="s">
        <v>210</v>
      </c>
      <c r="B52" s="11" t="s">
        <v>126</v>
      </c>
      <c r="C52" s="11"/>
      <c r="D52" s="11"/>
      <c r="E52" s="11"/>
    </row>
    <row r="53" spans="1:5">
      <c r="A53" s="11" t="s">
        <v>211</v>
      </c>
      <c r="B53" s="11" t="s">
        <v>127</v>
      </c>
      <c r="C53" s="11"/>
      <c r="D53" s="11"/>
      <c r="E53" s="11"/>
    </row>
    <row r="54" spans="1:5">
      <c r="A54" s="11"/>
      <c r="B54" s="12" t="s">
        <v>146</v>
      </c>
      <c r="C54" s="11"/>
      <c r="D54" s="11"/>
      <c r="E54" s="11"/>
    </row>
    <row r="55" spans="1:5">
      <c r="A55" s="11"/>
      <c r="B55" s="13" t="s">
        <v>128</v>
      </c>
      <c r="C55" s="11"/>
      <c r="D55" s="11"/>
      <c r="E55" s="11"/>
    </row>
    <row r="56" spans="1:5">
      <c r="A56" s="11" t="s">
        <v>244</v>
      </c>
      <c r="B56" s="11" t="s">
        <v>129</v>
      </c>
      <c r="C56" s="11"/>
      <c r="D56" s="11"/>
      <c r="E56" s="11"/>
    </row>
    <row r="57" spans="1:5">
      <c r="A57" s="11" t="s">
        <v>245</v>
      </c>
      <c r="B57" s="11" t="s">
        <v>130</v>
      </c>
      <c r="C57" s="11"/>
      <c r="D57" s="11"/>
      <c r="E57" s="11"/>
    </row>
    <row r="58" spans="1:5">
      <c r="A58" s="11" t="s">
        <v>246</v>
      </c>
      <c r="B58" s="11" t="s">
        <v>131</v>
      </c>
      <c r="C58" s="11"/>
      <c r="D58" s="11"/>
      <c r="E58" s="11"/>
    </row>
    <row r="59" spans="1:5">
      <c r="A59" s="11" t="s">
        <v>247</v>
      </c>
      <c r="B59" s="11" t="s">
        <v>132</v>
      </c>
      <c r="C59" s="11"/>
      <c r="D59" s="11"/>
      <c r="E59" s="11"/>
    </row>
    <row r="60" spans="1:5">
      <c r="A60" s="11" t="s">
        <v>248</v>
      </c>
      <c r="B60" s="11" t="s">
        <v>133</v>
      </c>
      <c r="C60" s="11"/>
      <c r="D60" s="11"/>
      <c r="E60" s="11"/>
    </row>
    <row r="61" spans="1:5">
      <c r="A61" s="11" t="s">
        <v>249</v>
      </c>
      <c r="B61" s="11" t="s">
        <v>134</v>
      </c>
      <c r="C61" s="11"/>
      <c r="D61" s="11"/>
      <c r="E61" s="11"/>
    </row>
    <row r="62" spans="1:5">
      <c r="A62" s="11"/>
      <c r="B62" s="13" t="s">
        <v>135</v>
      </c>
      <c r="C62" s="11"/>
      <c r="D62" s="11"/>
      <c r="E62" s="11"/>
    </row>
    <row r="63" spans="1:5">
      <c r="A63" s="11" t="s">
        <v>250</v>
      </c>
      <c r="B63" s="11" t="s">
        <v>136</v>
      </c>
      <c r="C63" s="11"/>
      <c r="D63" s="11"/>
      <c r="E63" s="11"/>
    </row>
    <row r="64" spans="1:5">
      <c r="A64" s="11" t="s">
        <v>251</v>
      </c>
      <c r="B64" s="11" t="s">
        <v>137</v>
      </c>
      <c r="C64" s="11"/>
      <c r="D64" s="11"/>
      <c r="E64" s="11"/>
    </row>
    <row r="65" spans="1:5">
      <c r="A65" s="11" t="s">
        <v>252</v>
      </c>
      <c r="B65" s="11" t="s">
        <v>138</v>
      </c>
      <c r="C65" s="11"/>
      <c r="D65" s="11"/>
      <c r="E65" s="11"/>
    </row>
    <row r="66" spans="1:5">
      <c r="A66" s="11" t="s">
        <v>253</v>
      </c>
      <c r="B66" s="11" t="s">
        <v>139</v>
      </c>
      <c r="C66" s="11"/>
      <c r="D66" s="11"/>
      <c r="E66" s="11"/>
    </row>
    <row r="67" spans="1:5">
      <c r="A67" s="11" t="s">
        <v>254</v>
      </c>
      <c r="B67" s="11" t="s">
        <v>140</v>
      </c>
      <c r="C67" s="11"/>
      <c r="D67" s="11"/>
      <c r="E67" s="11"/>
    </row>
    <row r="68" spans="1:5">
      <c r="A68" s="11"/>
      <c r="B68" s="13" t="s">
        <v>141</v>
      </c>
      <c r="C68" s="11"/>
      <c r="D68" s="11"/>
      <c r="E68" s="11"/>
    </row>
    <row r="69" spans="1:5">
      <c r="A69" s="11" t="s">
        <v>255</v>
      </c>
      <c r="B69" s="11" t="s">
        <v>142</v>
      </c>
      <c r="C69" s="11"/>
      <c r="D69" s="11"/>
      <c r="E69" s="11"/>
    </row>
    <row r="70" spans="1:5">
      <c r="A70" s="11"/>
      <c r="B70" s="13" t="s">
        <v>143</v>
      </c>
      <c r="C70" s="11"/>
      <c r="D70" s="11"/>
      <c r="E70" s="11"/>
    </row>
    <row r="71" spans="1:5">
      <c r="A71" s="11" t="s">
        <v>256</v>
      </c>
      <c r="B71" s="11" t="s">
        <v>156</v>
      </c>
      <c r="C71" s="11"/>
      <c r="D71" s="11"/>
      <c r="E71" s="11"/>
    </row>
    <row r="72" spans="1:5" ht="30">
      <c r="A72" s="11" t="s">
        <v>257</v>
      </c>
      <c r="B72" s="11" t="s">
        <v>281</v>
      </c>
      <c r="C72" s="11"/>
      <c r="D72" s="11"/>
      <c r="E72" s="11"/>
    </row>
    <row r="73" spans="1:5" ht="30">
      <c r="A73" s="11" t="s">
        <v>258</v>
      </c>
      <c r="B73" s="11" t="s">
        <v>157</v>
      </c>
      <c r="C73" s="11"/>
      <c r="D73" s="11"/>
      <c r="E73" s="11"/>
    </row>
    <row r="74" spans="1:5">
      <c r="A74" s="11" t="s">
        <v>259</v>
      </c>
      <c r="B74" s="11" t="s">
        <v>158</v>
      </c>
      <c r="C74" s="11"/>
      <c r="D74" s="11"/>
      <c r="E74" s="11"/>
    </row>
    <row r="75" spans="1:5">
      <c r="A75" s="11" t="s">
        <v>260</v>
      </c>
      <c r="B75" s="11" t="s">
        <v>159</v>
      </c>
      <c r="C75" s="11"/>
      <c r="D75" s="11"/>
      <c r="E75" s="11"/>
    </row>
    <row r="76" spans="1:5">
      <c r="A76" s="11" t="s">
        <v>261</v>
      </c>
      <c r="B76" s="11" t="s">
        <v>160</v>
      </c>
      <c r="C76" s="11"/>
      <c r="D76" s="11"/>
      <c r="E76" s="11"/>
    </row>
    <row r="77" spans="1:5">
      <c r="A77" s="11" t="s">
        <v>262</v>
      </c>
      <c r="B77" s="11" t="s">
        <v>161</v>
      </c>
      <c r="C77" s="11"/>
      <c r="D77" s="11"/>
      <c r="E77" s="11"/>
    </row>
    <row r="78" spans="1:5">
      <c r="A78" s="11" t="s">
        <v>263</v>
      </c>
      <c r="B78" s="11" t="s">
        <v>162</v>
      </c>
      <c r="C78" s="11"/>
      <c r="D78" s="11"/>
      <c r="E78" s="11"/>
    </row>
    <row r="79" spans="1:5">
      <c r="A79" s="11" t="s">
        <v>264</v>
      </c>
      <c r="B79" s="11" t="s">
        <v>163</v>
      </c>
      <c r="C79" s="11"/>
      <c r="D79" s="11"/>
      <c r="E79" s="11"/>
    </row>
    <row r="80" spans="1:5">
      <c r="A80" s="11"/>
      <c r="B80" s="13" t="s">
        <v>144</v>
      </c>
      <c r="C80" s="11"/>
      <c r="D80" s="11"/>
      <c r="E80" s="11"/>
    </row>
    <row r="81" spans="1:5">
      <c r="A81" s="11" t="s">
        <v>265</v>
      </c>
      <c r="B81" s="11" t="s">
        <v>164</v>
      </c>
      <c r="C81" s="11"/>
      <c r="D81" s="11"/>
      <c r="E81" s="11"/>
    </row>
    <row r="82" spans="1:5">
      <c r="A82" s="11" t="s">
        <v>266</v>
      </c>
      <c r="B82" s="11" t="s">
        <v>165</v>
      </c>
      <c r="C82" s="11"/>
      <c r="D82" s="11"/>
      <c r="E82" s="11"/>
    </row>
    <row r="83" spans="1:5">
      <c r="A83" s="11" t="s">
        <v>267</v>
      </c>
      <c r="B83" s="11" t="s">
        <v>166</v>
      </c>
      <c r="C83" s="11"/>
      <c r="D83" s="11"/>
      <c r="E83" s="11"/>
    </row>
    <row r="84" spans="1:5">
      <c r="A84" s="11" t="s">
        <v>268</v>
      </c>
      <c r="B84" s="11" t="s">
        <v>167</v>
      </c>
      <c r="C84" s="11"/>
      <c r="D84" s="11"/>
      <c r="E84" s="11"/>
    </row>
    <row r="85" spans="1:5">
      <c r="A85" s="11" t="s">
        <v>269</v>
      </c>
      <c r="B85" s="11" t="s">
        <v>168</v>
      </c>
      <c r="C85" s="11"/>
      <c r="D85" s="11"/>
      <c r="E85" s="11"/>
    </row>
    <row r="86" spans="1:5">
      <c r="A86" s="11" t="s">
        <v>270</v>
      </c>
      <c r="B86" s="11" t="s">
        <v>169</v>
      </c>
      <c r="C86" s="11"/>
      <c r="D86" s="11"/>
      <c r="E86" s="11"/>
    </row>
    <row r="87" spans="1:5">
      <c r="A87" s="11"/>
      <c r="B87" s="13" t="s">
        <v>145</v>
      </c>
      <c r="C87" s="11"/>
      <c r="D87" s="11"/>
      <c r="E87" s="11"/>
    </row>
    <row r="88" spans="1:5">
      <c r="A88" s="11" t="s">
        <v>271</v>
      </c>
      <c r="B88" s="11" t="s">
        <v>170</v>
      </c>
      <c r="C88" s="11"/>
      <c r="D88" s="11"/>
      <c r="E88" s="11"/>
    </row>
    <row r="89" spans="1:5">
      <c r="A89" s="11" t="s">
        <v>272</v>
      </c>
      <c r="B89" s="11" t="s">
        <v>171</v>
      </c>
      <c r="C89" s="11"/>
      <c r="D89" s="11"/>
      <c r="E89" s="11"/>
    </row>
    <row r="90" spans="1:5">
      <c r="A90" s="11" t="s">
        <v>273</v>
      </c>
      <c r="B90" s="11" t="s">
        <v>172</v>
      </c>
      <c r="C90" s="11"/>
      <c r="D90" s="11"/>
      <c r="E90" s="11"/>
    </row>
    <row r="91" spans="1:5">
      <c r="A91" s="11" t="s">
        <v>274</v>
      </c>
      <c r="B91" s="11" t="s">
        <v>173</v>
      </c>
      <c r="C91" s="11"/>
      <c r="D91" s="11"/>
      <c r="E91" s="11"/>
    </row>
    <row r="92" spans="1:5">
      <c r="A92" s="11" t="s">
        <v>275</v>
      </c>
      <c r="B92" s="11" t="s">
        <v>174</v>
      </c>
      <c r="C92" s="11"/>
      <c r="D92" s="11"/>
      <c r="E92" s="11"/>
    </row>
    <row r="93" spans="1:5">
      <c r="A93" s="11" t="s">
        <v>276</v>
      </c>
      <c r="B93" s="11" t="s">
        <v>175</v>
      </c>
      <c r="C93" s="11"/>
      <c r="D93" s="11"/>
      <c r="E93" s="11"/>
    </row>
    <row r="94" spans="1:5">
      <c r="A94" s="11" t="s">
        <v>277</v>
      </c>
      <c r="B94" s="11" t="s">
        <v>176</v>
      </c>
      <c r="C94" s="11"/>
      <c r="D94" s="11"/>
      <c r="E94" s="11"/>
    </row>
    <row r="95" spans="1:5">
      <c r="A95" s="11"/>
      <c r="B95" s="13" t="s">
        <v>151</v>
      </c>
      <c r="C95" s="11"/>
      <c r="D95" s="11"/>
      <c r="E95" s="11"/>
    </row>
    <row r="96" spans="1:5">
      <c r="A96" s="11" t="s">
        <v>278</v>
      </c>
      <c r="B96" s="11" t="s">
        <v>177</v>
      </c>
      <c r="C96" s="11"/>
      <c r="D96" s="11"/>
      <c r="E96" s="11"/>
    </row>
    <row r="97" spans="1:5">
      <c r="A97" s="11" t="s">
        <v>279</v>
      </c>
      <c r="B97" s="11" t="s">
        <v>178</v>
      </c>
      <c r="C97" s="11"/>
      <c r="D97" s="11"/>
      <c r="E97" s="11"/>
    </row>
    <row r="98" spans="1:5">
      <c r="A98" s="11" t="s">
        <v>280</v>
      </c>
      <c r="B98" s="11" t="s">
        <v>179</v>
      </c>
      <c r="C98" s="11"/>
      <c r="D98" s="11"/>
      <c r="E98" s="11"/>
    </row>
    <row r="99" spans="1:5">
      <c r="A99" s="11"/>
      <c r="B99" s="12" t="s">
        <v>180</v>
      </c>
      <c r="C99" s="11"/>
      <c r="D99" s="11"/>
      <c r="E99" s="11"/>
    </row>
    <row r="100" spans="1:5">
      <c r="A100" s="11"/>
      <c r="B100" s="13" t="s">
        <v>147</v>
      </c>
      <c r="C100" s="11"/>
      <c r="D100" s="11"/>
      <c r="E100" s="11"/>
    </row>
    <row r="101" spans="1:5" ht="45">
      <c r="A101" s="11" t="s">
        <v>212</v>
      </c>
      <c r="B101" s="11" t="s">
        <v>243</v>
      </c>
      <c r="C101" s="11"/>
      <c r="D101" s="11"/>
      <c r="E101" s="11"/>
    </row>
    <row r="102" spans="1:5" ht="45">
      <c r="A102" s="11" t="s">
        <v>213</v>
      </c>
      <c r="B102" s="11" t="s">
        <v>242</v>
      </c>
      <c r="C102" s="11"/>
      <c r="D102" s="11"/>
      <c r="E102" s="11"/>
    </row>
    <row r="103" spans="1:5" ht="30">
      <c r="A103" s="11" t="s">
        <v>214</v>
      </c>
      <c r="B103" s="11" t="s">
        <v>241</v>
      </c>
      <c r="C103" s="11"/>
      <c r="D103" s="11"/>
      <c r="E103" s="11"/>
    </row>
    <row r="104" spans="1:5" ht="30">
      <c r="A104" s="11" t="s">
        <v>215</v>
      </c>
      <c r="B104" s="11" t="s">
        <v>240</v>
      </c>
      <c r="C104" s="11"/>
      <c r="D104" s="11"/>
      <c r="E104" s="11"/>
    </row>
    <row r="105" spans="1:5">
      <c r="A105" s="11"/>
      <c r="B105" s="13" t="s">
        <v>148</v>
      </c>
      <c r="C105" s="11"/>
      <c r="D105" s="11"/>
      <c r="E105" s="11"/>
    </row>
    <row r="106" spans="1:5" ht="30">
      <c r="A106" s="11" t="s">
        <v>216</v>
      </c>
      <c r="B106" s="11" t="s">
        <v>237</v>
      </c>
      <c r="C106" s="11"/>
      <c r="D106" s="11"/>
      <c r="E106" s="11"/>
    </row>
    <row r="107" spans="1:5" ht="30">
      <c r="A107" s="11" t="s">
        <v>217</v>
      </c>
      <c r="B107" s="11" t="s">
        <v>238</v>
      </c>
      <c r="C107" s="11"/>
      <c r="D107" s="11"/>
      <c r="E107" s="11"/>
    </row>
    <row r="108" spans="1:5" ht="30">
      <c r="A108" s="11" t="s">
        <v>218</v>
      </c>
      <c r="B108" s="11" t="s">
        <v>239</v>
      </c>
      <c r="C108" s="11"/>
      <c r="D108" s="11"/>
      <c r="E108" s="11"/>
    </row>
    <row r="109" spans="1:5">
      <c r="A109" s="11"/>
      <c r="B109" s="13" t="s">
        <v>149</v>
      </c>
      <c r="C109" s="11"/>
      <c r="D109" s="11"/>
      <c r="E109" s="11"/>
    </row>
    <row r="110" spans="1:5" ht="45">
      <c r="A110" s="11" t="s">
        <v>219</v>
      </c>
      <c r="B110" s="11" t="s">
        <v>228</v>
      </c>
      <c r="C110" s="11"/>
      <c r="D110" s="11"/>
      <c r="E110" s="11"/>
    </row>
    <row r="111" spans="1:5" ht="30">
      <c r="A111" s="11" t="s">
        <v>220</v>
      </c>
      <c r="B111" s="11" t="s">
        <v>229</v>
      </c>
      <c r="C111" s="11"/>
      <c r="D111" s="11"/>
      <c r="E111" s="11"/>
    </row>
    <row r="112" spans="1:5" ht="30">
      <c r="A112" s="11" t="s">
        <v>221</v>
      </c>
      <c r="B112" s="11" t="s">
        <v>230</v>
      </c>
      <c r="C112" s="11"/>
      <c r="D112" s="11"/>
      <c r="E112" s="11"/>
    </row>
    <row r="113" spans="1:5">
      <c r="A113" s="11"/>
      <c r="B113" s="13" t="s">
        <v>150</v>
      </c>
      <c r="C113" s="11"/>
      <c r="D113" s="11"/>
      <c r="E113" s="11"/>
    </row>
    <row r="114" spans="1:5" ht="30">
      <c r="A114" s="11" t="s">
        <v>222</v>
      </c>
      <c r="B114" s="11" t="s">
        <v>231</v>
      </c>
      <c r="C114" s="11"/>
      <c r="D114" s="11"/>
      <c r="E114" s="11"/>
    </row>
    <row r="115" spans="1:5" ht="30">
      <c r="A115" s="11" t="s">
        <v>223</v>
      </c>
      <c r="B115" s="11" t="s">
        <v>232</v>
      </c>
      <c r="C115" s="11"/>
      <c r="D115" s="11"/>
      <c r="E115" s="11"/>
    </row>
    <row r="116" spans="1:5">
      <c r="A116" s="11"/>
      <c r="B116" s="13" t="s">
        <v>151</v>
      </c>
      <c r="C116" s="11"/>
      <c r="D116" s="11"/>
      <c r="E116" s="11"/>
    </row>
    <row r="117" spans="1:5" ht="30">
      <c r="A117" s="11" t="s">
        <v>224</v>
      </c>
      <c r="B117" s="11" t="s">
        <v>233</v>
      </c>
      <c r="C117" s="11"/>
      <c r="D117" s="11"/>
      <c r="E117" s="11"/>
    </row>
    <row r="118" spans="1:5" ht="30">
      <c r="A118" s="11" t="s">
        <v>225</v>
      </c>
      <c r="B118" s="11" t="s">
        <v>234</v>
      </c>
      <c r="C118" s="11"/>
      <c r="D118" s="11"/>
      <c r="E118" s="11"/>
    </row>
    <row r="119" spans="1:5">
      <c r="A119" s="11"/>
      <c r="B119" s="13" t="s">
        <v>152</v>
      </c>
      <c r="C119" s="11"/>
      <c r="D119" s="11"/>
      <c r="E119" s="11"/>
    </row>
    <row r="120" spans="1:5" ht="30">
      <c r="A120" s="11" t="s">
        <v>226</v>
      </c>
      <c r="B120" s="11" t="s">
        <v>235</v>
      </c>
      <c r="C120" s="11"/>
      <c r="D120" s="11"/>
      <c r="E120" s="11"/>
    </row>
    <row r="121" spans="1:5" ht="30">
      <c r="A121" s="11" t="s">
        <v>227</v>
      </c>
      <c r="B121" s="11" t="s">
        <v>236</v>
      </c>
      <c r="C121" s="11"/>
      <c r="D121" s="11"/>
      <c r="E121" s="11"/>
    </row>
    <row r="122" spans="1:5">
      <c r="A122" s="11"/>
      <c r="B122" s="11"/>
      <c r="C122" s="11"/>
      <c r="D122" s="11"/>
      <c r="E122" s="11"/>
    </row>
    <row r="123" spans="1:5">
      <c r="A123" s="11"/>
      <c r="B123" s="11"/>
      <c r="C123" s="11"/>
      <c r="D123" s="11"/>
      <c r="E123" s="1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zoomScale="175" zoomScaleNormal="175" workbookViewId="0">
      <selection activeCell="L10" sqref="L10"/>
    </sheetView>
  </sheetViews>
  <sheetFormatPr defaultRowHeight="15"/>
  <cols>
    <col min="3" max="4" width="12" bestFit="1" customWidth="1"/>
    <col min="5" max="5" width="12.5703125" bestFit="1" customWidth="1"/>
  </cols>
  <sheetData>
    <row r="1" spans="2:11">
      <c r="B1" t="s">
        <v>1118</v>
      </c>
      <c r="C1" t="s">
        <v>1120</v>
      </c>
      <c r="D1" t="s">
        <v>1119</v>
      </c>
    </row>
    <row r="2" spans="2:11">
      <c r="B2" t="s">
        <v>1116</v>
      </c>
      <c r="C2" s="23">
        <v>1084870</v>
      </c>
      <c r="D2">
        <f>C2-(C2*0.02)</f>
        <v>1063172.6000000001</v>
      </c>
      <c r="E2" s="23">
        <f>C2-D2</f>
        <v>21697.399999999907</v>
      </c>
      <c r="F2" s="23">
        <f>E2+C4</f>
        <v>78053.399999999907</v>
      </c>
    </row>
    <row r="3" spans="2:11">
      <c r="B3" t="s">
        <v>1117</v>
      </c>
      <c r="C3" s="23">
        <v>1028514</v>
      </c>
      <c r="D3">
        <v>968000</v>
      </c>
      <c r="E3" s="23">
        <f>C3-D3</f>
        <v>60514</v>
      </c>
      <c r="J3">
        <f>D3*100/C3</f>
        <v>94.116365941542853</v>
      </c>
      <c r="K3">
        <f>100-J3</f>
        <v>5.8836340584571474</v>
      </c>
    </row>
    <row r="4" spans="2:11">
      <c r="C4" s="23">
        <f>C2-C3</f>
        <v>56356</v>
      </c>
    </row>
    <row r="5" spans="2:11">
      <c r="B5" t="s">
        <v>1116</v>
      </c>
      <c r="C5" s="23">
        <v>1384599.5787093751</v>
      </c>
      <c r="D5">
        <f>C5-(C5*0.02)</f>
        <v>1356907.5871351876</v>
      </c>
      <c r="E5" s="23">
        <f>C5-D5</f>
        <v>27691.99157418753</v>
      </c>
      <c r="F5" s="23"/>
    </row>
    <row r="6" spans="2:11">
      <c r="B6" t="s">
        <v>1117</v>
      </c>
      <c r="C6" s="23">
        <v>1312673.4549731251</v>
      </c>
      <c r="D6">
        <f>C6-(C6*0.06)</f>
        <v>1233913.0476747376</v>
      </c>
      <c r="E6" s="23">
        <f>C6-D6</f>
        <v>78760.407298387494</v>
      </c>
      <c r="F6" s="23">
        <f>E6-C4</f>
        <v>22404.407298387494</v>
      </c>
    </row>
    <row r="7" spans="2:11">
      <c r="C7" s="23"/>
      <c r="E7" s="23"/>
    </row>
    <row r="8" spans="2:11">
      <c r="H8" s="23">
        <f>H10-C10</f>
        <v>662323.98369999998</v>
      </c>
    </row>
    <row r="9" spans="2:11">
      <c r="D9">
        <v>1</v>
      </c>
      <c r="E9">
        <v>2</v>
      </c>
      <c r="F9">
        <v>3</v>
      </c>
      <c r="G9">
        <v>4</v>
      </c>
      <c r="H9">
        <v>5</v>
      </c>
    </row>
    <row r="10" spans="2:11">
      <c r="B10" t="s">
        <v>1116</v>
      </c>
      <c r="C10" s="23">
        <v>1084870</v>
      </c>
      <c r="D10">
        <f>C10+(C10*0.1)</f>
        <v>1193357</v>
      </c>
      <c r="E10">
        <f t="shared" ref="E10:H10" si="0">D10+(D10*0.1)</f>
        <v>1312692.7</v>
      </c>
      <c r="F10">
        <f t="shared" si="0"/>
        <v>1443961.97</v>
      </c>
      <c r="G10">
        <f t="shared" si="0"/>
        <v>1588358.1669999999</v>
      </c>
      <c r="H10">
        <f t="shared" si="0"/>
        <v>1747193.9837</v>
      </c>
    </row>
    <row r="11" spans="2:11">
      <c r="B11" t="s">
        <v>1117</v>
      </c>
      <c r="C11" s="23">
        <v>1028514</v>
      </c>
      <c r="D11">
        <f>C11+(C11*0.05)</f>
        <v>1079939.7</v>
      </c>
      <c r="E11">
        <f>D11+(D11*0.05)</f>
        <v>1133936.6850000001</v>
      </c>
      <c r="F11">
        <f t="shared" ref="F11:H11" si="1">E11+(E11*0.05)</f>
        <v>1190633.5192500001</v>
      </c>
      <c r="G11">
        <f t="shared" si="1"/>
        <v>1250165.1952125002</v>
      </c>
      <c r="H11">
        <f t="shared" si="1"/>
        <v>1312673.4549731251</v>
      </c>
    </row>
    <row r="12" spans="2:11">
      <c r="H12" s="23">
        <f>H11-C11</f>
        <v>284159.45497312513</v>
      </c>
    </row>
    <row r="15" spans="2:11">
      <c r="C15" s="24">
        <v>1084870</v>
      </c>
      <c r="D15" s="24">
        <f>C15</f>
        <v>1084870</v>
      </c>
      <c r="E15" s="24">
        <f>D16-D15</f>
        <v>1370</v>
      </c>
    </row>
    <row r="16" spans="2:11">
      <c r="C16" s="24">
        <v>543120</v>
      </c>
      <c r="D16" s="24">
        <f>C16*2</f>
        <v>1086240</v>
      </c>
      <c r="E16" s="24">
        <f>D17-D16</f>
        <v>16310</v>
      </c>
    </row>
    <row r="17" spans="3:4">
      <c r="C17" s="24">
        <v>220510</v>
      </c>
      <c r="D17" s="24">
        <f>C17*5</f>
        <v>1102550</v>
      </c>
    </row>
    <row r="19" spans="3:4">
      <c r="C19" s="24">
        <v>1100000</v>
      </c>
      <c r="D19">
        <v>100</v>
      </c>
    </row>
    <row r="20" spans="3:4">
      <c r="D20">
        <v>106</v>
      </c>
    </row>
    <row r="21" spans="3:4">
      <c r="D21">
        <v>56356</v>
      </c>
    </row>
    <row r="22" spans="3:4">
      <c r="D22">
        <v>5000</v>
      </c>
    </row>
    <row r="23" spans="3:4">
      <c r="D23">
        <f>D21+D22</f>
        <v>61356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F142"/>
  <sheetViews>
    <sheetView topLeftCell="A4" zoomScale="115" zoomScaleNormal="115" workbookViewId="0">
      <selection activeCell="B43" sqref="B43"/>
    </sheetView>
  </sheetViews>
  <sheetFormatPr defaultRowHeight="15"/>
  <cols>
    <col min="1" max="1" width="10.140625" style="10" bestFit="1" customWidth="1"/>
    <col min="2" max="2" width="115.42578125" style="10" bestFit="1" customWidth="1"/>
    <col min="3" max="3" width="37" style="10" bestFit="1" customWidth="1"/>
    <col min="4" max="4" width="52.42578125" style="10" bestFit="1" customWidth="1"/>
    <col min="5" max="5" width="41.5703125" style="10" bestFit="1" customWidth="1"/>
    <col min="6" max="6" width="32.85546875" style="10" bestFit="1" customWidth="1"/>
    <col min="7" max="16384" width="9.140625" style="10"/>
  </cols>
  <sheetData>
    <row r="1" spans="1:6">
      <c r="A1" s="9" t="s">
        <v>11</v>
      </c>
      <c r="B1" s="9" t="s">
        <v>12</v>
      </c>
      <c r="C1" s="9" t="s">
        <v>48</v>
      </c>
      <c r="D1" s="9" t="s">
        <v>49</v>
      </c>
      <c r="E1" s="9" t="s">
        <v>50</v>
      </c>
      <c r="F1" s="9" t="s">
        <v>51</v>
      </c>
    </row>
    <row r="2" spans="1:6" ht="45">
      <c r="A2" s="11" t="s">
        <v>283</v>
      </c>
      <c r="B2" s="11" t="s">
        <v>284</v>
      </c>
      <c r="C2" s="11" t="s">
        <v>81</v>
      </c>
      <c r="D2" s="11" t="s">
        <v>82</v>
      </c>
      <c r="E2" s="11" t="s">
        <v>83</v>
      </c>
      <c r="F2" s="11" t="s">
        <v>84</v>
      </c>
    </row>
    <row r="3" spans="1:6" ht="30">
      <c r="A3" s="11" t="s">
        <v>285</v>
      </c>
      <c r="B3" s="11" t="s">
        <v>286</v>
      </c>
      <c r="C3" s="11" t="s">
        <v>52</v>
      </c>
      <c r="D3" s="11" t="s">
        <v>63</v>
      </c>
      <c r="E3" s="11" t="s">
        <v>13</v>
      </c>
      <c r="F3" s="11" t="s">
        <v>14</v>
      </c>
    </row>
    <row r="4" spans="1:6" ht="30">
      <c r="A4" s="11" t="s">
        <v>287</v>
      </c>
      <c r="B4" s="11" t="s">
        <v>288</v>
      </c>
      <c r="C4" s="11" t="s">
        <v>53</v>
      </c>
      <c r="D4" s="11" t="s">
        <v>64</v>
      </c>
      <c r="E4" s="11" t="s">
        <v>54</v>
      </c>
      <c r="F4" s="11" t="s">
        <v>17</v>
      </c>
    </row>
    <row r="5" spans="1:6" ht="30">
      <c r="A5" s="11" t="s">
        <v>289</v>
      </c>
      <c r="B5" s="11" t="s">
        <v>290</v>
      </c>
      <c r="C5" s="11" t="s">
        <v>18</v>
      </c>
      <c r="D5" s="11" t="s">
        <v>65</v>
      </c>
      <c r="E5" s="11" t="s">
        <v>19</v>
      </c>
      <c r="F5" s="11" t="s">
        <v>66</v>
      </c>
    </row>
    <row r="6" spans="1:6" ht="30">
      <c r="A6" s="11" t="s">
        <v>291</v>
      </c>
      <c r="B6" s="11" t="s">
        <v>292</v>
      </c>
      <c r="C6" s="11" t="s">
        <v>20</v>
      </c>
      <c r="D6" s="11" t="s">
        <v>67</v>
      </c>
      <c r="E6" s="11" t="s">
        <v>62</v>
      </c>
      <c r="F6" s="11" t="s">
        <v>21</v>
      </c>
    </row>
    <row r="7" spans="1:6">
      <c r="A7" s="11" t="s">
        <v>293</v>
      </c>
      <c r="B7" s="11" t="s">
        <v>294</v>
      </c>
      <c r="C7" s="11" t="s">
        <v>30</v>
      </c>
      <c r="D7" s="11" t="s">
        <v>31</v>
      </c>
      <c r="E7" s="11" t="s">
        <v>13</v>
      </c>
      <c r="F7" s="11" t="s">
        <v>32</v>
      </c>
    </row>
    <row r="8" spans="1:6">
      <c r="A8" s="11" t="s">
        <v>295</v>
      </c>
      <c r="B8" s="11" t="s">
        <v>296</v>
      </c>
      <c r="C8" s="11" t="s">
        <v>27</v>
      </c>
      <c r="D8" s="11" t="s">
        <v>28</v>
      </c>
      <c r="E8" s="11" t="s">
        <v>13</v>
      </c>
      <c r="F8" s="11" t="s">
        <v>29</v>
      </c>
    </row>
    <row r="9" spans="1:6" ht="30">
      <c r="A9" s="11" t="s">
        <v>297</v>
      </c>
      <c r="B9" s="11" t="s">
        <v>298</v>
      </c>
      <c r="C9" s="11" t="s">
        <v>68</v>
      </c>
      <c r="D9" s="11" t="s">
        <v>69</v>
      </c>
      <c r="E9" s="11" t="s">
        <v>70</v>
      </c>
      <c r="F9" s="11" t="s">
        <v>71</v>
      </c>
    </row>
    <row r="10" spans="1:6" ht="30">
      <c r="A10" s="11" t="s">
        <v>299</v>
      </c>
      <c r="B10" s="11" t="s">
        <v>300</v>
      </c>
      <c r="C10" s="11" t="s">
        <v>55</v>
      </c>
      <c r="D10" s="11" t="s">
        <v>73</v>
      </c>
      <c r="E10" s="11" t="s">
        <v>56</v>
      </c>
      <c r="F10" s="11" t="s">
        <v>72</v>
      </c>
    </row>
    <row r="11" spans="1:6">
      <c r="A11" s="11" t="s">
        <v>301</v>
      </c>
      <c r="B11" s="11" t="s">
        <v>302</v>
      </c>
      <c r="C11" s="11" t="s">
        <v>23</v>
      </c>
      <c r="D11" s="11" t="s">
        <v>24</v>
      </c>
      <c r="E11" s="11" t="s">
        <v>25</v>
      </c>
      <c r="F11" s="11" t="s">
        <v>26</v>
      </c>
    </row>
    <row r="12" spans="1:6">
      <c r="A12" s="11" t="s">
        <v>303</v>
      </c>
      <c r="B12" s="11" t="s">
        <v>304</v>
      </c>
      <c r="C12" s="11" t="s">
        <v>58</v>
      </c>
      <c r="D12" s="11" t="s">
        <v>59</v>
      </c>
      <c r="E12" s="11" t="s">
        <v>60</v>
      </c>
      <c r="F12" s="11" t="s">
        <v>61</v>
      </c>
    </row>
    <row r="13" spans="1:6">
      <c r="A13" s="11" t="s">
        <v>305</v>
      </c>
      <c r="B13" s="11" t="s">
        <v>306</v>
      </c>
      <c r="C13" s="11" t="s">
        <v>18</v>
      </c>
      <c r="D13" s="11" t="s">
        <v>39</v>
      </c>
      <c r="E13" s="11" t="s">
        <v>40</v>
      </c>
      <c r="F13" s="11" t="s">
        <v>16</v>
      </c>
    </row>
    <row r="14" spans="1:6" ht="30">
      <c r="A14" s="11" t="s">
        <v>307</v>
      </c>
      <c r="B14" s="11" t="s">
        <v>308</v>
      </c>
      <c r="C14" s="11" t="s">
        <v>22</v>
      </c>
      <c r="D14" s="11" t="s">
        <v>74</v>
      </c>
      <c r="E14" s="11" t="s">
        <v>57</v>
      </c>
      <c r="F14" s="11" t="s">
        <v>75</v>
      </c>
    </row>
    <row r="15" spans="1:6">
      <c r="A15" s="11" t="s">
        <v>309</v>
      </c>
      <c r="B15" s="11" t="s">
        <v>310</v>
      </c>
      <c r="C15" s="11" t="s">
        <v>44</v>
      </c>
      <c r="D15" s="11" t="s">
        <v>45</v>
      </c>
      <c r="E15" s="11" t="s">
        <v>46</v>
      </c>
      <c r="F15" s="11" t="s">
        <v>47</v>
      </c>
    </row>
    <row r="16" spans="1:6">
      <c r="A16" s="11" t="s">
        <v>311</v>
      </c>
      <c r="B16" s="11" t="s">
        <v>312</v>
      </c>
      <c r="C16" s="11" t="s">
        <v>33</v>
      </c>
      <c r="D16" s="11" t="s">
        <v>34</v>
      </c>
      <c r="E16" s="11" t="s">
        <v>35</v>
      </c>
      <c r="F16" s="11" t="s">
        <v>16</v>
      </c>
    </row>
    <row r="17" spans="1:6" ht="30">
      <c r="A17" s="11" t="s">
        <v>313</v>
      </c>
      <c r="B17" s="11" t="s">
        <v>314</v>
      </c>
      <c r="C17" s="11" t="s">
        <v>76</v>
      </c>
      <c r="D17" s="11" t="s">
        <v>77</v>
      </c>
      <c r="E17" s="11" t="s">
        <v>78</v>
      </c>
      <c r="F17" s="11" t="s">
        <v>16</v>
      </c>
    </row>
    <row r="18" spans="1:6" ht="30">
      <c r="A18" s="11" t="s">
        <v>315</v>
      </c>
      <c r="B18" s="11" t="s">
        <v>316</v>
      </c>
      <c r="C18" s="11" t="s">
        <v>15</v>
      </c>
      <c r="D18" s="11" t="s">
        <v>79</v>
      </c>
      <c r="E18" s="11" t="s">
        <v>80</v>
      </c>
      <c r="F18" s="11" t="s">
        <v>16</v>
      </c>
    </row>
    <row r="19" spans="1:6">
      <c r="A19" s="11" t="s">
        <v>317</v>
      </c>
      <c r="B19" s="11" t="s">
        <v>318</v>
      </c>
      <c r="C19" s="11" t="s">
        <v>36</v>
      </c>
      <c r="D19" s="11" t="s">
        <v>37</v>
      </c>
      <c r="E19" s="11" t="s">
        <v>38</v>
      </c>
      <c r="F19" s="11" t="s">
        <v>16</v>
      </c>
    </row>
    <row r="20" spans="1:6">
      <c r="A20" s="11" t="s">
        <v>319</v>
      </c>
      <c r="B20" s="11" t="s">
        <v>320</v>
      </c>
      <c r="C20" s="11" t="s">
        <v>41</v>
      </c>
      <c r="D20" s="11" t="s">
        <v>42</v>
      </c>
      <c r="E20" s="11" t="s">
        <v>43</v>
      </c>
      <c r="F20" s="11" t="s">
        <v>16</v>
      </c>
    </row>
    <row r="21" spans="1:6">
      <c r="A21" s="11"/>
      <c r="B21" s="12" t="s">
        <v>92</v>
      </c>
      <c r="C21" s="11"/>
      <c r="D21" s="11"/>
      <c r="E21" s="11"/>
      <c r="F21" s="11"/>
    </row>
    <row r="22" spans="1:6">
      <c r="A22" s="11"/>
      <c r="B22" s="13" t="s">
        <v>87</v>
      </c>
      <c r="C22" s="11"/>
      <c r="D22" s="11"/>
      <c r="E22" s="11"/>
      <c r="F22" s="11"/>
    </row>
    <row r="23" spans="1:6">
      <c r="A23" s="11" t="s">
        <v>86</v>
      </c>
      <c r="B23" s="11" t="s">
        <v>282</v>
      </c>
      <c r="C23" s="11"/>
      <c r="D23" s="11"/>
      <c r="E23" s="11"/>
      <c r="F23" s="11"/>
    </row>
    <row r="24" spans="1:6">
      <c r="A24" s="11" t="s">
        <v>188</v>
      </c>
      <c r="B24" s="11" t="s">
        <v>93</v>
      </c>
      <c r="C24" s="11"/>
      <c r="D24" s="11"/>
      <c r="E24" s="11"/>
      <c r="F24" s="11"/>
    </row>
    <row r="25" spans="1:6">
      <c r="A25" s="11" t="s">
        <v>189</v>
      </c>
      <c r="B25" s="11" t="s">
        <v>94</v>
      </c>
      <c r="C25" s="11"/>
      <c r="D25" s="11"/>
      <c r="E25" s="11"/>
      <c r="F25" s="11"/>
    </row>
    <row r="26" spans="1:6">
      <c r="A26" s="11" t="s">
        <v>190</v>
      </c>
      <c r="B26" s="11" t="s">
        <v>95</v>
      </c>
      <c r="C26" s="11"/>
      <c r="D26" s="11"/>
      <c r="E26" s="11"/>
      <c r="F26" s="11"/>
    </row>
    <row r="27" spans="1:6">
      <c r="A27" s="11"/>
      <c r="B27" s="13" t="s">
        <v>88</v>
      </c>
      <c r="C27" s="11"/>
      <c r="D27" s="11"/>
      <c r="E27" s="11"/>
      <c r="F27" s="11"/>
    </row>
    <row r="28" spans="1:6">
      <c r="A28" s="11" t="s">
        <v>191</v>
      </c>
      <c r="B28" s="11" t="s">
        <v>96</v>
      </c>
      <c r="C28" s="11"/>
      <c r="D28" s="11"/>
      <c r="E28" s="11"/>
      <c r="F28" s="11"/>
    </row>
    <row r="29" spans="1:6">
      <c r="A29" s="11" t="s">
        <v>192</v>
      </c>
      <c r="B29" s="11" t="s">
        <v>97</v>
      </c>
      <c r="C29" s="11"/>
      <c r="D29" s="11"/>
      <c r="E29" s="11"/>
      <c r="F29" s="11"/>
    </row>
    <row r="30" spans="1:6">
      <c r="A30" s="11" t="s">
        <v>193</v>
      </c>
      <c r="B30" s="11" t="s">
        <v>98</v>
      </c>
      <c r="C30" s="11"/>
      <c r="D30" s="11"/>
      <c r="E30" s="11"/>
      <c r="F30" s="11"/>
    </row>
    <row r="31" spans="1:6">
      <c r="A31" s="11" t="s">
        <v>194</v>
      </c>
      <c r="B31" s="11" t="s">
        <v>99</v>
      </c>
      <c r="C31" s="11"/>
      <c r="D31" s="11"/>
      <c r="E31" s="11"/>
      <c r="F31" s="11"/>
    </row>
    <row r="32" spans="1:6">
      <c r="A32" s="11" t="s">
        <v>195</v>
      </c>
      <c r="B32" s="11" t="s">
        <v>100</v>
      </c>
      <c r="C32" s="11"/>
      <c r="D32" s="11"/>
      <c r="E32" s="11"/>
      <c r="F32" s="11"/>
    </row>
    <row r="33" spans="1:6">
      <c r="A33" s="11"/>
      <c r="B33" s="13" t="s">
        <v>89</v>
      </c>
      <c r="C33" s="11"/>
      <c r="D33" s="11"/>
      <c r="E33" s="11"/>
      <c r="F33" s="11"/>
    </row>
    <row r="34" spans="1:6">
      <c r="A34" s="11" t="s">
        <v>196</v>
      </c>
      <c r="B34" s="11" t="s">
        <v>101</v>
      </c>
      <c r="C34" s="11"/>
      <c r="D34" s="11"/>
      <c r="E34" s="11"/>
      <c r="F34" s="11"/>
    </row>
    <row r="35" spans="1:6">
      <c r="A35" s="11"/>
      <c r="B35" s="11" t="s">
        <v>102</v>
      </c>
      <c r="C35" s="11"/>
      <c r="D35" s="11"/>
      <c r="E35" s="11"/>
      <c r="F35" s="11"/>
    </row>
    <row r="36" spans="1:6">
      <c r="A36" s="11"/>
      <c r="B36" s="11" t="s">
        <v>103</v>
      </c>
      <c r="C36" s="11"/>
      <c r="D36" s="11"/>
      <c r="E36" s="11"/>
      <c r="F36" s="11"/>
    </row>
    <row r="37" spans="1:6">
      <c r="A37" s="11"/>
      <c r="B37" s="11" t="s">
        <v>104</v>
      </c>
      <c r="C37" s="11"/>
      <c r="D37" s="11"/>
      <c r="E37" s="11"/>
      <c r="F37" s="11"/>
    </row>
    <row r="38" spans="1:6">
      <c r="A38" s="11" t="s">
        <v>197</v>
      </c>
      <c r="B38" s="11" t="s">
        <v>105</v>
      </c>
      <c r="C38" s="11"/>
      <c r="D38" s="11"/>
      <c r="E38" s="11"/>
      <c r="F38" s="11"/>
    </row>
    <row r="39" spans="1:6">
      <c r="A39" s="11" t="s">
        <v>198</v>
      </c>
      <c r="B39" s="11" t="s">
        <v>106</v>
      </c>
      <c r="C39" s="11"/>
      <c r="D39" s="11"/>
      <c r="E39" s="11"/>
      <c r="F39" s="11"/>
    </row>
    <row r="40" spans="1:6">
      <c r="A40" s="11"/>
      <c r="B40" s="11" t="s">
        <v>107</v>
      </c>
      <c r="C40" s="11"/>
      <c r="D40" s="11"/>
      <c r="E40" s="11"/>
      <c r="F40" s="11"/>
    </row>
    <row r="41" spans="1:6">
      <c r="A41" s="11"/>
      <c r="B41" s="11" t="s">
        <v>108</v>
      </c>
      <c r="C41" s="11"/>
      <c r="D41" s="11"/>
      <c r="E41" s="11"/>
      <c r="F41" s="11"/>
    </row>
    <row r="42" spans="1:6">
      <c r="A42" s="11"/>
      <c r="B42" s="11" t="s">
        <v>182</v>
      </c>
      <c r="C42" s="11"/>
      <c r="D42" s="11"/>
      <c r="E42" s="11"/>
      <c r="F42" s="11"/>
    </row>
    <row r="43" spans="1:6">
      <c r="A43" s="11"/>
      <c r="B43" s="11" t="s">
        <v>183</v>
      </c>
      <c r="C43" s="11"/>
      <c r="D43" s="11"/>
      <c r="E43" s="11"/>
      <c r="F43" s="11"/>
    </row>
    <row r="44" spans="1:6">
      <c r="A44" s="11"/>
      <c r="B44" s="11" t="s">
        <v>184</v>
      </c>
      <c r="C44" s="11"/>
      <c r="D44" s="11"/>
      <c r="E44" s="11"/>
      <c r="F44" s="11"/>
    </row>
    <row r="45" spans="1:6">
      <c r="A45" s="11" t="s">
        <v>199</v>
      </c>
      <c r="B45" s="11" t="s">
        <v>109</v>
      </c>
      <c r="C45" s="11"/>
      <c r="D45" s="11"/>
      <c r="E45" s="11"/>
      <c r="F45" s="11"/>
    </row>
    <row r="46" spans="1:6">
      <c r="A46" s="11"/>
      <c r="B46" s="11" t="s">
        <v>110</v>
      </c>
      <c r="C46" s="11"/>
      <c r="D46" s="11"/>
      <c r="E46" s="11"/>
      <c r="F46" s="11"/>
    </row>
    <row r="47" spans="1:6">
      <c r="A47" s="11"/>
      <c r="B47" s="11" t="s">
        <v>185</v>
      </c>
      <c r="C47" s="11"/>
      <c r="D47" s="11"/>
      <c r="E47" s="11"/>
      <c r="F47" s="11"/>
    </row>
    <row r="48" spans="1:6">
      <c r="A48" s="11"/>
      <c r="B48" s="11" t="s">
        <v>186</v>
      </c>
      <c r="C48" s="11"/>
      <c r="D48" s="11"/>
      <c r="E48" s="11"/>
      <c r="F48" s="11"/>
    </row>
    <row r="49" spans="1:6">
      <c r="A49" s="11"/>
      <c r="B49" s="11" t="s">
        <v>187</v>
      </c>
      <c r="C49" s="11"/>
      <c r="D49" s="11"/>
      <c r="E49" s="11"/>
      <c r="F49" s="11"/>
    </row>
    <row r="50" spans="1:6">
      <c r="A50" s="11" t="s">
        <v>200</v>
      </c>
      <c r="B50" s="11" t="s">
        <v>111</v>
      </c>
      <c r="C50" s="11"/>
      <c r="D50" s="11"/>
      <c r="E50" s="11"/>
      <c r="F50" s="11"/>
    </row>
    <row r="51" spans="1:6">
      <c r="A51" s="11"/>
      <c r="B51" s="11" t="s">
        <v>112</v>
      </c>
      <c r="C51" s="11"/>
      <c r="D51" s="11"/>
      <c r="E51" s="11"/>
      <c r="F51" s="11"/>
    </row>
    <row r="52" spans="1:6">
      <c r="A52" s="11"/>
      <c r="B52" s="11" t="s">
        <v>113</v>
      </c>
      <c r="C52" s="11"/>
      <c r="D52" s="11"/>
      <c r="E52" s="11"/>
      <c r="F52" s="11"/>
    </row>
    <row r="53" spans="1:6">
      <c r="A53" s="11"/>
      <c r="B53" s="13" t="s">
        <v>90</v>
      </c>
      <c r="C53" s="11"/>
      <c r="D53" s="11"/>
      <c r="E53" s="11"/>
      <c r="F53" s="11"/>
    </row>
    <row r="54" spans="1:6">
      <c r="A54" s="11" t="s">
        <v>201</v>
      </c>
      <c r="B54" s="11" t="s">
        <v>114</v>
      </c>
      <c r="C54" s="11"/>
      <c r="D54" s="11"/>
      <c r="E54" s="11"/>
      <c r="F54" s="11"/>
    </row>
    <row r="55" spans="1:6">
      <c r="A55" s="11" t="s">
        <v>202</v>
      </c>
      <c r="B55" s="11" t="s">
        <v>115</v>
      </c>
      <c r="C55" s="11"/>
      <c r="D55" s="11"/>
      <c r="E55" s="11"/>
      <c r="F55" s="11"/>
    </row>
    <row r="56" spans="1:6">
      <c r="A56" s="11"/>
      <c r="B56" s="13" t="s">
        <v>91</v>
      </c>
      <c r="C56" s="11"/>
      <c r="D56" s="11"/>
      <c r="E56" s="11"/>
      <c r="F56" s="11"/>
    </row>
    <row r="57" spans="1:6">
      <c r="A57" s="11" t="s">
        <v>203</v>
      </c>
      <c r="B57" s="11" t="s">
        <v>116</v>
      </c>
      <c r="C57" s="11"/>
      <c r="D57" s="11"/>
      <c r="E57" s="11"/>
      <c r="F57" s="11"/>
    </row>
    <row r="58" spans="1:6">
      <c r="A58" s="11" t="s">
        <v>204</v>
      </c>
      <c r="B58" s="11" t="s">
        <v>117</v>
      </c>
      <c r="C58" s="11"/>
      <c r="D58" s="11"/>
      <c r="E58" s="11"/>
      <c r="F58" s="11"/>
    </row>
    <row r="59" spans="1:6">
      <c r="A59" s="11" t="s">
        <v>205</v>
      </c>
      <c r="B59" s="11" t="s">
        <v>118</v>
      </c>
      <c r="C59" s="11"/>
      <c r="D59" s="11"/>
      <c r="E59" s="11"/>
      <c r="F59" s="11"/>
    </row>
    <row r="60" spans="1:6">
      <c r="A60" s="11"/>
      <c r="B60" s="13" t="s">
        <v>119</v>
      </c>
      <c r="C60" s="11"/>
      <c r="D60" s="11"/>
      <c r="E60" s="11"/>
      <c r="F60" s="11"/>
    </row>
    <row r="61" spans="1:6">
      <c r="A61" s="11" t="s">
        <v>206</v>
      </c>
      <c r="B61" s="11" t="s">
        <v>120</v>
      </c>
      <c r="C61" s="11"/>
      <c r="D61" s="11"/>
      <c r="E61" s="11"/>
      <c r="F61" s="11"/>
    </row>
    <row r="62" spans="1:6">
      <c r="A62" s="11"/>
      <c r="B62" s="11" t="s">
        <v>181</v>
      </c>
      <c r="C62" s="11"/>
      <c r="D62" s="11"/>
      <c r="E62" s="11"/>
      <c r="F62" s="11"/>
    </row>
    <row r="63" spans="1:6">
      <c r="A63" s="11"/>
      <c r="B63" s="11" t="s">
        <v>153</v>
      </c>
      <c r="C63" s="11"/>
      <c r="D63" s="11"/>
      <c r="E63" s="11"/>
      <c r="F63" s="11"/>
    </row>
    <row r="64" spans="1:6">
      <c r="A64" s="11"/>
      <c r="B64" s="11" t="s">
        <v>154</v>
      </c>
      <c r="C64" s="11"/>
      <c r="D64" s="11"/>
      <c r="E64" s="11"/>
      <c r="F64" s="11"/>
    </row>
    <row r="65" spans="1:6">
      <c r="A65" s="11"/>
      <c r="B65" s="11" t="s">
        <v>155</v>
      </c>
      <c r="C65" s="11"/>
      <c r="D65" s="11"/>
      <c r="E65" s="11"/>
      <c r="F65" s="11"/>
    </row>
    <row r="66" spans="1:6">
      <c r="A66" s="11" t="s">
        <v>207</v>
      </c>
      <c r="B66" s="11" t="s">
        <v>121</v>
      </c>
      <c r="C66" s="11"/>
      <c r="D66" s="11"/>
      <c r="E66" s="11"/>
      <c r="F66" s="11"/>
    </row>
    <row r="67" spans="1:6">
      <c r="A67" s="11"/>
      <c r="B67" s="13" t="s">
        <v>122</v>
      </c>
      <c r="C67" s="11"/>
      <c r="D67" s="11"/>
      <c r="E67" s="11"/>
      <c r="F67" s="11"/>
    </row>
    <row r="68" spans="1:6">
      <c r="A68" s="11" t="s">
        <v>208</v>
      </c>
      <c r="B68" s="11" t="s">
        <v>123</v>
      </c>
      <c r="C68" s="11"/>
      <c r="D68" s="11"/>
      <c r="E68" s="11"/>
      <c r="F68" s="11"/>
    </row>
    <row r="69" spans="1:6">
      <c r="A69" s="11"/>
      <c r="B69" s="13" t="s">
        <v>124</v>
      </c>
      <c r="C69" s="11"/>
      <c r="D69" s="11"/>
      <c r="E69" s="11"/>
      <c r="F69" s="11"/>
    </row>
    <row r="70" spans="1:6">
      <c r="A70" s="11" t="s">
        <v>209</v>
      </c>
      <c r="B70" s="11" t="s">
        <v>125</v>
      </c>
      <c r="C70" s="11"/>
      <c r="D70" s="11"/>
      <c r="E70" s="11"/>
      <c r="F70" s="11"/>
    </row>
    <row r="71" spans="1:6">
      <c r="A71" s="11" t="s">
        <v>210</v>
      </c>
      <c r="B71" s="11" t="s">
        <v>126</v>
      </c>
      <c r="C71" s="11"/>
      <c r="D71" s="11"/>
      <c r="E71" s="11"/>
      <c r="F71" s="11"/>
    </row>
    <row r="72" spans="1:6">
      <c r="A72" s="11" t="s">
        <v>211</v>
      </c>
      <c r="B72" s="11" t="s">
        <v>127</v>
      </c>
      <c r="C72" s="11"/>
      <c r="D72" s="11"/>
      <c r="E72" s="11"/>
      <c r="F72" s="11"/>
    </row>
    <row r="73" spans="1:6">
      <c r="A73" s="11"/>
      <c r="B73" s="12" t="s">
        <v>146</v>
      </c>
      <c r="C73" s="11"/>
      <c r="D73" s="11"/>
      <c r="E73" s="11"/>
      <c r="F73" s="11"/>
    </row>
    <row r="74" spans="1:6">
      <c r="A74" s="11"/>
      <c r="B74" s="13" t="s">
        <v>128</v>
      </c>
      <c r="C74" s="11"/>
      <c r="D74" s="11"/>
      <c r="E74" s="11"/>
      <c r="F74" s="11"/>
    </row>
    <row r="75" spans="1:6">
      <c r="A75" s="11" t="s">
        <v>244</v>
      </c>
      <c r="B75" s="11" t="s">
        <v>129</v>
      </c>
      <c r="C75" s="11"/>
      <c r="D75" s="11"/>
      <c r="E75" s="11"/>
      <c r="F75" s="11"/>
    </row>
    <row r="76" spans="1:6">
      <c r="A76" s="11" t="s">
        <v>245</v>
      </c>
      <c r="B76" s="11" t="s">
        <v>130</v>
      </c>
      <c r="C76" s="11"/>
      <c r="D76" s="11"/>
      <c r="E76" s="11"/>
      <c r="F76" s="11"/>
    </row>
    <row r="77" spans="1:6">
      <c r="A77" s="11" t="s">
        <v>246</v>
      </c>
      <c r="B77" s="11" t="s">
        <v>131</v>
      </c>
      <c r="C77" s="11"/>
      <c r="D77" s="11"/>
      <c r="E77" s="11"/>
      <c r="F77" s="11"/>
    </row>
    <row r="78" spans="1:6">
      <c r="A78" s="11" t="s">
        <v>247</v>
      </c>
      <c r="B78" s="11" t="s">
        <v>132</v>
      </c>
      <c r="C78" s="11"/>
      <c r="D78" s="11"/>
      <c r="E78" s="11"/>
      <c r="F78" s="11"/>
    </row>
    <row r="79" spans="1:6">
      <c r="A79" s="11" t="s">
        <v>248</v>
      </c>
      <c r="B79" s="11" t="s">
        <v>133</v>
      </c>
      <c r="C79" s="11"/>
      <c r="D79" s="11"/>
      <c r="E79" s="11"/>
      <c r="F79" s="11"/>
    </row>
    <row r="80" spans="1:6">
      <c r="A80" s="11" t="s">
        <v>249</v>
      </c>
      <c r="B80" s="11" t="s">
        <v>134</v>
      </c>
      <c r="C80" s="11"/>
      <c r="D80" s="11"/>
      <c r="E80" s="11"/>
      <c r="F80" s="11"/>
    </row>
    <row r="81" spans="1:6">
      <c r="A81" s="11"/>
      <c r="B81" s="13" t="s">
        <v>135</v>
      </c>
      <c r="C81" s="11"/>
      <c r="D81" s="11"/>
      <c r="E81" s="11"/>
      <c r="F81" s="11"/>
    </row>
    <row r="82" spans="1:6">
      <c r="A82" s="11" t="s">
        <v>250</v>
      </c>
      <c r="B82" s="11" t="s">
        <v>136</v>
      </c>
      <c r="C82" s="11"/>
      <c r="D82" s="11"/>
      <c r="E82" s="11"/>
      <c r="F82" s="11"/>
    </row>
    <row r="83" spans="1:6">
      <c r="A83" s="11" t="s">
        <v>251</v>
      </c>
      <c r="B83" s="11" t="s">
        <v>137</v>
      </c>
      <c r="C83" s="11"/>
      <c r="D83" s="11"/>
      <c r="E83" s="11"/>
      <c r="F83" s="11"/>
    </row>
    <row r="84" spans="1:6">
      <c r="A84" s="11" t="s">
        <v>252</v>
      </c>
      <c r="B84" s="11" t="s">
        <v>138</v>
      </c>
      <c r="C84" s="11"/>
      <c r="D84" s="11"/>
      <c r="E84" s="11"/>
      <c r="F84" s="11"/>
    </row>
    <row r="85" spans="1:6">
      <c r="A85" s="11" t="s">
        <v>253</v>
      </c>
      <c r="B85" s="11" t="s">
        <v>139</v>
      </c>
      <c r="C85" s="11"/>
      <c r="D85" s="11"/>
      <c r="E85" s="11"/>
      <c r="F85" s="11"/>
    </row>
    <row r="86" spans="1:6">
      <c r="A86" s="11" t="s">
        <v>254</v>
      </c>
      <c r="B86" s="11" t="s">
        <v>140</v>
      </c>
      <c r="C86" s="11"/>
      <c r="D86" s="11"/>
      <c r="E86" s="11"/>
      <c r="F86" s="11"/>
    </row>
    <row r="87" spans="1:6">
      <c r="A87" s="11"/>
      <c r="B87" s="13" t="s">
        <v>141</v>
      </c>
      <c r="C87" s="11"/>
      <c r="D87" s="11"/>
      <c r="E87" s="11"/>
      <c r="F87" s="11"/>
    </row>
    <row r="88" spans="1:6">
      <c r="A88" s="11" t="s">
        <v>255</v>
      </c>
      <c r="B88" s="11" t="s">
        <v>142</v>
      </c>
      <c r="C88" s="11"/>
      <c r="D88" s="11"/>
      <c r="E88" s="11"/>
      <c r="F88" s="11"/>
    </row>
    <row r="89" spans="1:6">
      <c r="A89" s="11"/>
      <c r="B89" s="13" t="s">
        <v>143</v>
      </c>
      <c r="C89" s="11"/>
      <c r="D89" s="11"/>
      <c r="E89" s="11"/>
      <c r="F89" s="11"/>
    </row>
    <row r="90" spans="1:6">
      <c r="A90" s="11" t="s">
        <v>256</v>
      </c>
      <c r="B90" s="11" t="s">
        <v>156</v>
      </c>
      <c r="C90" s="11"/>
      <c r="D90" s="11"/>
      <c r="E90" s="11"/>
      <c r="F90" s="11"/>
    </row>
    <row r="91" spans="1:6" ht="30">
      <c r="A91" s="11" t="s">
        <v>257</v>
      </c>
      <c r="B91" s="11" t="s">
        <v>281</v>
      </c>
      <c r="C91" s="11"/>
      <c r="D91" s="11"/>
      <c r="E91" s="11"/>
      <c r="F91" s="11"/>
    </row>
    <row r="92" spans="1:6" ht="30">
      <c r="A92" s="11" t="s">
        <v>258</v>
      </c>
      <c r="B92" s="11" t="s">
        <v>157</v>
      </c>
      <c r="C92" s="11"/>
      <c r="D92" s="11"/>
      <c r="E92" s="11"/>
      <c r="F92" s="11"/>
    </row>
    <row r="93" spans="1:6">
      <c r="A93" s="11" t="s">
        <v>259</v>
      </c>
      <c r="B93" s="11" t="s">
        <v>158</v>
      </c>
      <c r="C93" s="11"/>
      <c r="D93" s="11"/>
      <c r="E93" s="11"/>
      <c r="F93" s="11"/>
    </row>
    <row r="94" spans="1:6">
      <c r="A94" s="11" t="s">
        <v>260</v>
      </c>
      <c r="B94" s="11" t="s">
        <v>159</v>
      </c>
      <c r="C94" s="11"/>
      <c r="D94" s="11"/>
      <c r="E94" s="11"/>
      <c r="F94" s="11"/>
    </row>
    <row r="95" spans="1:6">
      <c r="A95" s="11" t="s">
        <v>261</v>
      </c>
      <c r="B95" s="11" t="s">
        <v>160</v>
      </c>
      <c r="C95" s="11"/>
      <c r="D95" s="11"/>
      <c r="E95" s="11"/>
      <c r="F95" s="11"/>
    </row>
    <row r="96" spans="1:6">
      <c r="A96" s="11" t="s">
        <v>262</v>
      </c>
      <c r="B96" s="11" t="s">
        <v>161</v>
      </c>
      <c r="C96" s="11"/>
      <c r="D96" s="11"/>
      <c r="E96" s="11"/>
      <c r="F96" s="11"/>
    </row>
    <row r="97" spans="1:6">
      <c r="A97" s="11" t="s">
        <v>263</v>
      </c>
      <c r="B97" s="11" t="s">
        <v>162</v>
      </c>
      <c r="C97" s="11"/>
      <c r="D97" s="11"/>
      <c r="E97" s="11"/>
      <c r="F97" s="11"/>
    </row>
    <row r="98" spans="1:6">
      <c r="A98" s="11" t="s">
        <v>264</v>
      </c>
      <c r="B98" s="11" t="s">
        <v>163</v>
      </c>
      <c r="C98" s="11"/>
      <c r="D98" s="11"/>
      <c r="E98" s="11"/>
      <c r="F98" s="11"/>
    </row>
    <row r="99" spans="1:6">
      <c r="A99" s="11"/>
      <c r="B99" s="13" t="s">
        <v>144</v>
      </c>
      <c r="C99" s="11"/>
      <c r="D99" s="11"/>
      <c r="E99" s="11"/>
      <c r="F99" s="11"/>
    </row>
    <row r="100" spans="1:6">
      <c r="A100" s="11" t="s">
        <v>265</v>
      </c>
      <c r="B100" s="11" t="s">
        <v>164</v>
      </c>
      <c r="C100" s="11"/>
      <c r="D100" s="11"/>
      <c r="E100" s="11"/>
      <c r="F100" s="11"/>
    </row>
    <row r="101" spans="1:6">
      <c r="A101" s="11" t="s">
        <v>266</v>
      </c>
      <c r="B101" s="11" t="s">
        <v>165</v>
      </c>
      <c r="C101" s="11"/>
      <c r="D101" s="11"/>
      <c r="E101" s="11"/>
      <c r="F101" s="11"/>
    </row>
    <row r="102" spans="1:6">
      <c r="A102" s="11" t="s">
        <v>267</v>
      </c>
      <c r="B102" s="11" t="s">
        <v>166</v>
      </c>
      <c r="C102" s="11"/>
      <c r="D102" s="11"/>
      <c r="E102" s="11"/>
      <c r="F102" s="11"/>
    </row>
    <row r="103" spans="1:6">
      <c r="A103" s="11" t="s">
        <v>268</v>
      </c>
      <c r="B103" s="11" t="s">
        <v>167</v>
      </c>
      <c r="C103" s="11"/>
      <c r="D103" s="11"/>
      <c r="E103" s="11"/>
      <c r="F103" s="11"/>
    </row>
    <row r="104" spans="1:6">
      <c r="A104" s="11" t="s">
        <v>269</v>
      </c>
      <c r="B104" s="11" t="s">
        <v>168</v>
      </c>
      <c r="C104" s="11"/>
      <c r="D104" s="11"/>
      <c r="E104" s="11"/>
      <c r="F104" s="11"/>
    </row>
    <row r="105" spans="1:6">
      <c r="A105" s="11" t="s">
        <v>270</v>
      </c>
      <c r="B105" s="11" t="s">
        <v>169</v>
      </c>
      <c r="C105" s="11"/>
      <c r="D105" s="11"/>
      <c r="E105" s="11"/>
      <c r="F105" s="11"/>
    </row>
    <row r="106" spans="1:6">
      <c r="A106" s="11"/>
      <c r="B106" s="13" t="s">
        <v>145</v>
      </c>
      <c r="C106" s="11"/>
      <c r="D106" s="11"/>
      <c r="E106" s="11"/>
      <c r="F106" s="11"/>
    </row>
    <row r="107" spans="1:6">
      <c r="A107" s="11" t="s">
        <v>271</v>
      </c>
      <c r="B107" s="11" t="s">
        <v>170</v>
      </c>
      <c r="C107" s="11"/>
      <c r="D107" s="11"/>
      <c r="E107" s="11"/>
      <c r="F107" s="11"/>
    </row>
    <row r="108" spans="1:6">
      <c r="A108" s="11" t="s">
        <v>272</v>
      </c>
      <c r="B108" s="11" t="s">
        <v>171</v>
      </c>
      <c r="C108" s="11"/>
      <c r="D108" s="11"/>
      <c r="E108" s="11"/>
      <c r="F108" s="11"/>
    </row>
    <row r="109" spans="1:6">
      <c r="A109" s="11" t="s">
        <v>273</v>
      </c>
      <c r="B109" s="11" t="s">
        <v>172</v>
      </c>
      <c r="C109" s="11"/>
      <c r="D109" s="11"/>
      <c r="E109" s="11"/>
      <c r="F109" s="11"/>
    </row>
    <row r="110" spans="1:6">
      <c r="A110" s="11" t="s">
        <v>274</v>
      </c>
      <c r="B110" s="11" t="s">
        <v>173</v>
      </c>
      <c r="C110" s="11"/>
      <c r="D110" s="11"/>
      <c r="E110" s="11"/>
      <c r="F110" s="11"/>
    </row>
    <row r="111" spans="1:6">
      <c r="A111" s="11" t="s">
        <v>275</v>
      </c>
      <c r="B111" s="11" t="s">
        <v>174</v>
      </c>
      <c r="C111" s="11"/>
      <c r="D111" s="11"/>
      <c r="E111" s="11"/>
      <c r="F111" s="11"/>
    </row>
    <row r="112" spans="1:6">
      <c r="A112" s="11" t="s">
        <v>276</v>
      </c>
      <c r="B112" s="11" t="s">
        <v>175</v>
      </c>
      <c r="C112" s="11"/>
      <c r="D112" s="11"/>
      <c r="E112" s="11"/>
      <c r="F112" s="11"/>
    </row>
    <row r="113" spans="1:6">
      <c r="A113" s="11" t="s">
        <v>277</v>
      </c>
      <c r="B113" s="11" t="s">
        <v>176</v>
      </c>
      <c r="C113" s="11"/>
      <c r="D113" s="11"/>
      <c r="E113" s="11"/>
      <c r="F113" s="11"/>
    </row>
    <row r="114" spans="1:6">
      <c r="A114" s="11"/>
      <c r="B114" s="13" t="s">
        <v>151</v>
      </c>
      <c r="C114" s="11"/>
      <c r="D114" s="11"/>
      <c r="E114" s="11"/>
      <c r="F114" s="11"/>
    </row>
    <row r="115" spans="1:6">
      <c r="A115" s="11" t="s">
        <v>278</v>
      </c>
      <c r="B115" s="11" t="s">
        <v>177</v>
      </c>
      <c r="C115" s="11"/>
      <c r="D115" s="11"/>
      <c r="E115" s="11"/>
      <c r="F115" s="11"/>
    </row>
    <row r="116" spans="1:6">
      <c r="A116" s="11" t="s">
        <v>279</v>
      </c>
      <c r="B116" s="11" t="s">
        <v>178</v>
      </c>
      <c r="C116" s="11"/>
      <c r="D116" s="11"/>
      <c r="E116" s="11"/>
      <c r="F116" s="11"/>
    </row>
    <row r="117" spans="1:6">
      <c r="A117" s="11" t="s">
        <v>280</v>
      </c>
      <c r="B117" s="11" t="s">
        <v>179</v>
      </c>
      <c r="C117" s="11"/>
      <c r="D117" s="11"/>
      <c r="E117" s="11"/>
      <c r="F117" s="11"/>
    </row>
    <row r="118" spans="1:6">
      <c r="A118" s="11"/>
      <c r="B118" s="12" t="s">
        <v>180</v>
      </c>
      <c r="C118" s="11"/>
      <c r="D118" s="11"/>
      <c r="E118" s="11"/>
      <c r="F118" s="11"/>
    </row>
    <row r="119" spans="1:6">
      <c r="A119" s="11"/>
      <c r="B119" s="13" t="s">
        <v>147</v>
      </c>
      <c r="C119" s="11"/>
      <c r="D119" s="11"/>
      <c r="E119" s="11"/>
      <c r="F119" s="11"/>
    </row>
    <row r="120" spans="1:6" ht="45">
      <c r="A120" s="11" t="s">
        <v>212</v>
      </c>
      <c r="B120" s="11" t="s">
        <v>243</v>
      </c>
      <c r="C120" s="11"/>
      <c r="D120" s="11"/>
      <c r="E120" s="11"/>
      <c r="F120" s="11"/>
    </row>
    <row r="121" spans="1:6" ht="45">
      <c r="A121" s="11" t="s">
        <v>213</v>
      </c>
      <c r="B121" s="11" t="s">
        <v>242</v>
      </c>
      <c r="C121" s="11"/>
      <c r="D121" s="11"/>
      <c r="E121" s="11"/>
      <c r="F121" s="11"/>
    </row>
    <row r="122" spans="1:6" ht="30">
      <c r="A122" s="11" t="s">
        <v>214</v>
      </c>
      <c r="B122" s="11" t="s">
        <v>241</v>
      </c>
      <c r="C122" s="11"/>
      <c r="D122" s="11"/>
      <c r="E122" s="11"/>
      <c r="F122" s="11"/>
    </row>
    <row r="123" spans="1:6" ht="30">
      <c r="A123" s="11" t="s">
        <v>215</v>
      </c>
      <c r="B123" s="11" t="s">
        <v>240</v>
      </c>
      <c r="C123" s="11"/>
      <c r="D123" s="11"/>
      <c r="E123" s="11"/>
      <c r="F123" s="11"/>
    </row>
    <row r="124" spans="1:6">
      <c r="A124" s="11"/>
      <c r="B124" s="13" t="s">
        <v>148</v>
      </c>
      <c r="C124" s="11"/>
      <c r="D124" s="11"/>
      <c r="E124" s="11"/>
      <c r="F124" s="11"/>
    </row>
    <row r="125" spans="1:6" ht="30">
      <c r="A125" s="11" t="s">
        <v>216</v>
      </c>
      <c r="B125" s="11" t="s">
        <v>237</v>
      </c>
      <c r="C125" s="11"/>
      <c r="D125" s="11"/>
      <c r="E125" s="11"/>
      <c r="F125" s="11"/>
    </row>
    <row r="126" spans="1:6" ht="30">
      <c r="A126" s="11" t="s">
        <v>217</v>
      </c>
      <c r="B126" s="11" t="s">
        <v>238</v>
      </c>
      <c r="C126" s="11"/>
      <c r="D126" s="11"/>
      <c r="E126" s="11"/>
      <c r="F126" s="11"/>
    </row>
    <row r="127" spans="1:6" ht="30">
      <c r="A127" s="11" t="s">
        <v>218</v>
      </c>
      <c r="B127" s="11" t="s">
        <v>239</v>
      </c>
      <c r="C127" s="11"/>
      <c r="D127" s="11"/>
      <c r="E127" s="11"/>
      <c r="F127" s="11"/>
    </row>
    <row r="128" spans="1:6">
      <c r="A128" s="11"/>
      <c r="B128" s="13" t="s">
        <v>149</v>
      </c>
      <c r="C128" s="11"/>
      <c r="D128" s="11"/>
      <c r="E128" s="11"/>
      <c r="F128" s="11"/>
    </row>
    <row r="129" spans="1:6" ht="45">
      <c r="A129" s="11" t="s">
        <v>219</v>
      </c>
      <c r="B129" s="11" t="s">
        <v>228</v>
      </c>
      <c r="C129" s="11"/>
      <c r="D129" s="11"/>
      <c r="E129" s="11"/>
      <c r="F129" s="11"/>
    </row>
    <row r="130" spans="1:6" ht="30">
      <c r="A130" s="11" t="s">
        <v>220</v>
      </c>
      <c r="B130" s="11" t="s">
        <v>229</v>
      </c>
      <c r="C130" s="11"/>
      <c r="D130" s="11"/>
      <c r="E130" s="11"/>
      <c r="F130" s="11"/>
    </row>
    <row r="131" spans="1:6" ht="30">
      <c r="A131" s="11" t="s">
        <v>221</v>
      </c>
      <c r="B131" s="11" t="s">
        <v>230</v>
      </c>
      <c r="C131" s="11"/>
      <c r="D131" s="11"/>
      <c r="E131" s="11"/>
      <c r="F131" s="11"/>
    </row>
    <row r="132" spans="1:6">
      <c r="A132" s="11"/>
      <c r="B132" s="13" t="s">
        <v>150</v>
      </c>
      <c r="C132" s="11"/>
      <c r="D132" s="11"/>
      <c r="E132" s="11"/>
      <c r="F132" s="11"/>
    </row>
    <row r="133" spans="1:6" ht="30">
      <c r="A133" s="11" t="s">
        <v>222</v>
      </c>
      <c r="B133" s="11" t="s">
        <v>231</v>
      </c>
      <c r="C133" s="11"/>
      <c r="D133" s="11"/>
      <c r="E133" s="11"/>
      <c r="F133" s="11"/>
    </row>
    <row r="134" spans="1:6" ht="30">
      <c r="A134" s="11" t="s">
        <v>223</v>
      </c>
      <c r="B134" s="11" t="s">
        <v>232</v>
      </c>
      <c r="C134" s="11"/>
      <c r="D134" s="11"/>
      <c r="E134" s="11"/>
      <c r="F134" s="11"/>
    </row>
    <row r="135" spans="1:6">
      <c r="A135" s="11"/>
      <c r="B135" s="13" t="s">
        <v>151</v>
      </c>
      <c r="C135" s="11"/>
      <c r="D135" s="11"/>
      <c r="E135" s="11"/>
      <c r="F135" s="11"/>
    </row>
    <row r="136" spans="1:6" ht="30">
      <c r="A136" s="11" t="s">
        <v>224</v>
      </c>
      <c r="B136" s="11" t="s">
        <v>233</v>
      </c>
      <c r="C136" s="11"/>
      <c r="D136" s="11"/>
      <c r="E136" s="11"/>
      <c r="F136" s="11"/>
    </row>
    <row r="137" spans="1:6" ht="30">
      <c r="A137" s="11" t="s">
        <v>225</v>
      </c>
      <c r="B137" s="11" t="s">
        <v>234</v>
      </c>
      <c r="C137" s="11"/>
      <c r="D137" s="11"/>
      <c r="E137" s="11"/>
      <c r="F137" s="11"/>
    </row>
    <row r="138" spans="1:6">
      <c r="A138" s="11"/>
      <c r="B138" s="13" t="s">
        <v>152</v>
      </c>
      <c r="C138" s="11"/>
      <c r="D138" s="11"/>
      <c r="E138" s="11"/>
      <c r="F138" s="11"/>
    </row>
    <row r="139" spans="1:6" ht="30">
      <c r="A139" s="11" t="s">
        <v>226</v>
      </c>
      <c r="B139" s="11" t="s">
        <v>235</v>
      </c>
      <c r="C139" s="11"/>
      <c r="D139" s="11"/>
      <c r="E139" s="11"/>
      <c r="F139" s="11"/>
    </row>
    <row r="140" spans="1:6" ht="30">
      <c r="A140" s="11" t="s">
        <v>227</v>
      </c>
      <c r="B140" s="11" t="s">
        <v>236</v>
      </c>
      <c r="C140" s="11"/>
      <c r="D140" s="11"/>
      <c r="E140" s="11"/>
      <c r="F140" s="11"/>
    </row>
    <row r="141" spans="1:6">
      <c r="A141" s="11"/>
      <c r="B141" s="11"/>
      <c r="C141" s="11"/>
      <c r="D141" s="11"/>
      <c r="E141" s="11"/>
      <c r="F141" s="11"/>
    </row>
    <row r="142" spans="1:6">
      <c r="A142" s="11"/>
      <c r="B142" s="11"/>
      <c r="C142" s="11"/>
      <c r="D142" s="11"/>
      <c r="E142" s="11"/>
      <c r="F142"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TITLE</vt:lpstr>
      <vt:lpstr>FW_MODULES</vt:lpstr>
      <vt:lpstr>MODULE_DEPENDENDIES</vt:lpstr>
      <vt:lpstr>FIRMWARE_REQUIREMENT1</vt:lpstr>
      <vt:lpstr>EVENTS</vt:lpstr>
      <vt:lpstr>FIRMWARE_REQUIREMENT</vt:lpstr>
      <vt:lpstr>PRD_MATRIX</vt:lpstr>
      <vt:lpstr>Sheet1</vt:lpstr>
      <vt:lpstr>PRD_MATRIX_BACKUP</vt:lpstr>
      <vt:lpstr>PRD_MATRIX!_Toc201078856</vt:lpstr>
      <vt:lpstr>PRD_MATRIX_BACKUP!_Toc201078856</vt:lpstr>
      <vt:lpstr>PRD_MATRIX!_Toc201078864</vt:lpstr>
      <vt:lpstr>PRD_MATRIX_BACKUP!_Toc201078864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Tensorminds LLP</cp:lastModifiedBy>
  <dcterms:created xsi:type="dcterms:W3CDTF">2025-04-15T07:36:00Z</dcterms:created>
  <dcterms:modified xsi:type="dcterms:W3CDTF">2025-07-08T06:06:03Z</dcterms:modified>
</cp:coreProperties>
</file>