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vikra\OneDrive\Desktop\Vikrant\GIT_Repos\asctb-azimuth-data-comparison\public\"/>
    </mc:Choice>
  </mc:AlternateContent>
  <xr:revisionPtr revIDLastSave="0" documentId="13_ncr:1_{5329854E-D617-4C61-8E9E-5B41E826138D}" xr6:coauthVersionLast="47" xr6:coauthVersionMax="47" xr10:uidLastSave="{00000000-0000-0000-0000-000000000000}"/>
  <bookViews>
    <workbookView xWindow="-108" yWindow="-108" windowWidth="23256" windowHeight="12576" activeTab="3" xr2:uid="{00000000-000D-0000-FFFF-FFFF00000000}"/>
  </bookViews>
  <sheets>
    <sheet name="Repository_DataFlow" sheetId="4" r:id="rId1"/>
    <sheet name="Repository_Data_Dictionary" sheetId="1" r:id="rId2"/>
    <sheet name="Azimuth_Reference_RDS" sheetId="2" r:id="rId3"/>
    <sheet name="Azimuth_Miscellaneou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1" l="1"/>
  <c r="A22" i="1"/>
  <c r="A21" i="1"/>
  <c r="A20" i="1"/>
  <c r="A19" i="1"/>
  <c r="A18" i="1"/>
  <c r="A17" i="1"/>
  <c r="A16" i="1"/>
  <c r="A15" i="1"/>
  <c r="A14" i="1"/>
  <c r="A13" i="1"/>
  <c r="A12" i="1"/>
  <c r="A11" i="1"/>
  <c r="A10" i="1"/>
  <c r="A9" i="1"/>
  <c r="A8" i="1"/>
  <c r="A7" i="1"/>
  <c r="A6" i="1"/>
  <c r="A5" i="1"/>
  <c r="A4" i="1"/>
  <c r="A3" i="1"/>
  <c r="A2" i="1"/>
  <c r="A24" i="1"/>
  <c r="A25" i="1"/>
</calcChain>
</file>

<file path=xl/sharedStrings.xml><?xml version="1.0" encoding="utf-8"?>
<sst xmlns="http://schemas.openxmlformats.org/spreadsheetml/2006/main" count="200" uniqueCount="120">
  <si>
    <t>Organ</t>
  </si>
  <si>
    <t>AZ.Unique.CTs</t>
  </si>
  <si>
    <t>AZ.Unique.CT.IDs</t>
  </si>
  <si>
    <t>AZ.Total.Cells</t>
  </si>
  <si>
    <t>AZ.Annotation.Levels</t>
  </si>
  <si>
    <t>AZ.Unique.BGs</t>
  </si>
  <si>
    <t>File_Name</t>
  </si>
  <si>
    <t>Column_Name</t>
  </si>
  <si>
    <t>Description</t>
  </si>
  <si>
    <t>Source-System</t>
  </si>
  <si>
    <t>ASCTB.Unique.CTs</t>
  </si>
  <si>
    <t>ASCTB.Unique.CT.IDs</t>
  </si>
  <si>
    <t>Matching.CT.IDs</t>
  </si>
  <si>
    <t>CTwID.Missing.in.ASCTB</t>
  </si>
  <si>
    <t>ASCTB.Unique.BGs</t>
  </si>
  <si>
    <t>Matching.BGs</t>
  </si>
  <si>
    <t>BGwID.Missing.in.ASCTB</t>
  </si>
  <si>
    <t>Azimuth</t>
  </si>
  <si>
    <t>ASCT+B</t>
  </si>
  <si>
    <t>Azimuth References (7 published so far- Blood PBMC, Bone Marrow, Brain, Fetal Development, Kidney, Lung, Pancreas, Spleen)</t>
  </si>
  <si>
    <t>Number of annotations present for each Azimuth Reference (For example- Kidney has 3 levels of annotation)</t>
  </si>
  <si>
    <t>Unique CT-IDs identified in Azimuth Reference</t>
  </si>
  <si>
    <t>Unique Cell-Types identified in Azimuth Reference (First preference given to CT-IDs at highest annotation level)</t>
  </si>
  <si>
    <t>Unique Cell-Types identified in ASCT+B (First preference given to CT-IDs at highest annotation level)</t>
  </si>
  <si>
    <t>Unique CT-IDs identified in ASCT+B</t>
  </si>
  <si>
    <t>set(AZ.Unique.CT.IDs) intersect set(ASCTB.Unique.CT.IDs)</t>
  </si>
  <si>
    <t>set(AZ.Unique.CT.IDs) minus set(ASCTB.Unique.CT.IDs)</t>
  </si>
  <si>
    <t>Total count of cells in Azimuth Reference</t>
  </si>
  <si>
    <t>Unique Biomarkers identified in ASCT+B</t>
  </si>
  <si>
    <t>set(AZ.Unique.BGs) intersect set(ASCTB.Unique.BGs)</t>
  </si>
  <si>
    <t>set(AZ.Unique.BGs) minus set(ASCTB.Unique.BGs)</t>
  </si>
  <si>
    <t>Sheet_Name</t>
  </si>
  <si>
    <t>Azimuth_vs_ASCTB</t>
  </si>
  <si>
    <t>Azimuth_vs_ASCTB.summaries.xlsx</t>
  </si>
  <si>
    <t>Biomarker.IDs</t>
  </si>
  <si>
    <t>Biomarker.Names</t>
  </si>
  <si>
    <t>***.bgs_not_in_asctb</t>
  </si>
  <si>
    <t>***.cts_not_in_asctb</t>
  </si>
  <si>
    <t>Cell.IDs</t>
  </si>
  <si>
    <t>Cell.Names</t>
  </si>
  <si>
    <t>Cell-Type names for set(AZ.Unique.CT.IDs) minus set(ASCTB.Unique.CT.IDs)</t>
  </si>
  <si>
    <t>Biomarker names for set(AZ.Unique.BGs) minus set(ASCTB.Unique.BGs)</t>
  </si>
  <si>
    <t>Biomarker HGNC IDs for set(AZ.Unique.BGs) minus set(ASCTB.Unique.BGs)</t>
  </si>
  <si>
    <t>CT-IDs for set(AZ.Unique.CT.IDs) minus set(ASCTB.Unique.CT.IDs)</t>
  </si>
  <si>
    <t>Comments</t>
  </si>
  <si>
    <t>*** is Azimuth reference</t>
  </si>
  <si>
    <t>Cell.Type</t>
  </si>
  <si>
    <t>Cell.Type.ID</t>
  </si>
  <si>
    <t>Annotation.Level</t>
  </si>
  <si>
    <t>Num.Cells</t>
  </si>
  <si>
    <t>***.celltype_stats.csv</t>
  </si>
  <si>
    <t>Annotation level for a Cell-Type in Azimuth reference (For example- In Kidney reference, "Afferent / Efferent Arteriole Endothelial" is at L3)</t>
  </si>
  <si>
    <t>Aggregate Azimuth reference by all annotation levels, to get count of protein-sequences for each Cell-Type</t>
  </si>
  <si>
    <t>Biomarker.Name</t>
  </si>
  <si>
    <t>Biomarker.ID</t>
  </si>
  <si>
    <t>HGNC</t>
  </si>
  <si>
    <t>biomarker_name_vs_id_cached.csv</t>
  </si>
  <si>
    <t>Biomarkers in Azimuth reference which didn't find an exact-name match in ASCT+B.</t>
  </si>
  <si>
    <t>Directory</t>
  </si>
  <si>
    <t>Unique Biomarkers identified in Azimuth</t>
  </si>
  <si>
    <t>HGNC-IDs retrieved from API-call for each Azimuth Biomarker without exact-name match in ASCT+B: https://rest.genenames.org/search/symbol/</t>
  </si>
  <si>
    <t>assays</t>
  </si>
  <si>
    <t>meta.data</t>
  </si>
  <si>
    <t>active.assay</t>
  </si>
  <si>
    <t>active.indent</t>
  </si>
  <si>
    <t>graphs</t>
  </si>
  <si>
    <t>neighbors</t>
  </si>
  <si>
    <t>reductions</t>
  </si>
  <si>
    <t>images</t>
  </si>
  <si>
    <t>project.name</t>
  </si>
  <si>
    <t>misc</t>
  </si>
  <si>
    <t>version</t>
  </si>
  <si>
    <t>commands</t>
  </si>
  <si>
    <t>tools</t>
  </si>
  <si>
    <t>Empty list() for all references</t>
  </si>
  <si>
    <t>refAssay</t>
  </si>
  <si>
    <t>SCTModel.list</t>
  </si>
  <si>
    <t>data</t>
  </si>
  <si>
    <t>counts</t>
  </si>
  <si>
    <t>scale.data</t>
  </si>
  <si>
    <t>key</t>
  </si>
  <si>
    <t>assay.orig</t>
  </si>
  <si>
    <t>var.features</t>
  </si>
  <si>
    <t>meta.features</t>
  </si>
  <si>
    <t>ref</t>
  </si>
  <si>
    <t xml:space="preserve">RDS reference </t>
  </si>
  <si>
    <t>RDS Documentation: https://github.com/satijalab/azimuth/wiki/Azimuth-Reference-Format</t>
  </si>
  <si>
    <t>Should contain one or more SCTAssay</t>
  </si>
  <si>
    <t>SCTAssay</t>
  </si>
  <si>
    <t>Should contain one SCTransform model</t>
  </si>
  <si>
    <t>refmodel</t>
  </si>
  <si>
    <t>Empty matrix() for all references</t>
  </si>
  <si>
    <t>A dgCMatrix of sparse entries for CTxBG with 0 or 1</t>
  </si>
  <si>
    <t>NULL for all references</t>
  </si>
  <si>
    <t>Hardcoded "refassay_" for all references</t>
  </si>
  <si>
    <t>Dataframe which has only CTs as row.names</t>
  </si>
  <si>
    <t>Dataframe of CT annotations that we use to compare against ASCT+B CTs.
Any metadata that is to be transferred from the reference to the query should be stored in the metadata slot as a factored variable.
Additionally, there should be a column named “ori.index” which stores the mapping between the index of the cells in the object UMAP was originally run on and the cell indices in the reference object (important when using a subset of cells for the reference but the UMAP was computed on the full dataset).</t>
  </si>
  <si>
    <t>Points to the actual assay object above: "refAssay"</t>
  </si>
  <si>
    <t>Identifiers for clusters in reference- factor type variable</t>
  </si>
  <si>
    <t>refUMAP</t>
  </si>
  <si>
    <t>refDR</t>
  </si>
  <si>
    <t>Should contain DimReduc objects: "refUMAP" and "refDR"</t>
  </si>
  <si>
    <t>Contains info to project the query cells onto the reference UMAP structure, using the "misc" object below</t>
  </si>
  <si>
    <t>Contains reference embeddings used for transferring labels and imputing Assay features in the query dataset. Is associated with "refAssay" above.</t>
  </si>
  <si>
    <r>
      <t xml:space="preserve">Should have one or more Neighbor object(s) for precomputed reference neighborhoods stored in "refdr" below, as </t>
    </r>
    <r>
      <rPr>
        <i/>
        <sz val="11"/>
        <color theme="1"/>
        <rFont val="Calibri"/>
        <family val="2"/>
        <scheme val="minor"/>
      </rPr>
      <t>annoy.neighbors</t>
    </r>
    <r>
      <rPr>
        <sz val="11"/>
        <color theme="1"/>
        <rFont val="Calibri"/>
        <family val="2"/>
        <scheme val="minor"/>
      </rPr>
      <t>. This needs to be computed off of the refDR DimReduc using the first 50 dimensions.</t>
    </r>
  </si>
  <si>
    <t>Hardcoded "SeuratProject" for all references</t>
  </si>
  <si>
    <t>Should contain the UMAP model to store dimensionality-reduction info.
Actually is Empty list() for all references.</t>
  </si>
  <si>
    <t>Version number for the Seurat RDS object</t>
  </si>
  <si>
    <t>AzimuthReference</t>
  </si>
  <si>
    <t>Should contain "AzimuthReference" for use in Azimuth app</t>
  </si>
  <si>
    <t>Contains "plotref" and "colomap" which store info about UMAP cell coordinates and color code for that cell</t>
  </si>
  <si>
    <t>The following breaks down the structure of each Azimuth reference RDS file into:</t>
  </si>
  <si>
    <t>Attribute/key of RDS object (orange)</t>
  </si>
  <si>
    <t>Description of attribute (green)</t>
  </si>
  <si>
    <r>
      <t xml:space="preserve">Output file likely contains the </t>
    </r>
    <r>
      <rPr>
        <b/>
        <sz val="11"/>
        <color theme="1"/>
        <rFont val="Calibri"/>
        <family val="2"/>
        <scheme val="minor"/>
      </rPr>
      <t xml:space="preserve">prediction-scores </t>
    </r>
    <r>
      <rPr>
        <sz val="11"/>
        <color theme="1"/>
        <rFont val="Calibri"/>
        <family val="2"/>
        <scheme val="minor"/>
      </rPr>
      <t xml:space="preserve">and </t>
    </r>
    <r>
      <rPr>
        <b/>
        <sz val="11"/>
        <color theme="1"/>
        <rFont val="Calibri"/>
        <family val="2"/>
        <scheme val="minor"/>
      </rPr>
      <t xml:space="preserve">labels </t>
    </r>
    <r>
      <rPr>
        <sz val="11"/>
        <color theme="1"/>
        <rFont val="Calibri"/>
        <family val="2"/>
        <scheme val="minor"/>
      </rPr>
      <t>for annotating Azimuth references</t>
    </r>
  </si>
  <si>
    <r>
      <t>Produces '</t>
    </r>
    <r>
      <rPr>
        <i/>
        <sz val="11"/>
        <color theme="1"/>
        <rFont val="Calibri"/>
        <family val="2"/>
        <scheme val="minor"/>
      </rPr>
      <t>secondary_analysis.h5ad</t>
    </r>
    <r>
      <rPr>
        <sz val="11"/>
        <color theme="1"/>
        <rFont val="Calibri"/>
        <family val="2"/>
        <scheme val="minor"/>
      </rPr>
      <t>' file:</t>
    </r>
  </si>
  <si>
    <t>Used for pulling Azimuth CT-IDs into current repository</t>
  </si>
  <si>
    <t>This computed SCTransform Model contains cell attributes to compute Pearson residuals for new genes</t>
  </si>
  <si>
    <t>2. Azimuth CellType Annotation CSVs: https://github.com/satijalab/azimuth_website/tree/master/static/csv</t>
  </si>
  <si>
    <t>1. Azimuth Annotations Repository: https://github.com/hubmapconsortium/azimuth-annotate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</si>
</sst>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3"/>
        <bgColor indexed="64"/>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vertical="center"/>
    </xf>
    <xf numFmtId="0" fontId="16"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right" vertical="center" wrapText="1"/>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16" fillId="35" borderId="11" xfId="0" applyFont="1" applyFill="1" applyBorder="1" applyAlignment="1">
      <alignment horizontal="right" vertical="center"/>
    </xf>
    <xf numFmtId="0" fontId="0" fillId="33" borderId="12" xfId="0" applyFill="1" applyBorder="1" applyAlignment="1">
      <alignment horizontal="center" vertical="center" wrapText="1"/>
    </xf>
    <xf numFmtId="0" fontId="16" fillId="35" borderId="11" xfId="0" applyFont="1" applyFill="1" applyBorder="1" applyAlignment="1">
      <alignment horizontal="right" vertical="center" wrapText="1"/>
    </xf>
    <xf numFmtId="0" fontId="0" fillId="35" borderId="10" xfId="0" applyFill="1" applyBorder="1" applyAlignment="1">
      <alignment horizontal="center" vertical="center"/>
    </xf>
    <xf numFmtId="0" fontId="0" fillId="33" borderId="10" xfId="0" applyFill="1" applyBorder="1" applyAlignment="1">
      <alignment horizontal="center" vertical="center"/>
    </xf>
    <xf numFmtId="0" fontId="17" fillId="34" borderId="0" xfId="0" applyFont="1" applyFill="1" applyAlignment="1">
      <alignment horizontal="center" vertical="center"/>
    </xf>
    <xf numFmtId="0" fontId="0" fillId="0" borderId="14" xfId="0" applyBorder="1" applyAlignment="1">
      <alignment horizontal="right" vertical="center"/>
    </xf>
    <xf numFmtId="0" fontId="0" fillId="0" borderId="0" xfId="0" applyBorder="1" applyAlignment="1">
      <alignment horizontal="right" vertical="center"/>
    </xf>
    <xf numFmtId="0" fontId="0" fillId="0" borderId="15" xfId="0"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365760</xdr:colOff>
      <xdr:row>25</xdr:row>
      <xdr:rowOff>91440</xdr:rowOff>
    </xdr:to>
    <xdr:pic>
      <xdr:nvPicPr>
        <xdr:cNvPr id="2" name="Picture 1" descr="Repository documentation diagram">
          <a:extLst>
            <a:ext uri="{FF2B5EF4-FFF2-40B4-BE49-F238E27FC236}">
              <a16:creationId xmlns:a16="http://schemas.microsoft.com/office/drawing/2014/main" id="{2EE0C53C-4491-4769-A856-B5AF122E2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90560" cy="466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1623060</xdr:colOff>
      <xdr:row>3</xdr:row>
      <xdr:rowOff>15240</xdr:rowOff>
    </xdr:from>
    <xdr:to>
      <xdr:col>7</xdr:col>
      <xdr:colOff>91440</xdr:colOff>
      <xdr:row>16</xdr:row>
      <xdr:rowOff>23368</xdr:rowOff>
    </xdr:to>
    <xdr:pic>
      <xdr:nvPicPr>
        <xdr:cNvPr id="2" name="Picture 1" descr="Diagram&#10;&#10;Description automatically generated">
          <a:extLst>
            <a:ext uri="{FF2B5EF4-FFF2-40B4-BE49-F238E27FC236}">
              <a16:creationId xmlns:a16="http://schemas.microsoft.com/office/drawing/2014/main" id="{9B70802C-4F2B-4599-A295-C58C2D39FE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3060" y="563880"/>
          <a:ext cx="4472940" cy="238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FE9C-9ABF-4716-B25E-AE05C3BA00D7}">
  <dimension ref="A1"/>
  <sheetViews>
    <sheetView workbookViewId="0">
      <selection activeCell="Q12" sqref="Q1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opLeftCell="B1" workbookViewId="0">
      <selection activeCell="D13" sqref="D13"/>
    </sheetView>
  </sheetViews>
  <sheetFormatPr defaultRowHeight="14.4" x14ac:dyDescent="0.3"/>
  <cols>
    <col min="1" max="1" width="20.5546875" bestFit="1" customWidth="1"/>
    <col min="2" max="2" width="29.88671875" bestFit="1" customWidth="1"/>
    <col min="3" max="3" width="19" bestFit="1" customWidth="1"/>
    <col min="4" max="4" width="21.109375" bestFit="1" customWidth="1"/>
    <col min="5" max="5" width="13.109375" bestFit="1" customWidth="1"/>
    <col min="6" max="6" width="105.44140625" bestFit="1" customWidth="1"/>
  </cols>
  <sheetData>
    <row r="1" spans="1:7" x14ac:dyDescent="0.3">
      <c r="A1" t="s">
        <v>58</v>
      </c>
      <c r="B1" t="s">
        <v>6</v>
      </c>
      <c r="C1" t="s">
        <v>31</v>
      </c>
      <c r="D1" t="s">
        <v>7</v>
      </c>
      <c r="E1" t="s">
        <v>9</v>
      </c>
      <c r="F1" t="s">
        <v>8</v>
      </c>
      <c r="G1" t="s">
        <v>44</v>
      </c>
    </row>
    <row r="2" spans="1:7" x14ac:dyDescent="0.3">
      <c r="A2" t="str">
        <f>"/data/summary_tables/"</f>
        <v>/data/summary_tables/</v>
      </c>
      <c r="B2" t="s">
        <v>33</v>
      </c>
      <c r="C2" t="s">
        <v>32</v>
      </c>
      <c r="D2" t="s">
        <v>0</v>
      </c>
      <c r="E2" t="s">
        <v>17</v>
      </c>
      <c r="F2" t="s">
        <v>19</v>
      </c>
    </row>
    <row r="3" spans="1:7" x14ac:dyDescent="0.3">
      <c r="A3" t="str">
        <f t="shared" ref="A3:A23" si="0">"/data/summary_tables/"</f>
        <v>/data/summary_tables/</v>
      </c>
      <c r="B3" t="s">
        <v>33</v>
      </c>
      <c r="C3" t="s">
        <v>32</v>
      </c>
      <c r="D3" t="s">
        <v>4</v>
      </c>
      <c r="E3" t="s">
        <v>17</v>
      </c>
      <c r="F3" t="s">
        <v>20</v>
      </c>
    </row>
    <row r="4" spans="1:7" x14ac:dyDescent="0.3">
      <c r="A4" t="str">
        <f t="shared" si="0"/>
        <v>/data/summary_tables/</v>
      </c>
      <c r="B4" t="s">
        <v>33</v>
      </c>
      <c r="C4" t="s">
        <v>32</v>
      </c>
      <c r="D4" t="s">
        <v>1</v>
      </c>
      <c r="E4" t="s">
        <v>17</v>
      </c>
      <c r="F4" t="s">
        <v>22</v>
      </c>
    </row>
    <row r="5" spans="1:7" x14ac:dyDescent="0.3">
      <c r="A5" t="str">
        <f t="shared" si="0"/>
        <v>/data/summary_tables/</v>
      </c>
      <c r="B5" t="s">
        <v>33</v>
      </c>
      <c r="C5" t="s">
        <v>32</v>
      </c>
      <c r="D5" t="s">
        <v>2</v>
      </c>
      <c r="E5" t="s">
        <v>17</v>
      </c>
      <c r="F5" t="s">
        <v>21</v>
      </c>
    </row>
    <row r="6" spans="1:7" x14ac:dyDescent="0.3">
      <c r="A6" t="str">
        <f t="shared" si="0"/>
        <v>/data/summary_tables/</v>
      </c>
      <c r="B6" t="s">
        <v>33</v>
      </c>
      <c r="C6" t="s">
        <v>32</v>
      </c>
      <c r="D6" t="s">
        <v>10</v>
      </c>
      <c r="E6" t="s">
        <v>18</v>
      </c>
      <c r="F6" t="s">
        <v>23</v>
      </c>
    </row>
    <row r="7" spans="1:7" x14ac:dyDescent="0.3">
      <c r="A7" t="str">
        <f t="shared" si="0"/>
        <v>/data/summary_tables/</v>
      </c>
      <c r="B7" t="s">
        <v>33</v>
      </c>
      <c r="C7" t="s">
        <v>32</v>
      </c>
      <c r="D7" t="s">
        <v>11</v>
      </c>
      <c r="E7" t="s">
        <v>18</v>
      </c>
      <c r="F7" t="s">
        <v>24</v>
      </c>
    </row>
    <row r="8" spans="1:7" x14ac:dyDescent="0.3">
      <c r="A8" t="str">
        <f t="shared" si="0"/>
        <v>/data/summary_tables/</v>
      </c>
      <c r="B8" t="s">
        <v>33</v>
      </c>
      <c r="C8" t="s">
        <v>32</v>
      </c>
      <c r="D8" t="s">
        <v>12</v>
      </c>
      <c r="E8" t="s">
        <v>17</v>
      </c>
      <c r="F8" t="s">
        <v>25</v>
      </c>
    </row>
    <row r="9" spans="1:7" x14ac:dyDescent="0.3">
      <c r="A9" t="str">
        <f t="shared" si="0"/>
        <v>/data/summary_tables/</v>
      </c>
      <c r="B9" t="s">
        <v>33</v>
      </c>
      <c r="C9" t="s">
        <v>32</v>
      </c>
      <c r="D9" t="s">
        <v>13</v>
      </c>
      <c r="E9" t="s">
        <v>17</v>
      </c>
      <c r="F9" t="s">
        <v>26</v>
      </c>
    </row>
    <row r="10" spans="1:7" x14ac:dyDescent="0.3">
      <c r="A10" t="str">
        <f t="shared" si="0"/>
        <v>/data/summary_tables/</v>
      </c>
      <c r="B10" t="s">
        <v>33</v>
      </c>
      <c r="C10" t="s">
        <v>32</v>
      </c>
      <c r="D10" t="s">
        <v>3</v>
      </c>
      <c r="E10" t="s">
        <v>17</v>
      </c>
      <c r="F10" t="s">
        <v>27</v>
      </c>
    </row>
    <row r="11" spans="1:7" x14ac:dyDescent="0.3">
      <c r="A11" t="str">
        <f t="shared" si="0"/>
        <v>/data/summary_tables/</v>
      </c>
      <c r="B11" t="s">
        <v>33</v>
      </c>
      <c r="C11" t="s">
        <v>32</v>
      </c>
      <c r="D11" t="s">
        <v>5</v>
      </c>
      <c r="E11" t="s">
        <v>17</v>
      </c>
      <c r="F11" t="s">
        <v>59</v>
      </c>
    </row>
    <row r="12" spans="1:7" x14ac:dyDescent="0.3">
      <c r="A12" t="str">
        <f t="shared" si="0"/>
        <v>/data/summary_tables/</v>
      </c>
      <c r="B12" t="s">
        <v>33</v>
      </c>
      <c r="C12" t="s">
        <v>32</v>
      </c>
      <c r="D12" t="s">
        <v>14</v>
      </c>
      <c r="E12" t="s">
        <v>18</v>
      </c>
      <c r="F12" t="s">
        <v>28</v>
      </c>
    </row>
    <row r="13" spans="1:7" x14ac:dyDescent="0.3">
      <c r="A13" t="str">
        <f t="shared" si="0"/>
        <v>/data/summary_tables/</v>
      </c>
      <c r="B13" t="s">
        <v>33</v>
      </c>
      <c r="C13" t="s">
        <v>32</v>
      </c>
      <c r="D13" t="s">
        <v>15</v>
      </c>
      <c r="E13" t="s">
        <v>17</v>
      </c>
      <c r="F13" t="s">
        <v>29</v>
      </c>
    </row>
    <row r="14" spans="1:7" x14ac:dyDescent="0.3">
      <c r="A14" t="str">
        <f t="shared" si="0"/>
        <v>/data/summary_tables/</v>
      </c>
      <c r="B14" t="s">
        <v>33</v>
      </c>
      <c r="C14" t="s">
        <v>32</v>
      </c>
      <c r="D14" t="s">
        <v>16</v>
      </c>
      <c r="E14" t="s">
        <v>17</v>
      </c>
      <c r="F14" t="s">
        <v>30</v>
      </c>
    </row>
    <row r="15" spans="1:7" x14ac:dyDescent="0.3">
      <c r="A15" t="str">
        <f t="shared" si="0"/>
        <v>/data/summary_tables/</v>
      </c>
      <c r="B15" t="s">
        <v>33</v>
      </c>
      <c r="C15" t="s">
        <v>37</v>
      </c>
      <c r="D15" t="s">
        <v>38</v>
      </c>
      <c r="E15" t="s">
        <v>17</v>
      </c>
      <c r="F15" t="s">
        <v>43</v>
      </c>
      <c r="G15" t="s">
        <v>45</v>
      </c>
    </row>
    <row r="16" spans="1:7" x14ac:dyDescent="0.3">
      <c r="A16" t="str">
        <f t="shared" si="0"/>
        <v>/data/summary_tables/</v>
      </c>
      <c r="B16" t="s">
        <v>33</v>
      </c>
      <c r="C16" t="s">
        <v>37</v>
      </c>
      <c r="D16" t="s">
        <v>39</v>
      </c>
      <c r="E16" t="s">
        <v>17</v>
      </c>
      <c r="F16" t="s">
        <v>40</v>
      </c>
      <c r="G16" t="s">
        <v>45</v>
      </c>
    </row>
    <row r="17" spans="1:7" x14ac:dyDescent="0.3">
      <c r="A17" t="str">
        <f t="shared" si="0"/>
        <v>/data/summary_tables/</v>
      </c>
      <c r="B17" t="s">
        <v>33</v>
      </c>
      <c r="C17" t="s">
        <v>36</v>
      </c>
      <c r="D17" t="s">
        <v>34</v>
      </c>
      <c r="E17" t="s">
        <v>17</v>
      </c>
      <c r="F17" t="s">
        <v>42</v>
      </c>
      <c r="G17" t="s">
        <v>45</v>
      </c>
    </row>
    <row r="18" spans="1:7" x14ac:dyDescent="0.3">
      <c r="A18" t="str">
        <f t="shared" si="0"/>
        <v>/data/summary_tables/</v>
      </c>
      <c r="B18" t="s">
        <v>33</v>
      </c>
      <c r="C18" t="s">
        <v>36</v>
      </c>
      <c r="D18" t="s">
        <v>35</v>
      </c>
      <c r="E18" t="s">
        <v>17</v>
      </c>
      <c r="F18" t="s">
        <v>41</v>
      </c>
      <c r="G18" t="s">
        <v>45</v>
      </c>
    </row>
    <row r="19" spans="1:7" x14ac:dyDescent="0.3">
      <c r="A19" t="str">
        <f t="shared" si="0"/>
        <v>/data/summary_tables/</v>
      </c>
      <c r="B19" t="s">
        <v>50</v>
      </c>
      <c r="C19" t="s">
        <v>50</v>
      </c>
      <c r="D19" t="s">
        <v>0</v>
      </c>
      <c r="E19" t="s">
        <v>17</v>
      </c>
      <c r="F19" t="s">
        <v>19</v>
      </c>
      <c r="G19" t="s">
        <v>45</v>
      </c>
    </row>
    <row r="20" spans="1:7" x14ac:dyDescent="0.3">
      <c r="A20" t="str">
        <f t="shared" si="0"/>
        <v>/data/summary_tables/</v>
      </c>
      <c r="B20" t="s">
        <v>50</v>
      </c>
      <c r="C20" t="s">
        <v>50</v>
      </c>
      <c r="D20" t="s">
        <v>46</v>
      </c>
      <c r="E20" t="s">
        <v>17</v>
      </c>
      <c r="F20" t="s">
        <v>22</v>
      </c>
      <c r="G20" t="s">
        <v>45</v>
      </c>
    </row>
    <row r="21" spans="1:7" x14ac:dyDescent="0.3">
      <c r="A21" t="str">
        <f t="shared" si="0"/>
        <v>/data/summary_tables/</v>
      </c>
      <c r="B21" t="s">
        <v>50</v>
      </c>
      <c r="C21" t="s">
        <v>50</v>
      </c>
      <c r="D21" t="s">
        <v>47</v>
      </c>
      <c r="E21" t="s">
        <v>17</v>
      </c>
      <c r="F21" t="s">
        <v>21</v>
      </c>
      <c r="G21" t="s">
        <v>45</v>
      </c>
    </row>
    <row r="22" spans="1:7" x14ac:dyDescent="0.3">
      <c r="A22" t="str">
        <f t="shared" si="0"/>
        <v>/data/summary_tables/</v>
      </c>
      <c r="B22" t="s">
        <v>50</v>
      </c>
      <c r="C22" t="s">
        <v>50</v>
      </c>
      <c r="D22" t="s">
        <v>48</v>
      </c>
      <c r="E22" t="s">
        <v>17</v>
      </c>
      <c r="F22" t="s">
        <v>51</v>
      </c>
      <c r="G22" t="s">
        <v>45</v>
      </c>
    </row>
    <row r="23" spans="1:7" x14ac:dyDescent="0.3">
      <c r="A23" t="str">
        <f t="shared" si="0"/>
        <v>/data/summary_tables/</v>
      </c>
      <c r="B23" t="s">
        <v>50</v>
      </c>
      <c r="C23" t="s">
        <v>50</v>
      </c>
      <c r="D23" t="s">
        <v>49</v>
      </c>
      <c r="E23" t="s">
        <v>17</v>
      </c>
      <c r="F23" t="s">
        <v>52</v>
      </c>
      <c r="G23" t="s">
        <v>45</v>
      </c>
    </row>
    <row r="24" spans="1:7" x14ac:dyDescent="0.3">
      <c r="A24" t="str">
        <f t="shared" ref="A24" si="1">"/data/"</f>
        <v>/data/</v>
      </c>
      <c r="B24" t="s">
        <v>56</v>
      </c>
      <c r="C24" t="s">
        <v>56</v>
      </c>
      <c r="D24" t="s">
        <v>53</v>
      </c>
      <c r="E24" t="s">
        <v>17</v>
      </c>
      <c r="F24" t="s">
        <v>57</v>
      </c>
    </row>
    <row r="25" spans="1:7" x14ac:dyDescent="0.3">
      <c r="A25" t="str">
        <f>"/data/"</f>
        <v>/data/</v>
      </c>
      <c r="B25" t="s">
        <v>56</v>
      </c>
      <c r="C25" t="s">
        <v>56</v>
      </c>
      <c r="D25" t="s">
        <v>54</v>
      </c>
      <c r="E25" t="s">
        <v>55</v>
      </c>
      <c r="F25"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A640-479B-4B07-B0DD-C8FE623F7D7F}">
  <dimension ref="A1:J36"/>
  <sheetViews>
    <sheetView zoomScale="70" zoomScaleNormal="70" workbookViewId="0">
      <selection activeCell="A3" sqref="A3:D3"/>
    </sheetView>
  </sheetViews>
  <sheetFormatPr defaultRowHeight="14.4" x14ac:dyDescent="0.3"/>
  <cols>
    <col min="1" max="1" width="7.5546875" style="3" customWidth="1"/>
    <col min="2" max="2" width="12.77734375" style="3" customWidth="1"/>
    <col min="3" max="3" width="65.109375" style="3" bestFit="1" customWidth="1"/>
    <col min="4" max="4" width="17.33203125" style="3" bestFit="1" customWidth="1"/>
    <col min="5" max="5" width="49.44140625" style="3" customWidth="1"/>
    <col min="6" max="6" width="65.33203125" style="3" customWidth="1"/>
    <col min="7" max="16384" width="8.88671875" style="3"/>
  </cols>
  <sheetData>
    <row r="1" spans="1:10" s="1" customFormat="1" x14ac:dyDescent="0.3">
      <c r="A1" s="12" t="s">
        <v>86</v>
      </c>
      <c r="B1" s="12"/>
      <c r="C1" s="12"/>
      <c r="D1" s="12"/>
      <c r="E1" s="12"/>
      <c r="F1" s="12"/>
      <c r="G1" s="12"/>
      <c r="H1" s="12"/>
      <c r="I1" s="12"/>
      <c r="J1" s="12"/>
    </row>
    <row r="2" spans="1:10" s="1" customFormat="1" x14ac:dyDescent="0.3"/>
    <row r="3" spans="1:10" s="1" customFormat="1" x14ac:dyDescent="0.3">
      <c r="A3" s="13" t="s">
        <v>111</v>
      </c>
      <c r="B3" s="14"/>
      <c r="C3" s="14"/>
      <c r="D3" s="15"/>
      <c r="E3" s="10" t="s">
        <v>112</v>
      </c>
      <c r="F3" s="11" t="s">
        <v>113</v>
      </c>
    </row>
    <row r="4" spans="1:10" s="1" customFormat="1" x14ac:dyDescent="0.3"/>
    <row r="5" spans="1:10" s="1" customFormat="1" x14ac:dyDescent="0.3"/>
    <row r="6" spans="1:10" s="1" customFormat="1" x14ac:dyDescent="0.3"/>
    <row r="7" spans="1:10" s="1" customFormat="1" x14ac:dyDescent="0.3"/>
    <row r="8" spans="1:10" s="1" customFormat="1" x14ac:dyDescent="0.3"/>
    <row r="9" spans="1:10" x14ac:dyDescent="0.3">
      <c r="A9" s="7" t="s">
        <v>84</v>
      </c>
      <c r="B9" s="5" t="s">
        <v>85</v>
      </c>
    </row>
    <row r="10" spans="1:10" x14ac:dyDescent="0.3">
      <c r="B10" s="7" t="s">
        <v>61</v>
      </c>
      <c r="C10" s="6" t="s">
        <v>87</v>
      </c>
    </row>
    <row r="11" spans="1:10" x14ac:dyDescent="0.3">
      <c r="B11" s="2"/>
      <c r="C11" s="7" t="s">
        <v>75</v>
      </c>
      <c r="D11" s="8" t="s">
        <v>88</v>
      </c>
      <c r="E11" s="4"/>
      <c r="F11" s="4"/>
    </row>
    <row r="12" spans="1:10" x14ac:dyDescent="0.3">
      <c r="B12" s="2"/>
      <c r="D12" s="9" t="s">
        <v>76</v>
      </c>
      <c r="E12" s="8" t="s">
        <v>89</v>
      </c>
      <c r="F12" s="4"/>
    </row>
    <row r="13" spans="1:10" ht="28.8" x14ac:dyDescent="0.3">
      <c r="D13" s="4"/>
      <c r="E13" s="9" t="s">
        <v>90</v>
      </c>
      <c r="F13" s="8" t="s">
        <v>117</v>
      </c>
    </row>
    <row r="14" spans="1:10" x14ac:dyDescent="0.3">
      <c r="D14" s="9" t="s">
        <v>78</v>
      </c>
      <c r="E14" s="8" t="s">
        <v>91</v>
      </c>
      <c r="F14" s="4"/>
    </row>
    <row r="15" spans="1:10" ht="28.8" x14ac:dyDescent="0.3">
      <c r="D15" s="9" t="s">
        <v>77</v>
      </c>
      <c r="E15" s="8" t="s">
        <v>92</v>
      </c>
      <c r="F15" s="4"/>
    </row>
    <row r="16" spans="1:10" x14ac:dyDescent="0.3">
      <c r="D16" s="9" t="s">
        <v>79</v>
      </c>
      <c r="E16" s="8" t="s">
        <v>91</v>
      </c>
      <c r="F16" s="4"/>
    </row>
    <row r="17" spans="2:6" x14ac:dyDescent="0.3">
      <c r="D17" s="9" t="s">
        <v>80</v>
      </c>
      <c r="E17" s="8" t="s">
        <v>94</v>
      </c>
      <c r="F17" s="4"/>
    </row>
    <row r="18" spans="2:6" x14ac:dyDescent="0.3">
      <c r="D18" s="9" t="s">
        <v>81</v>
      </c>
      <c r="E18" s="8" t="s">
        <v>93</v>
      </c>
      <c r="F18" s="4"/>
    </row>
    <row r="19" spans="2:6" x14ac:dyDescent="0.3">
      <c r="D19" s="9" t="s">
        <v>82</v>
      </c>
      <c r="E19" s="8" t="s">
        <v>93</v>
      </c>
      <c r="F19" s="4"/>
    </row>
    <row r="20" spans="2:6" x14ac:dyDescent="0.3">
      <c r="D20" s="9" t="s">
        <v>83</v>
      </c>
      <c r="E20" s="8" t="s">
        <v>95</v>
      </c>
      <c r="F20" s="4"/>
    </row>
    <row r="21" spans="2:6" x14ac:dyDescent="0.3">
      <c r="D21" s="9" t="s">
        <v>70</v>
      </c>
      <c r="E21" s="8" t="s">
        <v>74</v>
      </c>
      <c r="F21" s="4"/>
    </row>
    <row r="22" spans="2:6" ht="111.6" customHeight="1" x14ac:dyDescent="0.3">
      <c r="B22" s="7" t="s">
        <v>62</v>
      </c>
      <c r="C22" s="8" t="s">
        <v>96</v>
      </c>
    </row>
    <row r="23" spans="2:6" x14ac:dyDescent="0.3">
      <c r="B23" s="7" t="s">
        <v>63</v>
      </c>
      <c r="C23" s="5" t="s">
        <v>97</v>
      </c>
    </row>
    <row r="24" spans="2:6" x14ac:dyDescent="0.3">
      <c r="B24" s="7" t="s">
        <v>64</v>
      </c>
      <c r="C24" s="5" t="s">
        <v>98</v>
      </c>
    </row>
    <row r="25" spans="2:6" x14ac:dyDescent="0.3">
      <c r="B25" s="7" t="s">
        <v>65</v>
      </c>
      <c r="C25" s="5" t="s">
        <v>74</v>
      </c>
    </row>
    <row r="26" spans="2:6" ht="43.2" x14ac:dyDescent="0.3">
      <c r="B26" s="7" t="s">
        <v>66</v>
      </c>
      <c r="C26" s="8" t="s">
        <v>104</v>
      </c>
    </row>
    <row r="27" spans="2:6" x14ac:dyDescent="0.3">
      <c r="B27" s="7" t="s">
        <v>67</v>
      </c>
      <c r="C27" s="5" t="s">
        <v>101</v>
      </c>
    </row>
    <row r="28" spans="2:6" ht="28.8" x14ac:dyDescent="0.3">
      <c r="D28" s="7" t="s">
        <v>99</v>
      </c>
      <c r="E28" s="8" t="s">
        <v>102</v>
      </c>
    </row>
    <row r="29" spans="2:6" ht="43.2" x14ac:dyDescent="0.3">
      <c r="D29" s="7" t="s">
        <v>100</v>
      </c>
      <c r="E29" s="8" t="s">
        <v>103</v>
      </c>
    </row>
    <row r="30" spans="2:6" x14ac:dyDescent="0.3">
      <c r="B30" s="7" t="s">
        <v>68</v>
      </c>
      <c r="C30" s="5" t="s">
        <v>74</v>
      </c>
    </row>
    <row r="31" spans="2:6" x14ac:dyDescent="0.3">
      <c r="B31" s="7" t="s">
        <v>69</v>
      </c>
      <c r="C31" s="8" t="s">
        <v>105</v>
      </c>
    </row>
    <row r="32" spans="2:6" ht="28.8" x14ac:dyDescent="0.3">
      <c r="B32" s="7" t="s">
        <v>70</v>
      </c>
      <c r="C32" s="8" t="s">
        <v>106</v>
      </c>
    </row>
    <row r="33" spans="2:5" x14ac:dyDescent="0.3">
      <c r="B33" s="7" t="s">
        <v>71</v>
      </c>
      <c r="C33" s="5" t="s">
        <v>107</v>
      </c>
    </row>
    <row r="34" spans="2:5" x14ac:dyDescent="0.3">
      <c r="B34" s="7" t="s">
        <v>72</v>
      </c>
      <c r="C34" s="5"/>
    </row>
    <row r="35" spans="2:5" x14ac:dyDescent="0.3">
      <c r="B35" s="7" t="s">
        <v>73</v>
      </c>
      <c r="C35" s="5" t="s">
        <v>109</v>
      </c>
    </row>
    <row r="36" spans="2:5" ht="28.8" x14ac:dyDescent="0.3">
      <c r="D36" s="7" t="s">
        <v>108</v>
      </c>
      <c r="E36" s="8" t="s">
        <v>110</v>
      </c>
    </row>
  </sheetData>
  <mergeCells count="2">
    <mergeCell ref="A1:J1"/>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29BA-05C5-4C92-B0F3-3D2014E169D7}">
  <dimension ref="A1:I23"/>
  <sheetViews>
    <sheetView tabSelected="1" workbookViewId="0">
      <selection activeCell="A2" sqref="A2"/>
    </sheetView>
  </sheetViews>
  <sheetFormatPr defaultRowHeight="14.4" x14ac:dyDescent="0.3"/>
  <cols>
    <col min="1" max="1" width="34.21875" bestFit="1" customWidth="1"/>
    <col min="9" max="9" width="17.21875" customWidth="1"/>
  </cols>
  <sheetData>
    <row r="1" spans="1:9" x14ac:dyDescent="0.3">
      <c r="A1" s="12" t="s">
        <v>119</v>
      </c>
      <c r="B1" s="12"/>
      <c r="C1" s="12"/>
      <c r="D1" s="12"/>
      <c r="E1" s="12"/>
      <c r="F1" s="12"/>
      <c r="G1" s="12"/>
      <c r="H1" s="12"/>
      <c r="I1" s="12"/>
    </row>
    <row r="2" spans="1:9" x14ac:dyDescent="0.3">
      <c r="A2" t="s">
        <v>115</v>
      </c>
      <c r="B2" t="s">
        <v>114</v>
      </c>
    </row>
    <row r="22" spans="1:9" x14ac:dyDescent="0.3">
      <c r="A22" s="12" t="s">
        <v>118</v>
      </c>
      <c r="B22" s="12"/>
      <c r="C22" s="12"/>
      <c r="D22" s="12"/>
      <c r="E22" s="12"/>
      <c r="F22" s="12"/>
      <c r="G22" s="12"/>
      <c r="H22" s="12"/>
      <c r="I22" s="12"/>
    </row>
    <row r="23" spans="1:9" x14ac:dyDescent="0.3">
      <c r="A23" t="s">
        <v>116</v>
      </c>
    </row>
  </sheetData>
  <mergeCells count="2">
    <mergeCell ref="A1:I1"/>
    <mergeCell ref="A22:I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Repository_DataFlow</vt:lpstr>
      <vt:lpstr>Repository_Data_Dictionary</vt:lpstr>
      <vt:lpstr>Azimuth_Reference_RDS</vt:lpstr>
      <vt:lpstr>Azimuth_Miscellaneous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Vikrant Deshpande</cp:lastModifiedBy>
  <dcterms:created xsi:type="dcterms:W3CDTF">2021-11-18T17:42:24Z</dcterms:created>
  <dcterms:modified xsi:type="dcterms:W3CDTF">2021-11-26T05:51:29Z</dcterms:modified>
</cp:coreProperties>
</file>