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EL91323\Desktop\hs2-notebooks\"/>
    </mc:Choice>
  </mc:AlternateContent>
  <xr:revisionPtr revIDLastSave="0" documentId="13_ncr:1_{CBEC9AAF-0725-4697-952F-89C799873DA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put-parameters" sheetId="3" r:id="rId1"/>
    <sheet name="input-values" sheetId="1" r:id="rId2"/>
    <sheet name="nominal-cov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O4" i="2" s="1"/>
  <c r="J3" i="2"/>
  <c r="M3" i="2" s="1"/>
  <c r="J4" i="2"/>
  <c r="J5" i="2"/>
  <c r="M5" i="2" s="1"/>
  <c r="O5" i="2" s="1"/>
  <c r="J6" i="2"/>
  <c r="M6" i="2" s="1"/>
  <c r="O6" i="2" s="1"/>
  <c r="J7" i="2"/>
  <c r="M7" i="2" s="1"/>
  <c r="O7" i="2" s="1"/>
  <c r="J8" i="2"/>
  <c r="M8" i="2" s="1"/>
  <c r="O8" i="2" s="1"/>
  <c r="J2" i="2"/>
  <c r="M2" i="2" s="1"/>
  <c r="P2" i="2" s="1"/>
  <c r="O3" i="2" l="1"/>
  <c r="P3" i="2"/>
  <c r="O2" i="2"/>
  <c r="P8" i="2"/>
  <c r="P7" i="2"/>
  <c r="P4" i="2"/>
  <c r="P6" i="2"/>
  <c r="P5" i="2"/>
</calcChain>
</file>

<file path=xl/sharedStrings.xml><?xml version="1.0" encoding="utf-8"?>
<sst xmlns="http://schemas.openxmlformats.org/spreadsheetml/2006/main" count="109" uniqueCount="65">
  <si>
    <t>Wall</t>
  </si>
  <si>
    <t xml:space="preserve">Bottom slab </t>
  </si>
  <si>
    <t xml:space="preserve">Upper slab </t>
  </si>
  <si>
    <t xml:space="preserve">Column </t>
  </si>
  <si>
    <t>NA</t>
  </si>
  <si>
    <t>C35/45</t>
  </si>
  <si>
    <t>is buried</t>
  </si>
  <si>
    <t>road zone</t>
  </si>
  <si>
    <t>road type</t>
  </si>
  <si>
    <t>element type</t>
  </si>
  <si>
    <t>concrete class</t>
  </si>
  <si>
    <t>is consequence class three</t>
  </si>
  <si>
    <t>is prestressed</t>
  </si>
  <si>
    <t>is cpf</t>
  </si>
  <si>
    <t>is stainless steel</t>
  </si>
  <si>
    <t>humidity level</t>
  </si>
  <si>
    <t xml:space="preserve">Cyclic </t>
  </si>
  <si>
    <t xml:space="preserve">is corrosion </t>
  </si>
  <si>
    <t>True/False</t>
  </si>
  <si>
    <t xml:space="preserve">M or A or NA </t>
  </si>
  <si>
    <t xml:space="preserve">Inner or Outer or NA </t>
  </si>
  <si>
    <t xml:space="preserve">Horizontal or Vertical </t>
  </si>
  <si>
    <t xml:space="preserve">Horizontal </t>
  </si>
  <si>
    <t>Vertical</t>
  </si>
  <si>
    <t xml:space="preserve">sum_c _dur </t>
  </si>
  <si>
    <t>bar diameter</t>
  </si>
  <si>
    <t xml:space="preserve">MAX </t>
  </si>
  <si>
    <t xml:space="preserve">minimum </t>
  </si>
  <si>
    <t xml:space="preserve">c_dev </t>
  </si>
  <si>
    <t xml:space="preserve">comined max and c_dev </t>
  </si>
  <si>
    <t xml:space="preserve">rounded </t>
  </si>
  <si>
    <t>Bottom slab/Outer Layer</t>
  </si>
  <si>
    <t>Wall/Inner Layer</t>
  </si>
  <si>
    <t>Wall/Outer Layer</t>
  </si>
  <si>
    <t>Upper slab/Inner Layer</t>
  </si>
  <si>
    <t>Upper slab/Outer Layer</t>
  </si>
  <si>
    <t>Column/Inner Layer</t>
  </si>
  <si>
    <t>'C28/35', 'C35/45', 'C40/50', 'C50/60'</t>
  </si>
  <si>
    <t xml:space="preserve">Cyclic or Moderate or NA </t>
  </si>
  <si>
    <t>XC4</t>
  </si>
  <si>
    <t>XC2</t>
  </si>
  <si>
    <t>Critical exposure</t>
  </si>
  <si>
    <r>
      <t>C</t>
    </r>
    <r>
      <rPr>
        <vertAlign val="subscript"/>
        <sz val="11"/>
        <color rgb="FF0D0D0D"/>
        <rFont val="Consolas"/>
        <family val="3"/>
      </rPr>
      <t>dur,min</t>
    </r>
  </si>
  <si>
    <r>
      <t>C</t>
    </r>
    <r>
      <rPr>
        <vertAlign val="subscript"/>
        <sz val="11"/>
        <color rgb="FF0D0D0D"/>
        <rFont val="Consolas"/>
        <family val="3"/>
      </rPr>
      <t>dur,y</t>
    </r>
  </si>
  <si>
    <r>
      <t>C</t>
    </r>
    <r>
      <rPr>
        <vertAlign val="subscript"/>
        <sz val="11"/>
        <color rgb="FF0D0D0D"/>
        <rFont val="Consolas"/>
        <family val="3"/>
      </rPr>
      <t>dur,ci</t>
    </r>
  </si>
  <si>
    <r>
      <t>C</t>
    </r>
    <r>
      <rPr>
        <vertAlign val="subscript"/>
        <sz val="11"/>
        <color rgb="FF0D0D0D"/>
        <rFont val="Consolas"/>
        <family val="3"/>
      </rPr>
      <t>dur,cpf</t>
    </r>
  </si>
  <si>
    <r>
      <t>C</t>
    </r>
    <r>
      <rPr>
        <vertAlign val="subscript"/>
        <sz val="11"/>
        <color rgb="FF0D0D0D"/>
        <rFont val="Consolas"/>
        <family val="3"/>
      </rPr>
      <t>dur,racc</t>
    </r>
  </si>
  <si>
    <r>
      <t>C</t>
    </r>
    <r>
      <rPr>
        <vertAlign val="subscript"/>
        <sz val="11"/>
        <color rgb="FF0D0D0D"/>
        <rFont val="Consolas"/>
        <family val="3"/>
      </rPr>
      <t>dur,drcm</t>
    </r>
  </si>
  <si>
    <t xml:space="preserve">Inner </t>
  </si>
  <si>
    <t xml:space="preserve">Outer </t>
  </si>
  <si>
    <t>is_buried</t>
  </si>
  <si>
    <t>road_zone</t>
  </si>
  <si>
    <t>road_type</t>
  </si>
  <si>
    <t>element_type</t>
  </si>
  <si>
    <t>humidity_level</t>
  </si>
  <si>
    <t>concrete_class</t>
  </si>
  <si>
    <t>is_consequence_class_three</t>
  </si>
  <si>
    <t>is_prestressed</t>
  </si>
  <si>
    <t>is_corrosion_inhibitor</t>
  </si>
  <si>
    <t>is_cpf</t>
  </si>
  <si>
    <t>is_stainless_steel</t>
  </si>
  <si>
    <t>Bottom slab/Inner Layer</t>
  </si>
  <si>
    <t xml:space="preserve">element_name </t>
  </si>
  <si>
    <t>is_racc</t>
  </si>
  <si>
    <t xml:space="preserve">is_drcm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</si>
</sst>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8"/>
      <name val="Calibri"/>
      <family val="2"/>
      <scheme val="minor"/>
    </font>
    <font>
      <sz val="11"/>
      <color theme="1" tint="4.9989318521683403E-2"/>
      <name val="Consolas"/>
      <family val="3"/>
    </font>
    <font>
      <b/>
      <sz val="11"/>
      <color rgb="FF000000"/>
      <name val="Consolas"/>
      <family val="3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D0D0D"/>
      <name val="Consolas"/>
      <family val="3"/>
    </font>
    <font>
      <vertAlign val="subscript"/>
      <sz val="11"/>
      <color rgb="FF0D0D0D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quotePrefix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CB70-0C49-46A8-A692-BF5A30984434}">
  <dimension ref="A1:E11"/>
  <sheetViews>
    <sheetView workbookViewId="0">
      <selection activeCell="B2" sqref="B2"/>
    </sheetView>
  </sheetViews>
  <sheetFormatPr defaultRowHeight="15" x14ac:dyDescent="0.25"/>
  <cols>
    <col min="1" max="1" width="31.42578125" bestFit="1" customWidth="1"/>
    <col min="2" max="2" width="44.42578125" bestFit="1" customWidth="1"/>
    <col min="5" max="5" width="17.28515625" customWidth="1"/>
  </cols>
  <sheetData>
    <row r="1" spans="1:5" x14ac:dyDescent="0.25">
      <c r="A1" s="14" t="s">
        <v>6</v>
      </c>
      <c r="B1" s="2" t="s">
        <v>18</v>
      </c>
      <c r="C1" s="2"/>
      <c r="D1" s="2"/>
      <c r="E1" s="4"/>
    </row>
    <row r="2" spans="1:5" x14ac:dyDescent="0.25">
      <c r="A2" s="14" t="s">
        <v>7</v>
      </c>
      <c r="B2" s="2" t="s">
        <v>20</v>
      </c>
      <c r="C2" s="2"/>
      <c r="D2" s="2"/>
      <c r="E2" s="4"/>
    </row>
    <row r="3" spans="1:5" x14ac:dyDescent="0.25">
      <c r="A3" s="14" t="s">
        <v>8</v>
      </c>
      <c r="B3" s="2" t="s">
        <v>19</v>
      </c>
      <c r="C3" s="2"/>
      <c r="D3" s="2"/>
      <c r="E3" s="4"/>
    </row>
    <row r="4" spans="1:5" x14ac:dyDescent="0.25">
      <c r="A4" s="14" t="s">
        <v>9</v>
      </c>
      <c r="B4" s="2" t="s">
        <v>21</v>
      </c>
      <c r="C4" s="2"/>
      <c r="D4" s="2"/>
      <c r="E4" s="4"/>
    </row>
    <row r="5" spans="1:5" x14ac:dyDescent="0.25">
      <c r="A5" s="14" t="s">
        <v>15</v>
      </c>
      <c r="B5" s="2" t="s">
        <v>38</v>
      </c>
      <c r="C5" s="2"/>
      <c r="D5" s="2"/>
      <c r="E5" s="2"/>
    </row>
    <row r="6" spans="1:5" x14ac:dyDescent="0.25">
      <c r="A6" s="14" t="s">
        <v>10</v>
      </c>
      <c r="B6" s="7" t="s">
        <v>37</v>
      </c>
      <c r="C6" s="7"/>
      <c r="D6" s="7"/>
      <c r="E6" s="7"/>
    </row>
    <row r="7" spans="1:5" x14ac:dyDescent="0.25">
      <c r="A7" s="14" t="s">
        <v>11</v>
      </c>
      <c r="B7" s="2" t="s">
        <v>18</v>
      </c>
      <c r="C7" s="2"/>
      <c r="D7" s="2"/>
      <c r="E7" s="4"/>
    </row>
    <row r="8" spans="1:5" x14ac:dyDescent="0.25">
      <c r="A8" s="14" t="s">
        <v>12</v>
      </c>
      <c r="B8" s="2" t="s">
        <v>18</v>
      </c>
      <c r="C8" s="2"/>
      <c r="D8" s="2"/>
      <c r="E8" s="4"/>
    </row>
    <row r="9" spans="1:5" x14ac:dyDescent="0.25">
      <c r="A9" s="14" t="s">
        <v>17</v>
      </c>
      <c r="B9" s="2" t="s">
        <v>18</v>
      </c>
      <c r="C9" s="2"/>
      <c r="D9" s="2"/>
      <c r="E9" s="4"/>
    </row>
    <row r="10" spans="1:5" x14ac:dyDescent="0.25">
      <c r="A10" s="14" t="s">
        <v>13</v>
      </c>
      <c r="B10" s="2" t="s">
        <v>18</v>
      </c>
      <c r="C10" s="2"/>
      <c r="D10" s="2"/>
      <c r="E10" s="4"/>
    </row>
    <row r="11" spans="1:5" x14ac:dyDescent="0.25">
      <c r="A11" s="14" t="s">
        <v>14</v>
      </c>
      <c r="B11" s="2" t="s">
        <v>18</v>
      </c>
      <c r="C11" s="2"/>
      <c r="D11" s="2"/>
      <c r="E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F15" sqref="F15"/>
    </sheetView>
  </sheetViews>
  <sheetFormatPr defaultRowHeight="15" x14ac:dyDescent="0.25"/>
  <cols>
    <col min="1" max="1" width="23.140625" bestFit="1" customWidth="1"/>
    <col min="2" max="2" width="11.28515625" customWidth="1"/>
    <col min="3" max="3" width="11.28515625" bestFit="1" customWidth="1"/>
    <col min="4" max="4" width="11.28515625" customWidth="1"/>
    <col min="5" max="5" width="14.85546875" bestFit="1" customWidth="1"/>
    <col min="6" max="7" width="17.28515625" bestFit="1" customWidth="1"/>
    <col min="8" max="8" width="31.42578125" bestFit="1" customWidth="1"/>
    <col min="9" max="9" width="10.140625" customWidth="1"/>
    <col min="10" max="10" width="10.28515625" customWidth="1"/>
    <col min="11" max="11" width="17.28515625" bestFit="1" customWidth="1"/>
    <col min="12" max="12" width="27.85546875" bestFit="1" customWidth="1"/>
    <col min="13" max="13" width="7.85546875" bestFit="1" customWidth="1"/>
    <col min="14" max="14" width="22" bestFit="1" customWidth="1"/>
    <col min="15" max="15" width="11.28515625" customWidth="1"/>
  </cols>
  <sheetData>
    <row r="1" spans="1:14" x14ac:dyDescent="0.25">
      <c r="A1" t="s">
        <v>62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63</v>
      </c>
      <c r="J1" s="1" t="s">
        <v>64</v>
      </c>
      <c r="K1" s="1" t="s">
        <v>57</v>
      </c>
      <c r="L1" s="1" t="s">
        <v>58</v>
      </c>
      <c r="M1" s="1" t="s">
        <v>59</v>
      </c>
      <c r="N1" s="1" t="s">
        <v>60</v>
      </c>
    </row>
    <row r="2" spans="1:14" x14ac:dyDescent="0.25">
      <c r="A2" s="13" t="s">
        <v>61</v>
      </c>
      <c r="B2" s="1" t="b">
        <v>0</v>
      </c>
      <c r="C2" s="1" t="s">
        <v>4</v>
      </c>
      <c r="D2" s="1" t="s">
        <v>4</v>
      </c>
      <c r="E2" s="1" t="s">
        <v>22</v>
      </c>
      <c r="F2" s="1" t="s">
        <v>16</v>
      </c>
      <c r="G2" s="5" t="s">
        <v>5</v>
      </c>
      <c r="H2" s="1" t="b">
        <v>1</v>
      </c>
      <c r="I2" s="1" t="b">
        <v>0</v>
      </c>
      <c r="J2" s="1" t="b">
        <v>0</v>
      </c>
      <c r="K2" s="1" t="b">
        <v>0</v>
      </c>
      <c r="L2" s="1" t="b">
        <v>0</v>
      </c>
      <c r="M2" s="1" t="b">
        <v>0</v>
      </c>
      <c r="N2" s="1" t="b">
        <v>0</v>
      </c>
    </row>
    <row r="3" spans="1:14" x14ac:dyDescent="0.25">
      <c r="A3" s="13" t="s">
        <v>31</v>
      </c>
      <c r="B3" s="1" t="b">
        <v>1</v>
      </c>
      <c r="C3" s="1" t="s">
        <v>4</v>
      </c>
      <c r="D3" s="1" t="s">
        <v>4</v>
      </c>
      <c r="E3" s="1" t="s">
        <v>22</v>
      </c>
      <c r="F3" s="1" t="s">
        <v>4</v>
      </c>
      <c r="G3" s="5" t="s">
        <v>5</v>
      </c>
      <c r="H3" s="1" t="b">
        <v>1</v>
      </c>
      <c r="I3" s="1" t="b">
        <v>0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0</v>
      </c>
    </row>
    <row r="4" spans="1:14" x14ac:dyDescent="0.25">
      <c r="A4" s="13" t="s">
        <v>32</v>
      </c>
      <c r="B4" s="1" t="b">
        <v>0</v>
      </c>
      <c r="C4" s="1" t="s">
        <v>4</v>
      </c>
      <c r="D4" s="1" t="s">
        <v>4</v>
      </c>
      <c r="E4" s="1" t="s">
        <v>23</v>
      </c>
      <c r="F4" s="1" t="s">
        <v>16</v>
      </c>
      <c r="G4" s="5" t="s">
        <v>5</v>
      </c>
      <c r="H4" s="1" t="b">
        <v>1</v>
      </c>
      <c r="I4" s="1" t="b">
        <v>0</v>
      </c>
      <c r="J4" s="1" t="b">
        <v>0</v>
      </c>
      <c r="K4" s="1" t="b">
        <v>0</v>
      </c>
      <c r="L4" s="1" t="b">
        <v>0</v>
      </c>
      <c r="M4" s="1" t="b">
        <v>0</v>
      </c>
      <c r="N4" s="1" t="b">
        <v>0</v>
      </c>
    </row>
    <row r="5" spans="1:14" x14ac:dyDescent="0.25">
      <c r="A5" s="13" t="s">
        <v>33</v>
      </c>
      <c r="B5" s="1" t="b">
        <v>1</v>
      </c>
      <c r="C5" s="1" t="s">
        <v>4</v>
      </c>
      <c r="D5" s="1" t="s">
        <v>4</v>
      </c>
      <c r="E5" s="1" t="s">
        <v>23</v>
      </c>
      <c r="F5" s="1" t="s">
        <v>4</v>
      </c>
      <c r="G5" s="5" t="s">
        <v>5</v>
      </c>
      <c r="H5" s="1" t="b">
        <v>1</v>
      </c>
      <c r="I5" s="1" t="b">
        <v>0</v>
      </c>
      <c r="J5" s="1" t="b">
        <v>0</v>
      </c>
      <c r="K5" s="1" t="b">
        <v>0</v>
      </c>
      <c r="L5" s="1" t="b">
        <v>0</v>
      </c>
      <c r="M5" s="1" t="b">
        <v>0</v>
      </c>
      <c r="N5" s="1" t="b">
        <v>0</v>
      </c>
    </row>
    <row r="6" spans="1:14" x14ac:dyDescent="0.25">
      <c r="A6" s="13" t="s">
        <v>34</v>
      </c>
      <c r="B6" s="1" t="b">
        <v>0</v>
      </c>
      <c r="C6" s="1" t="s">
        <v>4</v>
      </c>
      <c r="D6" s="1" t="s">
        <v>4</v>
      </c>
      <c r="E6" s="1" t="s">
        <v>22</v>
      </c>
      <c r="F6" s="1" t="s">
        <v>16</v>
      </c>
      <c r="G6" s="5" t="s">
        <v>5</v>
      </c>
      <c r="H6" s="1" t="b">
        <v>1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0</v>
      </c>
      <c r="N6" s="1" t="b">
        <v>0</v>
      </c>
    </row>
    <row r="7" spans="1:14" x14ac:dyDescent="0.25">
      <c r="A7" s="13" t="s">
        <v>35</v>
      </c>
      <c r="B7" s="1" t="b">
        <v>1</v>
      </c>
      <c r="C7" s="1" t="s">
        <v>4</v>
      </c>
      <c r="D7" s="1" t="s">
        <v>4</v>
      </c>
      <c r="E7" s="1" t="s">
        <v>22</v>
      </c>
      <c r="F7" s="1" t="s">
        <v>4</v>
      </c>
      <c r="G7" s="5" t="s">
        <v>5</v>
      </c>
      <c r="H7" s="1" t="b">
        <v>1</v>
      </c>
      <c r="I7" s="1" t="b">
        <v>0</v>
      </c>
      <c r="J7" s="1" t="b">
        <v>0</v>
      </c>
      <c r="K7" s="1" t="b">
        <v>0</v>
      </c>
      <c r="L7" s="1" t="b">
        <v>0</v>
      </c>
      <c r="M7" s="1" t="b">
        <v>0</v>
      </c>
      <c r="N7" s="1" t="b">
        <v>0</v>
      </c>
    </row>
    <row r="8" spans="1:14" x14ac:dyDescent="0.25">
      <c r="A8" s="13" t="s">
        <v>36</v>
      </c>
      <c r="B8" s="1" t="b">
        <v>0</v>
      </c>
      <c r="C8" s="1" t="s">
        <v>4</v>
      </c>
      <c r="D8" s="1" t="s">
        <v>4</v>
      </c>
      <c r="E8" s="1" t="s">
        <v>23</v>
      </c>
      <c r="F8" s="1" t="s">
        <v>16</v>
      </c>
      <c r="G8" s="5" t="s">
        <v>5</v>
      </c>
      <c r="H8" s="1" t="b">
        <v>1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</row>
    <row r="9" spans="1:14" x14ac:dyDescent="0.25">
      <c r="A9" s="3"/>
      <c r="B9" s="1"/>
      <c r="C9" s="1"/>
      <c r="D9" s="1"/>
      <c r="F9" s="1"/>
      <c r="G9" s="5"/>
      <c r="H9" s="1"/>
      <c r="I9" s="1"/>
      <c r="J9" s="1"/>
      <c r="K9" s="1"/>
      <c r="L9" s="1"/>
      <c r="M9" s="1"/>
      <c r="N9" s="1"/>
    </row>
    <row r="13" spans="1:14" x14ac:dyDescent="0.25">
      <c r="A13" s="6"/>
      <c r="B13" s="6"/>
    </row>
    <row r="14" spans="1:14" x14ac:dyDescent="0.25">
      <c r="G14" s="4"/>
      <c r="H14" s="4"/>
      <c r="I14" s="4"/>
      <c r="J14" s="4"/>
      <c r="K14" s="4"/>
      <c r="L14" s="4"/>
    </row>
    <row r="15" spans="1:14" x14ac:dyDescent="0.25">
      <c r="G15" s="4"/>
      <c r="H15" s="4"/>
      <c r="I15" s="4"/>
      <c r="J15" s="4"/>
      <c r="K15" s="4"/>
      <c r="L15" s="4"/>
    </row>
    <row r="16" spans="1:14" x14ac:dyDescent="0.25">
      <c r="G16" s="4"/>
      <c r="H16" s="4"/>
      <c r="I16" s="4"/>
      <c r="J16" s="4"/>
      <c r="K16" s="4"/>
      <c r="L16" s="4"/>
    </row>
    <row r="17" spans="1:12" x14ac:dyDescent="0.25">
      <c r="G17" s="4"/>
      <c r="H17" s="4"/>
      <c r="I17" s="4"/>
      <c r="J17" s="4"/>
      <c r="K17" s="4"/>
      <c r="L17" s="4"/>
    </row>
    <row r="18" spans="1:12" x14ac:dyDescent="0.25">
      <c r="G18" s="2"/>
      <c r="H18" s="2"/>
      <c r="I18" s="2"/>
      <c r="J18" s="2"/>
      <c r="K18" s="2"/>
      <c r="L18" s="2"/>
    </row>
    <row r="19" spans="1:12" x14ac:dyDescent="0.25">
      <c r="G19" s="4"/>
      <c r="H19" s="4"/>
      <c r="I19" s="4"/>
      <c r="J19" s="4"/>
      <c r="K19" s="4"/>
      <c r="L19" s="4"/>
    </row>
    <row r="20" spans="1:12" x14ac:dyDescent="0.25">
      <c r="G20" s="4"/>
      <c r="H20" s="4"/>
      <c r="I20" s="4"/>
      <c r="J20" s="4"/>
      <c r="K20" s="4"/>
      <c r="L20" s="4"/>
    </row>
    <row r="21" spans="1:12" x14ac:dyDescent="0.25">
      <c r="G21" s="4"/>
      <c r="H21" s="4"/>
      <c r="I21" s="4"/>
      <c r="J21" s="4"/>
      <c r="K21" s="4"/>
      <c r="L21" s="4"/>
    </row>
    <row r="22" spans="1:12" x14ac:dyDescent="0.25">
      <c r="G22" s="4"/>
      <c r="H22" s="4"/>
      <c r="I22" s="4"/>
      <c r="J22" s="4"/>
      <c r="K22" s="4"/>
      <c r="L22" s="4"/>
    </row>
    <row r="23" spans="1:12" x14ac:dyDescent="0.25">
      <c r="G23" s="4"/>
      <c r="H23" s="4"/>
      <c r="I23" s="4"/>
      <c r="J23" s="4"/>
      <c r="K23" s="4"/>
      <c r="L23" s="4"/>
    </row>
    <row r="24" spans="1:12" x14ac:dyDescent="0.25">
      <c r="G24" s="4"/>
      <c r="H24" s="4"/>
      <c r="I24" s="4"/>
      <c r="J24" s="4"/>
      <c r="K24" s="4"/>
      <c r="L24" s="4"/>
    </row>
    <row r="25" spans="1:12" x14ac:dyDescent="0.25">
      <c r="A25" s="6"/>
      <c r="B25" s="6"/>
    </row>
    <row r="26" spans="1:12" x14ac:dyDescent="0.25">
      <c r="A26" s="6"/>
      <c r="B26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C59E-950A-43AC-86C0-55EF70DF08CE}">
  <dimension ref="A1:P8"/>
  <sheetViews>
    <sheetView workbookViewId="0">
      <selection activeCell="C1" sqref="C1:J1"/>
    </sheetView>
  </sheetViews>
  <sheetFormatPr defaultRowHeight="15" x14ac:dyDescent="0.25"/>
  <cols>
    <col min="1" max="1" width="12" bestFit="1" customWidth="1"/>
    <col min="2" max="2" width="12" customWidth="1"/>
    <col min="3" max="3" width="15.140625" bestFit="1" customWidth="1"/>
    <col min="4" max="4" width="11.28515625" customWidth="1"/>
    <col min="5" max="5" width="9" bestFit="1" customWidth="1"/>
    <col min="6" max="6" width="10.140625" bestFit="1" customWidth="1"/>
    <col min="7" max="7" width="11.28515625" bestFit="1" customWidth="1"/>
    <col min="8" max="9" width="12.42578125" bestFit="1" customWidth="1"/>
    <col min="10" max="10" width="11.42578125" bestFit="1" customWidth="1"/>
    <col min="11" max="11" width="14.85546875" bestFit="1" customWidth="1"/>
    <col min="12" max="12" width="10" bestFit="1" customWidth="1"/>
    <col min="13" max="13" width="5.5703125" bestFit="1" customWidth="1"/>
    <col min="14" max="14" width="6.5703125" bestFit="1" customWidth="1"/>
    <col min="15" max="15" width="23" bestFit="1" customWidth="1"/>
  </cols>
  <sheetData>
    <row r="1" spans="1:16" ht="18.75" thickBot="1" x14ac:dyDescent="0.3">
      <c r="A1" s="15"/>
      <c r="B1" s="16"/>
      <c r="C1" s="17" t="s">
        <v>41</v>
      </c>
      <c r="D1" s="18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8" t="s">
        <v>24</v>
      </c>
      <c r="K1" s="11" t="s">
        <v>25</v>
      </c>
      <c r="L1" s="10" t="s">
        <v>27</v>
      </c>
      <c r="M1" s="10" t="s">
        <v>26</v>
      </c>
      <c r="N1" s="10" t="s">
        <v>28</v>
      </c>
      <c r="O1" s="12" t="s">
        <v>29</v>
      </c>
      <c r="P1" s="12" t="s">
        <v>30</v>
      </c>
    </row>
    <row r="2" spans="1:16" ht="15.75" thickBot="1" x14ac:dyDescent="0.3">
      <c r="A2" s="23" t="s">
        <v>1</v>
      </c>
      <c r="B2" s="20" t="s">
        <v>48</v>
      </c>
      <c r="C2" s="3" t="s">
        <v>39</v>
      </c>
      <c r="D2" s="1">
        <v>35</v>
      </c>
      <c r="E2" s="1">
        <v>15</v>
      </c>
      <c r="F2" s="1">
        <v>0</v>
      </c>
      <c r="G2" s="1">
        <v>0</v>
      </c>
      <c r="H2" s="1">
        <v>-5</v>
      </c>
      <c r="I2" s="5">
        <v>0</v>
      </c>
      <c r="J2" s="8">
        <f t="shared" ref="J2:J8" si="0">D2+E2+F2+G2+H2+I2</f>
        <v>45</v>
      </c>
      <c r="K2" s="9">
        <v>32</v>
      </c>
      <c r="L2" s="10">
        <v>10</v>
      </c>
      <c r="M2" s="10">
        <f>MAX(J2,K2,L2)</f>
        <v>45</v>
      </c>
      <c r="N2" s="10">
        <v>10</v>
      </c>
      <c r="O2" s="3">
        <f>M2+N2</f>
        <v>55</v>
      </c>
      <c r="P2" s="3">
        <f t="shared" ref="P2:P8" si="1">ROUNDUP((M2+N2)/5,0)*5</f>
        <v>55</v>
      </c>
    </row>
    <row r="3" spans="1:16" ht="15.75" thickBot="1" x14ac:dyDescent="0.3">
      <c r="A3" s="24"/>
      <c r="B3" s="20" t="s">
        <v>49</v>
      </c>
      <c r="C3" s="3" t="s">
        <v>40</v>
      </c>
      <c r="D3" s="1">
        <v>25</v>
      </c>
      <c r="E3" s="1">
        <v>5</v>
      </c>
      <c r="F3" s="1">
        <v>0</v>
      </c>
      <c r="G3" s="1">
        <v>0</v>
      </c>
      <c r="H3" s="1">
        <v>-5</v>
      </c>
      <c r="I3" s="5">
        <v>0</v>
      </c>
      <c r="J3" s="8">
        <f t="shared" si="0"/>
        <v>25</v>
      </c>
      <c r="K3" s="9">
        <v>32</v>
      </c>
      <c r="L3" s="10">
        <v>10</v>
      </c>
      <c r="M3" s="10">
        <f t="shared" ref="M3:M8" si="2">MAX(J3,K3,L3)</f>
        <v>32</v>
      </c>
      <c r="N3" s="10">
        <v>15</v>
      </c>
      <c r="O3" s="3">
        <f t="shared" ref="O3:O8" si="3">M3+N3</f>
        <v>47</v>
      </c>
      <c r="P3" s="3">
        <f t="shared" si="1"/>
        <v>50</v>
      </c>
    </row>
    <row r="4" spans="1:16" ht="15.75" thickBot="1" x14ac:dyDescent="0.3">
      <c r="A4" s="23" t="s">
        <v>0</v>
      </c>
      <c r="B4" s="20" t="s">
        <v>48</v>
      </c>
      <c r="C4" s="3" t="s">
        <v>39</v>
      </c>
      <c r="D4" s="1">
        <v>35</v>
      </c>
      <c r="E4" s="1">
        <v>15</v>
      </c>
      <c r="F4" s="1">
        <v>0</v>
      </c>
      <c r="G4" s="1">
        <v>0</v>
      </c>
      <c r="H4" s="1">
        <v>-5</v>
      </c>
      <c r="I4" s="5">
        <v>0</v>
      </c>
      <c r="J4" s="8">
        <f t="shared" si="0"/>
        <v>45</v>
      </c>
      <c r="K4" s="9">
        <v>32</v>
      </c>
      <c r="L4" s="10">
        <v>10</v>
      </c>
      <c r="M4" s="10">
        <f t="shared" si="2"/>
        <v>45</v>
      </c>
      <c r="N4" s="10">
        <v>10</v>
      </c>
      <c r="O4" s="3">
        <f t="shared" si="3"/>
        <v>55</v>
      </c>
      <c r="P4" s="3">
        <f t="shared" si="1"/>
        <v>55</v>
      </c>
    </row>
    <row r="5" spans="1:16" ht="15.75" thickBot="1" x14ac:dyDescent="0.3">
      <c r="A5" s="24"/>
      <c r="B5" s="20" t="s">
        <v>49</v>
      </c>
      <c r="C5" s="3" t="s">
        <v>40</v>
      </c>
      <c r="D5" s="1">
        <v>25</v>
      </c>
      <c r="E5" s="1">
        <v>5</v>
      </c>
      <c r="F5" s="1">
        <v>0</v>
      </c>
      <c r="G5" s="1">
        <v>0</v>
      </c>
      <c r="H5" s="1">
        <v>-5</v>
      </c>
      <c r="I5" s="5">
        <v>0</v>
      </c>
      <c r="J5" s="8">
        <f t="shared" si="0"/>
        <v>25</v>
      </c>
      <c r="K5" s="9">
        <v>32</v>
      </c>
      <c r="L5" s="10">
        <v>10</v>
      </c>
      <c r="M5" s="10">
        <f t="shared" si="2"/>
        <v>32</v>
      </c>
      <c r="N5" s="10">
        <v>10</v>
      </c>
      <c r="O5" s="3">
        <f t="shared" si="3"/>
        <v>42</v>
      </c>
      <c r="P5" s="3">
        <f t="shared" si="1"/>
        <v>45</v>
      </c>
    </row>
    <row r="6" spans="1:16" ht="15.75" thickBot="1" x14ac:dyDescent="0.3">
      <c r="A6" s="23" t="s">
        <v>2</v>
      </c>
      <c r="B6" s="20" t="s">
        <v>48</v>
      </c>
      <c r="C6" s="3" t="s">
        <v>39</v>
      </c>
      <c r="D6" s="1">
        <v>35</v>
      </c>
      <c r="E6" s="1">
        <v>15</v>
      </c>
      <c r="F6" s="1">
        <v>0</v>
      </c>
      <c r="G6" s="1">
        <v>0</v>
      </c>
      <c r="H6" s="1">
        <v>-5</v>
      </c>
      <c r="I6" s="5">
        <v>0</v>
      </c>
      <c r="J6" s="8">
        <f t="shared" si="0"/>
        <v>45</v>
      </c>
      <c r="K6" s="9">
        <v>32</v>
      </c>
      <c r="L6" s="10">
        <v>10</v>
      </c>
      <c r="M6" s="10">
        <f t="shared" si="2"/>
        <v>45</v>
      </c>
      <c r="N6" s="10">
        <v>10</v>
      </c>
      <c r="O6" s="3">
        <f t="shared" si="3"/>
        <v>55</v>
      </c>
      <c r="P6" s="3">
        <f t="shared" si="1"/>
        <v>55</v>
      </c>
    </row>
    <row r="7" spans="1:16" ht="15.75" thickBot="1" x14ac:dyDescent="0.3">
      <c r="A7" s="24"/>
      <c r="B7" s="20" t="s">
        <v>49</v>
      </c>
      <c r="C7" s="3" t="s">
        <v>40</v>
      </c>
      <c r="D7" s="1">
        <v>25</v>
      </c>
      <c r="E7" s="1">
        <v>5</v>
      </c>
      <c r="F7" s="1">
        <v>0</v>
      </c>
      <c r="G7" s="1">
        <v>0</v>
      </c>
      <c r="H7" s="1">
        <v>-5</v>
      </c>
      <c r="I7" s="5">
        <v>0</v>
      </c>
      <c r="J7" s="8">
        <f t="shared" si="0"/>
        <v>25</v>
      </c>
      <c r="K7" s="9">
        <v>32</v>
      </c>
      <c r="L7" s="10">
        <v>10</v>
      </c>
      <c r="M7" s="10">
        <f t="shared" si="2"/>
        <v>32</v>
      </c>
      <c r="N7" s="10">
        <v>10</v>
      </c>
      <c r="O7" s="3">
        <f t="shared" si="3"/>
        <v>42</v>
      </c>
      <c r="P7" s="3">
        <f t="shared" si="1"/>
        <v>45</v>
      </c>
    </row>
    <row r="8" spans="1:16" ht="15.75" thickBot="1" x14ac:dyDescent="0.3">
      <c r="A8" s="21" t="s">
        <v>3</v>
      </c>
      <c r="B8" s="22"/>
      <c r="C8" s="3" t="s">
        <v>39</v>
      </c>
      <c r="D8" s="1">
        <v>35</v>
      </c>
      <c r="E8" s="1">
        <v>15</v>
      </c>
      <c r="F8" s="1">
        <v>0</v>
      </c>
      <c r="G8" s="1">
        <v>0</v>
      </c>
      <c r="H8" s="1">
        <v>-5</v>
      </c>
      <c r="I8" s="5">
        <v>0</v>
      </c>
      <c r="J8" s="8">
        <f t="shared" si="0"/>
        <v>45</v>
      </c>
      <c r="K8" s="9">
        <v>32</v>
      </c>
      <c r="L8" s="10">
        <v>10</v>
      </c>
      <c r="M8" s="10">
        <f t="shared" si="2"/>
        <v>45</v>
      </c>
      <c r="N8" s="10">
        <v>10</v>
      </c>
      <c r="O8" s="3">
        <f t="shared" si="3"/>
        <v>55</v>
      </c>
      <c r="P8" s="3">
        <f t="shared" si="1"/>
        <v>55</v>
      </c>
    </row>
  </sheetData>
  <mergeCells count="4">
    <mergeCell ref="A8:B8"/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input-parameters</vt:lpstr>
      <vt:lpstr>input-values</vt:lpstr>
      <vt:lpstr>nominal-cover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Viktar Beliakou</dc:creator>
  <cp:lastModifiedBy>Beliakou, Viktar</cp:lastModifiedBy>
  <dcterms:created xsi:type="dcterms:W3CDTF">2015-06-05T18:17:20Z</dcterms:created>
  <dcterms:modified xsi:type="dcterms:W3CDTF">2021-02-04T11:26:36Z</dcterms:modified>
</cp:coreProperties>
</file>