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615"/>
  <workbookPr codeName="ThisWorkbook"/>
  <mc:AlternateContent xmlns:mc="http://schemas.openxmlformats.org/markup-compatibility/2006">
    <mc:Choice Requires="x15">
      <x15ac:absPath xmlns:x15ac="http://schemas.microsoft.com/office/spreadsheetml/2010/11/ac" url="/Volumes/Alan/Research/Thesis /"/>
    </mc:Choice>
  </mc:AlternateContent>
  <bookViews>
    <workbookView xWindow="0" yWindow="460" windowWidth="25600" windowHeight="14560"/>
  </bookViews>
  <sheets>
    <sheet name="GanttChart" sheetId="9" r:id="rId1"/>
    <sheet name="Help" sheetId="6" r:id="rId2"/>
    <sheet name="GanttChartPro" sheetId="12" r:id="rId3"/>
    <sheet name="TermsOfUse" sheetId="11" r:id="rId4"/>
  </sheets>
  <definedNames>
    <definedName name="prevWBS" localSheetId="0">GanttChart!$A1048576</definedName>
    <definedName name="_xlnm.Print_Area" localSheetId="0">GanttChart!$A$1:$BN$39</definedName>
    <definedName name="_xlnm.Print_Area" localSheetId="2">GanttChartPro!$A$1:$C$47</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8" i="9" l="1"/>
  <c r="A9" i="9"/>
  <c r="A10" i="9"/>
  <c r="A11" i="9"/>
  <c r="A12" i="9"/>
  <c r="A13" i="9"/>
  <c r="A14" i="9"/>
  <c r="A15" i="9"/>
  <c r="A16" i="9"/>
  <c r="A17" i="9"/>
  <c r="A18" i="9"/>
  <c r="A19" i="9"/>
  <c r="A20" i="9"/>
  <c r="A21" i="9"/>
  <c r="A22" i="9"/>
  <c r="A23" i="9"/>
  <c r="A24" i="9"/>
  <c r="A25" i="9"/>
  <c r="A26" i="9"/>
  <c r="A27" i="9"/>
  <c r="A28" i="9"/>
  <c r="A29" i="9"/>
  <c r="A30" i="9"/>
  <c r="A31" i="9"/>
  <c r="F31" i="9"/>
  <c r="I31" i="9"/>
  <c r="F30" i="9"/>
  <c r="I30" i="9"/>
  <c r="F49" i="9"/>
  <c r="I49" i="9"/>
  <c r="A32" i="9"/>
  <c r="A33" i="9"/>
  <c r="A34" i="9"/>
  <c r="A35" i="9"/>
  <c r="A36" i="9"/>
  <c r="A37" i="9"/>
  <c r="A38" i="9"/>
  <c r="A39" i="9"/>
  <c r="A40" i="9"/>
  <c r="A41" i="9"/>
  <c r="A42" i="9"/>
  <c r="A43" i="9"/>
  <c r="A44" i="9"/>
  <c r="A45" i="9"/>
  <c r="A46" i="9"/>
  <c r="A47" i="9"/>
  <c r="A48" i="9"/>
  <c r="A49" i="9"/>
  <c r="F48" i="9"/>
  <c r="I48" i="9"/>
  <c r="F47" i="9"/>
  <c r="I47" i="9"/>
  <c r="F46" i="9"/>
  <c r="I46" i="9"/>
  <c r="F45" i="9"/>
  <c r="I45" i="9"/>
  <c r="F44" i="9"/>
  <c r="I44" i="9"/>
  <c r="F43" i="9"/>
  <c r="I43" i="9"/>
  <c r="F42" i="9"/>
  <c r="I42" i="9"/>
  <c r="F41" i="9"/>
  <c r="I41" i="9"/>
  <c r="F40" i="9"/>
  <c r="I40" i="9"/>
  <c r="F39" i="9"/>
  <c r="I39" i="9"/>
  <c r="F38" i="9"/>
  <c r="I38" i="9"/>
  <c r="F50" i="9"/>
  <c r="A54" i="9"/>
  <c r="A55" i="9"/>
  <c r="F55" i="9"/>
  <c r="I55" i="9"/>
  <c r="F10" i="9"/>
  <c r="E11" i="9"/>
  <c r="F57" i="9"/>
  <c r="F56" i="9"/>
  <c r="F12" i="9"/>
  <c r="F13" i="9"/>
  <c r="F14" i="9"/>
  <c r="F15" i="9"/>
  <c r="F16" i="9"/>
  <c r="F17" i="9"/>
  <c r="F18" i="9"/>
  <c r="F19" i="9"/>
  <c r="F20" i="9"/>
  <c r="F21" i="9"/>
  <c r="F22" i="9"/>
  <c r="F24" i="9"/>
  <c r="F25" i="9"/>
  <c r="F26" i="9"/>
  <c r="F27" i="9"/>
  <c r="F28" i="9"/>
  <c r="F29" i="9"/>
  <c r="F32" i="9"/>
  <c r="F33" i="9"/>
  <c r="F34" i="9"/>
  <c r="F35" i="9"/>
  <c r="F36" i="9"/>
  <c r="F37" i="9"/>
  <c r="F11" i="9"/>
  <c r="F9" i="9"/>
  <c r="I10" i="9"/>
  <c r="I11" i="9"/>
  <c r="I12" i="9"/>
  <c r="I13" i="9"/>
  <c r="I14" i="9"/>
  <c r="I15" i="9"/>
  <c r="I16" i="9"/>
  <c r="I17" i="9"/>
  <c r="I18" i="9"/>
  <c r="I19" i="9"/>
  <c r="I20" i="9"/>
  <c r="I21" i="9"/>
  <c r="I22" i="9"/>
  <c r="I24" i="9"/>
  <c r="I25" i="9"/>
  <c r="I26" i="9"/>
  <c r="I27" i="9"/>
  <c r="I28" i="9"/>
  <c r="I29" i="9"/>
  <c r="I32" i="9"/>
  <c r="I33" i="9"/>
  <c r="I34" i="9"/>
  <c r="I35" i="9"/>
  <c r="I36" i="9"/>
  <c r="I37" i="9"/>
  <c r="I9" i="9"/>
  <c r="R4" i="9"/>
  <c r="K6" i="9"/>
  <c r="K4" i="9"/>
  <c r="K5" i="9"/>
  <c r="L6" i="9"/>
  <c r="M6" i="9"/>
  <c r="N6" i="9"/>
  <c r="O6" i="9"/>
  <c r="P6" i="9"/>
  <c r="Q6" i="9"/>
  <c r="K7" i="9"/>
  <c r="L7" i="9"/>
  <c r="M7" i="9"/>
  <c r="N7" i="9"/>
  <c r="O7" i="9"/>
  <c r="P7" i="9"/>
  <c r="Q7" i="9"/>
  <c r="I56" i="9"/>
  <c r="I57" i="9"/>
  <c r="A56" i="9"/>
  <c r="A57" i="9"/>
  <c r="R6" i="9"/>
  <c r="S6" i="9"/>
  <c r="T6" i="9"/>
  <c r="U6" i="9"/>
  <c r="V6" i="9"/>
  <c r="U7" i="9"/>
  <c r="V7" i="9"/>
  <c r="W6" i="9"/>
  <c r="W7" i="9"/>
  <c r="R7" i="9"/>
  <c r="R5" i="9"/>
  <c r="S7" i="9"/>
  <c r="X6" i="9"/>
  <c r="T7" i="9"/>
  <c r="Y6" i="9"/>
  <c r="Z6" i="9"/>
  <c r="AA6" i="9"/>
  <c r="X7" i="9"/>
  <c r="AB6" i="9"/>
  <c r="Y5" i="9"/>
  <c r="Y4" i="9"/>
  <c r="Y7" i="9"/>
  <c r="AC6" i="9"/>
  <c r="Z7" i="9"/>
  <c r="AD6" i="9"/>
  <c r="AA7" i="9"/>
  <c r="AE6" i="9"/>
  <c r="AB7" i="9"/>
  <c r="AF6" i="9"/>
  <c r="AC7" i="9"/>
  <c r="AG6" i="9"/>
  <c r="AD7" i="9"/>
  <c r="AH6" i="9"/>
  <c r="AE7" i="9"/>
  <c r="AI6" i="9"/>
  <c r="AF4" i="9"/>
  <c r="AF7" i="9"/>
  <c r="AF5" i="9"/>
  <c r="AJ6" i="9"/>
  <c r="AG7" i="9"/>
  <c r="AK6" i="9"/>
  <c r="AH7" i="9"/>
  <c r="AL6" i="9"/>
  <c r="AI7" i="9"/>
  <c r="AM6" i="9"/>
  <c r="AJ7" i="9"/>
  <c r="AN6" i="9"/>
  <c r="AK7" i="9"/>
  <c r="AO6" i="9"/>
  <c r="AL7" i="9"/>
  <c r="AP6" i="9"/>
  <c r="AM7" i="9"/>
  <c r="AM5" i="9"/>
  <c r="AM4" i="9"/>
  <c r="AQ6" i="9"/>
  <c r="AN7" i="9"/>
  <c r="AR6" i="9"/>
  <c r="AO7" i="9"/>
  <c r="AS6" i="9"/>
  <c r="AP7" i="9"/>
  <c r="AT6" i="9"/>
  <c r="AQ7" i="9"/>
  <c r="AU6" i="9"/>
  <c r="AR7" i="9"/>
  <c r="AV6" i="9"/>
  <c r="AS7" i="9"/>
  <c r="AW6" i="9"/>
  <c r="AT7" i="9"/>
  <c r="AT5" i="9"/>
  <c r="AT4" i="9"/>
  <c r="AX6" i="9"/>
  <c r="AU7" i="9"/>
  <c r="AY6" i="9"/>
  <c r="AV7" i="9"/>
  <c r="AZ6" i="9"/>
  <c r="AW7" i="9"/>
  <c r="BA6" i="9"/>
  <c r="AX7" i="9"/>
  <c r="BB6" i="9"/>
  <c r="AY7" i="9"/>
  <c r="BC6" i="9"/>
  <c r="AZ7" i="9"/>
  <c r="BD6" i="9"/>
  <c r="BA5" i="9"/>
  <c r="BA4" i="9"/>
  <c r="BA7" i="9"/>
  <c r="BE6" i="9"/>
  <c r="BB7" i="9"/>
  <c r="BF6" i="9"/>
  <c r="BC7" i="9"/>
  <c r="BG6" i="9"/>
  <c r="BD7" i="9"/>
  <c r="BH6" i="9"/>
  <c r="BE7" i="9"/>
  <c r="BI6" i="9"/>
  <c r="BF7" i="9"/>
  <c r="BJ6" i="9"/>
  <c r="BG7" i="9"/>
  <c r="BK6" i="9"/>
  <c r="BH4" i="9"/>
  <c r="BH7" i="9"/>
  <c r="BH5" i="9"/>
  <c r="BL6" i="9"/>
  <c r="BI7" i="9"/>
  <c r="BM6" i="9"/>
  <c r="BJ7" i="9"/>
  <c r="BN6" i="9"/>
  <c r="BK7" i="9"/>
  <c r="BL7" i="9"/>
  <c r="BM7" i="9"/>
  <c r="BN7" i="9"/>
</calcChain>
</file>

<file path=xl/comments1.xml><?xml version="1.0" encoding="utf-8"?>
<comments xmlns="http://schemas.openxmlformats.org/spreadsheetml/2006/main">
  <authors>
    <author>Vertex42</author>
    <author>Vertex42.com Templates</author>
  </authors>
  <commentList>
    <comment ref="A7" author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text>
        <r>
          <rPr>
            <b/>
            <sz val="9"/>
            <color indexed="81"/>
            <rFont val="Tahoma"/>
            <family val="2"/>
          </rPr>
          <t>Task Lead</t>
        </r>
        <r>
          <rPr>
            <sz val="9"/>
            <color indexed="81"/>
            <rFont val="Tahoma"/>
            <family val="2"/>
          </rPr>
          <t xml:space="preserve">
Enter the name of the Task Lead in this column.</t>
        </r>
      </text>
    </comment>
    <comment ref="D7" author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<sst xmlns="http://schemas.openxmlformats.org/spreadsheetml/2006/main" count="191" uniqueCount="161">
  <si>
    <t>WBS</t>
  </si>
  <si>
    <t>TEMPLATE ROWS</t>
  </si>
  <si>
    <t>Getting Started Tips</t>
  </si>
  <si>
    <t>FAQs</t>
  </si>
  <si>
    <t>Q:</t>
  </si>
  <si>
    <t>Creating Task Dependencies</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</si>
  <si>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</si>
  <si>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</si>
  <si>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</si>
  <si>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</si>
  <si>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</si>
  <si>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</si>
  <si>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</si>
  <si>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</si>
  <si>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</si>
  <si>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</si>
  <si>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</si>
  <si>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</si>
  <si>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</si>
  <si>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</si>
  <si>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Be sure to read the Getting Started Tips below. Watching the video demos for Gantt Chart Template Pro may also help you see how to use the spreadsheet.</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</si>
  <si>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</si>
  <si>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</si>
  <si>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</si>
  <si>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</si>
  <si>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</si>
  <si>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</si>
  <si>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</si>
  <si>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</si>
  <si>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</si>
  <si>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</si>
  <si>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</si>
  <si>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</si>
  <si>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</si>
  <si>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</si>
  <si>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</si>
  <si>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</si>
  <si>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</si>
  <si>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</si>
  <si>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</si>
  <si>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</si>
  <si>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</si>
  <si>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</si>
  <si>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</si>
  <si>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</si>
  <si>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</si>
  <si>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</si>
  <si>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</si>
  <si>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</si>
  <si>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</si>
  <si>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</si>
  <si>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</si>
  <si>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</si>
  <si>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</si>
  <si>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</si>
  <si>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</si>
  <si>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</si>
  <si>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</si>
  <si>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</si>
  <si>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</si>
  <si>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</si>
  <si>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Level 1 Task, Category, or Phase ]</t>
  </si>
  <si>
    <t xml:space="preserve"> . [ Level 2 Task ]</t>
  </si>
  <si>
    <t xml:space="preserve"> . . [ Level 3 Task ]</t>
  </si>
  <si>
    <t xml:space="preserve"> . . . [ Level 4 Task ]</t>
  </si>
  <si>
    <t>TASK</t>
  </si>
  <si>
    <t>LEAD</t>
  </si>
  <si>
    <t>START</t>
  </si>
  <si>
    <t>END</t>
  </si>
  <si>
    <t>DAYS</t>
  </si>
  <si>
    <t>% DONE</t>
  </si>
  <si>
    <t>WORK DAYS</t>
  </si>
  <si>
    <t>PREDECESSOR</t>
  </si>
  <si>
    <t>Display Week</t>
  </si>
  <si>
    <t>Gantt Chart Template © 2006-2018 by Vertex42.com</t>
  </si>
  <si>
    <t>Project Lead</t>
  </si>
  <si>
    <t>See the Help worksheet to learn how to use these template rows. You can hide these rows before printing.</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</si>
  <si>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</si>
  <si>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</si>
  <si>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</si>
  <si>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</si>
  <si>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</si>
  <si>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</si>
  <si>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</si>
  <si>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</si>
  <si>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</si>
  <si>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</si>
  <si>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</si>
  <si>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</si>
  <si>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</si>
  <si>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</si>
  <si>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</si>
  <si>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</si>
  <si>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</si>
  <si>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</si>
  <si>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</si>
  <si>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</si>
  <si>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</si>
  <si>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</si>
  <si>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</si>
  <si>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</si>
  <si>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You can enter the Start date manually, or define task dependencies using a formula. Below are some common options for defining the Start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</si>
  <si>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</si>
  <si>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</si>
  <si>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</si>
  <si>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</si>
  <si>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</si>
  <si>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</si>
  <si>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</si>
  <si>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</si>
  <si>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</si>
  <si>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</si>
  <si>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</si>
  <si>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</si>
  <si>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</si>
  <si>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</si>
  <si>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</si>
  <si>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</si>
  <si>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</si>
  <si>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</si>
  <si>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</si>
  <si>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</si>
  <si>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</si>
  <si>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</si>
  <si>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</si>
  <si>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</si>
  <si>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</si>
  <si>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</si>
  <si>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</si>
  <si>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</si>
  <si>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</si>
  <si>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</si>
  <si>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t>Learn about the Pro version &gt;</t>
  </si>
  <si>
    <t>Project Start Date</t>
  </si>
  <si>
    <t>[Sub-Task]</t>
  </si>
  <si>
    <t>• For each task, enter the Start Date and the duration of the task in Days. The End Date and Work Days columns are calculated using formulas.</t>
  </si>
  <si>
    <t xml:space="preserve">Viktor Ciroski </t>
  </si>
  <si>
    <t>NNOGA Project Schedule</t>
  </si>
  <si>
    <t xml:space="preserve">Thesis </t>
  </si>
  <si>
    <t xml:space="preserve">Setup </t>
  </si>
  <si>
    <t xml:space="preserve">Viktor </t>
  </si>
  <si>
    <t xml:space="preserve">Paper Review </t>
  </si>
  <si>
    <t>Outline of Project </t>
  </si>
  <si>
    <t xml:space="preserve">Find best Language </t>
  </si>
  <si>
    <t xml:space="preserve">Build Iital Model </t>
  </si>
  <si>
    <t xml:space="preserve">Train </t>
  </si>
  <si>
    <t xml:space="preserve">     Record Accuracy </t>
  </si>
  <si>
    <t xml:space="preserve">     Record Training Time </t>
  </si>
  <si>
    <t xml:space="preserve">     Record Runtime on single image to be used in both initial and final CNN</t>
  </si>
  <si>
    <t xml:space="preserve">GA Model Optimization </t>
  </si>
  <si>
    <t xml:space="preserve">Paper </t>
  </si>
  <si>
    <t>ANN</t>
  </si>
  <si>
    <t>CNN</t>
  </si>
  <si>
    <t xml:space="preserve">Bit to ANN Model </t>
  </si>
  <si>
    <t>Bit to CNN Model</t>
  </si>
  <si>
    <t xml:space="preserve">Comp Cost </t>
  </si>
  <si>
    <t xml:space="preserve">Calculate Comp Cost </t>
  </si>
  <si>
    <t xml:space="preserve">Population </t>
  </si>
  <si>
    <t xml:space="preserve">     Cross and Mutation </t>
  </si>
  <si>
    <t>Diversity Filter</t>
  </si>
  <si>
    <t>Follow Outline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</si>
</sst>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yy\ \(dddd\)"/>
    <numFmt numFmtId="165" formatCode="ddd\ m/dd/yy"/>
    <numFmt numFmtId="166" formatCode="d"/>
    <numFmt numFmtId="167" formatCode="d\ mmm\ yyyy"/>
  </numFmts>
  <fonts count="88"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i/>
      <sz val="9"/>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i/>
      <sz val="9"/>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1"/>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b/>
      <sz val="11"/>
      <color theme="4" tint="-0.249977111117893"/>
      <name val="Arial"/>
      <family val="2"/>
    </font>
    <font>
      <sz val="11"/>
      <color rgb="FF000000"/>
      <name val="Arial"/>
      <family val="2"/>
    </font>
    <font>
      <i/>
      <sz val="11"/>
      <name val="Arial"/>
      <family val="2"/>
    </font>
    <font>
      <sz val="11"/>
      <color theme="4" tint="-0.249977111117893"/>
      <name val="Arial"/>
      <family val="2"/>
    </font>
    <font>
      <i/>
      <sz val="11"/>
      <color rgb="FF000000"/>
      <name val="Arial"/>
      <family val="2"/>
    </font>
    <font>
      <i/>
      <sz val="10"/>
      <color theme="0"/>
      <name val="Arial"/>
      <family val="2"/>
    </font>
    <font>
      <u/>
      <sz val="10"/>
      <color theme="11"/>
      <name val="Arial"/>
      <family val="2"/>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s>
  <borders count="4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
      <left/>
      <right/>
      <top style="thin">
        <color indexed="22"/>
      </top>
      <bottom/>
      <diagonal/>
    </border>
    <border>
      <left/>
      <right/>
      <top style="thin">
        <color rgb="FFEFEFEF"/>
      </top>
      <bottom/>
      <diagonal/>
    </border>
    <border>
      <left/>
      <right/>
      <top style="thin">
        <color theme="0" tint="-0.14999847407452621"/>
      </top>
      <bottom/>
      <diagonal/>
    </border>
    <border>
      <left/>
      <right/>
      <top style="thin">
        <color theme="0" tint="-0.14999847407452621"/>
      </top>
      <bottom style="thin">
        <color indexed="22"/>
      </bottom>
      <diagonal/>
    </border>
    <border>
      <left/>
      <right/>
      <top style="thin">
        <color theme="0" tint="-0.14999847407452621"/>
      </top>
      <bottom style="thin">
        <color rgb="FFEFEFEF"/>
      </bottom>
      <diagonal/>
    </border>
  </borders>
  <cellStyleXfs count="49">
    <xf numFmtId="0" fontId="0" fillId="0" borderId="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8"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0"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9" fillId="16" borderId="0" applyNumberFormat="0" applyBorder="0" applyAlignment="0" applyProtection="0"/>
    <xf numFmtId="0" fontId="10" fillId="17" borderId="1" applyNumberFormat="0" applyAlignment="0" applyProtection="0"/>
    <xf numFmtId="0" fontId="11" fillId="18" borderId="2" applyNumberFormat="0" applyAlignment="0" applyProtection="0"/>
    <xf numFmtId="0" fontId="12" fillId="0" borderId="0" applyNumberFormat="0" applyFill="0" applyBorder="0" applyAlignment="0" applyProtection="0"/>
    <xf numFmtId="0" fontId="13" fillId="1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 fillId="0" borderId="0" applyNumberFormat="0" applyFill="0" applyBorder="0" applyAlignment="0" applyProtection="0">
      <alignment vertical="top"/>
      <protection locked="0"/>
    </xf>
    <xf numFmtId="0" fontId="17" fillId="11" borderId="1" applyNumberFormat="0" applyAlignment="0" applyProtection="0"/>
    <xf numFmtId="0" fontId="18" fillId="0" borderId="6" applyNumberFormat="0" applyFill="0" applyAlignment="0" applyProtection="0"/>
    <xf numFmtId="0" fontId="19" fillId="5" borderId="0" applyNumberFormat="0" applyBorder="0" applyAlignment="0" applyProtection="0"/>
    <xf numFmtId="0" fontId="5" fillId="5" borderId="7" applyNumberFormat="0" applyFont="0" applyAlignment="0" applyProtection="0"/>
    <xf numFmtId="0" fontId="20" fillId="17" borderId="8" applyNumberFormat="0" applyAlignment="0" applyProtection="0"/>
    <xf numFmtId="9" fontId="1" fillId="0" borderId="0" applyFont="0" applyFill="0" applyBorder="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cellStyleXfs>
  <cellXfs count="272">
    <xf numFmtId="0" fontId="0" fillId="0" borderId="0" xfId="0"/>
    <xf numFmtId="0" fontId="1" fillId="0" borderId="0" xfId="0" applyFont="1"/>
    <xf numFmtId="0" fontId="1" fillId="0" borderId="0" xfId="0" applyFont="1" applyAlignment="1"/>
    <xf numFmtId="0" fontId="3" fillId="0" borderId="0" xfId="0" applyFont="1" applyBorder="1" applyAlignment="1">
      <alignment horizontal="right"/>
    </xf>
    <xf numFmtId="0" fontId="6"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2" xfId="0" applyFont="1" applyBorder="1"/>
    <xf numFmtId="0" fontId="0" fillId="0" borderId="12" xfId="0" applyBorder="1"/>
    <xf numFmtId="0" fontId="0" fillId="0" borderId="0" xfId="0"/>
    <xf numFmtId="0" fontId="24" fillId="0" borderId="12" xfId="0" applyFont="1" applyBorder="1" applyAlignment="1">
      <alignment horizontal="left" wrapText="1"/>
    </xf>
    <xf numFmtId="0" fontId="4" fillId="0" borderId="12" xfId="0" applyFont="1" applyBorder="1" applyAlignment="1">
      <alignment horizontal="left" wrapText="1"/>
    </xf>
    <xf numFmtId="0" fontId="24" fillId="0" borderId="12" xfId="0" applyFont="1" applyBorder="1" applyAlignment="1">
      <alignment horizontal="left"/>
    </xf>
    <xf numFmtId="0" fontId="1" fillId="0" borderId="0" xfId="0" applyFont="1"/>
    <xf numFmtId="0" fontId="3" fillId="0" borderId="0" xfId="0" applyFont="1" applyAlignment="1">
      <alignment wrapText="1"/>
    </xf>
    <xf numFmtId="0" fontId="6" fillId="0" borderId="0" xfId="0" applyFont="1"/>
    <xf numFmtId="0" fontId="29" fillId="0" borderId="0" xfId="34" applyFont="1" applyAlignment="1" applyProtection="1"/>
    <xf numFmtId="0" fontId="30" fillId="0" borderId="0" xfId="0" applyFont="1"/>
    <xf numFmtId="0" fontId="31" fillId="0" borderId="0" xfId="0" applyFont="1"/>
    <xf numFmtId="0" fontId="28" fillId="0" borderId="0" xfId="0" applyFont="1"/>
    <xf numFmtId="0" fontId="3" fillId="0" borderId="0" xfId="0" applyFont="1" applyBorder="1" applyAlignment="1">
      <alignment horizontal="left" vertical="center"/>
    </xf>
    <xf numFmtId="0" fontId="27" fillId="0" borderId="0" xfId="0" applyFont="1" applyAlignment="1">
      <alignment vertical="center"/>
    </xf>
    <xf numFmtId="0" fontId="24" fillId="0" borderId="13" xfId="0" applyFont="1" applyBorder="1" applyAlignment="1">
      <alignment horizontal="left" wrapText="1"/>
    </xf>
    <xf numFmtId="0" fontId="25" fillId="0" borderId="12" xfId="34" applyFont="1" applyBorder="1" applyAlignment="1" applyProtection="1">
      <alignment horizontal="left" wrapText="1"/>
    </xf>
    <xf numFmtId="0" fontId="32" fillId="0" borderId="13" xfId="34" applyFont="1" applyBorder="1" applyAlignment="1" applyProtection="1">
      <alignment wrapText="1"/>
    </xf>
    <xf numFmtId="0" fontId="28" fillId="0" borderId="0" xfId="0" applyFont="1" applyFill="1" applyBorder="1" applyAlignment="1"/>
    <xf numFmtId="0" fontId="27" fillId="0" borderId="0" xfId="0" applyFont="1" applyFill="1" applyBorder="1" applyAlignment="1">
      <alignment horizontal="left" vertical="center"/>
    </xf>
    <xf numFmtId="0" fontId="26" fillId="0" borderId="0" xfId="0" applyFont="1" applyFill="1" applyBorder="1" applyAlignment="1">
      <alignment horizontal="left" vertical="center"/>
    </xf>
    <xf numFmtId="0" fontId="1" fillId="0" borderId="0" xfId="0" applyFont="1" applyBorder="1"/>
    <xf numFmtId="0" fontId="1" fillId="0" borderId="13" xfId="0" applyFont="1" applyBorder="1"/>
    <xf numFmtId="0" fontId="0" fillId="0" borderId="13" xfId="0" applyBorder="1"/>
    <xf numFmtId="0" fontId="0" fillId="0" borderId="0" xfId="0" applyBorder="1"/>
    <xf numFmtId="0" fontId="24" fillId="0" borderId="0" xfId="0" applyFont="1" applyBorder="1" applyAlignment="1">
      <alignment horizontal="left" wrapText="1"/>
    </xf>
    <xf numFmtId="0" fontId="38" fillId="0" borderId="0" xfId="0" applyFont="1" applyProtection="1"/>
    <xf numFmtId="0" fontId="38" fillId="0" borderId="0" xfId="0" applyFont="1" applyFill="1" applyBorder="1" applyProtection="1"/>
    <xf numFmtId="0" fontId="38" fillId="0" borderId="0" xfId="0" applyNumberFormat="1" applyFont="1" applyFill="1" applyBorder="1" applyProtection="1"/>
    <xf numFmtId="0" fontId="38" fillId="0" borderId="0" xfId="0" applyNumberFormat="1" applyFont="1" applyProtection="1"/>
    <xf numFmtId="0" fontId="39" fillId="20" borderId="14" xfId="0" applyFont="1" applyFill="1" applyBorder="1" applyAlignment="1" applyProtection="1">
      <alignment vertical="center"/>
    </xf>
    <xf numFmtId="0" fontId="39" fillId="20" borderId="14" xfId="0" applyNumberFormat="1" applyFont="1" applyFill="1" applyBorder="1" applyAlignment="1" applyProtection="1">
      <alignment horizontal="center" vertical="center"/>
    </xf>
    <xf numFmtId="165" fontId="39" fillId="20" borderId="14" xfId="0" applyNumberFormat="1" applyFont="1" applyFill="1" applyBorder="1" applyAlignment="1" applyProtection="1">
      <alignment horizontal="right" vertical="center"/>
    </xf>
    <xf numFmtId="1" fontId="39" fillId="20" borderId="14" xfId="40" applyNumberFormat="1" applyFont="1" applyFill="1" applyBorder="1" applyAlignment="1" applyProtection="1">
      <alignment horizontal="center" vertical="center"/>
    </xf>
    <xf numFmtId="9" fontId="39" fillId="20" borderId="14" xfId="40" applyFont="1" applyFill="1" applyBorder="1" applyAlignment="1" applyProtection="1">
      <alignment horizontal="center" vertical="center"/>
    </xf>
    <xf numFmtId="0" fontId="39" fillId="20" borderId="14" xfId="0" applyFont="1" applyFill="1" applyBorder="1" applyAlignment="1" applyProtection="1">
      <alignment horizontal="center" vertical="center"/>
    </xf>
    <xf numFmtId="0" fontId="39" fillId="20" borderId="10" xfId="0" applyFont="1" applyFill="1" applyBorder="1" applyAlignment="1" applyProtection="1">
      <alignment vertical="center"/>
    </xf>
    <xf numFmtId="0" fontId="39" fillId="0" borderId="10" xfId="0" applyNumberFormat="1" applyFont="1" applyFill="1" applyBorder="1" applyAlignment="1" applyProtection="1">
      <alignment horizontal="left" vertical="center"/>
    </xf>
    <xf numFmtId="0" fontId="39" fillId="0" borderId="10" xfId="0" applyFont="1" applyFill="1" applyBorder="1" applyAlignment="1" applyProtection="1">
      <alignment vertical="center"/>
    </xf>
    <xf numFmtId="0" fontId="42" fillId="0" borderId="11" xfId="0" applyFont="1" applyBorder="1" applyAlignment="1" applyProtection="1">
      <alignment horizontal="center" vertical="center"/>
    </xf>
    <xf numFmtId="0" fontId="39" fillId="0" borderId="10" xfId="0" applyFont="1" applyFill="1" applyBorder="1" applyAlignment="1" applyProtection="1">
      <alignment horizontal="center" vertical="center"/>
    </xf>
    <xf numFmtId="0" fontId="39" fillId="0" borderId="10" xfId="0" applyFont="1" applyFill="1" applyBorder="1" applyAlignment="1" applyProtection="1">
      <alignment horizontal="left" vertical="center" wrapText="1" indent="1"/>
    </xf>
    <xf numFmtId="0" fontId="39" fillId="20" borderId="10" xfId="0" applyNumberFormat="1" applyFont="1" applyFill="1" applyBorder="1" applyAlignment="1" applyProtection="1">
      <alignment horizontal="center" vertical="center"/>
    </xf>
    <xf numFmtId="1" fontId="39" fillId="20" borderId="10" xfId="40" applyNumberFormat="1" applyFont="1" applyFill="1" applyBorder="1" applyAlignment="1" applyProtection="1">
      <alignment horizontal="center" vertical="center"/>
    </xf>
    <xf numFmtId="9" fontId="39" fillId="20" borderId="10" xfId="40" applyFont="1" applyFill="1" applyBorder="1" applyAlignment="1" applyProtection="1">
      <alignment horizontal="center" vertical="center"/>
    </xf>
    <xf numFmtId="0" fontId="39" fillId="20" borderId="10" xfId="0" applyFont="1" applyFill="1" applyBorder="1" applyAlignment="1" applyProtection="1">
      <alignment horizontal="center" vertical="center"/>
    </xf>
    <xf numFmtId="0" fontId="43" fillId="0" borderId="10" xfId="0" applyFont="1" applyFill="1" applyBorder="1" applyAlignment="1" applyProtection="1">
      <alignment vertical="center"/>
    </xf>
    <xf numFmtId="0" fontId="39" fillId="0" borderId="10" xfId="0" applyNumberFormat="1" applyFont="1" applyFill="1" applyBorder="1" applyAlignment="1" applyProtection="1">
      <alignment horizontal="center" vertical="center"/>
    </xf>
    <xf numFmtId="1" fontId="39" fillId="0" borderId="10" xfId="40" applyNumberFormat="1" applyFont="1" applyFill="1" applyBorder="1" applyAlignment="1" applyProtection="1">
      <alignment horizontal="center" vertical="center"/>
    </xf>
    <xf numFmtId="9" fontId="39" fillId="0" borderId="10" xfId="40" applyFont="1" applyFill="1" applyBorder="1" applyAlignment="1" applyProtection="1">
      <alignment horizontal="center" vertical="center"/>
    </xf>
    <xf numFmtId="0" fontId="39" fillId="0" borderId="0" xfId="0" applyFont="1" applyFill="1" applyBorder="1" applyAlignment="1" applyProtection="1">
      <alignment vertical="center"/>
    </xf>
    <xf numFmtId="0" fontId="40" fillId="0" borderId="0" xfId="0" applyFont="1" applyFill="1" applyBorder="1" applyAlignment="1" applyProtection="1">
      <alignment vertical="center"/>
    </xf>
    <xf numFmtId="0" fontId="38" fillId="0" borderId="0" xfId="0" applyNumberFormat="1" applyFont="1" applyFill="1" applyBorder="1" applyProtection="1">
      <protection locked="0"/>
    </xf>
    <xf numFmtId="0" fontId="38" fillId="0" borderId="0" xfId="0" applyFont="1" applyProtection="1">
      <protection locked="0"/>
    </xf>
    <xf numFmtId="0" fontId="38" fillId="0" borderId="0" xfId="0" applyNumberFormat="1" applyFont="1" applyProtection="1">
      <protection locked="0"/>
    </xf>
    <xf numFmtId="0" fontId="46" fillId="24" borderId="0" xfId="0" applyNumberFormat="1" applyFont="1" applyFill="1" applyBorder="1" applyAlignment="1" applyProtection="1">
      <alignment vertical="center"/>
      <protection locked="0"/>
    </xf>
    <xf numFmtId="0" fontId="47" fillId="24" borderId="0" xfId="0" applyFont="1" applyFill="1" applyProtection="1"/>
    <xf numFmtId="0" fontId="48" fillId="24" borderId="0" xfId="0" applyFont="1" applyFill="1" applyBorder="1" applyAlignment="1">
      <alignment vertical="center"/>
    </xf>
    <xf numFmtId="0" fontId="47" fillId="24" borderId="0" xfId="0" applyFont="1" applyFill="1" applyBorder="1" applyProtection="1"/>
    <xf numFmtId="1" fontId="42" fillId="22" borderId="11" xfId="0" applyNumberFormat="1" applyFont="1" applyFill="1" applyBorder="1" applyAlignment="1" applyProtection="1">
      <alignment horizontal="center" vertical="center"/>
    </xf>
    <xf numFmtId="9" fontId="42" fillId="22" borderId="11" xfId="40" applyFont="1" applyFill="1" applyBorder="1" applyAlignment="1" applyProtection="1">
      <alignment horizontal="center" vertical="center"/>
    </xf>
    <xf numFmtId="0" fontId="52" fillId="27" borderId="16" xfId="0" applyFont="1" applyFill="1" applyBorder="1" applyAlignment="1" applyProtection="1">
      <alignment horizontal="center" vertical="center" wrapText="1"/>
    </xf>
    <xf numFmtId="0" fontId="50" fillId="27" borderId="16" xfId="0" applyNumberFormat="1" applyFont="1" applyFill="1" applyBorder="1" applyAlignment="1" applyProtection="1">
      <alignment horizontal="left" vertical="center"/>
    </xf>
    <xf numFmtId="0" fontId="50" fillId="27" borderId="16" xfId="0" applyFont="1" applyFill="1" applyBorder="1" applyAlignment="1" applyProtection="1">
      <alignment horizontal="left" vertical="center"/>
    </xf>
    <xf numFmtId="0" fontId="50" fillId="27" borderId="16" xfId="0" applyFont="1" applyFill="1" applyBorder="1" applyAlignment="1" applyProtection="1">
      <alignment horizontal="center" vertical="center" wrapText="1"/>
    </xf>
    <xf numFmtId="0" fontId="50" fillId="27" borderId="16" xfId="0" applyNumberFormat="1" applyFont="1" applyFill="1" applyBorder="1" applyAlignment="1" applyProtection="1">
      <alignment horizontal="center" vertical="center" wrapText="1"/>
    </xf>
    <xf numFmtId="0" fontId="50" fillId="27" borderId="16" xfId="0" applyFont="1" applyFill="1" applyBorder="1" applyAlignment="1" applyProtection="1">
      <alignment horizontal="center" vertical="center"/>
    </xf>
    <xf numFmtId="0" fontId="52" fillId="26" borderId="17" xfId="0" applyNumberFormat="1" applyFont="1" applyFill="1" applyBorder="1" applyAlignment="1" applyProtection="1">
      <alignment horizontal="center" vertical="center" shrinkToFit="1"/>
    </xf>
    <xf numFmtId="0" fontId="52" fillId="26" borderId="16" xfId="0" applyFont="1" applyFill="1" applyBorder="1" applyAlignment="1" applyProtection="1"/>
    <xf numFmtId="0" fontId="52" fillId="23" borderId="16" xfId="0" applyFont="1" applyFill="1" applyBorder="1" applyAlignment="1" applyProtection="1"/>
    <xf numFmtId="0" fontId="54" fillId="23" borderId="0" xfId="0" applyNumberFormat="1" applyFont="1" applyFill="1" applyBorder="1" applyProtection="1"/>
    <xf numFmtId="0" fontId="54" fillId="23" borderId="0" xfId="0" applyFont="1" applyFill="1" applyProtection="1"/>
    <xf numFmtId="0" fontId="54" fillId="23" borderId="0" xfId="0" applyNumberFormat="1" applyFont="1" applyFill="1" applyProtection="1"/>
    <xf numFmtId="166" fontId="51" fillId="23" borderId="15" xfId="0" applyNumberFormat="1" applyFont="1" applyFill="1" applyBorder="1" applyAlignment="1" applyProtection="1">
      <alignment horizontal="center" vertical="center" shrinkToFit="1"/>
    </xf>
    <xf numFmtId="0" fontId="54" fillId="23" borderId="0" xfId="0" applyFont="1" applyFill="1" applyBorder="1" applyProtection="1"/>
    <xf numFmtId="0" fontId="45" fillId="23" borderId="0" xfId="0" applyFont="1" applyFill="1" applyAlignment="1" applyProtection="1">
      <alignment vertical="center"/>
    </xf>
    <xf numFmtId="0" fontId="45" fillId="23" borderId="0" xfId="0" applyFont="1" applyFill="1" applyBorder="1" applyAlignment="1" applyProtection="1">
      <alignment vertical="center"/>
    </xf>
    <xf numFmtId="0" fontId="44" fillId="25" borderId="0" xfId="0" applyNumberFormat="1" applyFont="1" applyFill="1" applyBorder="1" applyAlignment="1" applyProtection="1">
      <alignment vertical="center"/>
      <protection locked="0"/>
    </xf>
    <xf numFmtId="0" fontId="55" fillId="25" borderId="0" xfId="34" applyNumberFormat="1" applyFont="1" applyFill="1" applyBorder="1" applyAlignment="1" applyProtection="1">
      <alignment horizontal="right" vertical="center"/>
      <protection locked="0"/>
    </xf>
    <xf numFmtId="0" fontId="44" fillId="25" borderId="0" xfId="0" applyFont="1" applyFill="1" applyBorder="1" applyAlignment="1" applyProtection="1">
      <alignment vertical="center"/>
      <protection locked="0"/>
    </xf>
    <xf numFmtId="0" fontId="37" fillId="25" borderId="0" xfId="0" applyFont="1" applyFill="1" applyBorder="1" applyAlignment="1" applyProtection="1">
      <alignment vertical="center"/>
    </xf>
    <xf numFmtId="0" fontId="52" fillId="26" borderId="18" xfId="0" applyNumberFormat="1" applyFont="1" applyFill="1" applyBorder="1" applyAlignment="1" applyProtection="1">
      <alignment horizontal="center" vertical="center" shrinkToFit="1"/>
    </xf>
    <xf numFmtId="0" fontId="52" fillId="26" borderId="19" xfId="0" applyNumberFormat="1" applyFont="1" applyFill="1" applyBorder="1" applyAlignment="1" applyProtection="1">
      <alignment horizontal="center" vertical="center" shrinkToFit="1"/>
    </xf>
    <xf numFmtId="0" fontId="52" fillId="26" borderId="20" xfId="0" applyNumberFormat="1" applyFont="1" applyFill="1" applyBorder="1" applyAlignment="1" applyProtection="1">
      <alignment horizontal="center" vertical="center" shrinkToFit="1"/>
    </xf>
    <xf numFmtId="0" fontId="52" fillId="26" borderId="21" xfId="0" applyNumberFormat="1" applyFont="1" applyFill="1" applyBorder="1" applyAlignment="1" applyProtection="1">
      <alignment horizontal="center" vertical="center" shrinkToFit="1"/>
    </xf>
    <xf numFmtId="166" fontId="51" fillId="23" borderId="22" xfId="0" applyNumberFormat="1" applyFont="1" applyFill="1" applyBorder="1" applyAlignment="1" applyProtection="1">
      <alignment horizontal="center" vertical="center" shrinkToFit="1"/>
    </xf>
    <xf numFmtId="166" fontId="51" fillId="23" borderId="23" xfId="0" applyNumberFormat="1" applyFont="1" applyFill="1" applyBorder="1" applyAlignment="1" applyProtection="1">
      <alignment horizontal="center" vertical="center" shrinkToFit="1"/>
    </xf>
    <xf numFmtId="166" fontId="51" fillId="23" borderId="24" xfId="0" applyNumberFormat="1" applyFont="1" applyFill="1" applyBorder="1" applyAlignment="1" applyProtection="1">
      <alignment horizontal="center" vertical="center" shrinkToFit="1"/>
    </xf>
    <xf numFmtId="166" fontId="51" fillId="23" borderId="25" xfId="0" applyNumberFormat="1" applyFont="1" applyFill="1" applyBorder="1" applyAlignment="1" applyProtection="1">
      <alignment horizontal="center" vertical="center" shrinkToFit="1"/>
    </xf>
    <xf numFmtId="166" fontId="51" fillId="23" borderId="26" xfId="0" applyNumberFormat="1" applyFont="1" applyFill="1" applyBorder="1" applyAlignment="1" applyProtection="1">
      <alignment horizontal="center" vertical="center" shrinkToFit="1"/>
    </xf>
    <xf numFmtId="166" fontId="51" fillId="23" borderId="27" xfId="0" applyNumberFormat="1" applyFont="1" applyFill="1" applyBorder="1" applyAlignment="1" applyProtection="1">
      <alignment horizontal="center" vertical="center" shrinkToFit="1"/>
    </xf>
    <xf numFmtId="166" fontId="51" fillId="23" borderId="28" xfId="0" applyNumberFormat="1" applyFont="1" applyFill="1" applyBorder="1" applyAlignment="1" applyProtection="1">
      <alignment horizontal="center" vertical="center" shrinkToFit="1"/>
    </xf>
    <xf numFmtId="166" fontId="51" fillId="23" borderId="29" xfId="0" applyNumberFormat="1" applyFont="1" applyFill="1" applyBorder="1" applyAlignment="1" applyProtection="1">
      <alignment horizontal="center" vertical="center" shrinkToFit="1"/>
    </xf>
    <xf numFmtId="166" fontId="51" fillId="23" borderId="30" xfId="0" applyNumberFormat="1" applyFont="1" applyFill="1" applyBorder="1" applyAlignment="1" applyProtection="1">
      <alignment horizontal="center" vertical="center" shrinkToFit="1"/>
    </xf>
    <xf numFmtId="166" fontId="51" fillId="23" borderId="31" xfId="0" applyNumberFormat="1" applyFont="1" applyFill="1" applyBorder="1" applyAlignment="1" applyProtection="1">
      <alignment horizontal="center" vertical="center" shrinkToFit="1"/>
    </xf>
    <xf numFmtId="166" fontId="51" fillId="23" borderId="32" xfId="0" applyNumberFormat="1" applyFont="1" applyFill="1" applyBorder="1" applyAlignment="1" applyProtection="1">
      <alignment horizontal="center" vertical="center" shrinkToFit="1"/>
    </xf>
    <xf numFmtId="166" fontId="51" fillId="23" borderId="33" xfId="0" applyNumberFormat="1" applyFont="1" applyFill="1" applyBorder="1" applyAlignment="1" applyProtection="1">
      <alignment horizontal="center" vertical="center" shrinkToFit="1"/>
    </xf>
    <xf numFmtId="166" fontId="51" fillId="23" borderId="34" xfId="0" applyNumberFormat="1" applyFont="1" applyFill="1" applyBorder="1" applyAlignment="1" applyProtection="1">
      <alignment horizontal="center" vertical="center" shrinkToFit="1"/>
    </xf>
    <xf numFmtId="166" fontId="51" fillId="23" borderId="35" xfId="0" applyNumberFormat="1" applyFont="1" applyFill="1" applyBorder="1" applyAlignment="1" applyProtection="1">
      <alignment horizontal="center" vertical="center" shrinkToFit="1"/>
    </xf>
    <xf numFmtId="166" fontId="51" fillId="23" borderId="36" xfId="0" applyNumberFormat="1" applyFont="1" applyFill="1" applyBorder="1" applyAlignment="1" applyProtection="1">
      <alignment horizontal="center" vertical="center" shrinkToFit="1"/>
    </xf>
    <xf numFmtId="0" fontId="41" fillId="20" borderId="14" xfId="0" applyFont="1" applyFill="1" applyBorder="1" applyAlignment="1" applyProtection="1">
      <alignment horizontal="left" vertical="center" indent="1"/>
    </xf>
    <xf numFmtId="0" fontId="41" fillId="20" borderId="10" xfId="0" applyFont="1" applyFill="1" applyBorder="1" applyAlignment="1" applyProtection="1">
      <alignment horizontal="left" vertical="center" indent="1"/>
    </xf>
    <xf numFmtId="0" fontId="50" fillId="27" borderId="16" xfId="0" applyFont="1" applyFill="1" applyBorder="1" applyAlignment="1" applyProtection="1">
      <alignment horizontal="right" vertical="center" wrapText="1"/>
    </xf>
    <xf numFmtId="165" fontId="58" fillId="20" borderId="10" xfId="0" applyNumberFormat="1" applyFont="1" applyFill="1" applyBorder="1" applyAlignment="1" applyProtection="1">
      <alignment horizontal="center" vertical="center"/>
    </xf>
    <xf numFmtId="0" fontId="60" fillId="0" borderId="10" xfId="0" applyFont="1" applyFill="1" applyBorder="1" applyAlignment="1" applyProtection="1">
      <alignment vertical="center"/>
    </xf>
    <xf numFmtId="165" fontId="61" fillId="0" borderId="11" xfId="0" applyNumberFormat="1" applyFont="1" applyFill="1" applyBorder="1" applyAlignment="1" applyProtection="1">
      <alignment horizontal="center" vertical="center"/>
    </xf>
    <xf numFmtId="0" fontId="61" fillId="0" borderId="10" xfId="0" applyFont="1" applyFill="1" applyBorder="1" applyAlignment="1" applyProtection="1">
      <alignment horizontal="left" vertical="center" wrapText="1" indent="1"/>
    </xf>
    <xf numFmtId="0" fontId="61" fillId="0" borderId="10" xfId="0" applyFont="1" applyFill="1" applyBorder="1" applyAlignment="1" applyProtection="1">
      <alignment vertical="center"/>
    </xf>
    <xf numFmtId="0" fontId="61" fillId="0" borderId="11" xfId="0" applyFont="1" applyBorder="1" applyAlignment="1" applyProtection="1">
      <alignment horizontal="center" vertical="center"/>
    </xf>
    <xf numFmtId="0" fontId="61" fillId="0" borderId="10" xfId="0" applyFont="1" applyFill="1" applyBorder="1" applyAlignment="1" applyProtection="1">
      <alignment horizontal="left" vertical="center" wrapText="1" indent="2"/>
    </xf>
    <xf numFmtId="0" fontId="56" fillId="20" borderId="14" xfId="0" applyNumberFormat="1" applyFont="1" applyFill="1" applyBorder="1" applyAlignment="1" applyProtection="1">
      <alignment horizontal="left" vertical="center"/>
    </xf>
    <xf numFmtId="0" fontId="57" fillId="21" borderId="10" xfId="0" applyNumberFormat="1" applyFont="1" applyFill="1" applyBorder="1" applyAlignment="1" applyProtection="1">
      <alignment horizontal="left" vertical="center"/>
    </xf>
    <xf numFmtId="0" fontId="56" fillId="20" borderId="10" xfId="0" applyNumberFormat="1" applyFont="1" applyFill="1" applyBorder="1" applyAlignment="1" applyProtection="1">
      <alignment horizontal="left" vertical="center"/>
    </xf>
    <xf numFmtId="1" fontId="62" fillId="20" borderId="14" xfId="0" applyNumberFormat="1" applyFont="1" applyFill="1" applyBorder="1" applyAlignment="1" applyProtection="1">
      <alignment horizontal="center" vertical="center"/>
    </xf>
    <xf numFmtId="1" fontId="63" fillId="21" borderId="11" xfId="0" applyNumberFormat="1" applyFont="1" applyFill="1" applyBorder="1" applyAlignment="1" applyProtection="1">
      <alignment horizontal="center" vertical="center"/>
    </xf>
    <xf numFmtId="1" fontId="62" fillId="20" borderId="10" xfId="0" applyNumberFormat="1" applyFont="1" applyFill="1" applyBorder="1" applyAlignment="1" applyProtection="1">
      <alignment horizontal="center" vertical="center"/>
    </xf>
    <xf numFmtId="0" fontId="64" fillId="23" borderId="0" xfId="0" applyNumberFormat="1" applyFont="1" applyFill="1" applyBorder="1" applyProtection="1"/>
    <xf numFmtId="0" fontId="65" fillId="23" borderId="0" xfId="0" applyNumberFormat="1" applyFont="1" applyFill="1" applyBorder="1" applyAlignment="1" applyProtection="1">
      <alignment vertical="center"/>
      <protection locked="0"/>
    </xf>
    <xf numFmtId="0" fontId="66" fillId="23" borderId="0" xfId="34" applyNumberFormat="1" applyFont="1" applyFill="1" applyBorder="1" applyAlignment="1" applyProtection="1">
      <alignment horizontal="right" vertical="center"/>
      <protection locked="0"/>
    </xf>
    <xf numFmtId="0" fontId="65" fillId="23" borderId="0" xfId="0" applyFont="1" applyFill="1" applyBorder="1" applyAlignment="1" applyProtection="1">
      <alignment vertical="center"/>
      <protection locked="0"/>
    </xf>
    <xf numFmtId="0" fontId="68" fillId="23" borderId="0" xfId="0" applyFont="1" applyFill="1" applyBorder="1" applyAlignment="1" applyProtection="1">
      <alignment vertical="center"/>
    </xf>
    <xf numFmtId="0" fontId="69" fillId="20" borderId="10" xfId="0" applyFont="1" applyFill="1" applyBorder="1" applyAlignment="1" applyProtection="1">
      <alignment horizontal="left" vertical="center" indent="1"/>
    </xf>
    <xf numFmtId="1" fontId="59" fillId="21" borderId="11" xfId="0" applyNumberFormat="1" applyFont="1" applyFill="1" applyBorder="1" applyAlignment="1" applyProtection="1">
      <alignment horizontal="right" vertical="center" indent="1"/>
    </xf>
    <xf numFmtId="1" fontId="59" fillId="20" borderId="10" xfId="0" applyNumberFormat="1" applyFont="1" applyFill="1" applyBorder="1" applyAlignment="1" applyProtection="1">
      <alignment horizontal="right" vertical="center" indent="1"/>
    </xf>
    <xf numFmtId="1" fontId="59" fillId="20" borderId="14" xfId="0" applyNumberFormat="1" applyFont="1" applyFill="1" applyBorder="1" applyAlignment="1" applyProtection="1">
      <alignment horizontal="center" vertical="center"/>
    </xf>
    <xf numFmtId="1" fontId="59" fillId="0" borderId="10" xfId="0" applyNumberFormat="1" applyFont="1" applyFill="1" applyBorder="1" applyAlignment="1" applyProtection="1">
      <alignment horizontal="center" vertical="center"/>
    </xf>
    <xf numFmtId="0" fontId="47" fillId="27" borderId="16" xfId="0" applyFont="1" applyFill="1" applyBorder="1" applyAlignment="1" applyProtection="1">
      <alignment horizontal="left" vertical="center" indent="1"/>
    </xf>
    <xf numFmtId="0" fontId="42" fillId="0" borderId="0" xfId="0" applyFont="1" applyFill="1" applyBorder="1" applyAlignment="1" applyProtection="1">
      <alignment vertical="center"/>
    </xf>
    <xf numFmtId="0" fontId="39" fillId="0" borderId="0" xfId="0" applyFont="1" applyFill="1" applyAlignment="1" applyProtection="1">
      <alignment vertical="center"/>
    </xf>
    <xf numFmtId="0" fontId="61" fillId="0" borderId="0" xfId="0" applyFont="1" applyFill="1" applyAlignment="1" applyProtection="1">
      <alignment vertical="center"/>
    </xf>
    <xf numFmtId="0" fontId="59" fillId="0" borderId="0" xfId="0" applyFont="1" applyFill="1" applyAlignment="1" applyProtection="1">
      <alignment vertical="center"/>
    </xf>
    <xf numFmtId="0" fontId="70" fillId="23" borderId="0" xfId="0" applyFont="1" applyFill="1" applyBorder="1" applyProtection="1"/>
    <xf numFmtId="0" fontId="71" fillId="23" borderId="0" xfId="0" applyFont="1" applyFill="1" applyAlignment="1" applyProtection="1">
      <alignment vertical="center"/>
    </xf>
    <xf numFmtId="0" fontId="70" fillId="23" borderId="0" xfId="0" applyNumberFormat="1" applyFont="1" applyFill="1" applyBorder="1" applyProtection="1"/>
    <xf numFmtId="0" fontId="71" fillId="23" borderId="0" xfId="0" applyNumberFormat="1" applyFont="1" applyFill="1" applyBorder="1" applyAlignment="1" applyProtection="1">
      <alignment vertical="center"/>
    </xf>
    <xf numFmtId="0" fontId="73" fillId="25" borderId="0" xfId="0" applyNumberFormat="1" applyFont="1" applyFill="1" applyBorder="1" applyAlignment="1" applyProtection="1">
      <alignment horizontal="left" vertical="center" indent="1"/>
      <protection locked="0"/>
    </xf>
    <xf numFmtId="0" fontId="72" fillId="23" borderId="0" xfId="0" applyFont="1" applyFill="1" applyBorder="1" applyAlignment="1" applyProtection="1">
      <alignment horizontal="right" vertical="center" indent="1"/>
    </xf>
    <xf numFmtId="0" fontId="72" fillId="22" borderId="37" xfId="0" applyNumberFormat="1" applyFont="1" applyFill="1" applyBorder="1" applyAlignment="1" applyProtection="1">
      <alignment horizontal="center" vertical="center"/>
      <protection locked="0"/>
    </xf>
    <xf numFmtId="0" fontId="74" fillId="23" borderId="41" xfId="0" applyNumberFormat="1" applyFont="1" applyFill="1" applyBorder="1" applyAlignment="1" applyProtection="1">
      <alignment vertical="center"/>
    </xf>
    <xf numFmtId="0" fontId="74" fillId="23" borderId="0" xfId="0" applyNumberFormat="1" applyFont="1" applyFill="1" applyBorder="1" applyAlignment="1" applyProtection="1">
      <alignment vertical="center"/>
    </xf>
    <xf numFmtId="0" fontId="74" fillId="23" borderId="42" xfId="0" applyNumberFormat="1" applyFont="1" applyFill="1" applyBorder="1" applyAlignment="1" applyProtection="1">
      <alignment vertical="center"/>
    </xf>
    <xf numFmtId="0" fontId="75" fillId="24" borderId="0" xfId="0" applyNumberFormat="1" applyFont="1" applyFill="1" applyBorder="1" applyAlignment="1" applyProtection="1">
      <alignment horizontal="left" vertical="center" indent="1"/>
      <protection locked="0"/>
    </xf>
    <xf numFmtId="0" fontId="32" fillId="0" borderId="0" xfId="34" applyFont="1" applyAlignment="1" applyProtection="1"/>
    <xf numFmtId="0" fontId="76" fillId="0" borderId="0" xfId="0" applyFont="1" applyFill="1" applyBorder="1" applyAlignment="1"/>
    <xf numFmtId="0" fontId="77" fillId="0" borderId="0" xfId="0" applyFont="1" applyAlignment="1">
      <alignment horizontal="left" wrapText="1"/>
    </xf>
    <xf numFmtId="0" fontId="77" fillId="0" borderId="0" xfId="0" applyFont="1" applyAlignment="1">
      <alignment wrapText="1"/>
    </xf>
    <xf numFmtId="0" fontId="78" fillId="0" borderId="0" xfId="0" applyFont="1" applyAlignment="1">
      <alignment vertical="center"/>
    </xf>
    <xf numFmtId="0" fontId="77" fillId="0" borderId="0" xfId="0" applyFont="1" applyAlignment="1">
      <alignment vertical="center" wrapText="1"/>
    </xf>
    <xf numFmtId="0" fontId="1" fillId="0" borderId="0" xfId="0" applyFont="1" applyAlignment="1">
      <alignment vertical="center"/>
    </xf>
    <xf numFmtId="0" fontId="77" fillId="0" borderId="0" xfId="0" applyFont="1" applyFill="1" applyBorder="1" applyAlignment="1">
      <alignment vertical="center" wrapText="1"/>
    </xf>
    <xf numFmtId="0" fontId="78" fillId="0" borderId="0" xfId="0" applyFont="1"/>
    <xf numFmtId="0" fontId="78" fillId="0" borderId="0" xfId="0" applyFont="1" applyBorder="1"/>
    <xf numFmtId="0" fontId="78" fillId="0" borderId="0" xfId="0" applyFont="1" applyAlignment="1"/>
    <xf numFmtId="0" fontId="79" fillId="0" borderId="0" xfId="0" applyFont="1" applyFill="1" applyBorder="1" applyAlignment="1">
      <alignment vertical="center" wrapText="1"/>
    </xf>
    <xf numFmtId="0" fontId="81" fillId="0" borderId="0" xfId="0" applyFont="1" applyFill="1" applyBorder="1" applyAlignment="1"/>
    <xf numFmtId="0" fontId="32" fillId="0" borderId="0" xfId="34" applyFont="1" applyFill="1" applyBorder="1" applyAlignment="1" applyProtection="1">
      <alignment vertical="center"/>
    </xf>
    <xf numFmtId="0" fontId="82" fillId="0" borderId="0" xfId="0" applyFont="1" applyAlignment="1">
      <alignment horizontal="right"/>
    </xf>
    <xf numFmtId="0" fontId="77" fillId="0" borderId="0" xfId="0" applyFont="1"/>
    <xf numFmtId="0" fontId="81" fillId="0" borderId="0" xfId="0" applyFont="1" applyAlignment="1">
      <alignment horizontal="right"/>
    </xf>
    <xf numFmtId="0" fontId="84" fillId="0" borderId="0" xfId="0" applyFont="1" applyFill="1" applyBorder="1" applyAlignment="1">
      <alignment vertical="center" wrapText="1"/>
    </xf>
    <xf numFmtId="0" fontId="77" fillId="0" borderId="0" xfId="0" applyFont="1" applyAlignment="1"/>
    <xf numFmtId="0" fontId="77" fillId="0" borderId="0" xfId="0" applyFont="1" applyFill="1" applyBorder="1" applyAlignment="1">
      <alignment horizontal="left" vertical="center" wrapText="1"/>
    </xf>
    <xf numFmtId="0" fontId="77" fillId="0" borderId="0" xfId="0" applyFont="1" applyAlignment="1">
      <alignment horizontal="left" indent="1"/>
    </xf>
    <xf numFmtId="0" fontId="84" fillId="0" borderId="0" xfId="0" applyFont="1" applyAlignment="1"/>
    <xf numFmtId="0" fontId="82" fillId="0" borderId="0" xfId="0" applyFont="1" applyAlignment="1">
      <alignment horizontal="left" wrapText="1"/>
    </xf>
    <xf numFmtId="0" fontId="31" fillId="0" borderId="0" xfId="0" quotePrefix="1" applyFont="1" applyAlignment="1">
      <alignment horizontal="left" indent="1"/>
    </xf>
    <xf numFmtId="0" fontId="77" fillId="0" borderId="0" xfId="0" quotePrefix="1" applyFont="1" applyAlignment="1">
      <alignment horizontal="left" wrapText="1" indent="1"/>
    </xf>
    <xf numFmtId="0" fontId="77" fillId="0" borderId="0" xfId="0" quotePrefix="1" applyFont="1" applyAlignment="1">
      <alignment wrapText="1"/>
    </xf>
    <xf numFmtId="0" fontId="84" fillId="0" borderId="0" xfId="0" applyFont="1"/>
    <xf numFmtId="1" fontId="47" fillId="24" borderId="0" xfId="0" applyNumberFormat="1" applyFont="1" applyFill="1" applyAlignment="1" applyProtection="1">
      <alignment horizontal="center" vertical="center"/>
    </xf>
    <xf numFmtId="1" fontId="37" fillId="25" borderId="0" xfId="0" applyNumberFormat="1" applyFont="1" applyFill="1" applyBorder="1" applyAlignment="1" applyProtection="1">
      <alignment vertical="center"/>
    </xf>
    <xf numFmtId="1" fontId="68" fillId="23" borderId="0" xfId="0" applyNumberFormat="1" applyFont="1" applyFill="1" applyBorder="1" applyAlignment="1" applyProtection="1">
      <alignment vertical="center"/>
    </xf>
    <xf numFmtId="1" fontId="70" fillId="23" borderId="0" xfId="0" applyNumberFormat="1" applyFont="1" applyFill="1" applyBorder="1" applyProtection="1"/>
    <xf numFmtId="1" fontId="71" fillId="23" borderId="0" xfId="0" applyNumberFormat="1" applyFont="1" applyFill="1" applyAlignment="1" applyProtection="1">
      <alignment vertical="center"/>
    </xf>
    <xf numFmtId="1" fontId="54" fillId="23" borderId="0" xfId="0" applyNumberFormat="1" applyFont="1" applyFill="1" applyProtection="1"/>
    <xf numFmtId="1" fontId="50" fillId="27" borderId="16" xfId="0" applyNumberFormat="1" applyFont="1" applyFill="1" applyBorder="1" applyAlignment="1" applyProtection="1">
      <alignment horizontal="center" vertical="center" wrapText="1"/>
    </xf>
    <xf numFmtId="1" fontId="61" fillId="0" borderId="11" xfId="0" applyNumberFormat="1" applyFont="1" applyFill="1" applyBorder="1" applyAlignment="1" applyProtection="1">
      <alignment horizontal="center" vertical="center"/>
    </xf>
    <xf numFmtId="1" fontId="50" fillId="27" borderId="16" xfId="0" applyNumberFormat="1" applyFont="1" applyFill="1" applyBorder="1" applyAlignment="1" applyProtection="1">
      <alignment horizontal="left" vertical="center"/>
    </xf>
    <xf numFmtId="1" fontId="39" fillId="0" borderId="0" xfId="0" applyNumberFormat="1" applyFont="1" applyFill="1" applyAlignment="1" applyProtection="1">
      <alignment vertical="center"/>
    </xf>
    <xf numFmtId="1" fontId="38" fillId="0" borderId="0" xfId="0" applyNumberFormat="1" applyFont="1" applyProtection="1">
      <protection locked="0"/>
    </xf>
    <xf numFmtId="1" fontId="38" fillId="0" borderId="0" xfId="0" applyNumberFormat="1" applyFont="1" applyProtection="1"/>
    <xf numFmtId="14" fontId="46" fillId="24" borderId="0" xfId="0" applyNumberFormat="1" applyFont="1" applyFill="1" applyBorder="1" applyAlignment="1" applyProtection="1">
      <alignment vertical="center"/>
      <protection locked="0"/>
    </xf>
    <xf numFmtId="14" fontId="49" fillId="25" borderId="0" xfId="0" applyNumberFormat="1" applyFont="1" applyFill="1" applyBorder="1" applyAlignment="1" applyProtection="1">
      <alignment vertical="center"/>
      <protection locked="0"/>
    </xf>
    <xf numFmtId="14" fontId="67" fillId="23" borderId="0" xfId="0" applyNumberFormat="1" applyFont="1" applyFill="1" applyBorder="1" applyAlignment="1" applyProtection="1">
      <alignment vertical="center"/>
      <protection locked="0"/>
    </xf>
    <xf numFmtId="14" fontId="70" fillId="23" borderId="0" xfId="0" applyNumberFormat="1" applyFont="1" applyFill="1" applyBorder="1" applyProtection="1"/>
    <xf numFmtId="14" fontId="71" fillId="23" borderId="0" xfId="0" applyNumberFormat="1" applyFont="1" applyFill="1" applyAlignment="1" applyProtection="1">
      <alignment vertical="center"/>
    </xf>
    <xf numFmtId="14" fontId="54" fillId="23" borderId="0" xfId="0" applyNumberFormat="1" applyFont="1" applyFill="1" applyProtection="1"/>
    <xf numFmtId="14" fontId="50" fillId="27" borderId="16" xfId="0" applyNumberFormat="1" applyFont="1" applyFill="1" applyBorder="1" applyAlignment="1" applyProtection="1">
      <alignment horizontal="center" vertical="center"/>
    </xf>
    <xf numFmtId="14" fontId="39" fillId="20" borderId="14" xfId="0" applyNumberFormat="1" applyFont="1" applyFill="1" applyBorder="1" applyAlignment="1" applyProtection="1">
      <alignment horizontal="right" vertical="center"/>
    </xf>
    <xf numFmtId="14" fontId="59" fillId="21" borderId="11" xfId="0" applyNumberFormat="1" applyFont="1" applyFill="1" applyBorder="1" applyAlignment="1" applyProtection="1">
      <alignment horizontal="center" vertical="center"/>
    </xf>
    <xf numFmtId="14" fontId="60" fillId="0" borderId="10" xfId="0" applyNumberFormat="1" applyFont="1" applyFill="1" applyBorder="1" applyAlignment="1" applyProtection="1">
      <alignment vertical="center"/>
    </xf>
    <xf numFmtId="14" fontId="50" fillId="27" borderId="16" xfId="0" applyNumberFormat="1" applyFont="1" applyFill="1" applyBorder="1" applyAlignment="1" applyProtection="1">
      <alignment horizontal="left" vertical="center"/>
    </xf>
    <xf numFmtId="14" fontId="61" fillId="0" borderId="0" xfId="0" applyNumberFormat="1" applyFont="1" applyFill="1" applyAlignment="1" applyProtection="1">
      <alignment vertical="center"/>
    </xf>
    <xf numFmtId="14" fontId="59" fillId="20" borderId="10" xfId="0" applyNumberFormat="1" applyFont="1" applyFill="1" applyBorder="1" applyAlignment="1" applyProtection="1">
      <alignment horizontal="center" vertical="center"/>
    </xf>
    <xf numFmtId="14" fontId="38" fillId="0" borderId="0" xfId="0" applyNumberFormat="1" applyFont="1" applyProtection="1">
      <protection locked="0"/>
    </xf>
    <xf numFmtId="14" fontId="38" fillId="0" borderId="0" xfId="0" applyNumberFormat="1" applyFont="1" applyProtection="1"/>
    <xf numFmtId="0" fontId="57" fillId="21" borderId="43" xfId="0" applyNumberFormat="1" applyFont="1" applyFill="1" applyBorder="1" applyAlignment="1" applyProtection="1">
      <alignment horizontal="left" vertical="center"/>
    </xf>
    <xf numFmtId="0" fontId="39" fillId="0" borderId="43" xfId="0" applyFont="1" applyFill="1" applyBorder="1" applyAlignment="1" applyProtection="1">
      <alignment horizontal="left" vertical="center" wrapText="1" indent="1"/>
    </xf>
    <xf numFmtId="0" fontId="39" fillId="0" borderId="43" xfId="0" applyFont="1" applyFill="1" applyBorder="1" applyAlignment="1" applyProtection="1">
      <alignment vertical="center"/>
    </xf>
    <xf numFmtId="0" fontId="42" fillId="0" borderId="44" xfId="0" applyFont="1" applyBorder="1" applyAlignment="1" applyProtection="1">
      <alignment horizontal="center" vertical="center"/>
    </xf>
    <xf numFmtId="165" fontId="61" fillId="0" borderId="44" xfId="0" applyNumberFormat="1" applyFont="1" applyFill="1" applyBorder="1" applyAlignment="1" applyProtection="1">
      <alignment horizontal="center" vertical="center"/>
    </xf>
    <xf numFmtId="14" fontId="59" fillId="21" borderId="44" xfId="0" applyNumberFormat="1" applyFont="1" applyFill="1" applyBorder="1" applyAlignment="1" applyProtection="1">
      <alignment horizontal="center" vertical="center"/>
    </xf>
    <xf numFmtId="1" fontId="61" fillId="0" borderId="44" xfId="0" applyNumberFormat="1" applyFont="1" applyFill="1" applyBorder="1" applyAlignment="1" applyProtection="1">
      <alignment horizontal="center" vertical="center"/>
    </xf>
    <xf numFmtId="1" fontId="59" fillId="21" borderId="44" xfId="0" applyNumberFormat="1" applyFont="1" applyFill="1" applyBorder="1" applyAlignment="1" applyProtection="1">
      <alignment horizontal="right" vertical="center" indent="1"/>
    </xf>
    <xf numFmtId="1" fontId="63" fillId="21" borderId="44" xfId="0" applyNumberFormat="1" applyFont="1" applyFill="1" applyBorder="1" applyAlignment="1" applyProtection="1">
      <alignment horizontal="center" vertical="center"/>
    </xf>
    <xf numFmtId="0" fontId="39" fillId="0" borderId="43" xfId="0" applyFont="1" applyFill="1" applyBorder="1" applyAlignment="1" applyProtection="1">
      <alignment horizontal="center" vertical="center"/>
    </xf>
    <xf numFmtId="0" fontId="57" fillId="21" borderId="46" xfId="0" applyNumberFormat="1" applyFont="1" applyFill="1" applyBorder="1" applyAlignment="1" applyProtection="1">
      <alignment horizontal="left" vertical="center"/>
    </xf>
    <xf numFmtId="0" fontId="39" fillId="0" borderId="46" xfId="0" applyFont="1" applyFill="1" applyBorder="1" applyAlignment="1" applyProtection="1">
      <alignment horizontal="left" vertical="center" wrapText="1" indent="1"/>
    </xf>
    <xf numFmtId="0" fontId="39" fillId="0" borderId="46" xfId="0" applyFont="1" applyFill="1" applyBorder="1" applyAlignment="1" applyProtection="1">
      <alignment vertical="center"/>
    </xf>
    <xf numFmtId="0" fontId="42" fillId="0" borderId="47" xfId="0" applyFont="1" applyBorder="1" applyAlignment="1" applyProtection="1">
      <alignment horizontal="center" vertical="center"/>
    </xf>
    <xf numFmtId="165" fontId="61" fillId="0" borderId="47" xfId="0" applyNumberFormat="1" applyFont="1" applyFill="1" applyBorder="1" applyAlignment="1" applyProtection="1">
      <alignment horizontal="center" vertical="center"/>
    </xf>
    <xf numFmtId="14" fontId="59" fillId="21" borderId="47" xfId="0" applyNumberFormat="1" applyFont="1" applyFill="1" applyBorder="1" applyAlignment="1" applyProtection="1">
      <alignment horizontal="center" vertical="center"/>
    </xf>
    <xf numFmtId="1" fontId="61" fillId="0" borderId="47" xfId="0" applyNumberFormat="1" applyFont="1" applyFill="1" applyBorder="1" applyAlignment="1" applyProtection="1">
      <alignment horizontal="center" vertical="center"/>
    </xf>
    <xf numFmtId="1" fontId="59" fillId="21" borderId="47" xfId="0" applyNumberFormat="1" applyFont="1" applyFill="1" applyBorder="1" applyAlignment="1" applyProtection="1">
      <alignment horizontal="right" vertical="center" indent="1"/>
    </xf>
    <xf numFmtId="1" fontId="63" fillId="21" borderId="47" xfId="0" applyNumberFormat="1" applyFont="1" applyFill="1" applyBorder="1" applyAlignment="1" applyProtection="1">
      <alignment horizontal="center" vertical="center"/>
    </xf>
    <xf numFmtId="0" fontId="38" fillId="0" borderId="45" xfId="0" applyFont="1" applyBorder="1" applyProtection="1">
      <protection locked="0"/>
    </xf>
    <xf numFmtId="0" fontId="38" fillId="0" borderId="45" xfId="0" applyFont="1" applyFill="1" applyBorder="1" applyProtection="1">
      <protection locked="0"/>
    </xf>
    <xf numFmtId="0" fontId="57" fillId="21" borderId="45" xfId="0" applyNumberFormat="1" applyFont="1" applyFill="1" applyBorder="1" applyAlignment="1" applyProtection="1">
      <alignment horizontal="left" vertical="center"/>
    </xf>
    <xf numFmtId="0" fontId="39" fillId="0" borderId="45" xfId="0" applyFont="1" applyFill="1" applyBorder="1" applyAlignment="1" applyProtection="1">
      <alignment horizontal="left" vertical="center" wrapText="1" indent="1"/>
    </xf>
    <xf numFmtId="0" fontId="39" fillId="0" borderId="45" xfId="0" applyFont="1" applyFill="1" applyBorder="1" applyAlignment="1" applyProtection="1">
      <alignment vertical="center"/>
    </xf>
    <xf numFmtId="0" fontId="42" fillId="0" borderId="45" xfId="0" applyFont="1" applyBorder="1" applyAlignment="1" applyProtection="1">
      <alignment horizontal="center" vertical="center"/>
    </xf>
    <xf numFmtId="165" fontId="61" fillId="0" borderId="45" xfId="0" applyNumberFormat="1" applyFont="1" applyFill="1" applyBorder="1" applyAlignment="1" applyProtection="1">
      <alignment horizontal="center" vertical="center"/>
    </xf>
    <xf numFmtId="14" fontId="59" fillId="21" borderId="45" xfId="0" applyNumberFormat="1" applyFont="1" applyFill="1" applyBorder="1" applyAlignment="1" applyProtection="1">
      <alignment horizontal="center" vertical="center"/>
    </xf>
    <xf numFmtId="1" fontId="61" fillId="0" borderId="45" xfId="0" applyNumberFormat="1" applyFont="1" applyFill="1" applyBorder="1" applyAlignment="1" applyProtection="1">
      <alignment horizontal="center" vertical="center"/>
    </xf>
    <xf numFmtId="1" fontId="59" fillId="21" borderId="45" xfId="0" applyNumberFormat="1" applyFont="1" applyFill="1" applyBorder="1" applyAlignment="1" applyProtection="1">
      <alignment horizontal="right" vertical="center" indent="1"/>
    </xf>
    <xf numFmtId="1" fontId="63" fillId="21" borderId="45" xfId="0" applyNumberFormat="1" applyFont="1" applyFill="1" applyBorder="1" applyAlignment="1" applyProtection="1">
      <alignment horizontal="center" vertical="center"/>
    </xf>
    <xf numFmtId="0" fontId="38" fillId="0" borderId="45" xfId="0" applyFont="1" applyBorder="1" applyProtection="1"/>
    <xf numFmtId="0" fontId="38" fillId="0" borderId="45" xfId="0" applyFont="1" applyFill="1" applyBorder="1" applyProtection="1"/>
    <xf numFmtId="0" fontId="72" fillId="23" borderId="35" xfId="0" applyNumberFormat="1" applyFont="1" applyFill="1" applyBorder="1" applyAlignment="1" applyProtection="1">
      <alignment horizontal="center" vertical="center"/>
    </xf>
    <xf numFmtId="0" fontId="72" fillId="23" borderId="15" xfId="0" applyNumberFormat="1" applyFont="1" applyFill="1" applyBorder="1" applyAlignment="1" applyProtection="1">
      <alignment horizontal="center" vertical="center"/>
    </xf>
    <xf numFmtId="0" fontId="72" fillId="23" borderId="36" xfId="0" applyNumberFormat="1" applyFont="1" applyFill="1" applyBorder="1" applyAlignment="1" applyProtection="1">
      <alignment horizontal="center" vertical="center"/>
    </xf>
    <xf numFmtId="167" fontId="53" fillId="23" borderId="35" xfId="0" applyNumberFormat="1" applyFont="1" applyFill="1" applyBorder="1" applyAlignment="1" applyProtection="1">
      <alignment horizontal="center" vertical="center"/>
    </xf>
    <xf numFmtId="167" fontId="53" fillId="23" borderId="15" xfId="0" applyNumberFormat="1" applyFont="1" applyFill="1" applyBorder="1" applyAlignment="1" applyProtection="1">
      <alignment horizontal="center" vertical="center"/>
    </xf>
    <xf numFmtId="167" fontId="53" fillId="23" borderId="36" xfId="0" applyNumberFormat="1" applyFont="1" applyFill="1" applyBorder="1" applyAlignment="1" applyProtection="1">
      <alignment horizontal="center" vertical="center"/>
    </xf>
    <xf numFmtId="167" fontId="53" fillId="23" borderId="29" xfId="0" applyNumberFormat="1" applyFont="1" applyFill="1" applyBorder="1" applyAlignment="1" applyProtection="1">
      <alignment horizontal="center" vertical="center"/>
    </xf>
    <xf numFmtId="167" fontId="53" fillId="23" borderId="30" xfId="0" applyNumberFormat="1" applyFont="1" applyFill="1" applyBorder="1" applyAlignment="1" applyProtection="1">
      <alignment horizontal="center" vertical="center"/>
    </xf>
    <xf numFmtId="0" fontId="72" fillId="23" borderId="31" xfId="0" applyNumberFormat="1" applyFont="1" applyFill="1" applyBorder="1" applyAlignment="1" applyProtection="1">
      <alignment horizontal="center" vertical="center"/>
    </xf>
    <xf numFmtId="0" fontId="72" fillId="23" borderId="32" xfId="0" applyNumberFormat="1" applyFont="1" applyFill="1" applyBorder="1" applyAlignment="1" applyProtection="1">
      <alignment horizontal="center" vertical="center"/>
    </xf>
    <xf numFmtId="167" fontId="53" fillId="23" borderId="31" xfId="0" applyNumberFormat="1" applyFont="1" applyFill="1" applyBorder="1" applyAlignment="1" applyProtection="1">
      <alignment horizontal="center" vertical="center"/>
    </xf>
    <xf numFmtId="167" fontId="53" fillId="23" borderId="32" xfId="0" applyNumberFormat="1" applyFont="1" applyFill="1" applyBorder="1" applyAlignment="1" applyProtection="1">
      <alignment horizontal="center" vertical="center"/>
    </xf>
    <xf numFmtId="0" fontId="72" fillId="23" borderId="29" xfId="0" applyNumberFormat="1" applyFont="1" applyFill="1" applyBorder="1" applyAlignment="1" applyProtection="1">
      <alignment horizontal="center" vertical="center"/>
    </xf>
    <xf numFmtId="0" fontId="72" fillId="23" borderId="30" xfId="0" applyNumberFormat="1" applyFont="1" applyFill="1" applyBorder="1" applyAlignment="1" applyProtection="1">
      <alignment horizontal="center" vertical="center"/>
    </xf>
    <xf numFmtId="0" fontId="72" fillId="23" borderId="33" xfId="0" applyNumberFormat="1" applyFont="1" applyFill="1" applyBorder="1" applyAlignment="1" applyProtection="1">
      <alignment horizontal="center" vertical="center"/>
    </xf>
    <xf numFmtId="0" fontId="72" fillId="23" borderId="34" xfId="0" applyNumberFormat="1" applyFont="1" applyFill="1" applyBorder="1" applyAlignment="1" applyProtection="1">
      <alignment horizontal="center" vertical="center"/>
    </xf>
    <xf numFmtId="167" fontId="53" fillId="23" borderId="33" xfId="0" applyNumberFormat="1" applyFont="1" applyFill="1" applyBorder="1" applyAlignment="1" applyProtection="1">
      <alignment horizontal="center" vertical="center"/>
    </xf>
    <xf numFmtId="167" fontId="53" fillId="23" borderId="34" xfId="0" applyNumberFormat="1" applyFont="1" applyFill="1" applyBorder="1" applyAlignment="1" applyProtection="1">
      <alignment horizontal="center" vertical="center"/>
    </xf>
    <xf numFmtId="0" fontId="86" fillId="24" borderId="0" xfId="34" applyFont="1" applyFill="1" applyAlignment="1" applyProtection="1">
      <alignment horizontal="left" vertical="center"/>
    </xf>
    <xf numFmtId="0" fontId="72" fillId="23" borderId="27" xfId="0" applyNumberFormat="1" applyFont="1" applyFill="1" applyBorder="1" applyAlignment="1" applyProtection="1">
      <alignment horizontal="center" vertical="center"/>
    </xf>
    <xf numFmtId="0" fontId="72" fillId="23" borderId="28" xfId="0" applyNumberFormat="1" applyFont="1" applyFill="1" applyBorder="1" applyAlignment="1" applyProtection="1">
      <alignment horizontal="center" vertical="center"/>
    </xf>
    <xf numFmtId="167" fontId="53" fillId="23" borderId="27" xfId="0" applyNumberFormat="1" applyFont="1" applyFill="1" applyBorder="1" applyAlignment="1" applyProtection="1">
      <alignment horizontal="center" vertical="center"/>
    </xf>
    <xf numFmtId="167" fontId="53" fillId="23" borderId="28" xfId="0" applyNumberFormat="1" applyFont="1" applyFill="1" applyBorder="1" applyAlignment="1" applyProtection="1">
      <alignment horizontal="center" vertical="center"/>
    </xf>
    <xf numFmtId="0" fontId="72" fillId="23" borderId="22" xfId="0" applyNumberFormat="1" applyFont="1" applyFill="1" applyBorder="1" applyAlignment="1" applyProtection="1">
      <alignment horizontal="center" vertical="center"/>
    </xf>
    <xf numFmtId="0" fontId="72" fillId="23" borderId="24" xfId="0" applyNumberFormat="1" applyFont="1" applyFill="1" applyBorder="1" applyAlignment="1" applyProtection="1">
      <alignment horizontal="center" vertical="center"/>
    </xf>
    <xf numFmtId="164" fontId="72" fillId="22" borderId="38" xfId="0" applyNumberFormat="1" applyFont="1" applyFill="1" applyBorder="1" applyAlignment="1" applyProtection="1">
      <alignment horizontal="center" vertical="center" shrinkToFit="1"/>
      <protection locked="0"/>
    </xf>
    <xf numFmtId="164" fontId="72" fillId="22" borderId="39" xfId="0" applyNumberFormat="1" applyFont="1" applyFill="1" applyBorder="1" applyAlignment="1" applyProtection="1">
      <alignment horizontal="center" vertical="center" shrinkToFit="1"/>
      <protection locked="0"/>
    </xf>
    <xf numFmtId="164" fontId="72" fillId="22" borderId="40" xfId="0" applyNumberFormat="1" applyFont="1" applyFill="1" applyBorder="1" applyAlignment="1" applyProtection="1">
      <alignment horizontal="center" vertical="center" shrinkToFit="1"/>
      <protection locked="0"/>
    </xf>
    <xf numFmtId="0" fontId="72" fillId="23" borderId="23" xfId="0" applyNumberFormat="1" applyFont="1" applyFill="1" applyBorder="1" applyAlignment="1" applyProtection="1">
      <alignment horizontal="center" vertical="center"/>
    </xf>
    <xf numFmtId="167" fontId="53" fillId="23" borderId="22" xfId="0" applyNumberFormat="1" applyFont="1" applyFill="1" applyBorder="1" applyAlignment="1" applyProtection="1">
      <alignment horizontal="center" vertical="center"/>
    </xf>
    <xf numFmtId="167" fontId="53" fillId="23" borderId="24" xfId="0" applyNumberFormat="1" applyFont="1" applyFill="1" applyBorder="1" applyAlignment="1" applyProtection="1">
      <alignment horizontal="center" vertical="center"/>
    </xf>
    <xf numFmtId="167" fontId="53" fillId="23" borderId="23" xfId="0" applyNumberFormat="1" applyFont="1" applyFill="1" applyBorder="1" applyAlignment="1" applyProtection="1">
      <alignment horizontal="center" vertical="center"/>
    </xf>
    <xf numFmtId="0" fontId="72" fillId="23" borderId="25" xfId="0" applyNumberFormat="1" applyFont="1" applyFill="1" applyBorder="1" applyAlignment="1" applyProtection="1">
      <alignment horizontal="center" vertical="center"/>
    </xf>
    <xf numFmtId="0" fontId="72" fillId="23" borderId="26" xfId="0" applyNumberFormat="1" applyFont="1" applyFill="1" applyBorder="1" applyAlignment="1" applyProtection="1">
      <alignment horizontal="center" vertical="center"/>
    </xf>
    <xf numFmtId="167" fontId="53" fillId="23" borderId="25" xfId="0" applyNumberFormat="1" applyFont="1" applyFill="1" applyBorder="1" applyAlignment="1" applyProtection="1">
      <alignment horizontal="center" vertical="center"/>
    </xf>
    <xf numFmtId="167" fontId="53" fillId="23" borderId="26" xfId="0" applyNumberFormat="1" applyFont="1" applyFill="1" applyBorder="1" applyAlignment="1" applyProtection="1">
      <alignment horizontal="center" vertical="center"/>
    </xf>
    <xf numFmtId="0" fontId="76" fillId="0" borderId="0" xfId="0" applyFont="1" applyFill="1" applyBorder="1" applyAlignment="1">
      <alignment horizontal="left"/>
    </xf>
  </cellXfs>
  <cellStyles count="4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2">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Scroll" dx="22" fmlaLink="$I$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8</xdr:col>
      <xdr:colOff>180975</xdr:colOff>
      <xdr:row>5</xdr:row>
      <xdr:rowOff>104775</xdr:rowOff>
    </xdr:from>
    <xdr:to>
      <xdr:col>29</xdr:col>
      <xdr:colOff>38100</xdr:colOff>
      <xdr:row>9</xdr:row>
      <xdr:rowOff>180975</xdr:rowOff>
    </xdr:to>
    <xdr:sp macro="" textlink="">
      <xdr:nvSpPr>
        <xdr:cNvPr id="8236" name="Text Box 44" hidden="1">
          <a:extLst>
            <a:ext uri="{FF2B5EF4-FFF2-40B4-BE49-F238E27FC236}">
              <a16:creationId xmlns=""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12700</xdr:colOff>
          <xdr:row>1</xdr:row>
          <xdr:rowOff>38100</xdr:rowOff>
        </xdr:from>
        <xdr:to>
          <xdr:col>28</xdr:col>
          <xdr:colOff>101600</xdr:colOff>
          <xdr:row>1</xdr:row>
          <xdr:rowOff>228600</xdr:rowOff>
        </xdr:to>
        <xdr:sp macro="" textlink="">
          <xdr:nvSpPr>
            <xdr:cNvPr id="8238" name="Scroll Bar 46" hidden="1">
              <a:extLst>
                <a:ext uri="{63B3BB69-23CF-44E3-9099-C40C66FF867C}">
                  <a14:compatExt spid="_x0000_s8238"/>
                </a:ext>
                <a:ext uri="{FF2B5EF4-FFF2-40B4-BE49-F238E27FC236}">
                  <a16:creationId xmlns=""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4648199</xdr:colOff>
      <xdr:row>0</xdr:row>
      <xdr:rowOff>0</xdr:rowOff>
    </xdr:from>
    <xdr:to>
      <xdr:col>1</xdr:col>
      <xdr:colOff>6029324</xdr:colOff>
      <xdr:row>0</xdr:row>
      <xdr:rowOff>310753</xdr:rowOff>
    </xdr:to>
    <xdr:pic>
      <xdr:nvPicPr>
        <xdr:cNvPr id="6" name="Picture 5">
          <a:extLst>
            <a:ext uri="{FF2B5EF4-FFF2-40B4-BE49-F238E27FC236}">
              <a16:creationId xmlns="" xmlns:a16="http://schemas.microsoft.com/office/drawing/2014/main" id="{00000000-0008-0000-01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9674" y="0"/>
          <a:ext cx="1381125" cy="3107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4" Type="http://schemas.openxmlformats.org/officeDocument/2006/relationships/vmlDrawing" Target="../drawings/vmlDrawing1.vml"/><Relationship Id="rId5" Type="http://schemas.openxmlformats.org/officeDocument/2006/relationships/ctrlProp" Target="../ctrlProps/ctrlProp1.xml"/><Relationship Id="rId6" Type="http://schemas.openxmlformats.org/officeDocument/2006/relationships/comments" Target="../comments1.xml"/><Relationship Id="rId1" Type="http://schemas.openxmlformats.org/officeDocument/2006/relationships/hyperlink" Target="https://www.vertex42.com/Links/go.php?urlid=GanttChartPro" TargetMode="External"/><Relationship Id="rId2"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4" Type="http://schemas.openxmlformats.org/officeDocument/2006/relationships/printerSettings" Target="../printerSettings/printerSettings2.bin"/><Relationship Id="rId5" Type="http://schemas.openxmlformats.org/officeDocument/2006/relationships/drawing" Target="../drawings/drawing2.xml"/><Relationship Id="rId1" Type="http://schemas.openxmlformats.org/officeDocument/2006/relationships/hyperlink" Target="https://www.vertex42.com/Links/go.php?urlid=GanttChartPro" TargetMode="External"/><Relationship Id="rId2" Type="http://schemas.openxmlformats.org/officeDocument/2006/relationships/hyperlink" Target="https://www.vertex42.com/ExcelTemplates/excel-gantt-chart.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Links/go.php?urlid=GanttChartPro" TargetMode="External"/><Relationship Id="rId4" Type="http://schemas.openxmlformats.org/officeDocument/2006/relationships/printerSettings" Target="../printerSettings/printerSettings3.bin"/><Relationship Id="rId5" Type="http://schemas.openxmlformats.org/officeDocument/2006/relationships/drawing" Target="../drawings/drawing3.xml"/><Relationship Id="rId1"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4" Type="http://schemas.openxmlformats.org/officeDocument/2006/relationships/drawing" Target="../drawings/drawing4.xml"/><Relationship Id="rId1" Type="http://schemas.openxmlformats.org/officeDocument/2006/relationships/hyperlink" Target="https://www.vertex42.com/ExcelTemplates/excel-gantt-chart.html" TargetMode="External"/><Relationship Id="rId2"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pageSetUpPr fitToPage="1"/>
  </sheetPr>
  <dimension ref="A1:ET58"/>
  <sheetViews>
    <sheetView showGridLines="0" tabSelected="1" workbookViewId="0">
      <pane ySplit="7" topLeftCell="A8" activePane="bottomLeft" state="frozen"/>
      <selection pane="bottomLeft" activeCell="E46" sqref="E46"/>
    </sheetView>
  </sheetViews>
  <sheetFormatPr baseColWidth="10" defaultColWidth="9.1640625" defaultRowHeight="13" x14ac:dyDescent="0.15"/>
  <cols>
    <col min="1" max="1" width="5.83203125" style="35" customWidth="1"/>
    <col min="2" max="2" width="21.1640625" style="33" customWidth="1"/>
    <col min="3" max="3" width="7.83203125" style="33" customWidth="1"/>
    <col min="4" max="4" width="6.83203125" style="36" hidden="1" customWidth="1"/>
    <col min="5" max="5" width="12" style="33" customWidth="1"/>
    <col min="6" max="6" width="12" style="202" customWidth="1"/>
    <col min="7" max="7" width="6" style="187" customWidth="1"/>
    <col min="8" max="8" width="6.6640625" style="33" customWidth="1"/>
    <col min="9" max="9" width="5.83203125" style="33" customWidth="1"/>
    <col min="10" max="10" width="1.5" style="33" customWidth="1"/>
    <col min="11" max="66" width="2.5" style="33" customWidth="1"/>
    <col min="67" max="16384" width="9.1640625" style="34"/>
  </cols>
  <sheetData>
    <row r="1" spans="1:150" s="65" customFormat="1" ht="33" customHeight="1" x14ac:dyDescent="0.15">
      <c r="A1" s="148" t="s">
        <v>137</v>
      </c>
      <c r="B1" s="62"/>
      <c r="C1" s="62"/>
      <c r="D1" s="62"/>
      <c r="E1" s="62"/>
      <c r="F1" s="188"/>
      <c r="G1" s="176"/>
      <c r="H1" s="63"/>
      <c r="I1" s="63"/>
      <c r="J1" s="63"/>
      <c r="K1" s="64" t="s">
        <v>74</v>
      </c>
      <c r="L1" s="63"/>
      <c r="M1" s="63"/>
      <c r="N1" s="63"/>
      <c r="O1" s="63"/>
      <c r="P1" s="63"/>
      <c r="Q1" s="63"/>
      <c r="R1" s="63"/>
      <c r="S1" s="63"/>
      <c r="T1" s="63"/>
      <c r="U1" s="63"/>
      <c r="V1" s="63"/>
      <c r="W1" s="63"/>
      <c r="X1" s="63"/>
      <c r="Y1" s="63"/>
      <c r="Z1" s="63"/>
      <c r="AA1" s="63"/>
      <c r="AB1" s="63"/>
      <c r="AC1" s="63"/>
      <c r="AD1" s="253" t="s">
        <v>132</v>
      </c>
      <c r="AE1" s="253"/>
      <c r="AF1" s="253"/>
      <c r="AG1" s="253"/>
      <c r="AH1" s="253"/>
      <c r="AI1" s="253"/>
      <c r="AJ1" s="253"/>
      <c r="AK1" s="253"/>
      <c r="AL1" s="253"/>
      <c r="AM1" s="253"/>
      <c r="AN1" s="253"/>
      <c r="AO1" s="253"/>
      <c r="AP1" s="253"/>
      <c r="AQ1" s="253"/>
      <c r="AR1" s="253"/>
      <c r="AS1" s="63"/>
      <c r="AT1" s="63"/>
      <c r="AU1" s="63"/>
      <c r="AV1" s="63"/>
      <c r="AW1" s="63"/>
      <c r="AX1" s="63"/>
      <c r="AY1" s="63"/>
      <c r="AZ1" s="63"/>
      <c r="BA1" s="63"/>
      <c r="BB1" s="63"/>
      <c r="BC1" s="63"/>
      <c r="BD1" s="63"/>
      <c r="BE1" s="63"/>
      <c r="BF1" s="63"/>
      <c r="BG1" s="63"/>
      <c r="BH1" s="63"/>
      <c r="BI1" s="63"/>
      <c r="BJ1" s="63"/>
      <c r="BK1" s="63"/>
      <c r="BL1" s="63"/>
      <c r="BM1" s="63"/>
      <c r="BN1" s="63"/>
    </row>
    <row r="2" spans="1:150" s="87" customFormat="1" ht="21" customHeight="1" x14ac:dyDescent="0.15">
      <c r="A2" s="142" t="s">
        <v>138</v>
      </c>
      <c r="B2" s="84"/>
      <c r="C2" s="84"/>
      <c r="D2" s="85"/>
      <c r="E2" s="86"/>
      <c r="F2" s="189"/>
      <c r="G2" s="177"/>
    </row>
    <row r="3" spans="1:150" s="127" customFormat="1" ht="6.75" customHeight="1" thickBot="1" x14ac:dyDescent="0.2">
      <c r="A3" s="123"/>
      <c r="B3" s="124"/>
      <c r="C3" s="124"/>
      <c r="D3" s="125"/>
      <c r="E3" s="126"/>
      <c r="F3" s="190"/>
      <c r="G3" s="178"/>
      <c r="K3" s="145"/>
      <c r="L3" s="146"/>
      <c r="M3" s="146"/>
      <c r="N3" s="146"/>
      <c r="O3" s="146"/>
      <c r="P3" s="146"/>
      <c r="Q3" s="147"/>
      <c r="R3" s="145"/>
      <c r="S3" s="146"/>
      <c r="T3" s="146"/>
      <c r="U3" s="146"/>
      <c r="V3" s="146"/>
      <c r="W3" s="146"/>
      <c r="X3" s="147"/>
      <c r="Y3" s="145"/>
      <c r="Z3" s="146"/>
      <c r="AA3" s="146"/>
      <c r="AB3" s="146"/>
      <c r="AC3" s="146"/>
      <c r="AD3" s="146"/>
      <c r="AE3" s="147"/>
      <c r="AF3" s="145"/>
      <c r="AG3" s="146"/>
      <c r="AH3" s="146"/>
      <c r="AI3" s="146"/>
      <c r="AJ3" s="146"/>
      <c r="AK3" s="146"/>
      <c r="AL3" s="147"/>
      <c r="AM3" s="145"/>
      <c r="AN3" s="146"/>
      <c r="AO3" s="146"/>
      <c r="AP3" s="146"/>
      <c r="AQ3" s="146"/>
      <c r="AR3" s="146"/>
      <c r="AS3" s="147"/>
      <c r="AT3" s="145"/>
      <c r="AU3" s="146"/>
      <c r="AV3" s="146"/>
      <c r="AW3" s="146"/>
      <c r="AX3" s="146"/>
      <c r="AY3" s="146"/>
      <c r="AZ3" s="147"/>
      <c r="BA3" s="145"/>
      <c r="BB3" s="146"/>
      <c r="BC3" s="146"/>
      <c r="BD3" s="146"/>
      <c r="BE3" s="146"/>
      <c r="BF3" s="146"/>
      <c r="BG3" s="147"/>
      <c r="BH3" s="145"/>
      <c r="BI3" s="146"/>
      <c r="BJ3" s="146"/>
      <c r="BK3" s="146"/>
      <c r="BL3" s="146"/>
      <c r="BM3" s="146"/>
      <c r="BN3" s="147"/>
    </row>
    <row r="4" spans="1:150" s="138" customFormat="1" ht="19.5" customHeight="1" thickBot="1" x14ac:dyDescent="0.25">
      <c r="A4" s="140"/>
      <c r="B4" s="143" t="s">
        <v>133</v>
      </c>
      <c r="C4" s="260">
        <v>43569</v>
      </c>
      <c r="D4" s="261"/>
      <c r="E4" s="262"/>
      <c r="F4" s="191"/>
      <c r="G4" s="179"/>
      <c r="H4" s="143" t="s">
        <v>73</v>
      </c>
      <c r="I4" s="144">
        <v>1</v>
      </c>
      <c r="K4" s="258" t="str">
        <f>"Week "&amp;(K6-($C$4-WEEKDAY($C$4,1)+2))/7+1</f>
        <v>Week 1</v>
      </c>
      <c r="L4" s="236"/>
      <c r="M4" s="236"/>
      <c r="N4" s="236"/>
      <c r="O4" s="236"/>
      <c r="P4" s="236"/>
      <c r="Q4" s="263"/>
      <c r="R4" s="258" t="str">
        <f>"Week 2"</f>
        <v>Week 2</v>
      </c>
      <c r="S4" s="236"/>
      <c r="T4" s="236"/>
      <c r="U4" s="236"/>
      <c r="V4" s="236"/>
      <c r="W4" s="236"/>
      <c r="X4" s="259"/>
      <c r="Y4" s="267" t="str">
        <f>"Week "&amp;(Y6-($C$4-WEEKDAY($C$4,1)+2))/7+1</f>
        <v>Week 3</v>
      </c>
      <c r="Z4" s="236"/>
      <c r="AA4" s="236"/>
      <c r="AB4" s="236"/>
      <c r="AC4" s="236"/>
      <c r="AD4" s="236"/>
      <c r="AE4" s="268"/>
      <c r="AF4" s="254" t="str">
        <f>"Week "&amp;(AF6-($C$4-WEEKDAY($C$4,1)+2))/7+1</f>
        <v>Week 4</v>
      </c>
      <c r="AG4" s="236"/>
      <c r="AH4" s="236"/>
      <c r="AI4" s="236"/>
      <c r="AJ4" s="236"/>
      <c r="AK4" s="236"/>
      <c r="AL4" s="255"/>
      <c r="AM4" s="247" t="str">
        <f>"Week "&amp;(AM6-($C$4-WEEKDAY($C$4,1)+2))/7+1</f>
        <v>Week 5</v>
      </c>
      <c r="AN4" s="236"/>
      <c r="AO4" s="236"/>
      <c r="AP4" s="236"/>
      <c r="AQ4" s="236"/>
      <c r="AR4" s="236"/>
      <c r="AS4" s="248"/>
      <c r="AT4" s="243" t="str">
        <f>"Week "&amp;(AT6-($C$4-WEEKDAY($C$4,1)+2))/7+1</f>
        <v>Week 6</v>
      </c>
      <c r="AU4" s="236"/>
      <c r="AV4" s="236"/>
      <c r="AW4" s="236"/>
      <c r="AX4" s="236"/>
      <c r="AY4" s="236"/>
      <c r="AZ4" s="244"/>
      <c r="BA4" s="249" t="str">
        <f>"Week "&amp;(BA6-($C$4-WEEKDAY($C$4,1)+2))/7+1</f>
        <v>Week 7</v>
      </c>
      <c r="BB4" s="236"/>
      <c r="BC4" s="236"/>
      <c r="BD4" s="236"/>
      <c r="BE4" s="236"/>
      <c r="BF4" s="236"/>
      <c r="BG4" s="250"/>
      <c r="BH4" s="235" t="str">
        <f>"Week "&amp;(BH6-($C$4-WEEKDAY($C$4,1)+2))/7+1</f>
        <v>Week 8</v>
      </c>
      <c r="BI4" s="236"/>
      <c r="BJ4" s="236"/>
      <c r="BK4" s="236"/>
      <c r="BL4" s="236"/>
      <c r="BM4" s="236"/>
      <c r="BN4" s="237"/>
    </row>
    <row r="5" spans="1:150" s="83" customFormat="1" ht="19.5" customHeight="1" thickBot="1" x14ac:dyDescent="0.2">
      <c r="A5" s="141"/>
      <c r="B5" s="143" t="s">
        <v>75</v>
      </c>
      <c r="C5" s="260" t="s">
        <v>136</v>
      </c>
      <c r="D5" s="261"/>
      <c r="E5" s="262"/>
      <c r="F5" s="192"/>
      <c r="G5" s="180"/>
      <c r="H5" s="139"/>
      <c r="I5" s="139"/>
      <c r="J5" s="82"/>
      <c r="K5" s="264">
        <f>K6</f>
        <v>43570</v>
      </c>
      <c r="L5" s="239"/>
      <c r="M5" s="239"/>
      <c r="N5" s="239"/>
      <c r="O5" s="239"/>
      <c r="P5" s="239"/>
      <c r="Q5" s="266"/>
      <c r="R5" s="264">
        <f>R6</f>
        <v>43577</v>
      </c>
      <c r="S5" s="239"/>
      <c r="T5" s="239"/>
      <c r="U5" s="239"/>
      <c r="V5" s="239"/>
      <c r="W5" s="239"/>
      <c r="X5" s="265"/>
      <c r="Y5" s="269">
        <f>Y6</f>
        <v>43584</v>
      </c>
      <c r="Z5" s="239"/>
      <c r="AA5" s="239"/>
      <c r="AB5" s="239"/>
      <c r="AC5" s="239"/>
      <c r="AD5" s="239"/>
      <c r="AE5" s="270"/>
      <c r="AF5" s="256">
        <f>AF6</f>
        <v>43591</v>
      </c>
      <c r="AG5" s="239"/>
      <c r="AH5" s="239"/>
      <c r="AI5" s="239"/>
      <c r="AJ5" s="239"/>
      <c r="AK5" s="239"/>
      <c r="AL5" s="257"/>
      <c r="AM5" s="241">
        <f>AM6</f>
        <v>43598</v>
      </c>
      <c r="AN5" s="239"/>
      <c r="AO5" s="239"/>
      <c r="AP5" s="239"/>
      <c r="AQ5" s="239"/>
      <c r="AR5" s="239"/>
      <c r="AS5" s="242"/>
      <c r="AT5" s="245">
        <f>AT6</f>
        <v>43605</v>
      </c>
      <c r="AU5" s="239"/>
      <c r="AV5" s="239"/>
      <c r="AW5" s="239"/>
      <c r="AX5" s="239"/>
      <c r="AY5" s="239"/>
      <c r="AZ5" s="246"/>
      <c r="BA5" s="251">
        <f>BA6</f>
        <v>43612</v>
      </c>
      <c r="BB5" s="239"/>
      <c r="BC5" s="239"/>
      <c r="BD5" s="239"/>
      <c r="BE5" s="239"/>
      <c r="BF5" s="239"/>
      <c r="BG5" s="252"/>
      <c r="BH5" s="238">
        <f>BH6</f>
        <v>43619</v>
      </c>
      <c r="BI5" s="239"/>
      <c r="BJ5" s="239"/>
      <c r="BK5" s="239"/>
      <c r="BL5" s="239"/>
      <c r="BM5" s="239"/>
      <c r="BN5" s="240"/>
    </row>
    <row r="6" spans="1:150" s="81" customFormat="1" ht="14.25" customHeight="1" x14ac:dyDescent="0.15">
      <c r="A6" s="77"/>
      <c r="B6" s="78"/>
      <c r="C6" s="78"/>
      <c r="D6" s="79"/>
      <c r="E6" s="78"/>
      <c r="F6" s="193"/>
      <c r="G6" s="181"/>
      <c r="H6" s="78"/>
      <c r="I6" s="78"/>
      <c r="J6" s="78"/>
      <c r="K6" s="92">
        <f>C4-WEEKDAY(C4,1)+2+7*(I4-1)</f>
        <v>43570</v>
      </c>
      <c r="L6" s="80">
        <f t="shared" ref="L6:AQ6" si="0">K6+1</f>
        <v>43571</v>
      </c>
      <c r="M6" s="80">
        <f t="shared" si="0"/>
        <v>43572</v>
      </c>
      <c r="N6" s="80">
        <f t="shared" si="0"/>
        <v>43573</v>
      </c>
      <c r="O6" s="80">
        <f t="shared" si="0"/>
        <v>43574</v>
      </c>
      <c r="P6" s="80">
        <f t="shared" si="0"/>
        <v>43575</v>
      </c>
      <c r="Q6" s="93">
        <f t="shared" si="0"/>
        <v>43576</v>
      </c>
      <c r="R6" s="92">
        <f t="shared" si="0"/>
        <v>43577</v>
      </c>
      <c r="S6" s="80">
        <f t="shared" si="0"/>
        <v>43578</v>
      </c>
      <c r="T6" s="80">
        <f t="shared" si="0"/>
        <v>43579</v>
      </c>
      <c r="U6" s="80">
        <f t="shared" ref="U6" si="1">T6+1</f>
        <v>43580</v>
      </c>
      <c r="V6" s="80">
        <f t="shared" ref="V6" si="2">U6+1</f>
        <v>43581</v>
      </c>
      <c r="W6" s="80">
        <f t="shared" ref="W6" si="3">V6+1</f>
        <v>43582</v>
      </c>
      <c r="X6" s="94">
        <f t="shared" si="0"/>
        <v>43583</v>
      </c>
      <c r="Y6" s="95">
        <f t="shared" si="0"/>
        <v>43584</v>
      </c>
      <c r="Z6" s="80">
        <f t="shared" si="0"/>
        <v>43585</v>
      </c>
      <c r="AA6" s="80">
        <f t="shared" si="0"/>
        <v>43586</v>
      </c>
      <c r="AB6" s="80">
        <f t="shared" si="0"/>
        <v>43587</v>
      </c>
      <c r="AC6" s="80">
        <f t="shared" si="0"/>
        <v>43588</v>
      </c>
      <c r="AD6" s="80">
        <f t="shared" si="0"/>
        <v>43589</v>
      </c>
      <c r="AE6" s="96">
        <f t="shared" si="0"/>
        <v>43590</v>
      </c>
      <c r="AF6" s="97">
        <f t="shared" si="0"/>
        <v>43591</v>
      </c>
      <c r="AG6" s="80">
        <f t="shared" si="0"/>
        <v>43592</v>
      </c>
      <c r="AH6" s="80">
        <f t="shared" si="0"/>
        <v>43593</v>
      </c>
      <c r="AI6" s="80">
        <f t="shared" si="0"/>
        <v>43594</v>
      </c>
      <c r="AJ6" s="80">
        <f t="shared" si="0"/>
        <v>43595</v>
      </c>
      <c r="AK6" s="80">
        <f t="shared" si="0"/>
        <v>43596</v>
      </c>
      <c r="AL6" s="98">
        <f t="shared" si="0"/>
        <v>43597</v>
      </c>
      <c r="AM6" s="99">
        <f t="shared" si="0"/>
        <v>43598</v>
      </c>
      <c r="AN6" s="80">
        <f t="shared" si="0"/>
        <v>43599</v>
      </c>
      <c r="AO6" s="80">
        <f t="shared" si="0"/>
        <v>43600</v>
      </c>
      <c r="AP6" s="80">
        <f t="shared" si="0"/>
        <v>43601</v>
      </c>
      <c r="AQ6" s="80">
        <f t="shared" si="0"/>
        <v>43602</v>
      </c>
      <c r="AR6" s="80">
        <f t="shared" ref="AR6:BN6" si="4">AQ6+1</f>
        <v>43603</v>
      </c>
      <c r="AS6" s="100">
        <f t="shared" si="4"/>
        <v>43604</v>
      </c>
      <c r="AT6" s="101">
        <f t="shared" si="4"/>
        <v>43605</v>
      </c>
      <c r="AU6" s="80">
        <f t="shared" si="4"/>
        <v>43606</v>
      </c>
      <c r="AV6" s="80">
        <f t="shared" si="4"/>
        <v>43607</v>
      </c>
      <c r="AW6" s="80">
        <f t="shared" si="4"/>
        <v>43608</v>
      </c>
      <c r="AX6" s="80">
        <f t="shared" si="4"/>
        <v>43609</v>
      </c>
      <c r="AY6" s="80">
        <f t="shared" si="4"/>
        <v>43610</v>
      </c>
      <c r="AZ6" s="102">
        <f t="shared" si="4"/>
        <v>43611</v>
      </c>
      <c r="BA6" s="103">
        <f t="shared" si="4"/>
        <v>43612</v>
      </c>
      <c r="BB6" s="80">
        <f t="shared" si="4"/>
        <v>43613</v>
      </c>
      <c r="BC6" s="80">
        <f t="shared" si="4"/>
        <v>43614</v>
      </c>
      <c r="BD6" s="80">
        <f t="shared" si="4"/>
        <v>43615</v>
      </c>
      <c r="BE6" s="80">
        <f t="shared" si="4"/>
        <v>43616</v>
      </c>
      <c r="BF6" s="80">
        <f t="shared" si="4"/>
        <v>43617</v>
      </c>
      <c r="BG6" s="104">
        <f t="shared" si="4"/>
        <v>43618</v>
      </c>
      <c r="BH6" s="105">
        <f t="shared" si="4"/>
        <v>43619</v>
      </c>
      <c r="BI6" s="80">
        <f t="shared" si="4"/>
        <v>43620</v>
      </c>
      <c r="BJ6" s="80">
        <f t="shared" si="4"/>
        <v>43621</v>
      </c>
      <c r="BK6" s="80">
        <f t="shared" si="4"/>
        <v>43622</v>
      </c>
      <c r="BL6" s="80">
        <f t="shared" si="4"/>
        <v>43623</v>
      </c>
      <c r="BM6" s="80">
        <f t="shared" si="4"/>
        <v>43624</v>
      </c>
      <c r="BN6" s="106">
        <f t="shared" si="4"/>
        <v>43625</v>
      </c>
    </row>
    <row r="7" spans="1:150" s="76" customFormat="1" ht="30" customHeight="1" thickBot="1" x14ac:dyDescent="0.2">
      <c r="A7" s="69" t="s">
        <v>0</v>
      </c>
      <c r="B7" s="70" t="s">
        <v>65</v>
      </c>
      <c r="C7" s="71" t="s">
        <v>66</v>
      </c>
      <c r="D7" s="72" t="s">
        <v>72</v>
      </c>
      <c r="E7" s="73" t="s">
        <v>67</v>
      </c>
      <c r="F7" s="194" t="s">
        <v>68</v>
      </c>
      <c r="G7" s="182" t="s">
        <v>69</v>
      </c>
      <c r="H7" s="71" t="s">
        <v>70</v>
      </c>
      <c r="I7" s="109" t="s">
        <v>71</v>
      </c>
      <c r="J7" s="68"/>
      <c r="K7" s="89" t="str">
        <f t="shared" ref="K7:AP7" si="5">CHOOSE(WEEKDAY(K6,1),"S","M","T","W","T","F","S")</f>
        <v>M</v>
      </c>
      <c r="L7" s="74" t="str">
        <f t="shared" si="5"/>
        <v>T</v>
      </c>
      <c r="M7" s="74" t="str">
        <f t="shared" si="5"/>
        <v>W</v>
      </c>
      <c r="N7" s="74" t="str">
        <f t="shared" si="5"/>
        <v>T</v>
      </c>
      <c r="O7" s="74" t="str">
        <f t="shared" si="5"/>
        <v>F</v>
      </c>
      <c r="P7" s="74" t="str">
        <f t="shared" si="5"/>
        <v>S</v>
      </c>
      <c r="Q7" s="90" t="str">
        <f t="shared" si="5"/>
        <v>S</v>
      </c>
      <c r="R7" s="89" t="str">
        <f t="shared" si="5"/>
        <v>M</v>
      </c>
      <c r="S7" s="74" t="str">
        <f t="shared" si="5"/>
        <v>T</v>
      </c>
      <c r="T7" s="74" t="str">
        <f t="shared" si="5"/>
        <v>W</v>
      </c>
      <c r="U7" s="74" t="str">
        <f t="shared" ref="U7:W7" si="6">CHOOSE(WEEKDAY(U6,1),"S","M","T","W","T","F","S")</f>
        <v>T</v>
      </c>
      <c r="V7" s="74" t="str">
        <f t="shared" si="6"/>
        <v>F</v>
      </c>
      <c r="W7" s="74" t="str">
        <f t="shared" si="6"/>
        <v>S</v>
      </c>
      <c r="X7" s="90" t="str">
        <f t="shared" si="5"/>
        <v>S</v>
      </c>
      <c r="Y7" s="88" t="str">
        <f t="shared" si="5"/>
        <v>M</v>
      </c>
      <c r="Z7" s="74" t="str">
        <f t="shared" si="5"/>
        <v>T</v>
      </c>
      <c r="AA7" s="74" t="str">
        <f t="shared" si="5"/>
        <v>W</v>
      </c>
      <c r="AB7" s="74" t="str">
        <f t="shared" si="5"/>
        <v>T</v>
      </c>
      <c r="AC7" s="74" t="str">
        <f t="shared" si="5"/>
        <v>F</v>
      </c>
      <c r="AD7" s="74" t="str">
        <f t="shared" si="5"/>
        <v>S</v>
      </c>
      <c r="AE7" s="91" t="str">
        <f t="shared" si="5"/>
        <v>S</v>
      </c>
      <c r="AF7" s="89" t="str">
        <f t="shared" si="5"/>
        <v>M</v>
      </c>
      <c r="AG7" s="74" t="str">
        <f t="shared" si="5"/>
        <v>T</v>
      </c>
      <c r="AH7" s="74" t="str">
        <f t="shared" si="5"/>
        <v>W</v>
      </c>
      <c r="AI7" s="74" t="str">
        <f t="shared" si="5"/>
        <v>T</v>
      </c>
      <c r="AJ7" s="74" t="str">
        <f t="shared" si="5"/>
        <v>F</v>
      </c>
      <c r="AK7" s="74" t="str">
        <f t="shared" si="5"/>
        <v>S</v>
      </c>
      <c r="AL7" s="90" t="str">
        <f t="shared" si="5"/>
        <v>S</v>
      </c>
      <c r="AM7" s="89" t="str">
        <f t="shared" si="5"/>
        <v>M</v>
      </c>
      <c r="AN7" s="74" t="str">
        <f t="shared" si="5"/>
        <v>T</v>
      </c>
      <c r="AO7" s="74" t="str">
        <f t="shared" si="5"/>
        <v>W</v>
      </c>
      <c r="AP7" s="74" t="str">
        <f t="shared" si="5"/>
        <v>T</v>
      </c>
      <c r="AQ7" s="74" t="str">
        <f t="shared" ref="AQ7:BN7" si="7">CHOOSE(WEEKDAY(AQ6,1),"S","M","T","W","T","F","S")</f>
        <v>F</v>
      </c>
      <c r="AR7" s="74" t="str">
        <f t="shared" si="7"/>
        <v>S</v>
      </c>
      <c r="AS7" s="90" t="str">
        <f t="shared" si="7"/>
        <v>S</v>
      </c>
      <c r="AT7" s="89" t="str">
        <f t="shared" si="7"/>
        <v>M</v>
      </c>
      <c r="AU7" s="74" t="str">
        <f t="shared" si="7"/>
        <v>T</v>
      </c>
      <c r="AV7" s="74" t="str">
        <f t="shared" si="7"/>
        <v>W</v>
      </c>
      <c r="AW7" s="74" t="str">
        <f t="shared" si="7"/>
        <v>T</v>
      </c>
      <c r="AX7" s="74" t="str">
        <f t="shared" si="7"/>
        <v>F</v>
      </c>
      <c r="AY7" s="74" t="str">
        <f t="shared" si="7"/>
        <v>S</v>
      </c>
      <c r="AZ7" s="90" t="str">
        <f t="shared" si="7"/>
        <v>S</v>
      </c>
      <c r="BA7" s="89" t="str">
        <f t="shared" si="7"/>
        <v>M</v>
      </c>
      <c r="BB7" s="74" t="str">
        <f t="shared" si="7"/>
        <v>T</v>
      </c>
      <c r="BC7" s="74" t="str">
        <f t="shared" si="7"/>
        <v>W</v>
      </c>
      <c r="BD7" s="74" t="str">
        <f t="shared" si="7"/>
        <v>T</v>
      </c>
      <c r="BE7" s="74" t="str">
        <f t="shared" si="7"/>
        <v>F</v>
      </c>
      <c r="BF7" s="74" t="str">
        <f t="shared" si="7"/>
        <v>S</v>
      </c>
      <c r="BG7" s="90" t="str">
        <f t="shared" si="7"/>
        <v>S</v>
      </c>
      <c r="BH7" s="89" t="str">
        <f t="shared" si="7"/>
        <v>M</v>
      </c>
      <c r="BI7" s="74" t="str">
        <f t="shared" si="7"/>
        <v>T</v>
      </c>
      <c r="BJ7" s="74" t="str">
        <f t="shared" si="7"/>
        <v>W</v>
      </c>
      <c r="BK7" s="74" t="str">
        <f t="shared" si="7"/>
        <v>T</v>
      </c>
      <c r="BL7" s="74" t="str">
        <f t="shared" si="7"/>
        <v>F</v>
      </c>
      <c r="BM7" s="74" t="str">
        <f t="shared" si="7"/>
        <v>S</v>
      </c>
      <c r="BN7" s="90" t="str">
        <f t="shared" si="7"/>
        <v>S</v>
      </c>
      <c r="BO7" s="75"/>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75"/>
      <c r="CU7" s="75"/>
      <c r="CV7" s="75"/>
      <c r="CW7" s="75"/>
      <c r="CX7" s="75"/>
      <c r="CY7" s="75"/>
      <c r="CZ7" s="75"/>
      <c r="DA7" s="75"/>
      <c r="DB7" s="75"/>
      <c r="DC7" s="75"/>
      <c r="DD7" s="75"/>
      <c r="DE7" s="75"/>
      <c r="DF7" s="75"/>
      <c r="DG7" s="75"/>
      <c r="DH7" s="75"/>
      <c r="DI7" s="75"/>
      <c r="DJ7" s="75"/>
      <c r="DK7" s="75"/>
      <c r="DL7" s="75"/>
      <c r="DM7" s="75"/>
      <c r="DN7" s="75"/>
      <c r="DO7" s="75"/>
      <c r="DP7" s="75"/>
      <c r="DQ7" s="75"/>
      <c r="DR7" s="75"/>
      <c r="DS7" s="75"/>
      <c r="DT7" s="75"/>
      <c r="DU7" s="75"/>
      <c r="DV7" s="75"/>
      <c r="DW7" s="75"/>
      <c r="DX7" s="75"/>
      <c r="DY7" s="75"/>
      <c r="DZ7" s="75"/>
      <c r="EA7" s="75"/>
      <c r="EB7" s="75"/>
      <c r="EC7" s="75"/>
      <c r="ED7" s="75"/>
      <c r="EE7" s="75"/>
      <c r="EF7" s="75"/>
      <c r="EG7" s="75"/>
      <c r="EH7" s="75"/>
      <c r="EI7" s="75"/>
      <c r="EJ7" s="75"/>
      <c r="EK7" s="75"/>
      <c r="EL7" s="75"/>
      <c r="EM7" s="75"/>
      <c r="EN7" s="75"/>
      <c r="EO7" s="75"/>
      <c r="EP7" s="75"/>
      <c r="EQ7" s="75"/>
      <c r="ER7" s="75"/>
      <c r="ES7" s="75"/>
      <c r="ET7" s="75"/>
    </row>
    <row r="8" spans="1:150" s="37" customFormat="1" ht="19" thickTop="1" x14ac:dyDescent="0.15">
      <c r="A8" s="117" t="str">
        <f>IF(ISERROR(VALUE(SUBSTITUTE(prevWBS,".",""))),"1",IF(ISERROR(FIND("`",SUBSTITUTE(prevWBS,".","`",1))),TEXT(VALUE(prevWBS)+1,"#"),TEXT(VALUE(LEFT(prevWBS,FIND("`",SUBSTITUTE(prevWBS,".","`",1))-1))+1,"#")))</f>
        <v>1</v>
      </c>
      <c r="B8" s="107" t="s">
        <v>139</v>
      </c>
      <c r="D8" s="38"/>
      <c r="E8" s="39"/>
      <c r="F8" s="195"/>
      <c r="G8" s="40"/>
      <c r="H8" s="41"/>
      <c r="I8" s="131"/>
      <c r="J8" s="120"/>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row>
    <row r="9" spans="1:150" s="45" customFormat="1" ht="18" x14ac:dyDescent="0.15">
      <c r="A9" s="118" t="str">
        <f t="shared" ref="A9:A17"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48" t="s">
        <v>141</v>
      </c>
      <c r="C9" s="45" t="s">
        <v>140</v>
      </c>
      <c r="D9" s="115"/>
      <c r="E9" s="112">
        <v>43569</v>
      </c>
      <c r="F9" s="196">
        <f xml:space="preserve"> IF(ISBLANK(E9)," - ",IF(G9=0,E9,E9+G9))</f>
        <v>43576</v>
      </c>
      <c r="G9" s="66">
        <v>7</v>
      </c>
      <c r="H9" s="67">
        <v>0</v>
      </c>
      <c r="I9" s="129">
        <f>IF(OR(F9=0,E9=0),0,NETWORKDAYS(E9,F9))</f>
        <v>5</v>
      </c>
      <c r="J9" s="121"/>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row>
    <row r="10" spans="1:150" s="45" customFormat="1" ht="18" x14ac:dyDescent="0.15">
      <c r="A10" s="118" t="str">
        <f t="shared" si="8"/>
        <v>1.2</v>
      </c>
      <c r="B10" t="s">
        <v>142</v>
      </c>
      <c r="C10" s="45" t="s">
        <v>140</v>
      </c>
      <c r="D10" s="115"/>
      <c r="E10" s="112">
        <v>43569</v>
      </c>
      <c r="F10" s="196">
        <f t="shared" ref="F10:F50" si="9" xml:space="preserve"> IF(ISBLANK(E10)," - ",IF(G10=0,E10,E10+G10))</f>
        <v>43576</v>
      </c>
      <c r="G10" s="183">
        <v>7</v>
      </c>
      <c r="H10" s="67">
        <v>0</v>
      </c>
      <c r="I10" s="129">
        <f t="shared" ref="I10:I37" si="10">IF(OR(F10=0,E10=0),0,NETWORKDAYS(E10,F10))</f>
        <v>5</v>
      </c>
      <c r="J10" s="121"/>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row>
    <row r="11" spans="1:150" s="45" customFormat="1" ht="18" x14ac:dyDescent="0.15">
      <c r="A11" s="118" t="str">
        <f t="shared" si="8"/>
        <v>1.3</v>
      </c>
      <c r="B11" s="48" t="s">
        <v>143</v>
      </c>
      <c r="C11" s="45" t="s">
        <v>140</v>
      </c>
      <c r="D11" s="115"/>
      <c r="E11" s="112">
        <f>F10</f>
        <v>43576</v>
      </c>
      <c r="F11" s="196">
        <f t="shared" si="9"/>
        <v>43577</v>
      </c>
      <c r="G11" s="183">
        <v>1</v>
      </c>
      <c r="H11" s="67">
        <v>0</v>
      </c>
      <c r="I11" s="129">
        <f t="shared" si="10"/>
        <v>1</v>
      </c>
      <c r="J11" s="121"/>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row>
    <row r="12" spans="1:150" s="45" customFormat="1" ht="18" hidden="1" x14ac:dyDescent="0.15">
      <c r="A12" s="118" t="str">
        <f t="shared" si="8"/>
        <v>1.4</v>
      </c>
      <c r="B12" s="113" t="s">
        <v>6</v>
      </c>
      <c r="C12" s="114"/>
      <c r="D12" s="115"/>
      <c r="E12" s="112"/>
      <c r="F12" s="196" t="str">
        <f t="shared" si="9"/>
        <v xml:space="preserve"> - </v>
      </c>
      <c r="G12" s="183"/>
      <c r="H12" s="112"/>
      <c r="I12" s="129">
        <f t="shared" si="10"/>
        <v>0</v>
      </c>
      <c r="J12" s="121"/>
      <c r="K12" s="47"/>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c r="BF12" s="47"/>
      <c r="BG12" s="47"/>
      <c r="BH12" s="47"/>
      <c r="BI12" s="47"/>
      <c r="BJ12" s="47"/>
      <c r="BK12" s="47"/>
      <c r="BL12" s="47"/>
      <c r="BM12" s="47"/>
      <c r="BN12" s="47"/>
    </row>
    <row r="13" spans="1:150" s="45" customFormat="1" ht="18" hidden="1" x14ac:dyDescent="0.15">
      <c r="A13" s="118"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116" t="s">
        <v>134</v>
      </c>
      <c r="C13" s="114"/>
      <c r="D13" s="115"/>
      <c r="E13" s="112"/>
      <c r="F13" s="196" t="str">
        <f t="shared" si="9"/>
        <v xml:space="preserve"> - </v>
      </c>
      <c r="G13" s="183"/>
      <c r="H13" s="112"/>
      <c r="I13" s="129">
        <f t="shared" si="10"/>
        <v>0</v>
      </c>
      <c r="J13" s="121"/>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47"/>
      <c r="BJ13" s="47"/>
      <c r="BK13" s="47"/>
      <c r="BL13" s="47"/>
      <c r="BM13" s="47"/>
      <c r="BN13" s="47"/>
    </row>
    <row r="14" spans="1:150" s="45" customFormat="1" ht="18" hidden="1" x14ac:dyDescent="0.15">
      <c r="A14" s="118"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116" t="s">
        <v>134</v>
      </c>
      <c r="C14" s="114"/>
      <c r="D14" s="115"/>
      <c r="E14" s="112"/>
      <c r="F14" s="196" t="str">
        <f t="shared" si="9"/>
        <v xml:space="preserve"> - </v>
      </c>
      <c r="G14" s="183"/>
      <c r="H14" s="112"/>
      <c r="I14" s="129">
        <f t="shared" si="10"/>
        <v>0</v>
      </c>
      <c r="J14" s="121"/>
      <c r="K14" s="47"/>
      <c r="L14" s="47"/>
      <c r="M14" s="47"/>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47"/>
      <c r="BI14" s="47"/>
      <c r="BJ14" s="47"/>
      <c r="BK14" s="47"/>
      <c r="BL14" s="47"/>
      <c r="BM14" s="47"/>
      <c r="BN14" s="47"/>
    </row>
    <row r="15" spans="1:150" s="45" customFormat="1" ht="18" hidden="1" x14ac:dyDescent="0.15">
      <c r="A15" s="118" t="str">
        <f t="shared" si="8"/>
        <v>1.5</v>
      </c>
      <c r="B15" s="113" t="s">
        <v>6</v>
      </c>
      <c r="C15" s="114"/>
      <c r="D15" s="115"/>
      <c r="E15" s="112"/>
      <c r="F15" s="196" t="str">
        <f t="shared" si="9"/>
        <v xml:space="preserve"> - </v>
      </c>
      <c r="G15" s="183"/>
      <c r="H15" s="112"/>
      <c r="I15" s="129">
        <f t="shared" si="10"/>
        <v>0</v>
      </c>
      <c r="J15" s="121"/>
      <c r="K15" s="47"/>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47"/>
      <c r="BM15" s="47"/>
      <c r="BN15" s="47"/>
    </row>
    <row r="16" spans="1:150" s="45" customFormat="1" ht="18" hidden="1" x14ac:dyDescent="0.15">
      <c r="A16" s="118" t="str">
        <f t="shared" si="8"/>
        <v>1.6</v>
      </c>
      <c r="B16" s="113" t="s">
        <v>6</v>
      </c>
      <c r="C16" s="114"/>
      <c r="D16" s="115"/>
      <c r="E16" s="112"/>
      <c r="F16" s="196" t="str">
        <f t="shared" si="9"/>
        <v xml:space="preserve"> - </v>
      </c>
      <c r="G16" s="183"/>
      <c r="H16" s="112"/>
      <c r="I16" s="129">
        <f t="shared" si="10"/>
        <v>0</v>
      </c>
      <c r="J16" s="121"/>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row>
    <row r="17" spans="1:66" s="45" customFormat="1" ht="18" hidden="1" x14ac:dyDescent="0.15">
      <c r="A17" s="118" t="str">
        <f t="shared" si="8"/>
        <v>1.7</v>
      </c>
      <c r="B17" s="113" t="s">
        <v>6</v>
      </c>
      <c r="C17" s="114"/>
      <c r="D17" s="115"/>
      <c r="E17" s="112"/>
      <c r="F17" s="196" t="str">
        <f t="shared" si="9"/>
        <v xml:space="preserve"> - </v>
      </c>
      <c r="G17" s="183"/>
      <c r="H17" s="112"/>
      <c r="I17" s="129">
        <f t="shared" si="10"/>
        <v>0</v>
      </c>
      <c r="J17" s="121"/>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7"/>
      <c r="BD17" s="47"/>
      <c r="BE17" s="47"/>
      <c r="BF17" s="47"/>
      <c r="BG17" s="47"/>
      <c r="BH17" s="47"/>
      <c r="BI17" s="47"/>
      <c r="BJ17" s="47"/>
      <c r="BK17" s="47"/>
      <c r="BL17" s="47"/>
      <c r="BM17" s="47"/>
      <c r="BN17" s="47"/>
    </row>
    <row r="18" spans="1:66" s="43" customFormat="1" ht="18" x14ac:dyDescent="0.15">
      <c r="A18" s="119" t="str">
        <f>IF(ISERROR(VALUE(SUBSTITUTE(prevWBS,".",""))),"1",IF(ISERROR(FIND("`",SUBSTITUTE(prevWBS,".","`",1))),TEXT(VALUE(prevWBS)+1,"#"),TEXT(VALUE(LEFT(prevWBS,FIND("`",SUBSTITUTE(prevWBS,".","`",1))-1))+1,"#")))</f>
        <v>2</v>
      </c>
      <c r="B18" s="108" t="s">
        <v>151</v>
      </c>
      <c r="D18" s="49"/>
      <c r="E18" s="112"/>
      <c r="F18" s="196" t="str">
        <f t="shared" si="9"/>
        <v xml:space="preserve"> - </v>
      </c>
      <c r="G18" s="183"/>
      <c r="H18" s="112"/>
      <c r="I18" s="129">
        <f t="shared" si="10"/>
        <v>0</v>
      </c>
      <c r="J18" s="122"/>
      <c r="K18" s="52"/>
      <c r="L18" s="52"/>
      <c r="M18" s="52"/>
      <c r="N18" s="52"/>
      <c r="O18" s="52"/>
      <c r="P18" s="52"/>
      <c r="Q18" s="52"/>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c r="BF18" s="52"/>
      <c r="BG18" s="52"/>
      <c r="BH18" s="52"/>
      <c r="BI18" s="52"/>
      <c r="BJ18" s="52"/>
      <c r="BK18" s="52"/>
      <c r="BL18" s="52"/>
      <c r="BM18" s="52"/>
      <c r="BN18" s="52"/>
    </row>
    <row r="19" spans="1:66" s="45" customFormat="1" ht="18" x14ac:dyDescent="0.15">
      <c r="A19" s="118" t="str">
        <f t="shared" ref="A19:A24" si="1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48" t="s">
        <v>144</v>
      </c>
      <c r="D19" s="46"/>
      <c r="E19" s="112"/>
      <c r="F19" s="196" t="str">
        <f t="shared" si="9"/>
        <v xml:space="preserve"> - </v>
      </c>
      <c r="G19" s="183"/>
      <c r="H19" s="112"/>
      <c r="I19" s="129">
        <f t="shared" si="10"/>
        <v>0</v>
      </c>
      <c r="J19" s="121"/>
      <c r="K19" s="47"/>
      <c r="L19" s="47"/>
      <c r="M19" s="47"/>
      <c r="N19" s="47"/>
      <c r="O19" s="47"/>
      <c r="P19" s="47"/>
      <c r="Q19" s="47"/>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47"/>
      <c r="BM19" s="47"/>
      <c r="BN19" s="47"/>
    </row>
    <row r="20" spans="1:66" s="45" customFormat="1" ht="18" x14ac:dyDescent="0.15">
      <c r="A20" s="118" t="str">
        <f t="shared" si="11"/>
        <v>2.2</v>
      </c>
      <c r="B20" s="48" t="s">
        <v>145</v>
      </c>
      <c r="D20" s="46"/>
      <c r="E20" s="112"/>
      <c r="F20" s="196" t="str">
        <f t="shared" si="9"/>
        <v xml:space="preserve"> - </v>
      </c>
      <c r="G20" s="183"/>
      <c r="H20" s="112"/>
      <c r="I20" s="129">
        <f t="shared" si="10"/>
        <v>0</v>
      </c>
      <c r="J20" s="121"/>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row>
    <row r="21" spans="1:66" s="45" customFormat="1" ht="18" x14ac:dyDescent="0.15">
      <c r="A21" s="118" t="str">
        <f t="shared" si="11"/>
        <v>2.3</v>
      </c>
      <c r="B21" s="48" t="s">
        <v>146</v>
      </c>
      <c r="D21" s="46"/>
      <c r="E21" s="112"/>
      <c r="F21" s="196" t="str">
        <f t="shared" si="9"/>
        <v xml:space="preserve"> - </v>
      </c>
      <c r="G21" s="183"/>
      <c r="H21" s="112"/>
      <c r="I21" s="129">
        <f t="shared" si="10"/>
        <v>0</v>
      </c>
      <c r="J21" s="121"/>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row>
    <row r="22" spans="1:66" s="45" customFormat="1" ht="36" x14ac:dyDescent="0.15">
      <c r="A22" s="118" t="str">
        <f t="shared" si="11"/>
        <v>2.4</v>
      </c>
      <c r="B22" s="48" t="s">
        <v>148</v>
      </c>
      <c r="D22" s="46"/>
      <c r="E22" s="112"/>
      <c r="F22" s="196" t="str">
        <f t="shared" si="9"/>
        <v xml:space="preserve"> - </v>
      </c>
      <c r="G22" s="183"/>
      <c r="H22" s="112"/>
      <c r="I22" s="129">
        <f t="shared" si="10"/>
        <v>0</v>
      </c>
      <c r="J22" s="121"/>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row>
    <row r="23" spans="1:66" s="45" customFormat="1" ht="18" x14ac:dyDescent="0.15">
      <c r="A23" s="118" t="str">
        <f t="shared" si="11"/>
        <v>2.5</v>
      </c>
      <c r="B23" s="48" t="s">
        <v>147</v>
      </c>
      <c r="D23" s="46"/>
      <c r="E23" s="112"/>
      <c r="F23" s="196"/>
      <c r="G23" s="183"/>
      <c r="H23" s="112"/>
      <c r="I23" s="129"/>
      <c r="J23" s="121"/>
      <c r="K23" s="47"/>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row>
    <row r="24" spans="1:66" s="45" customFormat="1" ht="18" x14ac:dyDescent="0.15">
      <c r="A24" s="118" t="str">
        <f t="shared" si="11"/>
        <v>2.6</v>
      </c>
      <c r="B24" s="45" t="s">
        <v>153</v>
      </c>
      <c r="D24" s="46"/>
      <c r="E24" s="112"/>
      <c r="F24" s="196" t="str">
        <f t="shared" si="9"/>
        <v xml:space="preserve"> - </v>
      </c>
      <c r="G24" s="183"/>
      <c r="H24" s="112"/>
      <c r="I24" s="129">
        <f t="shared" si="10"/>
        <v>0</v>
      </c>
      <c r="J24" s="121"/>
      <c r="K24" s="47"/>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47"/>
      <c r="BM24" s="47"/>
      <c r="BN24" s="47"/>
    </row>
    <row r="25" spans="1:66" s="43" customFormat="1" ht="18" x14ac:dyDescent="0.15">
      <c r="A25" s="119" t="str">
        <f>IF(ISERROR(VALUE(SUBSTITUTE(prevWBS,".",""))),"1",IF(ISERROR(FIND("`",SUBSTITUTE(prevWBS,".","`",1))),TEXT(VALUE(prevWBS)+1,"#"),TEXT(VALUE(LEFT(prevWBS,FIND("`",SUBSTITUTE(prevWBS,".","`",1))-1))+1,"#")))</f>
        <v>3</v>
      </c>
      <c r="B25" s="43" t="s">
        <v>152</v>
      </c>
      <c r="D25" s="49"/>
      <c r="E25" s="112"/>
      <c r="F25" s="196" t="str">
        <f t="shared" si="9"/>
        <v xml:space="preserve"> - </v>
      </c>
      <c r="G25" s="183"/>
      <c r="H25" s="112"/>
      <c r="I25" s="129">
        <f t="shared" si="10"/>
        <v>0</v>
      </c>
      <c r="J25" s="122"/>
      <c r="K25" s="52"/>
      <c r="L25" s="52"/>
      <c r="M25" s="52"/>
      <c r="N25" s="52"/>
      <c r="O25" s="52"/>
      <c r="P25" s="52"/>
      <c r="Q25" s="52"/>
      <c r="R25" s="52"/>
      <c r="S25" s="52"/>
      <c r="T25" s="52"/>
      <c r="U25" s="52"/>
      <c r="V25" s="52"/>
      <c r="W25" s="52"/>
      <c r="X25" s="52"/>
      <c r="Y25" s="52"/>
      <c r="Z25" s="52"/>
      <c r="AA25" s="52"/>
      <c r="AB25" s="52"/>
      <c r="AC25" s="52"/>
      <c r="AD25" s="52"/>
      <c r="AE25" s="52"/>
      <c r="AF25" s="52"/>
      <c r="AG25" s="52"/>
      <c r="AH25" s="52"/>
      <c r="AI25" s="52"/>
      <c r="AJ25" s="52"/>
      <c r="AK25" s="52"/>
      <c r="AL25" s="52"/>
      <c r="AM25" s="52"/>
      <c r="AN25" s="52"/>
      <c r="AO25" s="52"/>
      <c r="AP25" s="52"/>
      <c r="AQ25" s="52"/>
      <c r="AR25" s="52"/>
      <c r="AS25" s="52"/>
      <c r="AT25" s="52"/>
      <c r="AU25" s="52"/>
      <c r="AV25" s="52"/>
      <c r="AW25" s="52"/>
      <c r="AX25" s="52"/>
      <c r="AY25" s="52"/>
      <c r="AZ25" s="52"/>
      <c r="BA25" s="52"/>
      <c r="BB25" s="52"/>
      <c r="BC25" s="52"/>
      <c r="BD25" s="52"/>
      <c r="BE25" s="52"/>
      <c r="BF25" s="52"/>
      <c r="BG25" s="52"/>
      <c r="BH25" s="52"/>
      <c r="BI25" s="52"/>
      <c r="BJ25" s="52"/>
      <c r="BK25" s="52"/>
      <c r="BL25" s="52"/>
      <c r="BM25" s="52"/>
      <c r="BN25" s="52"/>
    </row>
    <row r="26" spans="1:66" s="45" customFormat="1" ht="18" x14ac:dyDescent="0.15">
      <c r="A26" s="11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6" s="48" t="s">
        <v>144</v>
      </c>
      <c r="D26" s="46"/>
      <c r="E26" s="112"/>
      <c r="F26" s="196" t="str">
        <f t="shared" si="9"/>
        <v xml:space="preserve"> - </v>
      </c>
      <c r="G26" s="183"/>
      <c r="H26" s="112"/>
      <c r="I26" s="129">
        <f t="shared" si="10"/>
        <v>0</v>
      </c>
      <c r="J26" s="121"/>
      <c r="K26" s="47"/>
      <c r="L26" s="47"/>
      <c r="M26" s="47"/>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c r="BH26" s="47"/>
      <c r="BI26" s="47"/>
      <c r="BJ26" s="47"/>
      <c r="BK26" s="47"/>
      <c r="BL26" s="47"/>
      <c r="BM26" s="47"/>
      <c r="BN26" s="47"/>
    </row>
    <row r="27" spans="1:66" s="45" customFormat="1" ht="18" x14ac:dyDescent="0.15">
      <c r="A27" s="11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7" s="48" t="s">
        <v>145</v>
      </c>
      <c r="D27" s="46"/>
      <c r="E27" s="112"/>
      <c r="F27" s="196" t="str">
        <f t="shared" si="9"/>
        <v xml:space="preserve"> - </v>
      </c>
      <c r="G27" s="183"/>
      <c r="H27" s="112"/>
      <c r="I27" s="129">
        <f t="shared" si="10"/>
        <v>0</v>
      </c>
      <c r="J27" s="121"/>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c r="BM27" s="47"/>
      <c r="BN27" s="47"/>
    </row>
    <row r="28" spans="1:66" s="45" customFormat="1" ht="18" x14ac:dyDescent="0.15">
      <c r="A28" s="11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8" s="48" t="s">
        <v>146</v>
      </c>
      <c r="D28" s="46"/>
      <c r="E28" s="112"/>
      <c r="F28" s="196" t="str">
        <f t="shared" si="9"/>
        <v xml:space="preserve"> - </v>
      </c>
      <c r="G28" s="183"/>
      <c r="H28" s="112"/>
      <c r="I28" s="129">
        <f t="shared" si="10"/>
        <v>0</v>
      </c>
      <c r="J28" s="121"/>
      <c r="K28" s="47"/>
      <c r="L28" s="47"/>
      <c r="M28" s="47"/>
      <c r="N28" s="47"/>
      <c r="O28" s="47"/>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c r="BH28" s="47"/>
      <c r="BI28" s="47"/>
      <c r="BJ28" s="47"/>
      <c r="BK28" s="47"/>
      <c r="BL28" s="47"/>
      <c r="BM28" s="47"/>
      <c r="BN28" s="47"/>
    </row>
    <row r="29" spans="1:66" s="45" customFormat="1" ht="36" x14ac:dyDescent="0.15">
      <c r="A29" s="11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9" s="48" t="s">
        <v>148</v>
      </c>
      <c r="D29" s="46"/>
      <c r="E29" s="112"/>
      <c r="F29" s="196" t="str">
        <f t="shared" si="9"/>
        <v xml:space="preserve"> - </v>
      </c>
      <c r="G29" s="183"/>
      <c r="H29" s="112"/>
      <c r="I29" s="129">
        <f t="shared" si="10"/>
        <v>0</v>
      </c>
      <c r="J29" s="121"/>
      <c r="K29" s="47"/>
      <c r="L29" s="47"/>
      <c r="M29" s="47"/>
      <c r="N29" s="47"/>
      <c r="O29" s="47"/>
      <c r="P29" s="47"/>
      <c r="Q29" s="47"/>
      <c r="R29" s="47"/>
      <c r="S29" s="47"/>
      <c r="T29" s="47"/>
      <c r="U29" s="47"/>
      <c r="V29" s="47"/>
      <c r="W29" s="47"/>
      <c r="X29" s="47"/>
      <c r="Y29" s="47"/>
      <c r="Z29" s="47"/>
      <c r="AA29" s="47"/>
      <c r="AB29" s="47"/>
      <c r="AC29" s="47"/>
      <c r="AD29" s="47"/>
      <c r="AE29" s="47"/>
      <c r="AF29" s="47"/>
      <c r="AG29" s="47"/>
      <c r="AH29" s="47"/>
      <c r="AI29" s="47"/>
      <c r="AJ29" s="47"/>
      <c r="AK29" s="47"/>
      <c r="AL29" s="47"/>
      <c r="AM29" s="47"/>
      <c r="AN29" s="47"/>
      <c r="AO29" s="47"/>
      <c r="AP29" s="47"/>
      <c r="AQ29" s="47"/>
      <c r="AR29" s="47"/>
      <c r="AS29" s="47"/>
      <c r="AT29" s="47"/>
      <c r="AU29" s="47"/>
      <c r="AV29" s="47"/>
      <c r="AW29" s="47"/>
      <c r="AX29" s="47"/>
      <c r="AY29" s="47"/>
      <c r="AZ29" s="47"/>
      <c r="BA29" s="47"/>
      <c r="BB29" s="47"/>
      <c r="BC29" s="47"/>
      <c r="BD29" s="47"/>
      <c r="BE29" s="47"/>
      <c r="BF29" s="47"/>
      <c r="BG29" s="47"/>
      <c r="BH29" s="47"/>
      <c r="BI29" s="47"/>
      <c r="BJ29" s="47"/>
      <c r="BK29" s="47"/>
      <c r="BL29" s="47"/>
      <c r="BM29" s="47"/>
      <c r="BN29" s="47"/>
    </row>
    <row r="30" spans="1:66" s="45" customFormat="1" ht="18" x14ac:dyDescent="0.15">
      <c r="A30" s="118" t="str">
        <f t="shared" ref="A30" si="1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30" s="48" t="s">
        <v>147</v>
      </c>
      <c r="D30" s="46"/>
      <c r="E30" s="112"/>
      <c r="F30" s="196" t="str">
        <f xml:space="preserve"> IF(ISBLANK(E30)," - ",IF(G30=0,E30,E30+G30))</f>
        <v xml:space="preserve"> - </v>
      </c>
      <c r="G30" s="183"/>
      <c r="H30" s="112"/>
      <c r="I30" s="129">
        <f>IF(OR(F30=0,E30=0),0,NETWORKDAYS(E30,F30))</f>
        <v>0</v>
      </c>
      <c r="J30" s="121"/>
      <c r="K30" s="47"/>
      <c r="L30" s="47"/>
      <c r="M30" s="47"/>
      <c r="N30" s="47"/>
      <c r="O30" s="47"/>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c r="BM30" s="47"/>
      <c r="BN30" s="47"/>
    </row>
    <row r="31" spans="1:66" s="45" customFormat="1" ht="18" x14ac:dyDescent="0.15">
      <c r="A31" s="11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3.6</v>
      </c>
      <c r="B31" s="48" t="s">
        <v>154</v>
      </c>
      <c r="D31" s="46"/>
      <c r="E31" s="112"/>
      <c r="F31" s="196" t="str">
        <f t="shared" si="9"/>
        <v xml:space="preserve"> - </v>
      </c>
      <c r="G31" s="183"/>
      <c r="H31" s="112"/>
      <c r="I31" s="129">
        <f t="shared" si="10"/>
        <v>0</v>
      </c>
      <c r="J31" s="121"/>
      <c r="K31" s="47"/>
      <c r="L31" s="47"/>
      <c r="M31" s="47"/>
      <c r="N31" s="47"/>
      <c r="O31" s="47"/>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c r="BM31" s="47"/>
      <c r="BN31" s="47"/>
    </row>
    <row r="32" spans="1:66" s="43" customFormat="1" ht="18" x14ac:dyDescent="0.15">
      <c r="A32" s="119" t="str">
        <f>IF(ISERROR(VALUE(SUBSTITUTE(prevWBS,".",""))),"1",IF(ISERROR(FIND("`",SUBSTITUTE(prevWBS,".","`",1))),TEXT(VALUE(prevWBS)+1,"#"),TEXT(VALUE(LEFT(prevWBS,FIND("`",SUBSTITUTE(prevWBS,".","`",1))-1))+1,"#")))</f>
        <v>4</v>
      </c>
      <c r="B32" s="43" t="s">
        <v>155</v>
      </c>
      <c r="D32" s="49"/>
      <c r="E32" s="112"/>
      <c r="F32" s="196" t="str">
        <f t="shared" si="9"/>
        <v xml:space="preserve"> - </v>
      </c>
      <c r="G32" s="183"/>
      <c r="H32" s="112"/>
      <c r="I32" s="129">
        <f t="shared" si="10"/>
        <v>0</v>
      </c>
      <c r="J32" s="122"/>
      <c r="K32" s="52"/>
      <c r="L32" s="52"/>
      <c r="M32" s="52"/>
      <c r="N32" s="52"/>
      <c r="O32" s="52"/>
      <c r="P32" s="52"/>
      <c r="Q32" s="52"/>
      <c r="R32" s="52"/>
      <c r="S32" s="52"/>
      <c r="T32" s="52"/>
      <c r="U32" s="52"/>
      <c r="V32" s="52"/>
      <c r="W32" s="52"/>
      <c r="X32" s="52"/>
      <c r="Y32" s="52"/>
      <c r="Z32" s="52"/>
      <c r="AA32" s="52"/>
      <c r="AB32" s="52"/>
      <c r="AC32" s="52"/>
      <c r="AD32" s="52"/>
      <c r="AE32" s="52"/>
      <c r="AF32" s="52"/>
      <c r="AG32" s="52"/>
      <c r="AH32" s="52"/>
      <c r="AI32" s="52"/>
      <c r="AJ32" s="52"/>
      <c r="AK32" s="52"/>
      <c r="AL32" s="52"/>
      <c r="AM32" s="52"/>
      <c r="AN32" s="52"/>
      <c r="AO32" s="52"/>
      <c r="AP32" s="52"/>
      <c r="AQ32" s="52"/>
      <c r="AR32" s="52"/>
      <c r="AS32" s="52"/>
      <c r="AT32" s="52"/>
      <c r="AU32" s="52"/>
      <c r="AV32" s="52"/>
      <c r="AW32" s="52"/>
      <c r="AX32" s="52"/>
      <c r="AY32" s="52"/>
      <c r="AZ32" s="52"/>
      <c r="BA32" s="52"/>
      <c r="BB32" s="52"/>
      <c r="BC32" s="52"/>
      <c r="BD32" s="52"/>
      <c r="BE32" s="52"/>
      <c r="BF32" s="52"/>
      <c r="BG32" s="52"/>
      <c r="BH32" s="52"/>
      <c r="BI32" s="52"/>
      <c r="BJ32" s="52"/>
      <c r="BK32" s="52"/>
      <c r="BL32" s="52"/>
      <c r="BM32" s="52"/>
      <c r="BN32" s="52"/>
    </row>
    <row r="33" spans="1:88" s="45" customFormat="1" ht="18" x14ac:dyDescent="0.15">
      <c r="A33" s="11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3" s="48" t="s">
        <v>156</v>
      </c>
      <c r="D33" s="46"/>
      <c r="E33" s="112"/>
      <c r="F33" s="196" t="str">
        <f t="shared" si="9"/>
        <v xml:space="preserve"> - </v>
      </c>
      <c r="G33" s="183"/>
      <c r="H33" s="112"/>
      <c r="I33" s="129">
        <f t="shared" si="10"/>
        <v>0</v>
      </c>
      <c r="J33" s="121"/>
      <c r="K33" s="47"/>
      <c r="L33" s="47"/>
      <c r="M33" s="47"/>
      <c r="N33" s="47"/>
      <c r="O33" s="47"/>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c r="BM33" s="47"/>
      <c r="BN33" s="47"/>
    </row>
    <row r="34" spans="1:88" s="45" customFormat="1" ht="18" x14ac:dyDescent="0.15">
      <c r="A34" s="11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4" s="48" t="s">
        <v>6</v>
      </c>
      <c r="D34" s="46"/>
      <c r="E34" s="112"/>
      <c r="F34" s="196" t="str">
        <f t="shared" si="9"/>
        <v xml:space="preserve"> - </v>
      </c>
      <c r="G34" s="183"/>
      <c r="H34" s="112"/>
      <c r="I34" s="129">
        <f t="shared" si="10"/>
        <v>0</v>
      </c>
      <c r="J34" s="121"/>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c r="BM34" s="47"/>
      <c r="BN34" s="47"/>
    </row>
    <row r="35" spans="1:88" s="45" customFormat="1" ht="18" x14ac:dyDescent="0.15">
      <c r="A35" s="11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5" s="48" t="s">
        <v>6</v>
      </c>
      <c r="D35" s="46"/>
      <c r="E35" s="112"/>
      <c r="F35" s="196" t="str">
        <f t="shared" si="9"/>
        <v xml:space="preserve"> - </v>
      </c>
      <c r="G35" s="183"/>
      <c r="H35" s="112"/>
      <c r="I35" s="129">
        <f t="shared" si="10"/>
        <v>0</v>
      </c>
      <c r="J35" s="121"/>
      <c r="K35" s="47"/>
      <c r="L35" s="47"/>
      <c r="M35" s="47"/>
      <c r="N35" s="47"/>
      <c r="O35" s="47"/>
      <c r="P35" s="47"/>
      <c r="Q35" s="47"/>
      <c r="R35" s="47"/>
      <c r="S35" s="47"/>
      <c r="T35" s="47"/>
      <c r="U35" s="47"/>
      <c r="V35" s="47"/>
      <c r="W35" s="47"/>
      <c r="X35" s="47"/>
      <c r="Y35" s="47"/>
      <c r="Z35" s="47"/>
      <c r="AA35" s="47"/>
      <c r="AB35" s="47"/>
      <c r="AC35" s="47"/>
      <c r="AD35" s="47"/>
      <c r="AE35" s="47"/>
      <c r="AF35" s="47"/>
      <c r="AG35" s="47"/>
      <c r="AH35" s="47"/>
      <c r="AI35" s="47"/>
      <c r="AJ35" s="47"/>
      <c r="AK35" s="47"/>
      <c r="AL35" s="47"/>
      <c r="AM35" s="47"/>
      <c r="AN35" s="47"/>
      <c r="AO35" s="47"/>
      <c r="AP35" s="47"/>
      <c r="AQ35" s="47"/>
      <c r="AR35" s="47"/>
      <c r="AS35" s="47"/>
      <c r="AT35" s="47"/>
      <c r="AU35" s="47"/>
      <c r="AV35" s="47"/>
      <c r="AW35" s="47"/>
      <c r="AX35" s="47"/>
      <c r="AY35" s="47"/>
      <c r="AZ35" s="47"/>
      <c r="BA35" s="47"/>
      <c r="BB35" s="47"/>
      <c r="BC35" s="47"/>
      <c r="BD35" s="47"/>
      <c r="BE35" s="47"/>
      <c r="BF35" s="47"/>
      <c r="BG35" s="47"/>
      <c r="BH35" s="47"/>
      <c r="BI35" s="47"/>
      <c r="BJ35" s="47"/>
      <c r="BK35" s="47"/>
      <c r="BL35" s="47"/>
      <c r="BM35" s="47"/>
      <c r="BN35" s="47"/>
    </row>
    <row r="36" spans="1:88" s="45" customFormat="1" ht="18" x14ac:dyDescent="0.15">
      <c r="A36" s="11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6" s="48" t="s">
        <v>6</v>
      </c>
      <c r="D36" s="46"/>
      <c r="E36" s="112"/>
      <c r="F36" s="196" t="str">
        <f t="shared" si="9"/>
        <v xml:space="preserve"> - </v>
      </c>
      <c r="G36" s="183"/>
      <c r="H36" s="112"/>
      <c r="I36" s="129">
        <f t="shared" si="10"/>
        <v>0</v>
      </c>
      <c r="J36" s="121"/>
      <c r="K36" s="47"/>
      <c r="L36" s="47"/>
      <c r="M36" s="47"/>
      <c r="N36" s="47"/>
      <c r="O36" s="47"/>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c r="AX36" s="47"/>
      <c r="AY36" s="47"/>
      <c r="AZ36" s="47"/>
      <c r="BA36" s="47"/>
      <c r="BB36" s="47"/>
      <c r="BC36" s="47"/>
      <c r="BD36" s="47"/>
      <c r="BE36" s="47"/>
      <c r="BF36" s="47"/>
      <c r="BG36" s="47"/>
      <c r="BH36" s="47"/>
      <c r="BI36" s="47"/>
      <c r="BJ36" s="47"/>
      <c r="BK36" s="47"/>
      <c r="BL36" s="47"/>
      <c r="BM36" s="47"/>
      <c r="BN36" s="47"/>
    </row>
    <row r="37" spans="1:88" s="45" customFormat="1" ht="18" x14ac:dyDescent="0.15">
      <c r="A37" s="11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7" s="48" t="s">
        <v>6</v>
      </c>
      <c r="D37" s="46"/>
      <c r="E37" s="112"/>
      <c r="F37" s="196" t="str">
        <f t="shared" si="9"/>
        <v xml:space="preserve"> - </v>
      </c>
      <c r="G37" s="183"/>
      <c r="H37" s="112"/>
      <c r="I37" s="129">
        <f t="shared" si="10"/>
        <v>0</v>
      </c>
      <c r="J37" s="121"/>
      <c r="K37" s="47"/>
      <c r="L37" s="47"/>
      <c r="M37" s="47"/>
      <c r="N37" s="47"/>
      <c r="O37" s="47"/>
      <c r="P37" s="47"/>
      <c r="Q37" s="47"/>
      <c r="R37" s="47"/>
      <c r="S37" s="47"/>
      <c r="T37" s="47"/>
      <c r="U37" s="47"/>
      <c r="V37" s="47"/>
      <c r="W37" s="47"/>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47"/>
      <c r="AV37" s="47"/>
      <c r="AW37" s="47"/>
      <c r="AX37" s="47"/>
      <c r="AY37" s="47"/>
      <c r="AZ37" s="47"/>
      <c r="BA37" s="47"/>
      <c r="BB37" s="47"/>
      <c r="BC37" s="47"/>
      <c r="BD37" s="47"/>
      <c r="BE37" s="47"/>
      <c r="BF37" s="47"/>
      <c r="BG37" s="47"/>
      <c r="BH37" s="47"/>
      <c r="BI37" s="47"/>
      <c r="BJ37" s="47"/>
      <c r="BK37" s="47"/>
      <c r="BL37" s="47"/>
      <c r="BM37" s="47"/>
      <c r="BN37" s="47"/>
    </row>
    <row r="38" spans="1:88" s="57" customFormat="1" ht="18" x14ac:dyDescent="0.15">
      <c r="A38" s="119" t="str">
        <f>IF(ISERROR(VALUE(SUBSTITUTE(prevWBS,".",""))),"1",IF(ISERROR(FIND("`",SUBSTITUTE(prevWBS,".","`",1))),TEXT(VALUE(prevWBS)+1,"#"),TEXT(VALUE(LEFT(prevWBS,FIND("`",SUBSTITUTE(prevWBS,".","`",1))-1))+1,"#")))</f>
        <v>5</v>
      </c>
      <c r="B38" s="108" t="s">
        <v>149</v>
      </c>
      <c r="C38" s="43"/>
      <c r="D38" s="49"/>
      <c r="E38" s="112"/>
      <c r="F38" s="196" t="str">
        <f t="shared" si="9"/>
        <v xml:space="preserve"> - </v>
      </c>
      <c r="G38" s="183"/>
      <c r="H38" s="112"/>
      <c r="I38" s="129">
        <f t="shared" ref="I38:I43" si="13">IF(OR(F38=0,E38=0),0,NETWORKDAYS(E38,F38))</f>
        <v>0</v>
      </c>
      <c r="J38" s="122"/>
      <c r="K38" s="122"/>
      <c r="L38" s="122"/>
      <c r="M38" s="122"/>
      <c r="N38" s="122"/>
      <c r="O38" s="122"/>
      <c r="P38" s="122"/>
      <c r="Q38" s="122"/>
      <c r="R38" s="122"/>
      <c r="S38" s="122"/>
      <c r="T38" s="122"/>
      <c r="U38" s="122"/>
      <c r="V38" s="122"/>
      <c r="W38" s="122"/>
      <c r="X38" s="122"/>
      <c r="Y38" s="122"/>
      <c r="Z38" s="122"/>
      <c r="AA38" s="122"/>
      <c r="AB38" s="122"/>
      <c r="AC38" s="122"/>
      <c r="AD38" s="122"/>
      <c r="AE38" s="122"/>
      <c r="AF38" s="122"/>
      <c r="AG38" s="122"/>
      <c r="AH38" s="122"/>
      <c r="AI38" s="122"/>
      <c r="AJ38" s="122"/>
      <c r="AK38" s="122"/>
      <c r="AL38" s="122"/>
      <c r="AM38" s="122"/>
      <c r="AN38" s="122"/>
      <c r="AO38" s="122"/>
      <c r="AP38" s="122"/>
      <c r="AQ38" s="122"/>
      <c r="AR38" s="122"/>
      <c r="AS38" s="122"/>
      <c r="AT38" s="122"/>
      <c r="AU38" s="122"/>
      <c r="AV38" s="122"/>
      <c r="AW38" s="122"/>
      <c r="AX38" s="122"/>
      <c r="AY38" s="122"/>
      <c r="AZ38" s="122"/>
      <c r="BA38" s="122"/>
      <c r="BB38" s="122"/>
      <c r="BC38" s="122"/>
      <c r="BD38" s="122"/>
      <c r="BE38" s="122"/>
      <c r="BF38" s="122"/>
      <c r="BG38" s="122"/>
      <c r="BH38" s="122"/>
      <c r="BI38" s="122"/>
      <c r="BJ38" s="122"/>
      <c r="BK38" s="122"/>
      <c r="BL38" s="122"/>
      <c r="BM38" s="122"/>
      <c r="BN38" s="122"/>
      <c r="BO38" s="122"/>
      <c r="BP38" s="122"/>
      <c r="BQ38" s="122"/>
      <c r="BR38" s="122"/>
      <c r="BS38" s="122"/>
      <c r="BT38" s="122"/>
      <c r="BU38" s="122"/>
      <c r="BV38" s="122"/>
      <c r="BW38" s="122"/>
      <c r="BX38" s="122"/>
      <c r="BY38" s="122"/>
      <c r="BZ38" s="122"/>
      <c r="CA38" s="122"/>
      <c r="CB38" s="122"/>
      <c r="CC38" s="122"/>
      <c r="CD38" s="122"/>
      <c r="CE38" s="122"/>
      <c r="CF38" s="122"/>
      <c r="CG38" s="122"/>
      <c r="CH38" s="122"/>
      <c r="CI38" s="122"/>
      <c r="CJ38" s="122"/>
    </row>
    <row r="39" spans="1:88" s="57" customFormat="1" ht="18" x14ac:dyDescent="0.15">
      <c r="A39" s="11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9" s="48" t="s">
        <v>157</v>
      </c>
      <c r="C39" s="45"/>
      <c r="D39" s="46"/>
      <c r="E39" s="112"/>
      <c r="F39" s="196" t="str">
        <f t="shared" si="9"/>
        <v xml:space="preserve"> - </v>
      </c>
      <c r="G39" s="183"/>
      <c r="H39" s="112"/>
      <c r="I39" s="129">
        <f t="shared" si="13"/>
        <v>0</v>
      </c>
      <c r="J39" s="121"/>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7"/>
      <c r="BD39" s="47"/>
      <c r="BE39" s="47"/>
      <c r="BF39" s="47"/>
      <c r="BG39" s="47"/>
      <c r="BH39" s="47"/>
      <c r="BI39" s="47"/>
      <c r="BJ39" s="47"/>
      <c r="BK39" s="47"/>
      <c r="BL39" s="47"/>
      <c r="BM39" s="47"/>
      <c r="BN39" s="47"/>
    </row>
    <row r="40" spans="1:88" s="58" customFormat="1" ht="21" customHeight="1" x14ac:dyDescent="0.15">
      <c r="A40" s="11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40" s="48" t="s">
        <v>158</v>
      </c>
      <c r="C40" s="45"/>
      <c r="D40" s="46"/>
      <c r="E40" s="112"/>
      <c r="F40" s="196" t="str">
        <f t="shared" si="9"/>
        <v xml:space="preserve"> - </v>
      </c>
      <c r="G40" s="183"/>
      <c r="H40" s="112"/>
      <c r="I40" s="129">
        <f t="shared" si="13"/>
        <v>0</v>
      </c>
      <c r="J40" s="121"/>
      <c r="K40" s="47"/>
      <c r="L40" s="47"/>
      <c r="M40" s="47"/>
      <c r="N40" s="47"/>
      <c r="O40" s="47"/>
      <c r="P40" s="47"/>
      <c r="Q40" s="47"/>
      <c r="R40" s="47"/>
      <c r="S40" s="47"/>
      <c r="T40" s="47"/>
      <c r="U40" s="47"/>
      <c r="V40" s="47"/>
      <c r="W40" s="47"/>
      <c r="X40" s="47"/>
      <c r="Y40" s="47"/>
      <c r="Z40" s="47"/>
      <c r="AA40" s="47"/>
      <c r="AB40" s="47"/>
      <c r="AC40" s="47"/>
      <c r="AD40" s="47"/>
      <c r="AE40" s="47"/>
      <c r="AF40" s="47"/>
      <c r="AG40" s="47"/>
      <c r="AH40" s="47"/>
      <c r="AI40" s="47"/>
      <c r="AJ40" s="47"/>
      <c r="AK40" s="47"/>
      <c r="AL40" s="47"/>
      <c r="AM40" s="47"/>
      <c r="AN40" s="47"/>
      <c r="AO40" s="47"/>
      <c r="AP40" s="47"/>
      <c r="AQ40" s="47"/>
      <c r="AR40" s="47"/>
      <c r="AS40" s="47"/>
      <c r="AT40" s="47"/>
      <c r="AU40" s="47"/>
      <c r="AV40" s="47"/>
      <c r="AW40" s="47"/>
      <c r="AX40" s="47"/>
      <c r="AY40" s="47"/>
      <c r="AZ40" s="47"/>
      <c r="BA40" s="47"/>
      <c r="BB40" s="47"/>
      <c r="BC40" s="47"/>
      <c r="BD40" s="47"/>
      <c r="BE40" s="47"/>
      <c r="BF40" s="47"/>
      <c r="BG40" s="47"/>
      <c r="BH40" s="47"/>
      <c r="BI40" s="47"/>
      <c r="BJ40" s="47"/>
      <c r="BK40" s="47"/>
      <c r="BL40" s="47"/>
      <c r="BM40" s="47"/>
      <c r="BN40" s="47"/>
    </row>
    <row r="41" spans="1:88" s="57" customFormat="1" ht="18" x14ac:dyDescent="0.15">
      <c r="A41" s="11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41" s="48" t="s">
        <v>159</v>
      </c>
      <c r="C41" s="45"/>
      <c r="D41" s="46"/>
      <c r="E41" s="112"/>
      <c r="F41" s="196" t="str">
        <f t="shared" si="9"/>
        <v xml:space="preserve"> - </v>
      </c>
      <c r="G41" s="183"/>
      <c r="H41" s="112"/>
      <c r="I41" s="129">
        <f t="shared" si="13"/>
        <v>0</v>
      </c>
      <c r="J41" s="121"/>
      <c r="K41" s="47"/>
      <c r="L41" s="47"/>
      <c r="M41" s="47"/>
      <c r="N41" s="47"/>
      <c r="O41" s="47"/>
      <c r="P41" s="47"/>
      <c r="Q41" s="47"/>
      <c r="R41" s="47"/>
      <c r="S41" s="47"/>
      <c r="T41" s="47"/>
      <c r="U41" s="47"/>
      <c r="V41" s="47"/>
      <c r="W41" s="47"/>
      <c r="X41" s="47"/>
      <c r="Y41" s="47"/>
      <c r="Z41" s="47"/>
      <c r="AA41" s="47"/>
      <c r="AB41" s="47"/>
      <c r="AC41" s="47"/>
      <c r="AD41" s="47"/>
      <c r="AE41" s="47"/>
      <c r="AF41" s="47"/>
      <c r="AG41" s="47"/>
      <c r="AH41" s="47"/>
      <c r="AI41" s="47"/>
      <c r="AJ41" s="47"/>
      <c r="AK41" s="47"/>
      <c r="AL41" s="47"/>
      <c r="AM41" s="47"/>
      <c r="AN41" s="47"/>
      <c r="AO41" s="47"/>
      <c r="AP41" s="47"/>
      <c r="AQ41" s="47"/>
      <c r="AR41" s="47"/>
      <c r="AS41" s="47"/>
      <c r="AT41" s="47"/>
      <c r="AU41" s="47"/>
      <c r="AV41" s="47"/>
      <c r="AW41" s="47"/>
      <c r="AX41" s="47"/>
      <c r="AY41" s="47"/>
      <c r="AZ41" s="47"/>
      <c r="BA41" s="47"/>
      <c r="BB41" s="47"/>
      <c r="BC41" s="47"/>
      <c r="BD41" s="47"/>
      <c r="BE41" s="47"/>
      <c r="BF41" s="47"/>
      <c r="BG41" s="47"/>
      <c r="BH41" s="47"/>
      <c r="BI41" s="47"/>
      <c r="BJ41" s="47"/>
      <c r="BK41" s="47"/>
      <c r="BL41" s="47"/>
      <c r="BM41" s="47"/>
      <c r="BN41" s="47"/>
    </row>
    <row r="42" spans="1:88" s="57" customFormat="1" ht="18" x14ac:dyDescent="0.15">
      <c r="A42" s="11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42" s="48" t="s">
        <v>6</v>
      </c>
      <c r="C42" s="45"/>
      <c r="D42" s="46"/>
      <c r="E42" s="112"/>
      <c r="F42" s="196" t="str">
        <f t="shared" si="9"/>
        <v xml:space="preserve"> - </v>
      </c>
      <c r="G42" s="183"/>
      <c r="H42" s="112"/>
      <c r="I42" s="129">
        <f t="shared" si="13"/>
        <v>0</v>
      </c>
      <c r="J42" s="121"/>
      <c r="K42" s="47"/>
      <c r="L42" s="47"/>
      <c r="M42" s="47"/>
      <c r="N42" s="47"/>
      <c r="O42" s="47"/>
      <c r="P42" s="47"/>
      <c r="Q42" s="47"/>
      <c r="R42" s="47"/>
      <c r="S42" s="47"/>
      <c r="T42" s="47"/>
      <c r="U42" s="47"/>
      <c r="V42" s="47"/>
      <c r="W42" s="47"/>
      <c r="X42" s="47"/>
      <c r="Y42" s="47"/>
      <c r="Z42" s="47"/>
      <c r="AA42" s="47"/>
      <c r="AB42" s="47"/>
      <c r="AC42" s="47"/>
      <c r="AD42" s="47"/>
      <c r="AE42" s="47"/>
      <c r="AF42" s="47"/>
      <c r="AG42" s="47"/>
      <c r="AH42" s="47"/>
      <c r="AI42" s="47"/>
      <c r="AJ42" s="47"/>
      <c r="AK42" s="47"/>
      <c r="AL42" s="47"/>
      <c r="AM42" s="47"/>
      <c r="AN42" s="47"/>
      <c r="AO42" s="47"/>
      <c r="AP42" s="47"/>
      <c r="AQ42" s="47"/>
      <c r="AR42" s="47"/>
      <c r="AS42" s="47"/>
      <c r="AT42" s="47"/>
      <c r="AU42" s="47"/>
      <c r="AV42" s="47"/>
      <c r="AW42" s="47"/>
      <c r="AX42" s="47"/>
      <c r="AY42" s="47"/>
      <c r="AZ42" s="47"/>
      <c r="BA42" s="47"/>
      <c r="BB42" s="47"/>
      <c r="BC42" s="47"/>
      <c r="BD42" s="47"/>
      <c r="BE42" s="47"/>
      <c r="BF42" s="47"/>
      <c r="BG42" s="47"/>
      <c r="BH42" s="47"/>
      <c r="BI42" s="47"/>
      <c r="BJ42" s="47"/>
      <c r="BK42" s="47"/>
      <c r="BL42" s="47"/>
      <c r="BM42" s="47"/>
      <c r="BN42" s="47"/>
    </row>
    <row r="43" spans="1:88" s="57" customFormat="1" ht="18" x14ac:dyDescent="0.15">
      <c r="A43" s="11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5.5</v>
      </c>
      <c r="B43" s="48" t="s">
        <v>6</v>
      </c>
      <c r="C43" s="45"/>
      <c r="D43" s="46"/>
      <c r="E43" s="112"/>
      <c r="F43" s="196" t="str">
        <f t="shared" si="9"/>
        <v xml:space="preserve"> - </v>
      </c>
      <c r="G43" s="183"/>
      <c r="H43" s="112"/>
      <c r="I43" s="129">
        <f t="shared" si="13"/>
        <v>0</v>
      </c>
      <c r="J43" s="121"/>
      <c r="K43" s="47"/>
      <c r="L43" s="47"/>
      <c r="M43" s="47"/>
      <c r="N43" s="47"/>
      <c r="O43" s="47"/>
      <c r="P43" s="47"/>
      <c r="Q43" s="47"/>
      <c r="R43" s="47"/>
      <c r="S43" s="47"/>
      <c r="T43" s="47"/>
      <c r="U43" s="47"/>
      <c r="V43" s="47"/>
      <c r="W43" s="47"/>
      <c r="X43" s="47"/>
      <c r="Y43" s="47"/>
      <c r="Z43" s="47"/>
      <c r="AA43" s="47"/>
      <c r="AB43" s="47"/>
      <c r="AC43" s="47"/>
      <c r="AD43" s="47"/>
      <c r="AE43" s="47"/>
      <c r="AF43" s="47"/>
      <c r="AG43" s="47"/>
      <c r="AH43" s="47"/>
      <c r="AI43" s="47"/>
      <c r="AJ43" s="47"/>
      <c r="AK43" s="47"/>
      <c r="AL43" s="47"/>
      <c r="AM43" s="47"/>
      <c r="AN43" s="47"/>
      <c r="AO43" s="47"/>
      <c r="AP43" s="47"/>
      <c r="AQ43" s="47"/>
      <c r="AR43" s="47"/>
      <c r="AS43" s="47"/>
      <c r="AT43" s="47"/>
      <c r="AU43" s="47"/>
      <c r="AV43" s="47"/>
      <c r="AW43" s="47"/>
      <c r="AX43" s="47"/>
      <c r="AY43" s="47"/>
      <c r="AZ43" s="47"/>
      <c r="BA43" s="47"/>
      <c r="BB43" s="47"/>
      <c r="BC43" s="47"/>
      <c r="BD43" s="47"/>
      <c r="BE43" s="47"/>
      <c r="BF43" s="47"/>
      <c r="BG43" s="47"/>
      <c r="BH43" s="47"/>
      <c r="BI43" s="47"/>
      <c r="BJ43" s="47"/>
      <c r="BK43" s="47"/>
      <c r="BL43" s="47"/>
      <c r="BM43" s="47"/>
      <c r="BN43" s="47"/>
    </row>
    <row r="44" spans="1:88" s="57" customFormat="1" ht="18" x14ac:dyDescent="0.15">
      <c r="A44" s="119" t="str">
        <f>IF(ISERROR(VALUE(SUBSTITUTE(prevWBS,".",""))),"1",IF(ISERROR(FIND("`",SUBSTITUTE(prevWBS,".","`",1))),TEXT(VALUE(prevWBS)+1,"#"),TEXT(VALUE(LEFT(prevWBS,FIND("`",SUBSTITUTE(prevWBS,".","`",1))-1))+1,"#")))</f>
        <v>6</v>
      </c>
      <c r="B44" s="108" t="s">
        <v>150</v>
      </c>
      <c r="C44" s="43"/>
      <c r="D44" s="49"/>
      <c r="E44" s="112"/>
      <c r="F44" s="196" t="str">
        <f t="shared" si="9"/>
        <v xml:space="preserve"> - </v>
      </c>
      <c r="G44" s="183"/>
      <c r="H44" s="112"/>
      <c r="I44" s="129">
        <f t="shared" ref="I44:I49" si="14">IF(OR(F44=0,E44=0),0,NETWORKDAYS(E44,F44))</f>
        <v>0</v>
      </c>
      <c r="J44" s="122"/>
      <c r="K44" s="122"/>
      <c r="L44" s="122"/>
      <c r="M44" s="122"/>
      <c r="N44" s="122"/>
      <c r="O44" s="122"/>
      <c r="P44" s="122"/>
      <c r="Q44" s="122"/>
      <c r="R44" s="122"/>
      <c r="S44" s="122"/>
      <c r="T44" s="122"/>
      <c r="U44" s="122"/>
      <c r="V44" s="122"/>
      <c r="W44" s="122"/>
      <c r="X44" s="122"/>
      <c r="Y44" s="122"/>
      <c r="Z44" s="122"/>
      <c r="AA44" s="122"/>
      <c r="AB44" s="122"/>
      <c r="AC44" s="122"/>
      <c r="AD44" s="122"/>
      <c r="AE44" s="122"/>
      <c r="AF44" s="122"/>
      <c r="AG44" s="122"/>
      <c r="AH44" s="122"/>
      <c r="AI44" s="122"/>
      <c r="AJ44" s="122"/>
      <c r="AK44" s="122"/>
      <c r="AL44" s="122"/>
      <c r="AM44" s="122"/>
      <c r="AN44" s="122"/>
      <c r="AO44" s="122"/>
      <c r="AP44" s="122"/>
      <c r="AQ44" s="122"/>
      <c r="AR44" s="122"/>
      <c r="AS44" s="122"/>
      <c r="AT44" s="122"/>
      <c r="AU44" s="122"/>
      <c r="AV44" s="122"/>
      <c r="AW44" s="122"/>
      <c r="AX44" s="122"/>
      <c r="AY44" s="122"/>
      <c r="AZ44" s="122"/>
      <c r="BA44" s="122"/>
      <c r="BB44" s="122"/>
      <c r="BC44" s="122"/>
      <c r="BD44" s="122"/>
      <c r="BE44" s="122"/>
      <c r="BF44" s="122"/>
      <c r="BG44" s="122"/>
      <c r="BH44" s="122"/>
      <c r="BI44" s="122"/>
      <c r="BJ44" s="122"/>
      <c r="BK44" s="122"/>
      <c r="BL44" s="122"/>
      <c r="BM44" s="122"/>
      <c r="BN44" s="122"/>
      <c r="BO44" s="122"/>
      <c r="BP44" s="122"/>
      <c r="BQ44" s="122"/>
      <c r="BR44" s="122"/>
      <c r="BS44" s="122"/>
      <c r="BT44" s="122"/>
      <c r="BU44" s="122"/>
      <c r="BV44" s="122"/>
      <c r="BW44" s="122"/>
    </row>
    <row r="45" spans="1:88" s="57" customFormat="1" ht="18" x14ac:dyDescent="0.15">
      <c r="A45" s="20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45" s="204" t="s">
        <v>160</v>
      </c>
      <c r="C45" s="205"/>
      <c r="D45" s="206"/>
      <c r="E45" s="207"/>
      <c r="F45" s="208" t="str">
        <f t="shared" si="9"/>
        <v xml:space="preserve"> - </v>
      </c>
      <c r="G45" s="209"/>
      <c r="H45" s="207"/>
      <c r="I45" s="210">
        <f t="shared" si="14"/>
        <v>0</v>
      </c>
      <c r="J45" s="211"/>
      <c r="K45" s="212"/>
      <c r="L45" s="212"/>
      <c r="M45" s="212"/>
      <c r="N45" s="212"/>
      <c r="O45" s="212"/>
      <c r="P45" s="212"/>
      <c r="Q45" s="212"/>
      <c r="R45" s="212"/>
      <c r="S45" s="212"/>
      <c r="T45" s="212"/>
      <c r="U45" s="212"/>
      <c r="V45" s="212"/>
      <c r="W45" s="212"/>
      <c r="X45" s="212"/>
      <c r="Y45" s="212"/>
      <c r="Z45" s="212"/>
      <c r="AA45" s="212"/>
      <c r="AB45" s="212"/>
      <c r="AC45" s="212"/>
      <c r="AD45" s="212"/>
      <c r="AE45" s="212"/>
      <c r="AF45" s="212"/>
      <c r="AG45" s="212"/>
      <c r="AH45" s="212"/>
      <c r="AI45" s="212"/>
      <c r="AJ45" s="212"/>
      <c r="AK45" s="212"/>
      <c r="AL45" s="212"/>
      <c r="AM45" s="212"/>
      <c r="AN45" s="212"/>
      <c r="AO45" s="212"/>
      <c r="AP45" s="212"/>
      <c r="AQ45" s="212"/>
      <c r="AR45" s="212"/>
      <c r="AS45" s="212"/>
      <c r="AT45" s="212"/>
      <c r="AU45" s="212"/>
      <c r="AV45" s="212"/>
      <c r="AW45" s="212"/>
      <c r="AX45" s="212"/>
      <c r="AY45" s="212"/>
      <c r="AZ45" s="212"/>
      <c r="BA45" s="212"/>
      <c r="BB45" s="212"/>
      <c r="BC45" s="212"/>
      <c r="BD45" s="212"/>
      <c r="BE45" s="212"/>
      <c r="BF45" s="212"/>
      <c r="BG45" s="212"/>
      <c r="BH45" s="212"/>
      <c r="BI45" s="212"/>
      <c r="BJ45" s="212"/>
      <c r="BK45" s="212"/>
      <c r="BL45" s="212"/>
      <c r="BM45" s="212"/>
      <c r="BN45" s="212"/>
    </row>
    <row r="46" spans="1:88" s="223" customFormat="1" ht="19.5" customHeight="1" x14ac:dyDescent="0.15">
      <c r="A46" s="2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46" s="225" t="s">
        <v>6</v>
      </c>
      <c r="C46" s="226"/>
      <c r="D46" s="227"/>
      <c r="E46" s="228"/>
      <c r="F46" s="229" t="str">
        <f t="shared" si="9"/>
        <v xml:space="preserve"> - </v>
      </c>
      <c r="G46" s="230"/>
      <c r="H46" s="228"/>
      <c r="I46" s="231">
        <f t="shared" si="14"/>
        <v>0</v>
      </c>
      <c r="J46" s="232"/>
      <c r="K46" s="222"/>
      <c r="L46" s="222"/>
      <c r="M46" s="222"/>
      <c r="N46" s="222"/>
      <c r="O46" s="222"/>
      <c r="P46" s="222"/>
      <c r="Q46" s="222"/>
      <c r="R46" s="222"/>
      <c r="S46" s="222"/>
      <c r="T46" s="222"/>
      <c r="U46" s="222"/>
      <c r="V46" s="222"/>
      <c r="W46" s="222"/>
      <c r="X46" s="222"/>
      <c r="Y46" s="222"/>
      <c r="Z46" s="222"/>
      <c r="AA46" s="222"/>
      <c r="AB46" s="222"/>
      <c r="AC46" s="222"/>
      <c r="AD46" s="222"/>
      <c r="AE46" s="222"/>
      <c r="AF46" s="222"/>
      <c r="AG46" s="222"/>
      <c r="AH46" s="222"/>
      <c r="AI46" s="222"/>
      <c r="AJ46" s="222"/>
      <c r="AK46" s="222"/>
      <c r="AL46" s="222"/>
      <c r="AM46" s="222"/>
      <c r="AN46" s="222"/>
      <c r="AO46" s="222"/>
      <c r="AP46" s="222"/>
      <c r="AQ46" s="222"/>
      <c r="AR46" s="222"/>
      <c r="AS46" s="222"/>
      <c r="AT46" s="222"/>
      <c r="AU46" s="222"/>
      <c r="AV46" s="222"/>
      <c r="AW46" s="222"/>
      <c r="AX46" s="222"/>
      <c r="AY46" s="222"/>
      <c r="AZ46" s="222"/>
      <c r="BA46" s="222"/>
      <c r="BB46" s="222"/>
      <c r="BC46" s="222"/>
      <c r="BD46" s="222"/>
      <c r="BE46" s="222"/>
      <c r="BF46" s="222"/>
      <c r="BG46" s="222"/>
      <c r="BH46" s="222"/>
      <c r="BI46" s="222"/>
      <c r="BJ46" s="222"/>
      <c r="BK46" s="222"/>
      <c r="BL46" s="222"/>
      <c r="BM46" s="222"/>
      <c r="BN46" s="222"/>
    </row>
    <row r="47" spans="1:88" s="234" customFormat="1" ht="19.5" customHeight="1" x14ac:dyDescent="0.15">
      <c r="A47" s="2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47" s="225" t="s">
        <v>6</v>
      </c>
      <c r="C47" s="226"/>
      <c r="D47" s="227"/>
      <c r="E47" s="228"/>
      <c r="F47" s="229" t="str">
        <f t="shared" si="9"/>
        <v xml:space="preserve"> - </v>
      </c>
      <c r="G47" s="230"/>
      <c r="H47" s="228"/>
      <c r="I47" s="231">
        <f t="shared" si="14"/>
        <v>0</v>
      </c>
      <c r="J47" s="232"/>
      <c r="K47" s="233"/>
      <c r="L47" s="233"/>
      <c r="M47" s="233"/>
      <c r="N47" s="233"/>
      <c r="O47" s="233"/>
      <c r="P47" s="233"/>
      <c r="Q47" s="233"/>
      <c r="R47" s="233"/>
      <c r="S47" s="233"/>
      <c r="T47" s="233"/>
      <c r="U47" s="233"/>
      <c r="V47" s="233"/>
      <c r="W47" s="233"/>
      <c r="X47" s="233"/>
      <c r="Y47" s="233"/>
      <c r="Z47" s="233"/>
      <c r="AA47" s="233"/>
      <c r="AB47" s="233"/>
      <c r="AC47" s="233"/>
      <c r="AD47" s="233"/>
      <c r="AE47" s="233"/>
      <c r="AF47" s="233"/>
      <c r="AG47" s="233"/>
      <c r="AH47" s="233"/>
      <c r="AI47" s="233"/>
      <c r="AJ47" s="233"/>
      <c r="AK47" s="233"/>
      <c r="AL47" s="233"/>
      <c r="AM47" s="233"/>
      <c r="AN47" s="233"/>
      <c r="AO47" s="233"/>
      <c r="AP47" s="233"/>
      <c r="AQ47" s="233"/>
      <c r="AR47" s="233"/>
      <c r="AS47" s="233"/>
      <c r="AT47" s="233"/>
      <c r="AU47" s="233"/>
      <c r="AV47" s="233"/>
      <c r="AW47" s="233"/>
      <c r="AX47" s="233"/>
      <c r="AY47" s="233"/>
      <c r="AZ47" s="233"/>
      <c r="BA47" s="233"/>
      <c r="BB47" s="233"/>
      <c r="BC47" s="233"/>
      <c r="BD47" s="233"/>
      <c r="BE47" s="233"/>
      <c r="BF47" s="233"/>
      <c r="BG47" s="233"/>
      <c r="BH47" s="233"/>
      <c r="BI47" s="233"/>
      <c r="BJ47" s="233"/>
      <c r="BK47" s="233"/>
      <c r="BL47" s="233"/>
      <c r="BM47" s="233"/>
      <c r="BN47" s="233"/>
    </row>
    <row r="48" spans="1:88" s="234" customFormat="1" ht="19.5" customHeight="1" x14ac:dyDescent="0.15">
      <c r="A48" s="2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6.4</v>
      </c>
      <c r="B48" s="225" t="s">
        <v>6</v>
      </c>
      <c r="C48" s="226"/>
      <c r="D48" s="227"/>
      <c r="E48" s="228"/>
      <c r="F48" s="229" t="str">
        <f t="shared" si="9"/>
        <v xml:space="preserve"> - </v>
      </c>
      <c r="G48" s="230"/>
      <c r="H48" s="228"/>
      <c r="I48" s="231">
        <f t="shared" si="14"/>
        <v>0</v>
      </c>
      <c r="J48" s="232"/>
      <c r="K48" s="233"/>
      <c r="L48" s="233"/>
      <c r="M48" s="233"/>
      <c r="N48" s="233"/>
      <c r="O48" s="233"/>
      <c r="P48" s="233"/>
      <c r="Q48" s="233"/>
      <c r="R48" s="233"/>
      <c r="S48" s="233"/>
      <c r="T48" s="233"/>
      <c r="U48" s="233"/>
      <c r="V48" s="233"/>
      <c r="W48" s="233"/>
      <c r="X48" s="233"/>
      <c r="Y48" s="233"/>
      <c r="Z48" s="233"/>
      <c r="AA48" s="233"/>
      <c r="AB48" s="233"/>
      <c r="AC48" s="233"/>
      <c r="AD48" s="233"/>
      <c r="AE48" s="233"/>
      <c r="AF48" s="233"/>
      <c r="AG48" s="233"/>
      <c r="AH48" s="233"/>
      <c r="AI48" s="233"/>
      <c r="AJ48" s="233"/>
      <c r="AK48" s="233"/>
      <c r="AL48" s="233"/>
      <c r="AM48" s="233"/>
      <c r="AN48" s="233"/>
      <c r="AO48" s="233"/>
      <c r="AP48" s="233"/>
      <c r="AQ48" s="233"/>
      <c r="AR48" s="233"/>
      <c r="AS48" s="233"/>
      <c r="AT48" s="233"/>
      <c r="AU48" s="233"/>
      <c r="AV48" s="233"/>
      <c r="AW48" s="233"/>
      <c r="AX48" s="233"/>
      <c r="AY48" s="233"/>
      <c r="AZ48" s="233"/>
      <c r="BA48" s="233"/>
      <c r="BB48" s="233"/>
      <c r="BC48" s="233"/>
      <c r="BD48" s="233"/>
      <c r="BE48" s="233"/>
      <c r="BF48" s="233"/>
      <c r="BG48" s="233"/>
      <c r="BH48" s="233"/>
      <c r="BI48" s="233"/>
      <c r="BJ48" s="233"/>
      <c r="BK48" s="233"/>
      <c r="BL48" s="233"/>
      <c r="BM48" s="233"/>
      <c r="BN48" s="233"/>
    </row>
    <row r="49" spans="1:66" s="234" customFormat="1" ht="18" x14ac:dyDescent="0.15">
      <c r="A49" s="21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6.5</v>
      </c>
      <c r="B49" s="214" t="s">
        <v>6</v>
      </c>
      <c r="C49" s="215"/>
      <c r="D49" s="216"/>
      <c r="E49" s="217"/>
      <c r="F49" s="218" t="str">
        <f t="shared" si="9"/>
        <v xml:space="preserve"> - </v>
      </c>
      <c r="G49" s="219"/>
      <c r="H49" s="217"/>
      <c r="I49" s="220">
        <f t="shared" si="14"/>
        <v>0</v>
      </c>
      <c r="J49" s="221"/>
      <c r="K49" s="233"/>
      <c r="L49" s="233"/>
      <c r="M49" s="233"/>
      <c r="N49" s="233"/>
      <c r="O49" s="233"/>
      <c r="P49" s="233"/>
      <c r="Q49" s="233"/>
      <c r="R49" s="233"/>
      <c r="S49" s="233"/>
      <c r="T49" s="233"/>
      <c r="U49" s="233"/>
      <c r="V49" s="233"/>
      <c r="W49" s="233"/>
      <c r="X49" s="233"/>
      <c r="Y49" s="233"/>
      <c r="Z49" s="233"/>
      <c r="AA49" s="233"/>
      <c r="AB49" s="233"/>
      <c r="AC49" s="233"/>
      <c r="AD49" s="233"/>
      <c r="AE49" s="233"/>
      <c r="AF49" s="233"/>
      <c r="AG49" s="233"/>
      <c r="AH49" s="233"/>
      <c r="AI49" s="233"/>
      <c r="AJ49" s="233"/>
      <c r="AK49" s="233"/>
      <c r="AL49" s="233"/>
      <c r="AM49" s="233"/>
      <c r="AN49" s="233"/>
      <c r="AO49" s="233"/>
      <c r="AP49" s="233"/>
      <c r="AQ49" s="233"/>
      <c r="AR49" s="233"/>
      <c r="AS49" s="233"/>
      <c r="AT49" s="233"/>
      <c r="AU49" s="233"/>
      <c r="AV49" s="233"/>
      <c r="AW49" s="233"/>
      <c r="AX49" s="233"/>
      <c r="AY49" s="233"/>
      <c r="AZ49" s="233"/>
      <c r="BA49" s="233"/>
      <c r="BB49" s="233"/>
      <c r="BC49" s="233"/>
      <c r="BD49" s="233"/>
      <c r="BE49" s="233"/>
      <c r="BF49" s="233"/>
      <c r="BG49" s="233"/>
      <c r="BH49" s="233"/>
      <c r="BI49" s="233"/>
      <c r="BJ49" s="233"/>
      <c r="BK49" s="233"/>
      <c r="BL49" s="233"/>
      <c r="BM49" s="233"/>
      <c r="BN49" s="233"/>
    </row>
    <row r="50" spans="1:66" ht="18" x14ac:dyDescent="0.15">
      <c r="A50" s="44"/>
      <c r="B50" s="53"/>
      <c r="C50" s="53"/>
      <c r="D50" s="54"/>
      <c r="E50" s="111"/>
      <c r="F50" s="196" t="str">
        <f t="shared" si="9"/>
        <v xml:space="preserve"> - </v>
      </c>
      <c r="G50" s="55"/>
      <c r="H50" s="56"/>
      <c r="I50" s="132"/>
      <c r="J50" s="121"/>
    </row>
    <row r="51" spans="1:66" ht="18" x14ac:dyDescent="0.15">
      <c r="A51" s="44"/>
      <c r="B51" s="53"/>
      <c r="C51" s="53"/>
      <c r="D51" s="54"/>
      <c r="E51" s="111"/>
      <c r="F51" s="197"/>
      <c r="G51" s="55"/>
      <c r="H51" s="56"/>
      <c r="I51" s="132"/>
      <c r="J51" s="121"/>
    </row>
    <row r="52" spans="1:66" ht="14" thickBot="1" x14ac:dyDescent="0.2">
      <c r="A52" s="133" t="s">
        <v>1</v>
      </c>
      <c r="B52" s="70"/>
      <c r="C52" s="70"/>
      <c r="D52" s="70"/>
      <c r="E52" s="70"/>
      <c r="F52" s="198"/>
      <c r="G52" s="184"/>
      <c r="H52" s="70"/>
      <c r="I52" s="70"/>
      <c r="J52" s="60"/>
    </row>
    <row r="53" spans="1:66" ht="14" thickTop="1" x14ac:dyDescent="0.15">
      <c r="A53" s="134" t="s">
        <v>76</v>
      </c>
      <c r="B53" s="135"/>
      <c r="C53" s="135"/>
      <c r="D53" s="135"/>
      <c r="E53" s="136"/>
      <c r="F53" s="199"/>
      <c r="G53" s="185"/>
      <c r="H53" s="135"/>
      <c r="I53" s="137"/>
    </row>
    <row r="54" spans="1:66" ht="14" x14ac:dyDescent="0.15">
      <c r="A54" s="119" t="str">
        <f>IF(ISERROR(VALUE(SUBSTITUTE(prevWBS,".",""))),"1",IF(ISERROR(FIND("`",SUBSTITUTE(prevWBS,".","`",1))),TEXT(VALUE(prevWBS)+1,"#"),TEXT(VALUE(LEFT(prevWBS,FIND("`",SUBSTITUTE(prevWBS,".","`",1))-1))+1,"#")))</f>
        <v>1</v>
      </c>
      <c r="B54" s="128" t="s">
        <v>61</v>
      </c>
      <c r="C54" s="43"/>
      <c r="D54" s="49"/>
      <c r="E54" s="110"/>
      <c r="F54" s="200"/>
      <c r="G54" s="50"/>
      <c r="H54" s="51"/>
      <c r="I54" s="130"/>
    </row>
    <row r="55" spans="1:66" x14ac:dyDescent="0.15">
      <c r="A55" s="11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55" s="48" t="s">
        <v>62</v>
      </c>
      <c r="C55" s="45"/>
      <c r="D55" s="46"/>
      <c r="E55" s="112"/>
      <c r="F55" s="196" t="str">
        <f t="shared" ref="F55:F57" si="15" xml:space="preserve"> IF(ISBLANK(E55)," - ",IF(G55=0,E55,E55+G55))</f>
        <v xml:space="preserve"> - </v>
      </c>
      <c r="G55" s="66"/>
      <c r="H55" s="67">
        <v>0</v>
      </c>
      <c r="I55" s="129">
        <f>IF(OR(F55=0,E55=0),0,NETWORKDAYS(E55,F55))</f>
        <v>0</v>
      </c>
    </row>
    <row r="56" spans="1:66" x14ac:dyDescent="0.15">
      <c r="A56" s="118"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56" s="48" t="s">
        <v>63</v>
      </c>
      <c r="C56" s="45"/>
      <c r="D56" s="46"/>
      <c r="E56" s="112"/>
      <c r="F56" s="196" t="str">
        <f t="shared" si="15"/>
        <v xml:space="preserve"> - </v>
      </c>
      <c r="G56" s="66"/>
      <c r="H56" s="67">
        <v>0</v>
      </c>
      <c r="I56" s="129">
        <f t="shared" ref="I56:I57" si="16">IF(OR(F56=0,E56=0),0,NETWORKDAYS(E56,F56))</f>
        <v>0</v>
      </c>
    </row>
    <row r="57" spans="1:66" x14ac:dyDescent="0.15">
      <c r="A57" s="118"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57" s="48" t="s">
        <v>64</v>
      </c>
      <c r="C57" s="45"/>
      <c r="D57" s="46"/>
      <c r="E57" s="112"/>
      <c r="F57" s="196" t="str">
        <f t="shared" si="15"/>
        <v xml:space="preserve"> - </v>
      </c>
      <c r="G57" s="66"/>
      <c r="H57" s="67">
        <v>0</v>
      </c>
      <c r="I57" s="129">
        <f t="shared" si="16"/>
        <v>0</v>
      </c>
    </row>
    <row r="58" spans="1:66" x14ac:dyDescent="0.15">
      <c r="A58" s="59"/>
      <c r="B58" s="60"/>
      <c r="C58" s="60"/>
      <c r="D58" s="61"/>
      <c r="E58" s="60"/>
      <c r="F58" s="201"/>
      <c r="G58" s="186"/>
      <c r="H58" s="60"/>
      <c r="I58" s="60"/>
    </row>
  </sheetData>
  <sheetProtection formatCells="0" formatColumns="0" formatRows="0" insertRows="0" deleteRows="0"/>
  <mergeCells count="19">
    <mergeCell ref="AD1:AR1"/>
    <mergeCell ref="AF4:AL4"/>
    <mergeCell ref="AF5:AL5"/>
    <mergeCell ref="R4:X4"/>
    <mergeCell ref="C5:E5"/>
    <mergeCell ref="K4:Q4"/>
    <mergeCell ref="C4:E4"/>
    <mergeCell ref="R5:X5"/>
    <mergeCell ref="K5:Q5"/>
    <mergeCell ref="Y4:AE4"/>
    <mergeCell ref="Y5:AE5"/>
    <mergeCell ref="BH4:BN4"/>
    <mergeCell ref="BH5:BN5"/>
    <mergeCell ref="AM5:AS5"/>
    <mergeCell ref="AT4:AZ4"/>
    <mergeCell ref="AT5:AZ5"/>
    <mergeCell ref="AM4:AS4"/>
    <mergeCell ref="BA4:BG4"/>
    <mergeCell ref="BA5:BG5"/>
  </mergeCells>
  <phoneticPr fontId="3" type="noConversion"/>
  <conditionalFormatting sqref="H53:H57 H50:H51 H8:H11">
    <cfRule type="dataBar" priority="12">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cfRule type="expression" dxfId="8" priority="49">
      <formula>K$6=TODAY()</formula>
    </cfRule>
  </conditionalFormatting>
  <conditionalFormatting sqref="K8:BN29 K31:BN37">
    <cfRule type="expression" dxfId="7" priority="52">
      <formula>AND($E8&lt;=K$6,ROUNDDOWN(($F8-$E8+1)*$H8,0)+$E8-1&gt;=K$6)</formula>
    </cfRule>
    <cfRule type="expression" dxfId="6" priority="53">
      <formula>AND(NOT(ISBLANK($E8)),$E8&lt;=K$6,$F8&gt;=K$6)</formula>
    </cfRule>
  </conditionalFormatting>
  <conditionalFormatting sqref="K6:BN29 K39:BN43 K45:BN45 K31:BN37">
    <cfRule type="expression" dxfId="5" priority="6">
      <formula>K$6=TODAY()</formula>
    </cfRule>
  </conditionalFormatting>
  <conditionalFormatting sqref="K45:BN45 K39:BN43">
    <cfRule type="expression" dxfId="4" priority="58">
      <formula>AND($E51&lt;=K$6,ROUNDDOWN(($F51-$E51+1)*$H51,0)+$E51-1&gt;=K$6)</formula>
    </cfRule>
    <cfRule type="expression" dxfId="3" priority="59">
      <formula>AND(NOT(ISBLANK($E51)),$E51&lt;=K$6,$F51&gt;=K$6)</formula>
    </cfRule>
  </conditionalFormatting>
  <conditionalFormatting sqref="K30:BN30">
    <cfRule type="expression" dxfId="2" priority="2">
      <formula>AND($E30&lt;=K$6,ROUNDDOWN(($F30-$E30+1)*$H30,0)+$E30-1&gt;=K$6)</formula>
    </cfRule>
    <cfRule type="expression" dxfId="1" priority="3">
      <formula>AND(NOT(ISBLANK($E30)),$E30&lt;=K$6,$F30&gt;=K$6)</formula>
    </cfRule>
  </conditionalFormatting>
  <conditionalFormatting sqref="K30:BN30">
    <cfRule type="expression" dxfId="0" priority="1">
      <formula>K$6=TODAY()</formula>
    </cfRule>
  </conditionalFormatting>
  <dataValidations count="1">
    <dataValidation allowBlank="1" showInputMessage="1" showErrorMessage="1" promptTitle="Display Week" prompt="Enter the week number to display first in the Gantt Chart. The weeks are numbered starting from the week containing the Start Date." sqref="I4"/>
  </dataValidations>
  <hyperlinks>
    <hyperlink ref="AD1:AR1" r:id="rId1" display="Learn about the Pro version"/>
  </hyperlinks>
  <pageMargins left="0.25" right="0.25" top="0.5" bottom="0.5" header="0.5" footer="0.25"/>
  <pageSetup scale="61" fitToHeight="0" orientation="landscape" r:id="rId2"/>
  <headerFooter alignWithMargins="0"/>
  <ignoredErrors>
    <ignoredError sqref="A50:B51 B34:B36 B53 B52 E51:I53 E56:E57 E54:I54 E50 G50:I50" unlockedFormula="1"/>
    <ignoredError sqref="A32 A25 A18"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10</xdr:col>
                    <xdr:colOff>12700</xdr:colOff>
                    <xdr:row>1</xdr:row>
                    <xdr:rowOff>38100</xdr:rowOff>
                  </from>
                  <to>
                    <xdr:col>28</xdr:col>
                    <xdr:colOff>101600</xdr:colOff>
                    <xdr:row>1</xdr:row>
                    <xdr:rowOff>228600</xdr:rowOff>
                  </to>
                </anchor>
              </controlPr>
            </control>
          </mc:Choice>
          <mc:Fallback/>
        </mc:AlternateContent>
      </controls>
    </mc:Choice>
    <mc:Fallback/>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H53:H57 H50:H51 H8:H11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D93"/>
  <sheetViews>
    <sheetView showGridLines="0" workbookViewId="0">
      <selection activeCell="A3" sqref="A3"/>
    </sheetView>
  </sheetViews>
  <sheetFormatPr baseColWidth="10" defaultColWidth="8.83203125" defaultRowHeight="13" x14ac:dyDescent="0.15"/>
  <cols>
    <col min="1" max="1" width="5.5" style="13" customWidth="1"/>
    <col min="2" max="2" width="90.5" style="13" customWidth="1"/>
    <col min="3" max="3" width="16.5" style="13" bestFit="1" customWidth="1"/>
    <col min="4" max="4" width="8.83203125" style="13"/>
    <col min="5" max="16384" width="8.83203125" style="1"/>
  </cols>
  <sheetData>
    <row r="1" spans="1:4" ht="30" customHeight="1" x14ac:dyDescent="0.15">
      <c r="A1" s="26" t="s">
        <v>77</v>
      </c>
      <c r="B1" s="27"/>
      <c r="C1" s="28"/>
    </row>
    <row r="2" spans="1:4" ht="14" x14ac:dyDescent="0.15">
      <c r="A2" s="149" t="s">
        <v>47</v>
      </c>
      <c r="B2" s="3"/>
      <c r="C2" s="2"/>
    </row>
    <row r="3" spans="1:4" x14ac:dyDescent="0.15">
      <c r="A3" s="2"/>
      <c r="B3" s="3"/>
      <c r="C3" s="2"/>
    </row>
    <row r="4" spans="1:4" s="2" customFormat="1" ht="18" x14ac:dyDescent="0.2">
      <c r="A4" s="150" t="s">
        <v>78</v>
      </c>
      <c r="B4" s="25"/>
    </row>
    <row r="5" spans="1:4" s="2" customFormat="1" ht="42" x14ac:dyDescent="0.15">
      <c r="B5" s="151" t="s">
        <v>79</v>
      </c>
    </row>
    <row r="7" spans="1:4" ht="28" x14ac:dyDescent="0.15">
      <c r="B7" s="151" t="s">
        <v>20</v>
      </c>
    </row>
    <row r="9" spans="1:4" ht="14" x14ac:dyDescent="0.15">
      <c r="B9" s="149" t="s">
        <v>59</v>
      </c>
    </row>
    <row r="11" spans="1:4" ht="28" x14ac:dyDescent="0.15">
      <c r="B11" s="152" t="s">
        <v>60</v>
      </c>
    </row>
    <row r="12" spans="1:4" s="13" customFormat="1" x14ac:dyDescent="0.15"/>
    <row r="13" spans="1:4" ht="18" x14ac:dyDescent="0.2">
      <c r="A13" s="271" t="s">
        <v>2</v>
      </c>
      <c r="B13" s="271"/>
    </row>
    <row r="14" spans="1:4" s="2" customFormat="1" x14ac:dyDescent="0.15">
      <c r="A14" s="13"/>
      <c r="B14" s="13"/>
      <c r="C14" s="13"/>
      <c r="D14" s="13"/>
    </row>
    <row r="15" spans="1:4" s="2" customFormat="1" ht="18" x14ac:dyDescent="0.15">
      <c r="A15" s="153"/>
      <c r="B15" s="154" t="s">
        <v>80</v>
      </c>
      <c r="C15" s="155"/>
      <c r="D15" s="155"/>
    </row>
    <row r="16" spans="1:4" ht="18" x14ac:dyDescent="0.15">
      <c r="A16" s="153"/>
      <c r="B16" s="156" t="s">
        <v>81</v>
      </c>
      <c r="C16" s="155"/>
      <c r="D16" s="155"/>
    </row>
    <row r="17" spans="1:4" ht="18" x14ac:dyDescent="0.2">
      <c r="A17" s="157"/>
      <c r="B17" s="156" t="s">
        <v>82</v>
      </c>
    </row>
    <row r="18" spans="1:4" ht="18" x14ac:dyDescent="0.2">
      <c r="A18" s="157"/>
      <c r="B18" s="156" t="s">
        <v>83</v>
      </c>
    </row>
    <row r="19" spans="1:4" s="2" customFormat="1" ht="28" x14ac:dyDescent="0.2">
      <c r="A19" s="158"/>
      <c r="B19" s="156" t="s">
        <v>135</v>
      </c>
      <c r="C19" s="28"/>
      <c r="D19" s="28"/>
    </row>
    <row r="20" spans="1:4" ht="18" x14ac:dyDescent="0.2">
      <c r="A20" s="157"/>
      <c r="B20" s="156" t="s">
        <v>84</v>
      </c>
    </row>
    <row r="21" spans="1:4" s="2" customFormat="1" ht="18" x14ac:dyDescent="0.2">
      <c r="A21" s="159"/>
      <c r="B21" s="160" t="s">
        <v>85</v>
      </c>
    </row>
    <row r="22" spans="1:4" s="2" customFormat="1" ht="18" x14ac:dyDescent="0.2">
      <c r="A22" s="159"/>
      <c r="B22" s="4"/>
    </row>
    <row r="23" spans="1:4" ht="18" x14ac:dyDescent="0.2">
      <c r="A23" s="271" t="s">
        <v>86</v>
      </c>
      <c r="B23" s="271"/>
      <c r="C23" s="2"/>
      <c r="D23" s="2"/>
    </row>
    <row r="24" spans="1:4" ht="42" x14ac:dyDescent="0.2">
      <c r="A24" s="159"/>
      <c r="B24" s="156" t="s">
        <v>87</v>
      </c>
      <c r="C24" s="2"/>
      <c r="D24" s="2"/>
    </row>
    <row r="25" spans="1:4" ht="18" x14ac:dyDescent="0.2">
      <c r="A25" s="159"/>
      <c r="B25" s="156"/>
      <c r="C25" s="2"/>
      <c r="D25" s="2"/>
    </row>
    <row r="26" spans="1:4" ht="18" x14ac:dyDescent="0.2">
      <c r="A26" s="159"/>
      <c r="B26" s="161" t="s">
        <v>88</v>
      </c>
      <c r="C26" s="2"/>
      <c r="D26" s="2"/>
    </row>
    <row r="27" spans="1:4" ht="18" x14ac:dyDescent="0.2">
      <c r="A27" s="159"/>
      <c r="B27" s="156" t="s">
        <v>89</v>
      </c>
      <c r="C27" s="2"/>
      <c r="D27" s="2"/>
    </row>
    <row r="28" spans="1:4" ht="28" x14ac:dyDescent="0.2">
      <c r="A28" s="159"/>
      <c r="B28" s="156" t="s">
        <v>90</v>
      </c>
      <c r="C28" s="2"/>
      <c r="D28" s="2"/>
    </row>
    <row r="29" spans="1:4" ht="18" x14ac:dyDescent="0.2">
      <c r="A29" s="159"/>
      <c r="B29" s="156"/>
      <c r="C29" s="2"/>
      <c r="D29" s="2"/>
    </row>
    <row r="30" spans="1:4" ht="18" x14ac:dyDescent="0.2">
      <c r="A30" s="159"/>
      <c r="B30" s="161" t="s">
        <v>91</v>
      </c>
      <c r="C30" s="2"/>
      <c r="D30" s="2"/>
    </row>
    <row r="31" spans="1:4" ht="18" x14ac:dyDescent="0.2">
      <c r="A31" s="159"/>
      <c r="B31" s="156" t="s">
        <v>92</v>
      </c>
      <c r="C31" s="2"/>
      <c r="D31" s="2"/>
    </row>
    <row r="32" spans="1:4" ht="18" x14ac:dyDescent="0.2">
      <c r="A32" s="159"/>
      <c r="B32" s="156" t="s">
        <v>93</v>
      </c>
      <c r="C32" s="2"/>
      <c r="D32" s="2"/>
    </row>
    <row r="33" spans="1:4" ht="18" x14ac:dyDescent="0.2">
      <c r="A33" s="159"/>
      <c r="B33" s="4"/>
      <c r="C33" s="2"/>
      <c r="D33" s="2"/>
    </row>
    <row r="34" spans="1:4" ht="28" x14ac:dyDescent="0.2">
      <c r="A34" s="159"/>
      <c r="B34" s="156" t="s">
        <v>94</v>
      </c>
      <c r="C34" s="2"/>
      <c r="D34" s="2"/>
    </row>
    <row r="35" spans="1:4" ht="18" x14ac:dyDescent="0.2">
      <c r="A35" s="159"/>
      <c r="B35" s="162" t="s">
        <v>95</v>
      </c>
      <c r="C35" s="2"/>
      <c r="D35" s="2"/>
    </row>
    <row r="36" spans="1:4" ht="18" x14ac:dyDescent="0.2">
      <c r="A36" s="159"/>
      <c r="B36" s="4"/>
      <c r="C36" s="2"/>
      <c r="D36" s="2"/>
    </row>
    <row r="37" spans="1:4" ht="18" x14ac:dyDescent="0.2">
      <c r="A37" s="271" t="s">
        <v>8</v>
      </c>
      <c r="B37" s="271"/>
    </row>
    <row r="38" spans="1:4" ht="28" x14ac:dyDescent="0.15">
      <c r="B38" s="156" t="s">
        <v>96</v>
      </c>
    </row>
    <row r="40" spans="1:4" ht="14" x14ac:dyDescent="0.15">
      <c r="B40" s="156" t="s">
        <v>97</v>
      </c>
    </row>
    <row r="42" spans="1:4" s="2" customFormat="1" ht="28" x14ac:dyDescent="0.15">
      <c r="A42" s="13"/>
      <c r="B42" s="156" t="s">
        <v>98</v>
      </c>
      <c r="C42" s="13"/>
      <c r="D42" s="13"/>
    </row>
    <row r="44" spans="1:4" ht="28" x14ac:dyDescent="0.15">
      <c r="B44" s="156" t="s">
        <v>99</v>
      </c>
    </row>
    <row r="45" spans="1:4" x14ac:dyDescent="0.15">
      <c r="B45" s="14"/>
    </row>
    <row r="46" spans="1:4" ht="28" x14ac:dyDescent="0.15">
      <c r="B46" s="156" t="s">
        <v>100</v>
      </c>
    </row>
    <row r="47" spans="1:4" x14ac:dyDescent="0.15">
      <c r="B47" s="6"/>
    </row>
    <row r="48" spans="1:4" ht="18" x14ac:dyDescent="0.2">
      <c r="A48" s="271" t="s">
        <v>5</v>
      </c>
      <c r="B48" s="271"/>
    </row>
    <row r="49" spans="1:2" ht="28" x14ac:dyDescent="0.15">
      <c r="B49" s="156" t="s">
        <v>101</v>
      </c>
    </row>
    <row r="50" spans="1:2" x14ac:dyDescent="0.15">
      <c r="B50" s="6"/>
    </row>
    <row r="51" spans="1:2" ht="14" x14ac:dyDescent="0.15">
      <c r="A51" s="163" t="s">
        <v>9</v>
      </c>
      <c r="B51" s="156" t="s">
        <v>10</v>
      </c>
    </row>
    <row r="52" spans="1:2" ht="14" x14ac:dyDescent="0.15">
      <c r="A52" s="163" t="s">
        <v>11</v>
      </c>
      <c r="B52" s="156" t="s">
        <v>12</v>
      </c>
    </row>
    <row r="53" spans="1:2" ht="14" x14ac:dyDescent="0.15">
      <c r="A53" s="163" t="s">
        <v>13</v>
      </c>
      <c r="B53" s="156" t="s">
        <v>14</v>
      </c>
    </row>
    <row r="54" spans="1:2" ht="28" x14ac:dyDescent="0.15">
      <c r="A54" s="152"/>
      <c r="B54" s="156" t="s">
        <v>102</v>
      </c>
    </row>
    <row r="55" spans="1:2" ht="14" x14ac:dyDescent="0.15">
      <c r="A55" s="152"/>
      <c r="B55" s="156" t="s">
        <v>103</v>
      </c>
    </row>
    <row r="56" spans="1:2" ht="14" x14ac:dyDescent="0.15">
      <c r="A56" s="163" t="s">
        <v>15</v>
      </c>
      <c r="B56" s="156" t="s">
        <v>16</v>
      </c>
    </row>
    <row r="57" spans="1:2" ht="14" x14ac:dyDescent="0.15">
      <c r="A57" s="152"/>
      <c r="B57" s="156" t="s">
        <v>104</v>
      </c>
    </row>
    <row r="58" spans="1:2" s="13" customFormat="1" ht="14" x14ac:dyDescent="0.15">
      <c r="A58" s="152"/>
      <c r="B58" s="156" t="s">
        <v>105</v>
      </c>
    </row>
    <row r="59" spans="1:2" s="13" customFormat="1" ht="14" x14ac:dyDescent="0.15">
      <c r="A59" s="163" t="s">
        <v>17</v>
      </c>
      <c r="B59" s="156" t="s">
        <v>18</v>
      </c>
    </row>
    <row r="60" spans="1:2" s="13" customFormat="1" ht="28" x14ac:dyDescent="0.15">
      <c r="A60" s="152"/>
      <c r="B60" s="156" t="s">
        <v>106</v>
      </c>
    </row>
    <row r="61" spans="1:2" ht="14" x14ac:dyDescent="0.15">
      <c r="A61" s="163" t="s">
        <v>107</v>
      </c>
      <c r="B61" s="156" t="s">
        <v>108</v>
      </c>
    </row>
    <row r="62" spans="1:2" s="13" customFormat="1" ht="14" x14ac:dyDescent="0.15">
      <c r="A62" s="164"/>
      <c r="B62" s="156" t="s">
        <v>109</v>
      </c>
    </row>
    <row r="63" spans="1:2" s="13" customFormat="1" x14ac:dyDescent="0.15">
      <c r="B63" s="5"/>
    </row>
    <row r="64" spans="1:2" s="13" customFormat="1" ht="18" x14ac:dyDescent="0.2">
      <c r="A64" s="271" t="s">
        <v>7</v>
      </c>
      <c r="B64" s="271"/>
    </row>
    <row r="65" spans="1:4" s="2" customFormat="1" ht="42" x14ac:dyDescent="0.15">
      <c r="A65" s="13"/>
      <c r="B65" s="156" t="s">
        <v>110</v>
      </c>
      <c r="C65" s="13"/>
      <c r="D65" s="13"/>
    </row>
    <row r="66" spans="1:4" s="13" customFormat="1" x14ac:dyDescent="0.15">
      <c r="B66" s="6"/>
    </row>
    <row r="67" spans="1:4" s="2" customFormat="1" ht="18" x14ac:dyDescent="0.2">
      <c r="A67" s="271" t="s">
        <v>3</v>
      </c>
      <c r="B67" s="271"/>
    </row>
    <row r="68" spans="1:4" s="2" customFormat="1" ht="14" x14ac:dyDescent="0.15">
      <c r="A68" s="165" t="s">
        <v>4</v>
      </c>
      <c r="B68" s="166" t="s">
        <v>111</v>
      </c>
      <c r="C68" s="13"/>
      <c r="D68" s="13"/>
    </row>
    <row r="69" spans="1:4" ht="28" x14ac:dyDescent="0.15">
      <c r="A69" s="167"/>
      <c r="B69" s="168" t="s">
        <v>112</v>
      </c>
      <c r="C69" s="2"/>
      <c r="D69" s="2"/>
    </row>
    <row r="70" spans="1:4" s="2" customFormat="1" ht="14" x14ac:dyDescent="0.15">
      <c r="A70" s="167"/>
      <c r="B70" s="169"/>
    </row>
    <row r="71" spans="1:4" s="2" customFormat="1" ht="14" x14ac:dyDescent="0.15">
      <c r="A71" s="165" t="s">
        <v>4</v>
      </c>
      <c r="B71" s="166" t="s">
        <v>113</v>
      </c>
      <c r="C71" s="13"/>
      <c r="D71" s="13"/>
    </row>
    <row r="72" spans="1:4" s="2" customFormat="1" ht="28" x14ac:dyDescent="0.15">
      <c r="A72" s="167"/>
      <c r="B72" s="168" t="s">
        <v>114</v>
      </c>
    </row>
    <row r="73" spans="1:4" s="2" customFormat="1" ht="14" x14ac:dyDescent="0.15">
      <c r="A73" s="167"/>
      <c r="B73" s="169"/>
    </row>
    <row r="74" spans="1:4" ht="14" x14ac:dyDescent="0.15">
      <c r="A74" s="165" t="s">
        <v>4</v>
      </c>
      <c r="B74" s="170" t="s">
        <v>115</v>
      </c>
    </row>
    <row r="75" spans="1:4" ht="28" x14ac:dyDescent="0.15">
      <c r="A75" s="167"/>
      <c r="B75" s="151" t="s">
        <v>116</v>
      </c>
      <c r="C75" s="2"/>
      <c r="D75" s="2"/>
    </row>
    <row r="76" spans="1:4" s="2" customFormat="1" ht="14" x14ac:dyDescent="0.15">
      <c r="A76" s="164"/>
      <c r="B76" s="164"/>
      <c r="C76" s="13"/>
      <c r="D76" s="13"/>
    </row>
    <row r="77" spans="1:4" s="2" customFormat="1" ht="14" x14ac:dyDescent="0.15">
      <c r="A77" s="165" t="s">
        <v>4</v>
      </c>
      <c r="B77" s="170" t="s">
        <v>117</v>
      </c>
      <c r="C77" s="13"/>
      <c r="D77" s="13"/>
    </row>
    <row r="78" spans="1:4" s="2" customFormat="1" ht="28" x14ac:dyDescent="0.15">
      <c r="A78" s="167"/>
      <c r="B78" s="151" t="s">
        <v>118</v>
      </c>
    </row>
    <row r="79" spans="1:4" ht="14" x14ac:dyDescent="0.15">
      <c r="A79" s="164"/>
      <c r="B79" s="164"/>
    </row>
    <row r="80" spans="1:4" ht="14" x14ac:dyDescent="0.15">
      <c r="A80" s="165" t="s">
        <v>4</v>
      </c>
      <c r="B80" s="170" t="s">
        <v>119</v>
      </c>
    </row>
    <row r="81" spans="1:4" s="2" customFormat="1" ht="14" x14ac:dyDescent="0.15">
      <c r="A81" s="167"/>
      <c r="B81" s="171" t="s">
        <v>120</v>
      </c>
    </row>
    <row r="82" spans="1:4" s="2" customFormat="1" ht="14" x14ac:dyDescent="0.15">
      <c r="A82" s="167"/>
      <c r="B82" s="171" t="s">
        <v>121</v>
      </c>
    </row>
    <row r="83" spans="1:4" s="2" customFormat="1" ht="14" x14ac:dyDescent="0.15">
      <c r="A83" s="167"/>
      <c r="B83" s="171" t="s">
        <v>122</v>
      </c>
    </row>
    <row r="84" spans="1:4" ht="14" x14ac:dyDescent="0.15">
      <c r="A84" s="164"/>
      <c r="B84" s="172"/>
    </row>
    <row r="85" spans="1:4" ht="14" x14ac:dyDescent="0.15">
      <c r="A85" s="165" t="s">
        <v>4</v>
      </c>
      <c r="B85" s="170" t="s">
        <v>123</v>
      </c>
    </row>
    <row r="86" spans="1:4" ht="42" x14ac:dyDescent="0.15">
      <c r="A86" s="167"/>
      <c r="B86" s="151" t="s">
        <v>124</v>
      </c>
      <c r="C86" s="2"/>
      <c r="D86" s="2"/>
    </row>
    <row r="87" spans="1:4" ht="14" x14ac:dyDescent="0.15">
      <c r="A87" s="167"/>
      <c r="B87" s="173" t="s">
        <v>125</v>
      </c>
      <c r="C87" s="2"/>
      <c r="D87" s="2"/>
    </row>
    <row r="88" spans="1:4" ht="42" x14ac:dyDescent="0.15">
      <c r="A88" s="167"/>
      <c r="B88" s="174" t="s">
        <v>126</v>
      </c>
      <c r="C88" s="2"/>
      <c r="D88" s="2"/>
    </row>
    <row r="89" spans="1:4" ht="14" x14ac:dyDescent="0.15">
      <c r="A89" s="164"/>
      <c r="B89" s="164"/>
    </row>
    <row r="90" spans="1:4" ht="14" x14ac:dyDescent="0.15">
      <c r="A90" s="165" t="s">
        <v>4</v>
      </c>
      <c r="B90" s="175" t="s">
        <v>127</v>
      </c>
    </row>
    <row r="91" spans="1:4" ht="28" x14ac:dyDescent="0.15">
      <c r="A91" s="152"/>
      <c r="B91" s="171" t="s">
        <v>19</v>
      </c>
    </row>
    <row r="93" spans="1:4" x14ac:dyDescent="0.15">
      <c r="A93" s="20" t="s">
        <v>52</v>
      </c>
    </row>
  </sheetData>
  <mergeCells count="6">
    <mergeCell ref="A67:B67"/>
    <mergeCell ref="A23:B23"/>
    <mergeCell ref="A13:B13"/>
    <mergeCell ref="A37:B37"/>
    <mergeCell ref="A48:B48"/>
    <mergeCell ref="A64:B64"/>
  </mergeCells>
  <phoneticPr fontId="3" type="noConversion"/>
  <hyperlinks>
    <hyperlink ref="B9" r:id="rId1"/>
    <hyperlink ref="A2" r:id="rId2"/>
    <hyperlink ref="B35" r:id="rId3"/>
  </hyperlinks>
  <pageMargins left="0.5" right="0.5" top="0.25" bottom="0.25" header="0.5" footer="0.5"/>
  <pageSetup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46"/>
  <sheetViews>
    <sheetView showGridLines="0" workbookViewId="0">
      <selection activeCell="A2" sqref="A2"/>
    </sheetView>
  </sheetViews>
  <sheetFormatPr baseColWidth="10" defaultColWidth="8.83203125" defaultRowHeight="13" x14ac:dyDescent="0.15"/>
  <cols>
    <col min="1" max="1" width="5.5" style="9" customWidth="1"/>
    <col min="2" max="2" width="37.6640625" style="9" customWidth="1"/>
    <col min="3" max="3" width="55.1640625" style="9" customWidth="1"/>
  </cols>
  <sheetData>
    <row r="1" spans="1:3" ht="30" customHeight="1" x14ac:dyDescent="0.15">
      <c r="A1" s="21" t="s">
        <v>21</v>
      </c>
    </row>
    <row r="4" spans="1:3" x14ac:dyDescent="0.15">
      <c r="C4" s="15" t="s">
        <v>29</v>
      </c>
    </row>
    <row r="5" spans="1:3" x14ac:dyDescent="0.15">
      <c r="C5" s="13" t="s">
        <v>30</v>
      </c>
    </row>
    <row r="6" spans="1:3" x14ac:dyDescent="0.15">
      <c r="C6" s="13"/>
    </row>
    <row r="7" spans="1:3" ht="18" x14ac:dyDescent="0.2">
      <c r="C7" s="16" t="s">
        <v>49</v>
      </c>
    </row>
    <row r="8" spans="1:3" x14ac:dyDescent="0.15">
      <c r="C8" s="17" t="s">
        <v>47</v>
      </c>
    </row>
    <row r="10" spans="1:3" x14ac:dyDescent="0.15">
      <c r="C10" s="13" t="s">
        <v>46</v>
      </c>
    </row>
    <row r="11" spans="1:3" x14ac:dyDescent="0.15">
      <c r="C11" s="13" t="s">
        <v>45</v>
      </c>
    </row>
    <row r="13" spans="1:3" ht="18" x14ac:dyDescent="0.2">
      <c r="C13" s="16" t="s">
        <v>44</v>
      </c>
    </row>
    <row r="16" spans="1:3" ht="16" x14ac:dyDescent="0.2">
      <c r="A16" s="19" t="s">
        <v>23</v>
      </c>
    </row>
    <row r="17" spans="2:2" s="9" customFormat="1" x14ac:dyDescent="0.15"/>
    <row r="18" spans="2:2" ht="14" x14ac:dyDescent="0.15">
      <c r="B18" s="18" t="s">
        <v>34</v>
      </c>
    </row>
    <row r="19" spans="2:2" x14ac:dyDescent="0.15">
      <c r="B19" s="13" t="s">
        <v>39</v>
      </c>
    </row>
    <row r="20" spans="2:2" x14ac:dyDescent="0.15">
      <c r="B20" s="13" t="s">
        <v>40</v>
      </c>
    </row>
    <row r="22" spans="2:2" s="9" customFormat="1" ht="14" x14ac:dyDescent="0.15">
      <c r="B22" s="18" t="s">
        <v>41</v>
      </c>
    </row>
    <row r="23" spans="2:2" s="9" customFormat="1" x14ac:dyDescent="0.15">
      <c r="B23" s="13" t="s">
        <v>42</v>
      </c>
    </row>
    <row r="24" spans="2:2" s="9" customFormat="1" x14ac:dyDescent="0.15">
      <c r="B24" s="13" t="s">
        <v>43</v>
      </c>
    </row>
    <row r="26" spans="2:2" s="9" customFormat="1" ht="14" x14ac:dyDescent="0.15">
      <c r="B26" s="18" t="s">
        <v>31</v>
      </c>
    </row>
    <row r="27" spans="2:2" s="9" customFormat="1" x14ac:dyDescent="0.15">
      <c r="B27" s="13" t="s">
        <v>35</v>
      </c>
    </row>
    <row r="28" spans="2:2" s="9" customFormat="1" x14ac:dyDescent="0.15">
      <c r="B28" s="13" t="s">
        <v>36</v>
      </c>
    </row>
    <row r="29" spans="2:2" x14ac:dyDescent="0.15">
      <c r="B29" s="13" t="s">
        <v>37</v>
      </c>
    </row>
    <row r="30" spans="2:2" x14ac:dyDescent="0.15">
      <c r="B30" s="9" t="s">
        <v>24</v>
      </c>
    </row>
    <row r="31" spans="2:2" x14ac:dyDescent="0.15">
      <c r="B31" s="9" t="s">
        <v>25</v>
      </c>
    </row>
    <row r="32" spans="2:2" x14ac:dyDescent="0.15">
      <c r="B32" s="9" t="s">
        <v>26</v>
      </c>
    </row>
    <row r="34" spans="2:2" ht="14" x14ac:dyDescent="0.15">
      <c r="B34" s="18" t="s">
        <v>27</v>
      </c>
    </row>
    <row r="35" spans="2:2" x14ac:dyDescent="0.15">
      <c r="B35" s="13" t="s">
        <v>128</v>
      </c>
    </row>
    <row r="36" spans="2:2" x14ac:dyDescent="0.15">
      <c r="B36" s="13" t="s">
        <v>129</v>
      </c>
    </row>
    <row r="37" spans="2:2" x14ac:dyDescent="0.15">
      <c r="B37" s="13" t="s">
        <v>130</v>
      </c>
    </row>
    <row r="39" spans="2:2" ht="14" x14ac:dyDescent="0.15">
      <c r="B39" s="18" t="s">
        <v>28</v>
      </c>
    </row>
    <row r="40" spans="2:2" x14ac:dyDescent="0.15">
      <c r="B40" s="13" t="s">
        <v>38</v>
      </c>
    </row>
    <row r="42" spans="2:2" s="9" customFormat="1" ht="14" x14ac:dyDescent="0.15">
      <c r="B42" s="18" t="s">
        <v>32</v>
      </c>
    </row>
    <row r="43" spans="2:2" s="9" customFormat="1" x14ac:dyDescent="0.15">
      <c r="B43" s="13" t="s">
        <v>131</v>
      </c>
    </row>
    <row r="44" spans="2:2" s="9" customFormat="1" x14ac:dyDescent="0.15">
      <c r="B44" s="13" t="s">
        <v>33</v>
      </c>
    </row>
    <row r="45" spans="2:2" s="9" customFormat="1" x14ac:dyDescent="0.15"/>
    <row r="46" spans="2:2" ht="18" x14ac:dyDescent="0.2">
      <c r="B46" s="16" t="s">
        <v>22</v>
      </c>
    </row>
  </sheetData>
  <hyperlinks>
    <hyperlink ref="C7" r:id="rId1"/>
    <hyperlink ref="C13" r:id="rId2" display="https://www.vertex42.com/blog/business/pm/new-gantt-chart-for-excel-online.html"/>
    <hyperlink ref="B46" r:id="rId3" tooltip="Go to Vertex42.com" display="https://www.vertex42.com/Links/go.php?urlid=GanttChartPro"/>
  </hyperlinks>
  <pageMargins left="0.7" right="0.7" top="0.75" bottom="0.75" header="0.3" footer="0.3"/>
  <pageSetup scale="93"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baseColWidth="10" defaultColWidth="8.83203125" defaultRowHeight="13" x14ac:dyDescent="0.15"/>
  <cols>
    <col min="1" max="1" width="5.5" style="13" customWidth="1"/>
    <col min="2" max="2" width="82.1640625" style="13" customWidth="1"/>
    <col min="3" max="16384" width="8.83203125" style="9"/>
  </cols>
  <sheetData>
    <row r="1" spans="1:4" ht="30" customHeight="1" x14ac:dyDescent="0.15">
      <c r="A1" s="26" t="s">
        <v>50</v>
      </c>
      <c r="B1" s="26"/>
      <c r="C1" s="31"/>
      <c r="D1" s="31"/>
    </row>
    <row r="2" spans="1:4" ht="16" x14ac:dyDescent="0.2">
      <c r="A2" s="28"/>
      <c r="B2" s="32"/>
      <c r="C2" s="31"/>
      <c r="D2" s="31"/>
    </row>
    <row r="3" spans="1:4" ht="16" x14ac:dyDescent="0.2">
      <c r="A3" s="29"/>
      <c r="B3" s="22" t="s">
        <v>51</v>
      </c>
      <c r="C3" s="30"/>
    </row>
    <row r="4" spans="1:4" ht="14" x14ac:dyDescent="0.15">
      <c r="A4" s="7"/>
      <c r="B4" s="24" t="s">
        <v>47</v>
      </c>
      <c r="C4" s="8"/>
    </row>
    <row r="5" spans="1:4" ht="16" x14ac:dyDescent="0.2">
      <c r="A5" s="7"/>
      <c r="B5" s="10"/>
      <c r="C5" s="8"/>
    </row>
    <row r="6" spans="1:4" ht="16" x14ac:dyDescent="0.2">
      <c r="A6" s="7"/>
      <c r="B6" s="11" t="s">
        <v>52</v>
      </c>
      <c r="C6" s="8"/>
    </row>
    <row r="7" spans="1:4" ht="16" x14ac:dyDescent="0.2">
      <c r="A7" s="7"/>
      <c r="B7" s="10"/>
      <c r="C7" s="8"/>
    </row>
    <row r="8" spans="1:4" ht="32" x14ac:dyDescent="0.2">
      <c r="A8" s="7"/>
      <c r="B8" s="10" t="s">
        <v>53</v>
      </c>
      <c r="C8" s="8"/>
    </row>
    <row r="9" spans="1:4" ht="16" x14ac:dyDescent="0.2">
      <c r="A9" s="7"/>
      <c r="B9" s="10"/>
      <c r="C9" s="8"/>
    </row>
    <row r="10" spans="1:4" ht="48" x14ac:dyDescent="0.2">
      <c r="A10" s="7"/>
      <c r="B10" s="10" t="s">
        <v>54</v>
      </c>
      <c r="C10" s="8"/>
    </row>
    <row r="11" spans="1:4" ht="16" x14ac:dyDescent="0.2">
      <c r="A11" s="7"/>
      <c r="B11" s="10"/>
      <c r="C11" s="8"/>
    </row>
    <row r="12" spans="1:4" ht="32" x14ac:dyDescent="0.2">
      <c r="A12" s="7"/>
      <c r="B12" s="10" t="s">
        <v>55</v>
      </c>
      <c r="C12" s="8"/>
    </row>
    <row r="13" spans="1:4" ht="16" x14ac:dyDescent="0.2">
      <c r="A13" s="7"/>
      <c r="B13" s="10"/>
      <c r="C13" s="8"/>
    </row>
    <row r="14" spans="1:4" ht="48" x14ac:dyDescent="0.2">
      <c r="A14" s="7"/>
      <c r="B14" s="10" t="s">
        <v>56</v>
      </c>
      <c r="C14" s="8"/>
    </row>
    <row r="15" spans="1:4" ht="16" x14ac:dyDescent="0.2">
      <c r="A15" s="7"/>
      <c r="B15" s="10"/>
      <c r="C15" s="8"/>
    </row>
    <row r="16" spans="1:4" ht="32" x14ac:dyDescent="0.2">
      <c r="A16" s="7"/>
      <c r="B16" s="10" t="s">
        <v>57</v>
      </c>
      <c r="C16" s="8"/>
    </row>
    <row r="17" spans="1:3" ht="16" x14ac:dyDescent="0.2">
      <c r="A17" s="7"/>
      <c r="B17" s="10"/>
      <c r="C17" s="8"/>
    </row>
    <row r="18" spans="1:3" ht="16" x14ac:dyDescent="0.2">
      <c r="A18" s="7"/>
      <c r="B18" s="11" t="s">
        <v>58</v>
      </c>
      <c r="C18" s="8"/>
    </row>
    <row r="19" spans="1:3" ht="16" x14ac:dyDescent="0.2">
      <c r="A19" s="7"/>
      <c r="B19" s="23" t="s">
        <v>48</v>
      </c>
      <c r="C19" s="8"/>
    </row>
    <row r="20" spans="1:3" ht="16" x14ac:dyDescent="0.2">
      <c r="A20" s="7"/>
      <c r="B20" s="12"/>
      <c r="C20" s="8"/>
    </row>
    <row r="21" spans="1:3" x14ac:dyDescent="0.15">
      <c r="A21" s="7"/>
      <c r="B21" s="7"/>
      <c r="C21" s="8"/>
    </row>
    <row r="22" spans="1:3" x14ac:dyDescent="0.15">
      <c r="A22" s="7"/>
      <c r="B22" s="7"/>
      <c r="C22" s="8"/>
    </row>
    <row r="23" spans="1:3" x14ac:dyDescent="0.15">
      <c r="A23" s="7"/>
      <c r="B23" s="7"/>
      <c r="C23" s="8"/>
    </row>
    <row r="24" spans="1:3" x14ac:dyDescent="0.15">
      <c r="A24" s="7"/>
      <c r="B24" s="7"/>
      <c r="C24" s="8"/>
    </row>
    <row r="25" spans="1:3" x14ac:dyDescent="0.15">
      <c r="A25" s="7"/>
      <c r="B25" s="7"/>
      <c r="C25" s="8"/>
    </row>
    <row r="26" spans="1:3" x14ac:dyDescent="0.15">
      <c r="A26" s="7"/>
      <c r="B26" s="7"/>
      <c r="C26" s="8"/>
    </row>
    <row r="27" spans="1:3" x14ac:dyDescent="0.15">
      <c r="A27" s="7"/>
      <c r="B27" s="7"/>
      <c r="C27" s="8"/>
    </row>
    <row r="28" spans="1:3" x14ac:dyDescent="0.15">
      <c r="A28" s="7"/>
      <c r="B28" s="7"/>
      <c r="C28" s="8"/>
    </row>
    <row r="29" spans="1:3" x14ac:dyDescent="0.15">
      <c r="A29" s="7"/>
      <c r="B29" s="7"/>
      <c r="C29" s="8"/>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GanttChart</vt:lpstr>
      <vt:lpstr>Help</vt:lpstr>
      <vt:lpstr>GanttChartPro</vt:lpstr>
      <vt:lpstr>TermsOfUse</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Microsoft Office User</cp:lastModifiedBy>
  <cp:lastPrinted>2018-02-09T22:40:51Z</cp:lastPrinted>
  <dcterms:created xsi:type="dcterms:W3CDTF">2010-06-09T16:05:03Z</dcterms:created>
  <dcterms:modified xsi:type="dcterms:W3CDTF">2019-07-08T01:53:21Z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