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625"/>
  <workbookPr filterPrivacy="1" defaultThemeVersion="124226"/>
  <bookViews>
    <workbookView xWindow="0" yWindow="0" windowWidth="23040" windowHeight="8496" activeTab="6" xr2:uid="{00000000-000D-0000-FFFF-FFFF00000000}"/>
  </bookViews>
  <sheets>
    <sheet name="Задание 1.1" sheetId="1" r:id="rId1"/>
    <sheet name="Задание 1.2" sheetId="2" r:id="rId2"/>
    <sheet name="Задание 1.3" sheetId="3" r:id="rId3"/>
    <sheet name="Задание 1.4" sheetId="4" r:id="rId4"/>
    <sheet name="Задание 2.1" sheetId="5" r:id="rId5"/>
    <sheet name="Задание 2.2" sheetId="6" r:id="rId6"/>
    <sheet name="Задание 2.3" sheetId="7" r:id="rId7"/>
  </sheets>
  <externalReferences>
    <externalReference r:id="rId8"/>
    <externalReference r:id="rId9"/>
  </externalReferences>
  <calcPr calcId="171027"/>
</workbook>
</file>

<file path=xl/calcChain.xml><?xml version="1.0" encoding="utf-8"?>
<calcChain xmlns="http://schemas.openxmlformats.org/spreadsheetml/2006/main">
  <c r="D27" i="7" l="1"/>
  <c r="E27" i="7"/>
  <c r="F27" i="7"/>
  <c r="G27" i="7"/>
  <c r="H27" i="7"/>
  <c r="I27" i="7"/>
  <c r="J27" i="7"/>
  <c r="K27" i="7"/>
  <c r="L27" i="7"/>
  <c r="M27" i="7"/>
  <c r="N27" i="7"/>
  <c r="O27" i="7"/>
  <c r="P27" i="7"/>
  <c r="Q27" i="7"/>
  <c r="R27" i="7"/>
  <c r="S27" i="7"/>
  <c r="T27" i="7"/>
  <c r="U27" i="7"/>
  <c r="V27" i="7"/>
  <c r="W27" i="7"/>
  <c r="X27" i="7"/>
  <c r="Y27" i="7"/>
  <c r="Z27" i="7"/>
  <c r="AA27" i="7"/>
  <c r="AB27" i="7"/>
  <c r="AC27" i="7"/>
  <c r="AD27" i="7"/>
  <c r="AE27" i="7"/>
  <c r="AF27" i="7"/>
  <c r="AG27" i="7"/>
  <c r="AH27" i="7"/>
  <c r="AI27" i="7"/>
  <c r="AJ27" i="7"/>
  <c r="AK27" i="7"/>
  <c r="AL27" i="7"/>
  <c r="AM27" i="7"/>
  <c r="AN27" i="7"/>
  <c r="AO27" i="7"/>
  <c r="AP27" i="7"/>
  <c r="AQ27" i="7"/>
  <c r="AR27" i="7"/>
  <c r="AS27" i="7"/>
  <c r="AT27" i="7"/>
  <c r="AU27" i="7"/>
  <c r="AV27" i="7"/>
  <c r="AW27" i="7"/>
  <c r="AX27" i="7"/>
  <c r="AY27" i="7"/>
  <c r="AZ27" i="7"/>
  <c r="BA27" i="7"/>
  <c r="BB27" i="7"/>
  <c r="BC27" i="7"/>
  <c r="BD27" i="7"/>
  <c r="BE27" i="7"/>
  <c r="BF27" i="7"/>
  <c r="BG27" i="7"/>
  <c r="BH27" i="7"/>
  <c r="BI27" i="7"/>
  <c r="BJ27" i="7"/>
  <c r="BK27" i="7"/>
  <c r="BL27" i="7"/>
  <c r="BM27" i="7"/>
  <c r="BN27" i="7"/>
  <c r="BO27" i="7"/>
  <c r="BP27" i="7"/>
  <c r="BQ27" i="7"/>
  <c r="BR27" i="7"/>
  <c r="BS27" i="7"/>
  <c r="BT27" i="7"/>
  <c r="BU27" i="7"/>
  <c r="BV27" i="7"/>
  <c r="BW27" i="7"/>
  <c r="BX27" i="7"/>
  <c r="BY27" i="7"/>
  <c r="BZ27" i="7"/>
  <c r="CA27" i="7"/>
  <c r="CB27" i="7"/>
  <c r="CC27" i="7"/>
  <c r="CD27" i="7"/>
  <c r="CE27" i="7"/>
  <c r="CF27" i="7"/>
  <c r="CG27" i="7"/>
  <c r="CH27" i="7"/>
  <c r="CI27" i="7"/>
  <c r="CJ27" i="7"/>
  <c r="CK27" i="7"/>
  <c r="CL27" i="7"/>
  <c r="CM27" i="7"/>
  <c r="CN27" i="7"/>
  <c r="CO27" i="7"/>
  <c r="CP27" i="7"/>
  <c r="CQ27" i="7"/>
  <c r="CR27" i="7"/>
  <c r="CS27" i="7"/>
  <c r="CT27" i="7"/>
  <c r="CU27" i="7"/>
  <c r="CV27" i="7"/>
  <c r="CW27" i="7"/>
  <c r="CX27" i="7"/>
  <c r="CY27" i="7"/>
  <c r="CZ27" i="7"/>
  <c r="DA27" i="7"/>
  <c r="DB27" i="7"/>
  <c r="DC27" i="7"/>
  <c r="C27" i="7"/>
  <c r="D27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V27" i="6"/>
  <c r="W27" i="6"/>
  <c r="X27" i="6"/>
  <c r="Y27" i="6"/>
  <c r="Z27" i="6"/>
  <c r="AA27" i="6"/>
  <c r="AB27" i="6"/>
  <c r="AC27" i="6"/>
  <c r="AD27" i="6"/>
  <c r="AE27" i="6"/>
  <c r="AF27" i="6"/>
  <c r="AG27" i="6"/>
  <c r="AH27" i="6"/>
  <c r="AI27" i="6"/>
  <c r="AJ27" i="6"/>
  <c r="AK27" i="6"/>
  <c r="AL27" i="6"/>
  <c r="AM27" i="6"/>
  <c r="AN27" i="6"/>
  <c r="AO27" i="6"/>
  <c r="AP27" i="6"/>
  <c r="AQ27" i="6"/>
  <c r="AR27" i="6"/>
  <c r="AS27" i="6"/>
  <c r="AT27" i="6"/>
  <c r="AU27" i="6"/>
  <c r="AV27" i="6"/>
  <c r="AW27" i="6"/>
  <c r="AX27" i="6"/>
  <c r="AY27" i="6"/>
  <c r="AZ27" i="6"/>
  <c r="BA27" i="6"/>
  <c r="BB27" i="6"/>
  <c r="BC27" i="6"/>
  <c r="BD27" i="6"/>
  <c r="BE27" i="6"/>
  <c r="BF27" i="6"/>
  <c r="BG27" i="6"/>
  <c r="BH27" i="6"/>
  <c r="BI27" i="6"/>
  <c r="BJ27" i="6"/>
  <c r="BK27" i="6"/>
  <c r="BL27" i="6"/>
  <c r="BM27" i="6"/>
  <c r="BN27" i="6"/>
  <c r="BO27" i="6"/>
  <c r="BP27" i="6"/>
  <c r="BQ27" i="6"/>
  <c r="BR27" i="6"/>
  <c r="BS27" i="6"/>
  <c r="BT27" i="6"/>
  <c r="BU27" i="6"/>
  <c r="BV27" i="6"/>
  <c r="BW27" i="6"/>
  <c r="BX27" i="6"/>
  <c r="BY27" i="6"/>
  <c r="BZ27" i="6"/>
  <c r="CA27" i="6"/>
  <c r="CB27" i="6"/>
  <c r="CC27" i="6"/>
  <c r="CD27" i="6"/>
  <c r="CE27" i="6"/>
  <c r="CF27" i="6"/>
  <c r="CG27" i="6"/>
  <c r="CH27" i="6"/>
  <c r="CI27" i="6"/>
  <c r="CJ27" i="6"/>
  <c r="CK27" i="6"/>
  <c r="CL27" i="6"/>
  <c r="CM27" i="6"/>
  <c r="CN27" i="6"/>
  <c r="CO27" i="6"/>
  <c r="CP27" i="6"/>
  <c r="CQ27" i="6"/>
  <c r="CR27" i="6"/>
  <c r="CS27" i="6"/>
  <c r="CT27" i="6"/>
  <c r="CU27" i="6"/>
  <c r="CV27" i="6"/>
  <c r="CW27" i="6"/>
  <c r="CX27" i="6"/>
  <c r="CY27" i="6"/>
  <c r="CZ27" i="6"/>
  <c r="DA27" i="6"/>
  <c r="DB27" i="6"/>
  <c r="DC27" i="6"/>
  <c r="C27" i="6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U27" i="5"/>
  <c r="V27" i="5"/>
  <c r="W27" i="5"/>
  <c r="X27" i="5"/>
  <c r="Y27" i="5"/>
  <c r="Z27" i="5"/>
  <c r="AA27" i="5"/>
  <c r="AB27" i="5"/>
  <c r="AC27" i="5"/>
  <c r="AD27" i="5"/>
  <c r="AE27" i="5"/>
  <c r="AF27" i="5"/>
  <c r="AG27" i="5"/>
  <c r="AH27" i="5"/>
  <c r="AI27" i="5"/>
  <c r="AJ27" i="5"/>
  <c r="AK27" i="5"/>
  <c r="AL27" i="5"/>
  <c r="AM27" i="5"/>
  <c r="AN27" i="5"/>
  <c r="AO27" i="5"/>
  <c r="AP27" i="5"/>
  <c r="AQ27" i="5"/>
  <c r="AR27" i="5"/>
  <c r="AS27" i="5"/>
  <c r="AT27" i="5"/>
  <c r="AU27" i="5"/>
  <c r="AV27" i="5"/>
  <c r="AW27" i="5"/>
  <c r="AX27" i="5"/>
  <c r="AY27" i="5"/>
  <c r="AZ27" i="5"/>
  <c r="BA27" i="5"/>
  <c r="BB27" i="5"/>
  <c r="BC27" i="5"/>
  <c r="BD27" i="5"/>
  <c r="BE27" i="5"/>
  <c r="BF27" i="5"/>
  <c r="BG27" i="5"/>
  <c r="BH27" i="5"/>
  <c r="BI27" i="5"/>
  <c r="BJ27" i="5"/>
  <c r="BK27" i="5"/>
  <c r="BL27" i="5"/>
  <c r="BM27" i="5"/>
  <c r="BN27" i="5"/>
  <c r="BO27" i="5"/>
  <c r="BP27" i="5"/>
  <c r="BQ27" i="5"/>
  <c r="BR27" i="5"/>
  <c r="BS27" i="5"/>
  <c r="BT27" i="5"/>
  <c r="BU27" i="5"/>
  <c r="BV27" i="5"/>
  <c r="BW27" i="5"/>
  <c r="BX27" i="5"/>
  <c r="BY27" i="5"/>
  <c r="BZ27" i="5"/>
  <c r="CA27" i="5"/>
  <c r="CB27" i="5"/>
  <c r="CC27" i="5"/>
  <c r="CD27" i="5"/>
  <c r="CE27" i="5"/>
  <c r="CF27" i="5"/>
  <c r="CG27" i="5"/>
  <c r="CH27" i="5"/>
  <c r="CI27" i="5"/>
  <c r="CJ27" i="5"/>
  <c r="CK27" i="5"/>
  <c r="CL27" i="5"/>
  <c r="CM27" i="5"/>
  <c r="CN27" i="5"/>
  <c r="CO27" i="5"/>
  <c r="CP27" i="5"/>
  <c r="CQ27" i="5"/>
  <c r="CR27" i="5"/>
  <c r="CS27" i="5"/>
  <c r="CT27" i="5"/>
  <c r="CU27" i="5"/>
  <c r="CV27" i="5"/>
  <c r="CW27" i="5"/>
  <c r="CX27" i="5"/>
  <c r="CY27" i="5"/>
  <c r="CZ27" i="5"/>
  <c r="DA27" i="5"/>
  <c r="DB27" i="5"/>
  <c r="DC27" i="5"/>
  <c r="C27" i="5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AH28" i="4"/>
  <c r="AI28" i="4"/>
  <c r="AJ28" i="4"/>
  <c r="AK28" i="4"/>
  <c r="AL28" i="4"/>
  <c r="AM28" i="4"/>
  <c r="AN28" i="4"/>
  <c r="AO28" i="4"/>
  <c r="AP28" i="4"/>
  <c r="AQ28" i="4"/>
  <c r="AR28" i="4"/>
  <c r="AS28" i="4"/>
  <c r="AT28" i="4"/>
  <c r="AU28" i="4"/>
  <c r="AV28" i="4"/>
  <c r="AW28" i="4"/>
  <c r="AX28" i="4"/>
  <c r="AY28" i="4"/>
  <c r="AZ28" i="4"/>
  <c r="BA28" i="4"/>
  <c r="BB28" i="4"/>
  <c r="BC28" i="4"/>
  <c r="BD28" i="4"/>
  <c r="BE28" i="4"/>
  <c r="BF28" i="4"/>
  <c r="BG28" i="4"/>
  <c r="BH28" i="4"/>
  <c r="BI28" i="4"/>
  <c r="BJ28" i="4"/>
  <c r="BK28" i="4"/>
  <c r="BL28" i="4"/>
  <c r="BM28" i="4"/>
  <c r="BN28" i="4"/>
  <c r="BO28" i="4"/>
  <c r="BP28" i="4"/>
  <c r="BQ28" i="4"/>
  <c r="BR28" i="4"/>
  <c r="BS28" i="4"/>
  <c r="BT28" i="4"/>
  <c r="BU28" i="4"/>
  <c r="BV28" i="4"/>
  <c r="BW28" i="4"/>
  <c r="BX28" i="4"/>
  <c r="BY28" i="4"/>
  <c r="BZ28" i="4"/>
  <c r="CA28" i="4"/>
  <c r="CB28" i="4"/>
  <c r="CC28" i="4"/>
  <c r="CD28" i="4"/>
  <c r="CE28" i="4"/>
  <c r="CF28" i="4"/>
  <c r="CG28" i="4"/>
  <c r="CH28" i="4"/>
  <c r="CI28" i="4"/>
  <c r="CJ28" i="4"/>
  <c r="CK28" i="4"/>
  <c r="CL28" i="4"/>
  <c r="CM28" i="4"/>
  <c r="CN28" i="4"/>
  <c r="CO28" i="4"/>
  <c r="CP28" i="4"/>
  <c r="CQ28" i="4"/>
  <c r="CR28" i="4"/>
  <c r="CS28" i="4"/>
  <c r="CT28" i="4"/>
  <c r="CU28" i="4"/>
  <c r="CV28" i="4"/>
  <c r="CW28" i="4"/>
  <c r="CX28" i="4"/>
  <c r="CY28" i="4"/>
  <c r="CZ28" i="4"/>
  <c r="DA28" i="4"/>
  <c r="DB28" i="4"/>
  <c r="DC28" i="4"/>
  <c r="B28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AH27" i="4"/>
  <c r="AI27" i="4"/>
  <c r="AJ27" i="4"/>
  <c r="AK27" i="4"/>
  <c r="AL27" i="4"/>
  <c r="AM27" i="4"/>
  <c r="AN27" i="4"/>
  <c r="AO27" i="4"/>
  <c r="AP27" i="4"/>
  <c r="AQ27" i="4"/>
  <c r="AR27" i="4"/>
  <c r="AS27" i="4"/>
  <c r="AT27" i="4"/>
  <c r="AU27" i="4"/>
  <c r="AV27" i="4"/>
  <c r="AW27" i="4"/>
  <c r="AX27" i="4"/>
  <c r="AY27" i="4"/>
  <c r="AZ27" i="4"/>
  <c r="BA27" i="4"/>
  <c r="BB27" i="4"/>
  <c r="BC27" i="4"/>
  <c r="BD27" i="4"/>
  <c r="BE27" i="4"/>
  <c r="BF27" i="4"/>
  <c r="BG27" i="4"/>
  <c r="BH27" i="4"/>
  <c r="BI27" i="4"/>
  <c r="BJ27" i="4"/>
  <c r="BK27" i="4"/>
  <c r="BL27" i="4"/>
  <c r="BM27" i="4"/>
  <c r="BN27" i="4"/>
  <c r="BO27" i="4"/>
  <c r="BP27" i="4"/>
  <c r="BQ27" i="4"/>
  <c r="BR27" i="4"/>
  <c r="BS27" i="4"/>
  <c r="BT27" i="4"/>
  <c r="BU27" i="4"/>
  <c r="BV27" i="4"/>
  <c r="BW27" i="4"/>
  <c r="BX27" i="4"/>
  <c r="BY27" i="4"/>
  <c r="BZ27" i="4"/>
  <c r="CA27" i="4"/>
  <c r="CB27" i="4"/>
  <c r="CC27" i="4"/>
  <c r="CD27" i="4"/>
  <c r="CE27" i="4"/>
  <c r="CF27" i="4"/>
  <c r="CG27" i="4"/>
  <c r="CH27" i="4"/>
  <c r="CI27" i="4"/>
  <c r="CJ27" i="4"/>
  <c r="CK27" i="4"/>
  <c r="CL27" i="4"/>
  <c r="CM27" i="4"/>
  <c r="CN27" i="4"/>
  <c r="CO27" i="4"/>
  <c r="CP27" i="4"/>
  <c r="CQ27" i="4"/>
  <c r="CR27" i="4"/>
  <c r="CS27" i="4"/>
  <c r="CT27" i="4"/>
  <c r="CU27" i="4"/>
  <c r="CV27" i="4"/>
  <c r="CW27" i="4"/>
  <c r="CX27" i="4"/>
  <c r="CY27" i="4"/>
  <c r="CZ27" i="4"/>
  <c r="DA27" i="4"/>
  <c r="DB27" i="4"/>
  <c r="DC27" i="4"/>
  <c r="B27" i="4"/>
  <c r="B27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W27" i="3"/>
  <c r="AX27" i="3"/>
  <c r="AY27" i="3"/>
  <c r="AZ27" i="3"/>
  <c r="BA27" i="3"/>
  <c r="BB27" i="3"/>
  <c r="BC27" i="3"/>
  <c r="BD27" i="3"/>
  <c r="BE27" i="3"/>
  <c r="BF27" i="3"/>
  <c r="BG27" i="3"/>
  <c r="BH27" i="3"/>
  <c r="BI27" i="3"/>
  <c r="BJ27" i="3"/>
  <c r="BK27" i="3"/>
  <c r="BL27" i="3"/>
  <c r="BM27" i="3"/>
  <c r="BN27" i="3"/>
  <c r="BO27" i="3"/>
  <c r="BP27" i="3"/>
  <c r="BQ27" i="3"/>
  <c r="BR27" i="3"/>
  <c r="BS27" i="3"/>
  <c r="BT27" i="3"/>
  <c r="BU27" i="3"/>
  <c r="BV27" i="3"/>
  <c r="BW27" i="3"/>
  <c r="BX27" i="3"/>
  <c r="BY27" i="3"/>
  <c r="BZ27" i="3"/>
  <c r="CA27" i="3"/>
  <c r="CB27" i="3"/>
  <c r="CC27" i="3"/>
  <c r="CD27" i="3"/>
  <c r="CE27" i="3"/>
  <c r="CF27" i="3"/>
  <c r="CG27" i="3"/>
  <c r="CH27" i="3"/>
  <c r="CI27" i="3"/>
  <c r="CJ27" i="3"/>
  <c r="CK27" i="3"/>
  <c r="CL27" i="3"/>
  <c r="CM27" i="3"/>
  <c r="CN27" i="3"/>
  <c r="CO27" i="3"/>
  <c r="CP27" i="3"/>
  <c r="CQ27" i="3"/>
  <c r="CR27" i="3"/>
  <c r="CS27" i="3"/>
  <c r="CT27" i="3"/>
  <c r="CU27" i="3"/>
  <c r="CV27" i="3"/>
  <c r="CW27" i="3"/>
  <c r="CX27" i="3"/>
  <c r="CY27" i="3"/>
  <c r="CZ27" i="3"/>
  <c r="DA27" i="3"/>
  <c r="DB27" i="3"/>
  <c r="DC27" i="3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W28" i="3"/>
  <c r="AX28" i="3"/>
  <c r="AY28" i="3"/>
  <c r="AZ28" i="3"/>
  <c r="BA28" i="3"/>
  <c r="BB28" i="3"/>
  <c r="BC28" i="3"/>
  <c r="BD28" i="3"/>
  <c r="BE28" i="3"/>
  <c r="BF28" i="3"/>
  <c r="BG28" i="3"/>
  <c r="BH28" i="3"/>
  <c r="BI28" i="3"/>
  <c r="BJ28" i="3"/>
  <c r="BK28" i="3"/>
  <c r="BL28" i="3"/>
  <c r="BM28" i="3"/>
  <c r="BN28" i="3"/>
  <c r="BO28" i="3"/>
  <c r="BP28" i="3"/>
  <c r="BQ28" i="3"/>
  <c r="BR28" i="3"/>
  <c r="BS28" i="3"/>
  <c r="BT28" i="3"/>
  <c r="BU28" i="3"/>
  <c r="BV28" i="3"/>
  <c r="BW28" i="3"/>
  <c r="BX28" i="3"/>
  <c r="BY28" i="3"/>
  <c r="BZ28" i="3"/>
  <c r="CA28" i="3"/>
  <c r="CB28" i="3"/>
  <c r="CC28" i="3"/>
  <c r="CD28" i="3"/>
  <c r="CE28" i="3"/>
  <c r="CF28" i="3"/>
  <c r="CG28" i="3"/>
  <c r="CH28" i="3"/>
  <c r="CI28" i="3"/>
  <c r="CJ28" i="3"/>
  <c r="CK28" i="3"/>
  <c r="CL28" i="3"/>
  <c r="CM28" i="3"/>
  <c r="CN28" i="3"/>
  <c r="CO28" i="3"/>
  <c r="CP28" i="3"/>
  <c r="CQ28" i="3"/>
  <c r="CR28" i="3"/>
  <c r="CS28" i="3"/>
  <c r="CT28" i="3"/>
  <c r="CU28" i="3"/>
  <c r="CV28" i="3"/>
  <c r="CW28" i="3"/>
  <c r="CX28" i="3"/>
  <c r="CY28" i="3"/>
  <c r="CZ28" i="3"/>
  <c r="DA28" i="3"/>
  <c r="DB28" i="3"/>
  <c r="DC28" i="3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AO23" i="2"/>
  <c r="AP23" i="2"/>
  <c r="AQ23" i="2"/>
  <c r="AR23" i="2"/>
  <c r="AS23" i="2"/>
  <c r="AT23" i="2"/>
  <c r="AU23" i="2"/>
  <c r="AV23" i="2"/>
  <c r="AW23" i="2"/>
  <c r="AX23" i="2"/>
  <c r="AY23" i="2"/>
  <c r="AZ23" i="2"/>
  <c r="BA23" i="2"/>
  <c r="BB23" i="2"/>
  <c r="BC23" i="2"/>
  <c r="BD23" i="2"/>
  <c r="BE23" i="2"/>
  <c r="BF23" i="2"/>
  <c r="BG23" i="2"/>
  <c r="BH23" i="2"/>
  <c r="BI23" i="2"/>
  <c r="BJ23" i="2"/>
  <c r="BK23" i="2"/>
  <c r="BL23" i="2"/>
  <c r="BM23" i="2"/>
  <c r="BN23" i="2"/>
  <c r="BO23" i="2"/>
  <c r="BP23" i="2"/>
  <c r="BQ23" i="2"/>
  <c r="BR23" i="2"/>
  <c r="BS23" i="2"/>
  <c r="BT23" i="2"/>
  <c r="BU23" i="2"/>
  <c r="BV23" i="2"/>
  <c r="BW23" i="2"/>
  <c r="BX23" i="2"/>
  <c r="BY23" i="2"/>
  <c r="BZ23" i="2"/>
  <c r="CA23" i="2"/>
  <c r="CB23" i="2"/>
  <c r="CC23" i="2"/>
  <c r="CD23" i="2"/>
  <c r="CE23" i="2"/>
  <c r="CF23" i="2"/>
  <c r="CG23" i="2"/>
  <c r="CH23" i="2"/>
  <c r="CI23" i="2"/>
  <c r="CJ23" i="2"/>
  <c r="CK23" i="2"/>
  <c r="CL23" i="2"/>
  <c r="CM23" i="2"/>
  <c r="CN23" i="2"/>
  <c r="CO23" i="2"/>
  <c r="CP23" i="2"/>
  <c r="CQ23" i="2"/>
  <c r="CR23" i="2"/>
  <c r="CS23" i="2"/>
  <c r="CT23" i="2"/>
  <c r="CU23" i="2"/>
  <c r="CV23" i="2"/>
  <c r="CW23" i="2"/>
  <c r="CX23" i="2"/>
  <c r="CY23" i="2"/>
  <c r="CZ23" i="2"/>
  <c r="DA23" i="2"/>
  <c r="DB23" i="2"/>
  <c r="DC23" i="2"/>
  <c r="B23" i="2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BQ23" i="1"/>
  <c r="BR23" i="1"/>
  <c r="BS23" i="1"/>
  <c r="BT23" i="1"/>
  <c r="BU23" i="1"/>
  <c r="BV23" i="1"/>
  <c r="BW23" i="1"/>
  <c r="BX23" i="1"/>
  <c r="BY23" i="1"/>
  <c r="BZ23" i="1"/>
  <c r="CA23" i="1"/>
  <c r="CB23" i="1"/>
  <c r="CC23" i="1"/>
  <c r="CD23" i="1"/>
  <c r="CE23" i="1"/>
  <c r="CF23" i="1"/>
  <c r="CG23" i="1"/>
  <c r="CH23" i="1"/>
  <c r="CI23" i="1"/>
  <c r="CJ23" i="1"/>
  <c r="CK23" i="1"/>
  <c r="CL23" i="1"/>
  <c r="CM23" i="1"/>
  <c r="CN23" i="1"/>
  <c r="CO23" i="1"/>
  <c r="CP23" i="1"/>
  <c r="CQ23" i="1"/>
  <c r="CR23" i="1"/>
  <c r="CS23" i="1"/>
  <c r="CT23" i="1"/>
  <c r="CU23" i="1"/>
  <c r="CV23" i="1"/>
  <c r="CW23" i="1"/>
  <c r="CX23" i="1"/>
  <c r="CY23" i="1"/>
  <c r="CZ23" i="1"/>
  <c r="DA23" i="1"/>
  <c r="DB23" i="1"/>
  <c r="DC23" i="1"/>
  <c r="B23" i="1"/>
  <c r="C61" i="1" l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60" i="1"/>
</calcChain>
</file>

<file path=xl/sharedStrings.xml><?xml version="1.0" encoding="utf-8"?>
<sst xmlns="http://schemas.openxmlformats.org/spreadsheetml/2006/main" count="172" uniqueCount="52">
  <si>
    <t>Тема</t>
  </si>
  <si>
    <t>Цель</t>
  </si>
  <si>
    <t>Используемое оборудование</t>
  </si>
  <si>
    <t>Математическая модель</t>
  </si>
  <si>
    <t>Начальные данные</t>
  </si>
  <si>
    <t>ПК, Excel</t>
  </si>
  <si>
    <t> Q(t) = C Ɛ Q0 (1 - cos(ω0t))</t>
  </si>
  <si>
    <t xml:space="preserve"> I(t) = dq / dt = - Q0 ω0 sin (ω0 t + α) </t>
  </si>
  <si>
    <t xml:space="preserve"> x(t) = mg / k (1 - cos(ω0t)) </t>
  </si>
  <si>
    <t>C - ёмкость конденсатора</t>
  </si>
  <si>
    <t>Ɛ - Э.Д.С</t>
  </si>
  <si>
    <t>ω0 - частота</t>
  </si>
  <si>
    <t>Q0 - константа</t>
  </si>
  <si>
    <t>t - время</t>
  </si>
  <si>
    <t>q(t) - заряд от t</t>
  </si>
  <si>
    <t>Лабораторная работа 3</t>
  </si>
  <si>
    <t>Моделирование колебательного контура с источником тока.</t>
  </si>
  <si>
    <t>Провести вычислительный эксперимент для ИТ в физике.</t>
  </si>
  <si>
    <t>ЭДС</t>
  </si>
  <si>
    <t>r</t>
  </si>
  <si>
    <t>I</t>
  </si>
  <si>
    <t>R</t>
  </si>
  <si>
    <t xml:space="preserve">Постановка задачи </t>
  </si>
  <si>
    <t>Построить графики зависимости заряда конденсатора от времени.</t>
  </si>
  <si>
    <t>I(t) - сила тока от t</t>
  </si>
  <si>
    <t>1) при каком значении q заряд совершает гармонические колебания?</t>
  </si>
  <si>
    <t>Ответ: Заряд совершает гармонические колебания при q = - 0.03</t>
  </si>
  <si>
    <t>2) В каком диапазоне q происходят колебания заряда ? Меняется ли знак заряда пластины конденсатора?</t>
  </si>
  <si>
    <t>Ответ: Колебания заряда происходят около I = - 0.016. Знак  меняется.</t>
  </si>
  <si>
    <t>3) Около какого значения I происходят колебания тока ?</t>
  </si>
  <si>
    <t>Ответ: При значениях от 0.2 до -1.1</t>
  </si>
  <si>
    <t>4) Каково максимальное значение напряжения на конденсаторе ?</t>
  </si>
  <si>
    <t xml:space="preserve">Ответ: Максимальное значение напряжения на конденсаторе U= 13.3 В </t>
  </si>
  <si>
    <t> U(t) = q / C</t>
  </si>
  <si>
    <t>α - начальная фаза</t>
  </si>
  <si>
    <t>Проанализируйте полученные зависимости и ответьте на вопросы:</t>
  </si>
  <si>
    <t>За счет увеличения в 2 раза суммы напряжений на конденсаторе и катушке.</t>
  </si>
  <si>
    <t>За счет чего источник с э. д. с., равной ε может зарядить конденсатор до напряжения, равного 2 ε ?</t>
  </si>
  <si>
    <t>m - масса груза</t>
  </si>
  <si>
    <t>g - ускорение свободного падения</t>
  </si>
  <si>
    <t>k - коэффициент жесткости пружины</t>
  </si>
  <si>
    <t xml:space="preserve"> x(t)  </t>
  </si>
  <si>
    <t>Построить график зависимости x(t).</t>
  </si>
  <si>
    <t>Колебания груза происходят около х = 3.3</t>
  </si>
  <si>
    <t>Ответить на вопросы:</t>
  </si>
  <si>
    <t>Около какого значения x происходят колебания груза?</t>
  </si>
  <si>
    <t>Превращение энергии</t>
  </si>
  <si>
    <t>При колебательном движении соблюдается закон сохранения энергии. Рассмотрим на примере две системы, механическую и электрическую.</t>
  </si>
  <si>
    <t xml:space="preserve">Когда груз покоится на высоте, его потенциальная энергия максимальная, то же верно для цепи в момент времени 0, до замыкания. Когда груз опускается, потенциальная энергия переходит в кинетическую. Причем в нижней точке, где потенциальная энергия равна нулю, кинетическая энергия максимальная и равна потенциальной энергии в верхней точке. Скорость груза в этой точке максимальная. </t>
  </si>
  <si>
    <t>В электрической цепи cила тока достигает максимального значения в момент, когда конденсатор полностью разрядился. Напряжение на катушке равно нулю, сейчас начнётся перезарядка конденсатора.</t>
  </si>
  <si>
    <t>Когда конденсатор полностью перезарядился, его заряд равен исходному, но изменилась полярность. Сила тока равна нулю, как в начале наблюдения. Аналогичный процесс у пружины, скорость груза снова равна нулю в момент, когда деформация пружины максимальна.</t>
  </si>
  <si>
    <t>Опишите энергетические превращения, которые происходят в электрической и механической системах приколебаниях.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</si>
</sst>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1"/>
      <color theme="1"/>
      <name val="Arial Narrow"/>
      <family val="2"/>
      <charset val="204"/>
    </font>
    <font>
      <u/>
      <sz val="11"/>
      <color theme="10"/>
      <name val="Arial Narrow"/>
      <family val="2"/>
      <charset val="204"/>
    </font>
    <font>
      <u/>
      <sz val="11"/>
      <color theme="11"/>
      <name val="Arial Narrow"/>
      <family val="2"/>
      <charset val="204"/>
    </font>
    <font>
      <sz val="12"/>
      <name val="Arial"/>
      <family val="2"/>
      <charset val="204"/>
    </font>
    <font>
      <u/>
      <sz val="12"/>
      <name val="Arial"/>
      <family val="2"/>
      <charset val="204"/>
    </font>
    <font>
      <b/>
      <sz val="16"/>
      <color theme="1"/>
      <name val="Calibri"/>
      <family val="2"/>
      <charset val="204"/>
      <scheme val="minor"/>
    </font>
    <font>
      <b/>
      <sz val="12"/>
      <name val="Arial"/>
      <family val="2"/>
      <charset val="204"/>
    </font>
    <font>
      <sz val="11"/>
      <color rgb="FF000000"/>
      <name val="Arial"/>
      <family val="2"/>
      <charset val="204"/>
    </font>
    <font>
      <sz val="11"/>
      <name val="Arial"/>
      <family val="2"/>
      <charset val="204"/>
    </font>
    <font>
      <sz val="12"/>
      <color rgb="FFFF0000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439">
    <xf numFmtId="0" fontId="0" fillId="0" borderId="0"/>
    <xf numFmtId="0" fontId="3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4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3" fillId="0" borderId="0" xfId="1" applyBorder="1"/>
    <xf numFmtId="0" fontId="6" fillId="0" borderId="0" xfId="1" applyFont="1" applyBorder="1"/>
    <xf numFmtId="0" fontId="3" fillId="0" borderId="0" xfId="1"/>
    <xf numFmtId="0" fontId="6" fillId="0" borderId="0" xfId="1" applyFont="1"/>
    <xf numFmtId="0" fontId="6" fillId="0" borderId="1" xfId="1" applyFont="1" applyBorder="1"/>
    <xf numFmtId="0" fontId="7" fillId="0" borderId="0" xfId="2" applyFont="1"/>
    <xf numFmtId="0" fontId="6" fillId="2" borderId="1" xfId="1" applyFont="1" applyFill="1" applyBorder="1"/>
    <xf numFmtId="0" fontId="0" fillId="2" borderId="0" xfId="0" applyFill="1" applyBorder="1"/>
    <xf numFmtId="0" fontId="6" fillId="2" borderId="0" xfId="1" applyFont="1" applyFill="1" applyBorder="1"/>
    <xf numFmtId="0" fontId="0" fillId="0" borderId="0" xfId="0" applyBorder="1"/>
    <xf numFmtId="0" fontId="6" fillId="3" borderId="1" xfId="1" applyFont="1" applyFill="1" applyBorder="1"/>
    <xf numFmtId="0" fontId="6" fillId="3" borderId="2" xfId="1" applyFont="1" applyFill="1" applyBorder="1"/>
    <xf numFmtId="0" fontId="6" fillId="4" borderId="1" xfId="1" applyFont="1" applyFill="1" applyBorder="1"/>
    <xf numFmtId="0" fontId="9" fillId="0" borderId="0" xfId="1" applyFont="1"/>
    <xf numFmtId="0" fontId="6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0" fontId="8" fillId="0" borderId="0" xfId="0" applyFont="1" applyAlignment="1">
      <alignment horizontal="center"/>
    </xf>
    <xf numFmtId="0" fontId="6" fillId="3" borderId="3" xfId="1" applyFont="1" applyFill="1" applyBorder="1"/>
    <xf numFmtId="0" fontId="6" fillId="4" borderId="4" xfId="1" applyFont="1" applyFill="1" applyBorder="1"/>
    <xf numFmtId="0" fontId="6" fillId="4" borderId="2" xfId="1" applyFont="1" applyFill="1" applyBorder="1"/>
    <xf numFmtId="0" fontId="6" fillId="0" borderId="1" xfId="1" applyFont="1" applyBorder="1"/>
    <xf numFmtId="0" fontId="3" fillId="2" borderId="0" xfId="1" applyFill="1" applyBorder="1"/>
    <xf numFmtId="0" fontId="3" fillId="0" borderId="0" xfId="1"/>
    <xf numFmtId="0" fontId="6" fillId="0" borderId="0" xfId="1" applyFont="1"/>
    <xf numFmtId="0" fontId="6" fillId="0" borderId="1" xfId="1" applyFont="1" applyBorder="1"/>
    <xf numFmtId="0" fontId="10" fillId="0" borderId="0" xfId="1" applyFont="1" applyAlignment="1">
      <alignment horizontal="left"/>
    </xf>
    <xf numFmtId="0" fontId="3" fillId="0" borderId="0" xfId="1"/>
    <xf numFmtId="0" fontId="6" fillId="0" borderId="0" xfId="1" applyFont="1"/>
    <xf numFmtId="0" fontId="6" fillId="0" borderId="1" xfId="1" applyFont="1" applyBorder="1"/>
    <xf numFmtId="0" fontId="3" fillId="0" borderId="0" xfId="1"/>
    <xf numFmtId="0" fontId="6" fillId="0" borderId="0" xfId="1" applyFont="1"/>
    <xf numFmtId="0" fontId="11" fillId="0" borderId="0" xfId="1" applyFont="1"/>
    <xf numFmtId="0" fontId="6" fillId="0" borderId="1" xfId="1" applyFont="1" applyBorder="1"/>
    <xf numFmtId="0" fontId="3" fillId="0" borderId="0" xfId="1"/>
    <xf numFmtId="0" fontId="6" fillId="0" borderId="0" xfId="1" applyFont="1"/>
    <xf numFmtId="0" fontId="6" fillId="0" borderId="2" xfId="1" applyFont="1" applyBorder="1"/>
    <xf numFmtId="0" fontId="6" fillId="0" borderId="4" xfId="1" applyFont="1" applyBorder="1"/>
    <xf numFmtId="0" fontId="12" fillId="2" borderId="0" xfId="1" applyFont="1" applyFill="1" applyBorder="1"/>
    <xf numFmtId="0" fontId="3" fillId="0" borderId="0" xfId="1"/>
    <xf numFmtId="0" fontId="6" fillId="0" borderId="0" xfId="1" applyFont="1"/>
    <xf numFmtId="0" fontId="11" fillId="0" borderId="0" xfId="1" applyFont="1"/>
    <xf numFmtId="0" fontId="6" fillId="0" borderId="2" xfId="1" applyFont="1" applyBorder="1"/>
    <xf numFmtId="0" fontId="6" fillId="0" borderId="4" xfId="1" applyFont="1" applyBorder="1"/>
  </cellXfs>
  <cellStyles count="439">
    <cellStyle name="Гиперссылка" xfId="2" builtinId="8"/>
    <cellStyle name="Обычный" xfId="0" builtinId="0"/>
    <cellStyle name="Обычный 2" xfId="1" xr:uid="{00000000-0005-0000-0000-000002000000}"/>
    <cellStyle name="Открывавшаяся гиперссылка" xfId="3" builtinId="9" hidden="1"/>
    <cellStyle name="Открывавшаяся гиперссылка" xfId="4" builtinId="9" hidden="1"/>
    <cellStyle name="Открывавшаяся гиперссылка" xfId="5" builtinId="9" hidden="1"/>
    <cellStyle name="Открывавшаяся гиперссылка" xfId="6" builtinId="9" hidden="1"/>
    <cellStyle name="Открывавшаяся гиперссылка" xfId="7" builtinId="9" hidden="1"/>
    <cellStyle name="Открывавшаяся гиперссылка" xfId="8" builtinId="9" hidden="1"/>
    <cellStyle name="Открывавшаяся гиперссылка" xfId="9" builtinId="9" hidden="1"/>
    <cellStyle name="Открывавшаяся гиперссылка" xfId="10" builtinId="9" hidden="1"/>
    <cellStyle name="Открывавшаяся гиперссылка" xfId="11" builtinId="9" hidden="1"/>
    <cellStyle name="Открывавшаяся гиперссылка" xfId="12" builtinId="9" hidden="1"/>
    <cellStyle name="Открывавшаяся гиперссылка" xfId="13" builtinId="9" hidden="1"/>
    <cellStyle name="Открывавшаяся гиперссылка" xfId="14" builtinId="9" hidden="1"/>
    <cellStyle name="Открывавшаяся гиперссылка" xfId="15" builtinId="9" hidden="1"/>
    <cellStyle name="Открывавшаяся гиперссылка" xfId="16" builtinId="9" hidden="1"/>
    <cellStyle name="Открывавшаяся гиперссылка" xfId="17" builtinId="9" hidden="1"/>
    <cellStyle name="Открывавшаяся гиперссылка" xfId="18" builtinId="9" hidden="1"/>
    <cellStyle name="Открывавшаяся гиперссылка" xfId="19" builtinId="9" hidden="1"/>
    <cellStyle name="Открывавшаяся гиперссылка" xfId="20" builtinId="9" hidden="1"/>
    <cellStyle name="Открывавшаяся гиперссылка" xfId="21" builtinId="9" hidden="1"/>
    <cellStyle name="Открывавшаяся гиперссылка" xfId="22" builtinId="9" hidden="1"/>
    <cellStyle name="Открывавшаяся гиперссылка" xfId="23" builtinId="9" hidden="1"/>
    <cellStyle name="Открывавшаяся гиперссылка" xfId="24" builtinId="9" hidden="1"/>
    <cellStyle name="Открывавшаяся гиперссылка" xfId="25" builtinId="9" hidden="1"/>
    <cellStyle name="Открывавшаяся гиперссылка" xfId="26" builtinId="9" hidden="1"/>
    <cellStyle name="Открывавшаяся гиперссылка" xfId="27" builtinId="9" hidden="1"/>
    <cellStyle name="Открывавшаяся гиперссылка" xfId="28" builtinId="9" hidden="1"/>
    <cellStyle name="Открывавшаяся гиперссылка" xfId="29" builtinId="9" hidden="1"/>
    <cellStyle name="Открывавшаяся гиперссылка" xfId="30" builtinId="9" hidden="1"/>
    <cellStyle name="Открывавшаяся гиперссылка" xfId="31" builtinId="9" hidden="1"/>
    <cellStyle name="Открывавшаяся гиперссылка" xfId="32" builtinId="9" hidden="1"/>
    <cellStyle name="Открывавшаяся гиперссылка" xfId="33" builtinId="9" hidden="1"/>
    <cellStyle name="Открывавшаяся гиперссылка" xfId="34" builtinId="9" hidden="1"/>
    <cellStyle name="Открывавшаяся гиперссылка" xfId="35" builtinId="9" hidden="1"/>
    <cellStyle name="Открывавшаяся гиперссылка" xfId="36" builtinId="9" hidden="1"/>
    <cellStyle name="Открывавшаяся гиперссылка" xfId="37" builtinId="9" hidden="1"/>
    <cellStyle name="Открывавшаяся гиперссылка" xfId="38" builtinId="9" hidden="1"/>
    <cellStyle name="Открывавшаяся гиперссылка" xfId="39" builtinId="9" hidden="1"/>
    <cellStyle name="Открывавшаяся гиперссылка" xfId="40" builtinId="9" hidden="1"/>
    <cellStyle name="Открывавшаяся гиперссылка" xfId="41" builtinId="9" hidden="1"/>
    <cellStyle name="Открывавшаяся гиперссылка" xfId="42" builtinId="9" hidden="1"/>
    <cellStyle name="Открывавшаяся гиперссылка" xfId="43" builtinId="9" hidden="1"/>
    <cellStyle name="Открывавшаяся гиперссылка" xfId="44" builtinId="9" hidden="1"/>
    <cellStyle name="Открывавшаяся гиперссылка" xfId="45" builtinId="9" hidden="1"/>
    <cellStyle name="Открывавшаяся гиперссылка" xfId="46" builtinId="9" hidden="1"/>
    <cellStyle name="Открывавшаяся гиперссылка" xfId="47" builtinId="9" hidden="1"/>
    <cellStyle name="Открывавшаяся гиперссылка" xfId="48" builtinId="9" hidden="1"/>
    <cellStyle name="Открывавшаяся гиперссылка" xfId="49" builtinId="9" hidden="1"/>
    <cellStyle name="Открывавшаяся гиперссылка" xfId="50" builtinId="9" hidden="1"/>
    <cellStyle name="Открывавшаяся гиперссылка" xfId="51" builtinId="9" hidden="1"/>
    <cellStyle name="Открывавшаяся гиперссылка" xfId="52" builtinId="9" hidden="1"/>
    <cellStyle name="Открывавшаяся гиперссылка" xfId="53" builtinId="9" hidden="1"/>
    <cellStyle name="Открывавшаяся гиперссылка" xfId="54" builtinId="9" hidden="1"/>
    <cellStyle name="Открывавшаяся гиперссылка" xfId="55" builtinId="9" hidden="1"/>
    <cellStyle name="Открывавшаяся гиперссылка" xfId="56" builtinId="9" hidden="1"/>
    <cellStyle name="Открывавшаяся гиперссылка" xfId="57" builtinId="9" hidden="1"/>
    <cellStyle name="Открывавшаяся гиперссылка" xfId="58" builtinId="9" hidden="1"/>
    <cellStyle name="Открывавшаяся гиперссылка" xfId="59" builtinId="9" hidden="1"/>
    <cellStyle name="Открывавшаяся гиперссылка" xfId="60" builtinId="9" hidden="1"/>
    <cellStyle name="Открывавшаяся гиперссылка" xfId="61" builtinId="9" hidden="1"/>
    <cellStyle name="Открывавшаяся гиперссылка" xfId="62" builtinId="9" hidden="1"/>
    <cellStyle name="Открывавшаяся гиперссылка" xfId="63" builtinId="9" hidden="1"/>
    <cellStyle name="Открывавшаяся гиперссылка" xfId="64" builtinId="9" hidden="1"/>
    <cellStyle name="Открывавшаяся гиперссылка" xfId="65" builtinId="9" hidden="1"/>
    <cellStyle name="Открывавшаяся гиперссылка" xfId="66" builtinId="9" hidden="1"/>
    <cellStyle name="Открывавшаяся гиперссылка" xfId="67" builtinId="9" hidden="1"/>
    <cellStyle name="Открывавшаяся гиперссылка" xfId="68" builtinId="9" hidden="1"/>
    <cellStyle name="Открывавшаяся гиперссылка" xfId="69" builtinId="9" hidden="1"/>
    <cellStyle name="Открывавшаяся гиперссылка" xfId="70" builtinId="9" hidden="1"/>
    <cellStyle name="Открывавшаяся гиперссылка" xfId="71" builtinId="9" hidden="1"/>
    <cellStyle name="Открывавшаяся гиперссылка" xfId="72" builtinId="9" hidden="1"/>
    <cellStyle name="Открывавшаяся гиперссылка" xfId="73" builtinId="9" hidden="1"/>
    <cellStyle name="Открывавшаяся гиперссылка" xfId="74" builtinId="9" hidden="1"/>
    <cellStyle name="Открывавшаяся гиперссылка" xfId="75" builtinId="9" hidden="1"/>
    <cellStyle name="Открывавшаяся гиперссылка" xfId="76" builtinId="9" hidden="1"/>
    <cellStyle name="Открывавшаяся гиперссылка" xfId="77" builtinId="9" hidden="1"/>
    <cellStyle name="Открывавшаяся гиперссылка" xfId="78" builtinId="9" hidden="1"/>
    <cellStyle name="Открывавшаяся гиперссылка" xfId="79" builtinId="9" hidden="1"/>
    <cellStyle name="Открывавшаяся гиперссылка" xfId="80" builtinId="9" hidden="1"/>
    <cellStyle name="Открывавшаяся гиперссылка" xfId="81" builtinId="9" hidden="1"/>
    <cellStyle name="Открывавшаяся гиперссылка" xfId="82" builtinId="9" hidden="1"/>
    <cellStyle name="Открывавшаяся гиперссылка" xfId="83" builtinId="9" hidden="1"/>
    <cellStyle name="Открывавшаяся гиперссылка" xfId="84" builtinId="9" hidden="1"/>
    <cellStyle name="Открывавшаяся гиперссылка" xfId="85" builtinId="9" hidden="1"/>
    <cellStyle name="Открывавшаяся гиперссылка" xfId="86" builtinId="9" hidden="1"/>
    <cellStyle name="Открывавшаяся гиперссылка" xfId="87" builtinId="9" hidden="1"/>
    <cellStyle name="Открывавшаяся гиперссылка" xfId="88" builtinId="9" hidden="1"/>
    <cellStyle name="Открывавшаяся гиперссылка" xfId="89" builtinId="9" hidden="1"/>
    <cellStyle name="Открывавшаяся гиперссылка" xfId="90" builtinId="9" hidden="1"/>
    <cellStyle name="Открывавшаяся гиперссылка" xfId="91" builtinId="9" hidden="1"/>
    <cellStyle name="Открывавшаяся гиперссылка" xfId="92" builtinId="9" hidden="1"/>
    <cellStyle name="Открывавшаяся гиперссылка" xfId="93" builtinId="9" hidden="1"/>
    <cellStyle name="Открывавшаяся гиперссылка" xfId="94" builtinId="9" hidden="1"/>
    <cellStyle name="Открывавшаяся гиперссылка" xfId="95" builtinId="9" hidden="1"/>
    <cellStyle name="Открывавшаяся гиперссылка" xfId="96" builtinId="9" hidden="1"/>
    <cellStyle name="Открывавшаяся гиперссылка" xfId="97" builtinId="9" hidden="1"/>
    <cellStyle name="Открывавшаяся гиперссылка" xfId="98" builtinId="9" hidden="1"/>
    <cellStyle name="Открывавшаяся гиперссылка" xfId="99" builtinId="9" hidden="1"/>
    <cellStyle name="Открывавшаяся гиперссылка" xfId="100" builtinId="9" hidden="1"/>
    <cellStyle name="Открывавшаяся гиперссылка" xfId="101" builtinId="9" hidden="1"/>
    <cellStyle name="Открывавшаяся гиперссылка" xfId="102" builtinId="9" hidden="1"/>
    <cellStyle name="Открывавшаяся гиперссылка" xfId="103" builtinId="9" hidden="1"/>
    <cellStyle name="Открывавшаяся гиперссылка" xfId="104" builtinId="9" hidden="1"/>
    <cellStyle name="Открывавшаяся гиперссылка" xfId="105" builtinId="9" hidden="1"/>
    <cellStyle name="Открывавшаяся гиперссылка" xfId="106" builtinId="9" hidden="1"/>
    <cellStyle name="Открывавшаяся гиперссылка" xfId="107" builtinId="9" hidden="1"/>
    <cellStyle name="Открывавшаяся гиперссылка" xfId="108" builtinId="9" hidden="1"/>
    <cellStyle name="Открывавшаяся гиперссылка" xfId="109" builtinId="9" hidden="1"/>
    <cellStyle name="Открывавшаяся гиперссылка" xfId="110" builtinId="9" hidden="1"/>
    <cellStyle name="Открывавшаяся гиперссылка" xfId="111" builtinId="9" hidden="1"/>
    <cellStyle name="Открывавшаяся гиперссылка" xfId="112" builtinId="9" hidden="1"/>
    <cellStyle name="Открывавшаяся гиперссылка" xfId="113" builtinId="9" hidden="1"/>
    <cellStyle name="Открывавшаяся гиперссылка" xfId="114" builtinId="9" hidden="1"/>
    <cellStyle name="Открывавшаяся гиперссылка" xfId="115" builtinId="9" hidden="1"/>
    <cellStyle name="Открывавшаяся гиперссылка" xfId="116" builtinId="9" hidden="1"/>
    <cellStyle name="Открывавшаяся гиперссылка" xfId="117" builtinId="9" hidden="1"/>
    <cellStyle name="Открывавшаяся гиперссылка" xfId="118" builtinId="9" hidden="1"/>
    <cellStyle name="Открывавшаяся гиперссылка" xfId="119" builtinId="9" hidden="1"/>
    <cellStyle name="Открывавшаяся гиперссылка" xfId="120" builtinId="9" hidden="1"/>
    <cellStyle name="Открывавшаяся гиперссылка" xfId="121" builtinId="9" hidden="1"/>
    <cellStyle name="Открывавшаяся гиперссылка" xfId="122" builtinId="9" hidden="1"/>
    <cellStyle name="Открывавшаяся гиперссылка" xfId="123" builtinId="9" hidden="1"/>
    <cellStyle name="Открывавшаяся гиперссылка" xfId="124" builtinId="9" hidden="1"/>
    <cellStyle name="Открывавшаяся гиперссылка" xfId="125" builtinId="9" hidden="1"/>
    <cellStyle name="Открывавшаяся гиперссылка" xfId="126" builtinId="9" hidden="1"/>
    <cellStyle name="Открывавшаяся гиперссылка" xfId="127" builtinId="9" hidden="1"/>
    <cellStyle name="Открывавшаяся гиперссылка" xfId="128" builtinId="9" hidden="1"/>
    <cellStyle name="Открывавшаяся гиперссылка" xfId="129" builtinId="9" hidden="1"/>
    <cellStyle name="Открывавшаяся гиперссылка" xfId="130" builtinId="9" hidden="1"/>
    <cellStyle name="Открывавшаяся гиперссылка" xfId="131" builtinId="9" hidden="1"/>
    <cellStyle name="Открывавшаяся гиперссылка" xfId="132" builtinId="9" hidden="1"/>
    <cellStyle name="Открывавшаяся гиперссылка" xfId="133" builtinId="9" hidden="1"/>
    <cellStyle name="Открывавшаяся гиперссылка" xfId="134" builtinId="9" hidden="1"/>
    <cellStyle name="Открывавшаяся гиперссылка" xfId="135" builtinId="9" hidden="1"/>
    <cellStyle name="Открывавшаяся гиперссылка" xfId="136" builtinId="9" hidden="1"/>
    <cellStyle name="Открывавшаяся гиперссылка" xfId="137" builtinId="9" hidden="1"/>
    <cellStyle name="Открывавшаяся гиперссылка" xfId="138" builtinId="9" hidden="1"/>
    <cellStyle name="Открывавшаяся гиперссылка" xfId="139" builtinId="9" hidden="1"/>
    <cellStyle name="Открывавшаяся гиперссылка" xfId="140" builtinId="9" hidden="1"/>
    <cellStyle name="Открывавшаяся гиперссылка" xfId="141" builtinId="9" hidden="1"/>
    <cellStyle name="Открывавшаяся гиперссылка" xfId="142" builtinId="9" hidden="1"/>
    <cellStyle name="Открывавшаяся гиперссылка" xfId="143" builtinId="9" hidden="1"/>
    <cellStyle name="Открывавшаяся гиперссылка" xfId="144" builtinId="9" hidden="1"/>
    <cellStyle name="Открывавшаяся гиперссылка" xfId="145" builtinId="9" hidden="1"/>
    <cellStyle name="Открывавшаяся гиперссылка" xfId="146" builtinId="9" hidden="1"/>
    <cellStyle name="Открывавшаяся гиперссылка" xfId="147" builtinId="9" hidden="1"/>
    <cellStyle name="Открывавшаяся гиперссылка" xfId="148" builtinId="9" hidden="1"/>
    <cellStyle name="Открывавшаяся гиперссылка" xfId="149" builtinId="9" hidden="1"/>
    <cellStyle name="Открывавшаяся гиперссылка" xfId="150" builtinId="9" hidden="1"/>
    <cellStyle name="Открывавшаяся гиперссылка" xfId="151" builtinId="9" hidden="1"/>
    <cellStyle name="Открывавшаяся гиперссылка" xfId="152" builtinId="9" hidden="1"/>
    <cellStyle name="Открывавшаяся гиперссылка" xfId="153" builtinId="9" hidden="1"/>
    <cellStyle name="Открывавшаяся гиперссылка" xfId="154" builtinId="9" hidden="1"/>
    <cellStyle name="Открывавшаяся гиперссылка" xfId="155" builtinId="9" hidden="1"/>
    <cellStyle name="Открывавшаяся гиперссылка" xfId="156" builtinId="9" hidden="1"/>
    <cellStyle name="Открывавшаяся гиперссылка" xfId="157" builtinId="9" hidden="1"/>
    <cellStyle name="Открывавшаяся гиперссылка" xfId="158" builtinId="9" hidden="1"/>
    <cellStyle name="Открывавшаяся гиперссылка" xfId="159" builtinId="9" hidden="1"/>
    <cellStyle name="Открывавшаяся гиперссылка" xfId="160" builtinId="9" hidden="1"/>
    <cellStyle name="Открывавшаяся гиперссылка" xfId="161" builtinId="9" hidden="1"/>
    <cellStyle name="Открывавшаяся гиперссылка" xfId="162" builtinId="9" hidden="1"/>
    <cellStyle name="Открывавшаяся гиперссылка" xfId="163" builtinId="9" hidden="1"/>
    <cellStyle name="Открывавшаяся гиперссылка" xfId="164" builtinId="9" hidden="1"/>
    <cellStyle name="Открывавшаяся гиперссылка" xfId="165" builtinId="9" hidden="1"/>
    <cellStyle name="Открывавшаяся гиперссылка" xfId="166" builtinId="9" hidden="1"/>
    <cellStyle name="Открывавшаяся гиперссылка" xfId="167" builtinId="9" hidden="1"/>
    <cellStyle name="Открывавшаяся гиперссылка" xfId="168" builtinId="9" hidden="1"/>
    <cellStyle name="Открывавшаяся гиперссылка" xfId="169" builtinId="9" hidden="1"/>
    <cellStyle name="Открывавшаяся гиперссылка" xfId="170" builtinId="9" hidden="1"/>
    <cellStyle name="Открывавшаяся гиперссылка" xfId="171" builtinId="9" hidden="1"/>
    <cellStyle name="Открывавшаяся гиперссылка" xfId="172" builtinId="9" hidden="1"/>
    <cellStyle name="Открывавшаяся гиперссылка" xfId="173" builtinId="9" hidden="1"/>
    <cellStyle name="Открывавшаяся гиперссылка" xfId="174" builtinId="9" hidden="1"/>
    <cellStyle name="Открывавшаяся гиперссылка" xfId="175" builtinId="9" hidden="1"/>
    <cellStyle name="Открывавшаяся гиперссылка" xfId="176" builtinId="9" hidden="1"/>
    <cellStyle name="Открывавшаяся гиперссылка" xfId="177" builtinId="9" hidden="1"/>
    <cellStyle name="Открывавшаяся гиперссылка" xfId="178" builtinId="9" hidden="1"/>
    <cellStyle name="Открывавшаяся гиперссылка" xfId="179" builtinId="9" hidden="1"/>
    <cellStyle name="Открывавшаяся гиперссылка" xfId="180" builtinId="9" hidden="1"/>
    <cellStyle name="Открывавшаяся гиперссылка" xfId="181" builtinId="9" hidden="1"/>
    <cellStyle name="Открывавшаяся гиперссылка" xfId="182" builtinId="9" hidden="1"/>
    <cellStyle name="Открывавшаяся гиперссылка" xfId="183" builtinId="9" hidden="1"/>
    <cellStyle name="Открывавшаяся гиперссылка" xfId="184" builtinId="9" hidden="1"/>
    <cellStyle name="Открывавшаяся гиперссылка" xfId="185" builtinId="9" hidden="1"/>
    <cellStyle name="Открывавшаяся гиперссылка" xfId="186" builtinId="9" hidden="1"/>
    <cellStyle name="Открывавшаяся гиперссылка" xfId="187" builtinId="9" hidden="1"/>
    <cellStyle name="Открывавшаяся гиперссылка" xfId="188" builtinId="9" hidden="1"/>
    <cellStyle name="Открывавшаяся гиперссылка" xfId="189" builtinId="9" hidden="1"/>
    <cellStyle name="Открывавшаяся гиперссылка" xfId="190" builtinId="9" hidden="1"/>
    <cellStyle name="Открывавшаяся гиперссылка" xfId="191" builtinId="9" hidden="1"/>
    <cellStyle name="Открывавшаяся гиперссылка" xfId="192" builtinId="9" hidden="1"/>
    <cellStyle name="Открывавшаяся гиперссылка" xfId="193" builtinId="9" hidden="1"/>
    <cellStyle name="Открывавшаяся гиперссылка" xfId="194" builtinId="9" hidden="1"/>
    <cellStyle name="Открывавшаяся гиперссылка" xfId="195" builtinId="9" hidden="1"/>
    <cellStyle name="Открывавшаяся гиперссылка" xfId="196" builtinId="9" hidden="1"/>
    <cellStyle name="Открывавшаяся гиперссылка" xfId="197" builtinId="9" hidden="1"/>
    <cellStyle name="Открывавшаяся гиперссылка" xfId="198" builtinId="9" hidden="1"/>
    <cellStyle name="Открывавшаяся гиперссылка" xfId="199" builtinId="9" hidden="1"/>
    <cellStyle name="Открывавшаяся гиперссылка" xfId="200" builtinId="9" hidden="1"/>
    <cellStyle name="Открывавшаяся гиперссылка" xfId="201" builtinId="9" hidden="1"/>
    <cellStyle name="Открывавшаяся гиперссылка" xfId="202" builtinId="9" hidden="1"/>
    <cellStyle name="Открывавшаяся гиперссылка" xfId="203" builtinId="9" hidden="1"/>
    <cellStyle name="Открывавшаяся гиперссылка" xfId="204" builtinId="9" hidden="1"/>
    <cellStyle name="Открывавшаяся гиперссылка" xfId="205" builtinId="9" hidden="1"/>
    <cellStyle name="Открывавшаяся гиперссылка" xfId="206" builtinId="9" hidden="1"/>
    <cellStyle name="Открывавшаяся гиперссылка" xfId="207" builtinId="9" hidden="1"/>
    <cellStyle name="Открывавшаяся гиперссылка" xfId="208" builtinId="9" hidden="1"/>
    <cellStyle name="Открывавшаяся гиперссылка" xfId="209" builtinId="9" hidden="1"/>
    <cellStyle name="Открывавшаяся гиперссылка" xfId="210" builtinId="9" hidden="1"/>
    <cellStyle name="Открывавшаяся гиперссылка" xfId="211" builtinId="9" hidden="1"/>
    <cellStyle name="Открывавшаяся гиперссылка" xfId="212" builtinId="9" hidden="1"/>
    <cellStyle name="Открывавшаяся гиперссылка" xfId="213" builtinId="9" hidden="1"/>
    <cellStyle name="Открывавшаяся гиперссылка" xfId="214" builtinId="9" hidden="1"/>
    <cellStyle name="Открывавшаяся гиперссылка" xfId="215" builtinId="9" hidden="1"/>
    <cellStyle name="Открывавшаяся гиперссылка" xfId="216" builtinId="9" hidden="1"/>
    <cellStyle name="Открывавшаяся гиперссылка" xfId="217" builtinId="9" hidden="1"/>
    <cellStyle name="Открывавшаяся гиперссылка" xfId="218" builtinId="9" hidden="1"/>
    <cellStyle name="Открывавшаяся гиперссылка" xfId="219" builtinId="9" hidden="1"/>
    <cellStyle name="Открывавшаяся гиперссылка" xfId="220" builtinId="9" hidden="1"/>
    <cellStyle name="Открывавшаяся гиперссылка" xfId="221" builtinId="9" hidden="1"/>
    <cellStyle name="Открывавшаяся гиперссылка" xfId="222" builtinId="9" hidden="1"/>
    <cellStyle name="Открывавшаяся гиперссылка" xfId="223" builtinId="9" hidden="1"/>
    <cellStyle name="Открывавшаяся гиперссылка" xfId="224" builtinId="9" hidden="1"/>
    <cellStyle name="Открывавшаяся гиперссылка" xfId="225" builtinId="9" hidden="1"/>
    <cellStyle name="Открывавшаяся гиперссылка" xfId="226" builtinId="9" hidden="1"/>
    <cellStyle name="Открывавшаяся гиперссылка" xfId="227" builtinId="9" hidden="1"/>
    <cellStyle name="Открывавшаяся гиперссылка" xfId="228" builtinId="9" hidden="1"/>
    <cellStyle name="Открывавшаяся гиперссылка" xfId="229" builtinId="9" hidden="1"/>
    <cellStyle name="Открывавшаяся гиперссылка" xfId="230" builtinId="9" hidden="1"/>
    <cellStyle name="Открывавшаяся гиперссылка" xfId="231" builtinId="9" hidden="1"/>
    <cellStyle name="Открывавшаяся гиперссылка" xfId="232" builtinId="9" hidden="1"/>
    <cellStyle name="Открывавшаяся гиперссылка" xfId="233" builtinId="9" hidden="1"/>
    <cellStyle name="Открывавшаяся гиперссылка" xfId="234" builtinId="9" hidden="1"/>
    <cellStyle name="Открывавшаяся гиперссылка" xfId="235" builtinId="9" hidden="1"/>
    <cellStyle name="Открывавшаяся гиперссылка" xfId="236" builtinId="9" hidden="1"/>
    <cellStyle name="Открывавшаяся гиперссылка" xfId="237" builtinId="9" hidden="1"/>
    <cellStyle name="Открывавшаяся гиперссылка" xfId="238" builtinId="9" hidden="1"/>
    <cellStyle name="Открывавшаяся гиперссылка" xfId="239" builtinId="9" hidden="1"/>
    <cellStyle name="Открывавшаяся гиперссылка" xfId="240" builtinId="9" hidden="1"/>
    <cellStyle name="Открывавшаяся гиперссылка" xfId="241" builtinId="9" hidden="1"/>
    <cellStyle name="Открывавшаяся гиперссылка" xfId="242" builtinId="9" hidden="1"/>
    <cellStyle name="Открывавшаяся гиперссылка" xfId="243" builtinId="9" hidden="1"/>
    <cellStyle name="Открывавшаяся гиперссылка" xfId="244" builtinId="9" hidden="1"/>
    <cellStyle name="Открывавшаяся гиперссылка" xfId="245" builtinId="9" hidden="1"/>
    <cellStyle name="Открывавшаяся гиперссылка" xfId="246" builtinId="9" hidden="1"/>
    <cellStyle name="Открывавшаяся гиперссылка" xfId="247" builtinId="9" hidden="1"/>
    <cellStyle name="Открывавшаяся гиперссылка" xfId="248" builtinId="9" hidden="1"/>
    <cellStyle name="Открывавшаяся гиперссылка" xfId="249" builtinId="9" hidden="1"/>
    <cellStyle name="Открывавшаяся гиперссылка" xfId="250" builtinId="9" hidden="1"/>
    <cellStyle name="Открывавшаяся гиперссылка" xfId="251" builtinId="9" hidden="1"/>
    <cellStyle name="Открывавшаяся гиперссылка" xfId="252" builtinId="9" hidden="1"/>
    <cellStyle name="Открывавшаяся гиперссылка" xfId="253" builtinId="9" hidden="1"/>
    <cellStyle name="Открывавшаяся гиперссылка" xfId="254" builtinId="9" hidden="1"/>
    <cellStyle name="Открывавшаяся гиперссылка" xfId="255" builtinId="9" hidden="1"/>
    <cellStyle name="Открывавшаяся гиперссылка" xfId="256" builtinId="9" hidden="1"/>
    <cellStyle name="Открывавшаяся гиперссылка" xfId="257" builtinId="9" hidden="1"/>
    <cellStyle name="Открывавшаяся гиперссылка" xfId="258" builtinId="9" hidden="1"/>
    <cellStyle name="Открывавшаяся гиперссылка" xfId="259" builtinId="9" hidden="1"/>
    <cellStyle name="Открывавшаяся гиперссылка" xfId="260" builtinId="9" hidden="1"/>
    <cellStyle name="Открывавшаяся гиперссылка" xfId="261" builtinId="9" hidden="1"/>
    <cellStyle name="Открывавшаяся гиперссылка" xfId="262" builtinId="9" hidden="1"/>
    <cellStyle name="Открывавшаяся гиперссылка" xfId="263" builtinId="9" hidden="1"/>
    <cellStyle name="Открывавшаяся гиперссылка" xfId="264" builtinId="9" hidden="1"/>
    <cellStyle name="Открывавшаяся гиперссылка" xfId="265" builtinId="9" hidden="1"/>
    <cellStyle name="Открывавшаяся гиперссылка" xfId="266" builtinId="9" hidden="1"/>
    <cellStyle name="Открывавшаяся гиперссылка" xfId="267" builtinId="9" hidden="1"/>
    <cellStyle name="Открывавшаяся гиперссылка" xfId="268" builtinId="9" hidden="1"/>
    <cellStyle name="Открывавшаяся гиперссылка" xfId="269" builtinId="9" hidden="1"/>
    <cellStyle name="Открывавшаяся гиперссылка" xfId="270" builtinId="9" hidden="1"/>
    <cellStyle name="Открывавшаяся гиперссылка" xfId="271" builtinId="9" hidden="1"/>
    <cellStyle name="Открывавшаяся гиперссылка" xfId="272" builtinId="9" hidden="1"/>
    <cellStyle name="Открывавшаяся гиперссылка" xfId="273" builtinId="9" hidden="1"/>
    <cellStyle name="Открывавшаяся гиперссылка" xfId="274" builtinId="9" hidden="1"/>
    <cellStyle name="Открывавшаяся гиперссылка" xfId="275" builtinId="9" hidden="1"/>
    <cellStyle name="Открывавшаяся гиперссылка" xfId="276" builtinId="9" hidden="1"/>
    <cellStyle name="Открывавшаяся гиперссылка" xfId="277" builtinId="9" hidden="1"/>
    <cellStyle name="Открывавшаяся гиперссылка" xfId="278" builtinId="9" hidden="1"/>
    <cellStyle name="Открывавшаяся гиперссылка" xfId="279" builtinId="9" hidden="1"/>
    <cellStyle name="Открывавшаяся гиперссылка" xfId="280" builtinId="9" hidden="1"/>
    <cellStyle name="Открывавшаяся гиперссылка" xfId="281" builtinId="9" hidden="1"/>
    <cellStyle name="Открывавшаяся гиперссылка" xfId="282" builtinId="9" hidden="1"/>
    <cellStyle name="Открывавшаяся гиперссылка" xfId="283" builtinId="9" hidden="1"/>
    <cellStyle name="Открывавшаяся гиперссылка" xfId="284" builtinId="9" hidden="1"/>
    <cellStyle name="Открывавшаяся гиперссылка" xfId="285" builtinId="9" hidden="1"/>
    <cellStyle name="Открывавшаяся гиперссылка" xfId="286" builtinId="9" hidden="1"/>
    <cellStyle name="Открывавшаяся гиперссылка" xfId="287" builtinId="9" hidden="1"/>
    <cellStyle name="Открывавшаяся гиперссылка" xfId="288" builtinId="9" hidden="1"/>
    <cellStyle name="Открывавшаяся гиперссылка" xfId="289" builtinId="9" hidden="1"/>
    <cellStyle name="Открывавшаяся гиперссылка" xfId="290" builtinId="9" hidden="1"/>
    <cellStyle name="Открывавшаяся гиперссылка" xfId="291" builtinId="9" hidden="1"/>
    <cellStyle name="Открывавшаяся гиперссылка" xfId="292" builtinId="9" hidden="1"/>
    <cellStyle name="Открывавшаяся гиперссылка" xfId="293" builtinId="9" hidden="1"/>
    <cellStyle name="Открывавшаяся гиперссылка" xfId="294" builtinId="9" hidden="1"/>
    <cellStyle name="Открывавшаяся гиперссылка" xfId="295" builtinId="9" hidden="1"/>
    <cellStyle name="Открывавшаяся гиперссылка" xfId="296" builtinId="9" hidden="1"/>
    <cellStyle name="Открывавшаяся гиперссылка" xfId="297" builtinId="9" hidden="1"/>
    <cellStyle name="Открывавшаяся гиперссылка" xfId="298" builtinId="9" hidden="1"/>
    <cellStyle name="Открывавшаяся гиперссылка" xfId="299" builtinId="9" hidden="1"/>
    <cellStyle name="Открывавшаяся гиперссылка" xfId="300" builtinId="9" hidden="1"/>
    <cellStyle name="Открывавшаяся гиперссылка" xfId="301" builtinId="9" hidden="1"/>
    <cellStyle name="Открывавшаяся гиперссылка" xfId="302" builtinId="9" hidden="1"/>
    <cellStyle name="Открывавшаяся гиперссылка" xfId="303" builtinId="9" hidden="1"/>
    <cellStyle name="Открывавшаяся гиперссылка" xfId="304" builtinId="9" hidden="1"/>
    <cellStyle name="Открывавшаяся гиперссылка" xfId="305" builtinId="9" hidden="1"/>
    <cellStyle name="Открывавшаяся гиперссылка" xfId="306" builtinId="9" hidden="1"/>
    <cellStyle name="Открывавшаяся гиперссылка" xfId="307" builtinId="9" hidden="1"/>
    <cellStyle name="Открывавшаяся гиперссылка" xfId="308" builtinId="9" hidden="1"/>
    <cellStyle name="Открывавшаяся гиперссылка" xfId="309" builtinId="9" hidden="1"/>
    <cellStyle name="Открывавшаяся гиперссылка" xfId="310" builtinId="9" hidden="1"/>
    <cellStyle name="Открывавшаяся гиперссылка" xfId="311" builtinId="9" hidden="1"/>
    <cellStyle name="Открывавшаяся гиперссылка" xfId="312" builtinId="9" hidden="1"/>
    <cellStyle name="Открывавшаяся гиперссылка" xfId="313" builtinId="9" hidden="1"/>
    <cellStyle name="Открывавшаяся гиперссылка" xfId="314" builtinId="9" hidden="1"/>
    <cellStyle name="Открывавшаяся гиперссылка" xfId="315" builtinId="9" hidden="1"/>
    <cellStyle name="Открывавшаяся гиперссылка" xfId="316" builtinId="9" hidden="1"/>
    <cellStyle name="Открывавшаяся гиперссылка" xfId="317" builtinId="9" hidden="1"/>
    <cellStyle name="Открывавшаяся гиперссылка" xfId="318" builtinId="9" hidden="1"/>
    <cellStyle name="Открывавшаяся гиперссылка" xfId="319" builtinId="9" hidden="1"/>
    <cellStyle name="Открывавшаяся гиперссылка" xfId="320" builtinId="9" hidden="1"/>
    <cellStyle name="Открывавшаяся гиперссылка" xfId="321" builtinId="9" hidden="1"/>
    <cellStyle name="Открывавшаяся гиперссылка" xfId="322" builtinId="9" hidden="1"/>
    <cellStyle name="Открывавшаяся гиперссылка" xfId="323" builtinId="9" hidden="1"/>
    <cellStyle name="Открывавшаяся гиперссылка" xfId="324" builtinId="9" hidden="1"/>
    <cellStyle name="Открывавшаяся гиперссылка" xfId="325" builtinId="9" hidden="1"/>
    <cellStyle name="Открывавшаяся гиперссылка" xfId="326" builtinId="9" hidden="1"/>
    <cellStyle name="Открывавшаяся гиперссылка" xfId="327" builtinId="9" hidden="1"/>
    <cellStyle name="Открывавшаяся гиперссылка" xfId="328" builtinId="9" hidden="1"/>
    <cellStyle name="Открывавшаяся гиперссылка" xfId="329" builtinId="9" hidden="1"/>
    <cellStyle name="Открывавшаяся гиперссылка" xfId="330" builtinId="9" hidden="1"/>
    <cellStyle name="Открывавшаяся гиперссылка" xfId="331" builtinId="9" hidden="1"/>
    <cellStyle name="Открывавшаяся гиперссылка" xfId="332" builtinId="9" hidden="1"/>
    <cellStyle name="Открывавшаяся гиперссылка" xfId="333" builtinId="9" hidden="1"/>
    <cellStyle name="Открывавшаяся гиперссылка" xfId="334" builtinId="9" hidden="1"/>
    <cellStyle name="Открывавшаяся гиперссылка" xfId="335" builtinId="9" hidden="1"/>
    <cellStyle name="Открывавшаяся гиперссылка" xfId="336" builtinId="9" hidden="1"/>
    <cellStyle name="Открывавшаяся гиперссылка" xfId="337" builtinId="9" hidden="1"/>
    <cellStyle name="Открывавшаяся гиперссылка" xfId="338" builtinId="9" hidden="1"/>
    <cellStyle name="Открывавшаяся гиперссылка" xfId="339" builtinId="9" hidden="1"/>
    <cellStyle name="Открывавшаяся гиперссылка" xfId="340" builtinId="9" hidden="1"/>
    <cellStyle name="Открывавшаяся гиперссылка" xfId="341" builtinId="9" hidden="1"/>
    <cellStyle name="Открывавшаяся гиперссылка" xfId="342" builtinId="9" hidden="1"/>
    <cellStyle name="Открывавшаяся гиперссылка" xfId="343" builtinId="9" hidden="1"/>
    <cellStyle name="Открывавшаяся гиперссылка" xfId="344" builtinId="9" hidden="1"/>
    <cellStyle name="Открывавшаяся гиперссылка" xfId="345" builtinId="9" hidden="1"/>
    <cellStyle name="Открывавшаяся гиперссылка" xfId="346" builtinId="9" hidden="1"/>
    <cellStyle name="Открывавшаяся гиперссылка" xfId="347" builtinId="9" hidden="1"/>
    <cellStyle name="Открывавшаяся гиперссылка" xfId="348" builtinId="9" hidden="1"/>
    <cellStyle name="Открывавшаяся гиперссылка" xfId="349" builtinId="9" hidden="1"/>
    <cellStyle name="Открывавшаяся гиперссылка" xfId="350" builtinId="9" hidden="1"/>
    <cellStyle name="Открывавшаяся гиперссылка" xfId="351" builtinId="9" hidden="1"/>
    <cellStyle name="Открывавшаяся гиперссылка" xfId="352" builtinId="9" hidden="1"/>
    <cellStyle name="Открывавшаяся гиперссылка" xfId="353" builtinId="9" hidden="1"/>
    <cellStyle name="Открывавшаяся гиперссылка" xfId="354" builtinId="9" hidden="1"/>
    <cellStyle name="Открывавшаяся гиперссылка" xfId="355" builtinId="9" hidden="1"/>
    <cellStyle name="Открывавшаяся гиперссылка" xfId="356" builtinId="9" hidden="1"/>
    <cellStyle name="Открывавшаяся гиперссылка" xfId="357" builtinId="9" hidden="1"/>
    <cellStyle name="Открывавшаяся гиперссылка" xfId="358" builtinId="9" hidden="1"/>
    <cellStyle name="Открывавшаяся гиперссылка" xfId="359" builtinId="9" hidden="1"/>
    <cellStyle name="Открывавшаяся гиперссылка" xfId="360" builtinId="9" hidden="1"/>
    <cellStyle name="Открывавшаяся гиперссылка" xfId="361" builtinId="9" hidden="1"/>
    <cellStyle name="Открывавшаяся гиперссылка" xfId="362" builtinId="9" hidden="1"/>
    <cellStyle name="Открывавшаяся гиперссылка" xfId="363" builtinId="9" hidden="1"/>
    <cellStyle name="Открывавшаяся гиперссылка" xfId="364" builtinId="9" hidden="1"/>
    <cellStyle name="Открывавшаяся гиперссылка" xfId="365" builtinId="9" hidden="1"/>
    <cellStyle name="Открывавшаяся гиперссылка" xfId="366" builtinId="9" hidden="1"/>
    <cellStyle name="Открывавшаяся гиперссылка" xfId="367" builtinId="9" hidden="1"/>
    <cellStyle name="Открывавшаяся гиперссылка" xfId="368" builtinId="9" hidden="1"/>
    <cellStyle name="Открывавшаяся гиперссылка" xfId="369" builtinId="9" hidden="1"/>
    <cellStyle name="Открывавшаяся гиперссылка" xfId="370" builtinId="9" hidden="1"/>
    <cellStyle name="Открывавшаяся гиперссылка" xfId="371" builtinId="9" hidden="1"/>
    <cellStyle name="Открывавшаяся гиперссылка" xfId="372" builtinId="9" hidden="1"/>
    <cellStyle name="Открывавшаяся гиперссылка" xfId="373" builtinId="9" hidden="1"/>
    <cellStyle name="Открывавшаяся гиперссылка" xfId="374" builtinId="9" hidden="1"/>
    <cellStyle name="Открывавшаяся гиперссылка" xfId="375" builtinId="9" hidden="1"/>
    <cellStyle name="Открывавшаяся гиперссылка" xfId="376" builtinId="9" hidden="1"/>
    <cellStyle name="Открывавшаяся гиперссылка" xfId="377" builtinId="9" hidden="1"/>
    <cellStyle name="Открывавшаяся гиперссылка" xfId="378" builtinId="9" hidden="1"/>
    <cellStyle name="Открывавшаяся гиперссылка" xfId="379" builtinId="9" hidden="1"/>
    <cellStyle name="Открывавшаяся гиперссылка" xfId="380" builtinId="9" hidden="1"/>
    <cellStyle name="Открывавшаяся гиперссылка" xfId="381" builtinId="9" hidden="1"/>
    <cellStyle name="Открывавшаяся гиперссылка" xfId="382" builtinId="9" hidden="1"/>
    <cellStyle name="Открывавшаяся гиперссылка" xfId="383" builtinId="9" hidden="1"/>
    <cellStyle name="Открывавшаяся гиперссылка" xfId="384" builtinId="9" hidden="1"/>
    <cellStyle name="Открывавшаяся гиперссылка" xfId="385" builtinId="9" hidden="1"/>
    <cellStyle name="Открывавшаяся гиперссылка" xfId="386" builtinId="9" hidden="1"/>
    <cellStyle name="Открывавшаяся гиперссылка" xfId="387" builtinId="9" hidden="1"/>
    <cellStyle name="Открывавшаяся гиперссылка" xfId="388" builtinId="9" hidden="1"/>
    <cellStyle name="Открывавшаяся гиперссылка" xfId="389" builtinId="9" hidden="1"/>
    <cellStyle name="Открывавшаяся гиперссылка" xfId="390" builtinId="9" hidden="1"/>
    <cellStyle name="Открывавшаяся гиперссылка" xfId="391" builtinId="9" hidden="1"/>
    <cellStyle name="Открывавшаяся гиперссылка" xfId="392" builtinId="9" hidden="1"/>
    <cellStyle name="Открывавшаяся гиперссылка" xfId="393" builtinId="9" hidden="1"/>
    <cellStyle name="Открывавшаяся гиперссылка" xfId="394" builtinId="9" hidden="1"/>
    <cellStyle name="Открывавшаяся гиперссылка" xfId="395" builtinId="9" hidden="1"/>
    <cellStyle name="Открывавшаяся гиперссылка" xfId="396" builtinId="9" hidden="1"/>
    <cellStyle name="Открывавшаяся гиперссылка" xfId="397" builtinId="9" hidden="1"/>
    <cellStyle name="Открывавшаяся гиперссылка" xfId="398" builtinId="9" hidden="1"/>
    <cellStyle name="Открывавшаяся гиперссылка" xfId="399" builtinId="9" hidden="1"/>
    <cellStyle name="Открывавшаяся гиперссылка" xfId="400" builtinId="9" hidden="1"/>
    <cellStyle name="Открывавшаяся гиперссылка" xfId="401" builtinId="9" hidden="1"/>
    <cellStyle name="Открывавшаяся гиперссылка" xfId="402" builtinId="9" hidden="1"/>
    <cellStyle name="Открывавшаяся гиперссылка" xfId="403" builtinId="9" hidden="1"/>
    <cellStyle name="Открывавшаяся гиперссылка" xfId="404" builtinId="9" hidden="1"/>
    <cellStyle name="Открывавшаяся гиперссылка" xfId="405" builtinId="9" hidden="1"/>
    <cellStyle name="Открывавшаяся гиперссылка" xfId="406" builtinId="9" hidden="1"/>
    <cellStyle name="Открывавшаяся гиперссылка" xfId="407" builtinId="9" hidden="1"/>
    <cellStyle name="Открывавшаяся гиперссылка" xfId="408" builtinId="9" hidden="1"/>
    <cellStyle name="Открывавшаяся гиперссылка" xfId="409" builtinId="9" hidden="1"/>
    <cellStyle name="Открывавшаяся гиперссылка" xfId="410" builtinId="9" hidden="1"/>
    <cellStyle name="Открывавшаяся гиперссылка" xfId="411" builtinId="9" hidden="1"/>
    <cellStyle name="Открывавшаяся гиперссылка" xfId="412" builtinId="9" hidden="1"/>
    <cellStyle name="Открывавшаяся гиперссылка" xfId="413" builtinId="9" hidden="1"/>
    <cellStyle name="Открывавшаяся гиперссылка" xfId="414" builtinId="9" hidden="1"/>
    <cellStyle name="Открывавшаяся гиперссылка" xfId="415" builtinId="9" hidden="1"/>
    <cellStyle name="Открывавшаяся гиперссылка" xfId="416" builtinId="9" hidden="1"/>
    <cellStyle name="Открывавшаяся гиперссылка" xfId="417" builtinId="9" hidden="1"/>
    <cellStyle name="Открывавшаяся гиперссылка" xfId="418" builtinId="9" hidden="1"/>
    <cellStyle name="Открывавшаяся гиперссылка" xfId="419" builtinId="9" hidden="1"/>
    <cellStyle name="Открывавшаяся гиперссылка" xfId="420" builtinId="9" hidden="1"/>
    <cellStyle name="Открывавшаяся гиперссылка" xfId="421" builtinId="9" hidden="1"/>
    <cellStyle name="Открывавшаяся гиперссылка" xfId="422" builtinId="9" hidden="1"/>
    <cellStyle name="Открывавшаяся гиперссылка" xfId="423" builtinId="9" hidden="1"/>
    <cellStyle name="Открывавшаяся гиперссылка" xfId="424" builtinId="9" hidden="1"/>
    <cellStyle name="Открывавшаяся гиперссылка" xfId="425" builtinId="9" hidden="1"/>
    <cellStyle name="Открывавшаяся гиперссылка" xfId="426" builtinId="9" hidden="1"/>
    <cellStyle name="Открывавшаяся гиперссылка" xfId="427" builtinId="9" hidden="1"/>
    <cellStyle name="Открывавшаяся гиперссылка" xfId="428" builtinId="9" hidden="1"/>
    <cellStyle name="Открывавшаяся гиперссылка" xfId="429" builtinId="9" hidden="1"/>
    <cellStyle name="Открывавшаяся гиперссылка" xfId="430" builtinId="9" hidden="1"/>
    <cellStyle name="Открывавшаяся гиперссылка" xfId="431" builtinId="9" hidden="1"/>
    <cellStyle name="Открывавшаяся гиперссылка" xfId="432" builtinId="9" hidden="1"/>
    <cellStyle name="Открывавшаяся гиперссылка" xfId="433" builtinId="9" hidden="1"/>
    <cellStyle name="Открывавшаяся гиперссылка" xfId="434" builtinId="9" hidden="1"/>
    <cellStyle name="Открывавшаяся гиперссылка" xfId="435" builtinId="9" hidden="1"/>
    <cellStyle name="Открывавшаяся гиперссылка" xfId="436" builtinId="9" hidden="1"/>
    <cellStyle name="Открывавшаяся гиперссылка" xfId="437" builtinId="9" hidden="1"/>
    <cellStyle name="Открывавшаяся гиперссылка" xfId="438" builtinId="9" hidden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ru-RU" sz="1800" b="1" i="0" baseline="0">
                <a:effectLst/>
              </a:rPr>
              <a:t>Зависимость </a:t>
            </a:r>
            <a:r>
              <a:rPr lang="en-US" sz="1800" b="1" i="0" baseline="0">
                <a:effectLst/>
              </a:rPr>
              <a:t>I </a:t>
            </a:r>
            <a:r>
              <a:rPr lang="ru-RU" sz="1800" b="1" i="0" baseline="0">
                <a:effectLst/>
              </a:rPr>
              <a:t>от </a:t>
            </a:r>
            <a:r>
              <a:rPr lang="en-US" sz="1800" b="1" i="0" baseline="0">
                <a:effectLst/>
              </a:rPr>
              <a:t>R </a:t>
            </a:r>
            <a:endParaRPr lang="ru-RU">
              <a:effectLst/>
            </a:endParaRP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'[2]I(R)'!$C$2:$C$32</c:f>
              <c:numCache>
                <c:formatCode>General</c:formatCode>
                <c:ptCount val="31"/>
                <c:pt idx="0">
                  <c:v>10</c:v>
                </c:pt>
                <c:pt idx="1">
                  <c:v>8.3333333333333339</c:v>
                </c:pt>
                <c:pt idx="2">
                  <c:v>7.1428571428571432</c:v>
                </c:pt>
                <c:pt idx="3">
                  <c:v>6.25</c:v>
                </c:pt>
                <c:pt idx="4">
                  <c:v>5.5555555555555554</c:v>
                </c:pt>
                <c:pt idx="5">
                  <c:v>5</c:v>
                </c:pt>
                <c:pt idx="6">
                  <c:v>4.545454545454545</c:v>
                </c:pt>
                <c:pt idx="7">
                  <c:v>4.166666666666667</c:v>
                </c:pt>
                <c:pt idx="8">
                  <c:v>3.8461538461538458</c:v>
                </c:pt>
                <c:pt idx="9">
                  <c:v>3.5714285714285716</c:v>
                </c:pt>
                <c:pt idx="10">
                  <c:v>3.3333333333333335</c:v>
                </c:pt>
                <c:pt idx="11">
                  <c:v>3.125</c:v>
                </c:pt>
                <c:pt idx="12">
                  <c:v>2.9411764705882355</c:v>
                </c:pt>
                <c:pt idx="13">
                  <c:v>2.7777777777777777</c:v>
                </c:pt>
                <c:pt idx="14">
                  <c:v>2.6315789473684212</c:v>
                </c:pt>
                <c:pt idx="15">
                  <c:v>2.5</c:v>
                </c:pt>
                <c:pt idx="16">
                  <c:v>2.3809523809523809</c:v>
                </c:pt>
                <c:pt idx="17">
                  <c:v>2.2727272727272725</c:v>
                </c:pt>
                <c:pt idx="18">
                  <c:v>2.1739130434782612</c:v>
                </c:pt>
                <c:pt idx="19">
                  <c:v>2.0833333333333335</c:v>
                </c:pt>
                <c:pt idx="20">
                  <c:v>2</c:v>
                </c:pt>
                <c:pt idx="21">
                  <c:v>1.9230769230769229</c:v>
                </c:pt>
                <c:pt idx="22">
                  <c:v>1.8518518518518516</c:v>
                </c:pt>
                <c:pt idx="23">
                  <c:v>1.7857142857142858</c:v>
                </c:pt>
                <c:pt idx="24">
                  <c:v>1.7241379310344829</c:v>
                </c:pt>
                <c:pt idx="25">
                  <c:v>1.6666666666666667</c:v>
                </c:pt>
                <c:pt idx="26">
                  <c:v>1.6129032258064515</c:v>
                </c:pt>
                <c:pt idx="27">
                  <c:v>1.5625</c:v>
                </c:pt>
                <c:pt idx="28">
                  <c:v>1.5151515151515151</c:v>
                </c:pt>
                <c:pt idx="29">
                  <c:v>1.4705882352941178</c:v>
                </c:pt>
                <c:pt idx="30">
                  <c:v>1.4285714285714286</c:v>
                </c:pt>
              </c:numCache>
            </c:numRef>
          </c:xVal>
          <c:yVal>
            <c:numRef>
              <c:f>'[2]I(R)'!$D$2:$D$32</c:f>
              <c:numCache>
                <c:formatCode>General</c:formatCode>
                <c:ptCount val="3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F6-4482-9837-1767172234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092096"/>
        <c:axId val="31110272"/>
      </c:scatterChart>
      <c:valAx>
        <c:axId val="31092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31110272"/>
        <c:crosses val="autoZero"/>
        <c:crossBetween val="midCat"/>
      </c:valAx>
      <c:valAx>
        <c:axId val="3111027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3109209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q(t) - </a:t>
            </a:r>
            <a:r>
              <a:rPr lang="ru-RU"/>
              <a:t>заряд от </a:t>
            </a:r>
            <a:r>
              <a:rPr lang="en-US"/>
              <a:t>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'Задание 1.1'!$B$22:$DC$22</c:f>
              <c:numCache>
                <c:formatCode>General</c:formatCode>
                <c:ptCount val="10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</c:numCache>
            </c:numRef>
          </c:xVal>
          <c:yVal>
            <c:numRef>
              <c:f>'Задание 1.1'!$B$23:$DC$23</c:f>
              <c:numCache>
                <c:formatCode>General</c:formatCode>
                <c:ptCount val="106"/>
                <c:pt idx="0">
                  <c:v>0</c:v>
                </c:pt>
                <c:pt idx="1">
                  <c:v>-3.3731631348722139E-2</c:v>
                </c:pt>
                <c:pt idx="2">
                  <c:v>-8.6600039232681073E-2</c:v>
                </c:pt>
                <c:pt idx="3">
                  <c:v>-8.2861944128609047E-2</c:v>
                </c:pt>
                <c:pt idx="4">
                  <c:v>-2.7872823791269184E-2</c:v>
                </c:pt>
                <c:pt idx="5">
                  <c:v>-4.1425079216089223E-4</c:v>
                </c:pt>
                <c:pt idx="6">
                  <c:v>-3.9825453476243555E-2</c:v>
                </c:pt>
                <c:pt idx="7">
                  <c:v>-8.9642962245553959E-2</c:v>
                </c:pt>
                <c:pt idx="8">
                  <c:v>-7.8494446385143357E-2</c:v>
                </c:pt>
                <c:pt idx="9">
                  <c:v>-2.2352112868561924E-2</c:v>
                </c:pt>
                <c:pt idx="10">
                  <c:v>-1.6497146843348755E-3</c:v>
                </c:pt>
                <c:pt idx="11">
                  <c:v>-4.6047073174380768E-2</c:v>
                </c:pt>
                <c:pt idx="12">
                  <c:v>-9.1937174834769306E-2</c:v>
                </c:pt>
                <c:pt idx="13">
                  <c:v>-7.3574389400954288E-2</c:v>
                </c:pt>
                <c:pt idx="14">
                  <c:v>-1.7266632045869226E-2</c:v>
                </c:pt>
                <c:pt idx="15">
                  <c:v>-3.68465445993128E-3</c:v>
                </c:pt>
                <c:pt idx="16">
                  <c:v>-5.2287024925136913E-2</c:v>
                </c:pt>
                <c:pt idx="17">
                  <c:v>-9.3442311760782035E-2</c:v>
                </c:pt>
                <c:pt idx="18">
                  <c:v>-6.8188338509906493E-2</c:v>
                </c:pt>
                <c:pt idx="19">
                  <c:v>-1.2705857186314937E-2</c:v>
                </c:pt>
                <c:pt idx="20">
                  <c:v>-6.4832666228452534E-3</c:v>
                </c:pt>
                <c:pt idx="21">
                  <c:v>-5.8435520669483487E-2</c:v>
                </c:pt>
                <c:pt idx="22">
                  <c:v>-9.4131891078173449E-2</c:v>
                </c:pt>
                <c:pt idx="23">
                  <c:v>-6.2431057918002894E-2</c:v>
                </c:pt>
                <c:pt idx="24">
                  <c:v>-8.7500322788747319E-3</c:v>
                </c:pt>
                <c:pt idx="25">
                  <c:v>-9.9963113376401423E-3</c:v>
                </c:pt>
                <c:pt idx="26">
                  <c:v>-6.4384381459781204E-2</c:v>
                </c:pt>
                <c:pt idx="27">
                  <c:v>-9.3993780068963251E-2</c:v>
                </c:pt>
                <c:pt idx="28">
                  <c:v>-5.6403843386286984E-2</c:v>
                </c:pt>
                <c:pt idx="29">
                  <c:v>-5.4687575954404334E-3</c:v>
                </c:pt>
                <c:pt idx="30">
                  <c:v>-1.4161978773739793E-2</c:v>
                </c:pt>
                <c:pt idx="31">
                  <c:v>-7.0028940800889533E-2</c:v>
                </c:pt>
                <c:pt idx="32">
                  <c:v>-9.3030408710214924E-2</c:v>
                </c:pt>
                <c:pt idx="33">
                  <c:v>-5.0212739995108183E-2</c:v>
                </c:pt>
                <c:pt idx="34">
                  <c:v>-2.9197651174476193E-3</c:v>
                </c:pt>
                <c:pt idx="35">
                  <c:v>-1.8906976610845061E-2</c:v>
                </c:pt>
                <c:pt idx="36">
                  <c:v>-7.5269886191865476E-2</c:v>
                </c:pt>
                <c:pt idx="37">
                  <c:v>-9.1258726920104963E-2</c:v>
                </c:pt>
                <c:pt idx="38">
                  <c:v>-4.3966676347076267E-2</c:v>
                </c:pt>
                <c:pt idx="39">
                  <c:v>-1.1479027776712856E-3</c:v>
                </c:pt>
                <c:pt idx="40">
                  <c:v>-2.4147819571595099E-2</c:v>
                </c:pt>
                <c:pt idx="41">
                  <c:v>-8.0015006467473671E-2</c:v>
                </c:pt>
                <c:pt idx="42">
                  <c:v>-8.8709906334684702E-2</c:v>
                </c:pt>
                <c:pt idx="43">
                  <c:v>-3.7775548036240142E-2</c:v>
                </c:pt>
                <c:pt idx="44">
                  <c:v>-1.8434538882150403E-4</c:v>
                </c:pt>
                <c:pt idx="45">
                  <c:v>-2.9792298292950489E-2</c:v>
                </c:pt>
                <c:pt idx="46">
                  <c:v>-8.4180814196124137E-2</c:v>
                </c:pt>
                <c:pt idx="47">
                  <c:v>-8.5428791862386499E-2</c:v>
                </c:pt>
                <c:pt idx="48">
                  <c:v>-3.1748284103655405E-2</c:v>
                </c:pt>
                <c:pt idx="49">
                  <c:v>-4.6046142158376588E-5</c:v>
                </c:pt>
                <c:pt idx="50">
                  <c:v>-3.5741101692422457E-2</c:v>
                </c:pt>
                <c:pt idx="51">
                  <c:v>-8.7694014589157834E-2</c:v>
                </c:pt>
                <c:pt idx="52">
                  <c:v>-8.1473112665830932E-2</c:v>
                </c:pt>
                <c:pt idx="53">
                  <c:v>-2.5990930498848968E-2</c:v>
                </c:pt>
                <c:pt idx="54">
                  <c:v>-7.354383266659773E-4</c:v>
                </c:pt>
                <c:pt idx="55">
                  <c:v>-4.1889564284626285E-2</c:v>
                </c:pt>
                <c:pt idx="56">
                  <c:v>-9.0492795076937096E-2</c:v>
                </c:pt>
                <c:pt idx="57">
                  <c:v>-7.6912466453217712E-2</c:v>
                </c:pt>
                <c:pt idx="58">
                  <c:v>-2.0604784267480799E-2</c:v>
                </c:pt>
                <c:pt idx="59">
                  <c:v>-2.240392516850371E-3</c:v>
                </c:pt>
                <c:pt idx="60">
                  <c:v>-4.8129507705213952E-2</c:v>
                </c:pt>
                <c:pt idx="61">
                  <c:v>-9.2527912862454251E-2</c:v>
                </c:pt>
                <c:pt idx="62">
                  <c:v>-7.1827094950059803E-2</c:v>
                </c:pt>
                <c:pt idx="63">
                  <c:v>-1.5684611293007276E-2</c:v>
                </c:pt>
                <c:pt idx="64">
                  <c:v>-4.5344299824157577E-3</c:v>
                </c:pt>
                <c:pt idx="65">
                  <c:v>-5.4351144041721061E-2</c:v>
                </c:pt>
                <c:pt idx="66">
                  <c:v>-9.3763561317630931E-2</c:v>
                </c:pt>
                <c:pt idx="67">
                  <c:v>-6.6306472096072031E-2</c:v>
                </c:pt>
                <c:pt idx="68">
                  <c:v>-1.1316978950069792E-2</c:v>
                </c:pt>
                <c:pt idx="69">
                  <c:v>-7.5771885650084856E-3</c:v>
                </c:pt>
                <c:pt idx="70">
                  <c:v>-6.0445007483409037E-2</c:v>
                </c:pt>
                <c:pt idx="71">
                  <c:v>-9.4177999978605528E-2</c:v>
                </c:pt>
                <c:pt idx="72">
                  <c:v>-6.0447729807009083E-2</c:v>
                </c:pt>
                <c:pt idx="73">
                  <c:v>-7.5787330055323418E-3</c:v>
                </c:pt>
                <c:pt idx="74">
                  <c:v>-1.1315132825218373E-2</c:v>
                </c:pt>
                <c:pt idx="75">
                  <c:v>-6.6303880303928198E-2</c:v>
                </c:pt>
                <c:pt idx="76">
                  <c:v>-9.376393705563478E-2</c:v>
                </c:pt>
                <c:pt idx="77">
                  <c:v>-5.4353948999191569E-2</c:v>
                </c:pt>
                <c:pt idx="78">
                  <c:v>-4.5356455651443398E-3</c:v>
                </c:pt>
                <c:pt idx="79">
                  <c:v>-1.5682495965243577E-2</c:v>
                </c:pt>
                <c:pt idx="80">
                  <c:v>-7.1824679290338381E-2</c:v>
                </c:pt>
                <c:pt idx="81">
                  <c:v>-9.2528657727586117E-2</c:v>
                </c:pt>
                <c:pt idx="82">
                  <c:v>-4.8132345945077731E-2</c:v>
                </c:pt>
                <c:pt idx="83">
                  <c:v>-2.2412578543637702E-3</c:v>
                </c:pt>
                <c:pt idx="84">
                  <c:v>-2.0602436954677433E-2</c:v>
                </c:pt>
                <c:pt idx="85">
                  <c:v>-7.6910269427944794E-2</c:v>
                </c:pt>
                <c:pt idx="86">
                  <c:v>-9.0493895963759591E-2</c:v>
                </c:pt>
                <c:pt idx="87">
                  <c:v>-4.1892385869823245E-2</c:v>
                </c:pt>
                <c:pt idx="88">
                  <c:v>-7.359381938903711E-4</c:v>
                </c:pt>
                <c:pt idx="89">
                  <c:v>-2.5988392500510635E-2</c:v>
                </c:pt>
                <c:pt idx="90">
                  <c:v>-8.1471172930295849E-2</c:v>
                </c:pt>
                <c:pt idx="91">
                  <c:v>-8.7695452128253956E-2</c:v>
                </c:pt>
                <c:pt idx="92">
                  <c:v>-3.5743856978920942E-2</c:v>
                </c:pt>
                <c:pt idx="93">
                  <c:v>-4.6171744241736722E-5</c:v>
                </c:pt>
                <c:pt idx="94">
                  <c:v>-3.1745600074279845E-2</c:v>
                </c:pt>
                <c:pt idx="95">
                  <c:v>-8.5427143545026105E-2</c:v>
                </c:pt>
                <c:pt idx="96">
                  <c:v>-8.4182563094890112E-2</c:v>
                </c:pt>
                <c:pt idx="97">
                  <c:v>-2.9794938803203112E-2</c:v>
                </c:pt>
                <c:pt idx="98">
                  <c:v>-1.8409451587351094E-4</c:v>
                </c:pt>
                <c:pt idx="99">
                  <c:v>-3.7772765199650116E-2</c:v>
                </c:pt>
                <c:pt idx="100">
                  <c:v>-8.8708578436614866E-2</c:v>
                </c:pt>
                <c:pt idx="101">
                  <c:v>-8.0017035955126548E-2</c:v>
                </c:pt>
                <c:pt idx="102">
                  <c:v>-2.415029884747092E-2</c:v>
                </c:pt>
                <c:pt idx="103">
                  <c:v>-1.147279843644985E-3</c:v>
                </c:pt>
                <c:pt idx="104">
                  <c:v>-4.396384366554585E-2</c:v>
                </c:pt>
                <c:pt idx="105">
                  <c:v>-9.1257742804863984E-2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B24-49AE-AC07-A0B03F3224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2666256"/>
        <c:axId val="292663632"/>
      </c:scatterChart>
      <c:valAx>
        <c:axId val="292666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2663632"/>
        <c:crosses val="autoZero"/>
        <c:crossBetween val="midCat"/>
      </c:valAx>
      <c:valAx>
        <c:axId val="29266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2666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'Задание 1.2'!$A$23</c:f>
              <c:strCache>
                <c:ptCount val="1"/>
                <c:pt idx="0">
                  <c:v>I(t) - сила тока от t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'Задание 1.2'!$B$22:$DC$22</c:f>
              <c:numCache>
                <c:formatCode>General</c:formatCode>
                <c:ptCount val="10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</c:numCache>
            </c:numRef>
          </c:xVal>
          <c:yVal>
            <c:numRef>
              <c:f>'Задание 1.2'!$B$23:$DC$23</c:f>
              <c:numCache>
                <c:formatCode>General</c:formatCode>
                <c:ptCount val="106"/>
                <c:pt idx="0">
                  <c:v>0</c:v>
                </c:pt>
                <c:pt idx="1">
                  <c:v>-1.0404328380095051</c:v>
                </c:pt>
                <c:pt idx="2">
                  <c:v>-0.59026290531496617</c:v>
                </c:pt>
                <c:pt idx="3">
                  <c:v>0.7055623065704717</c:v>
                </c:pt>
                <c:pt idx="4">
                  <c:v>0.99054559703947598</c:v>
                </c:pt>
                <c:pt idx="5">
                  <c:v>-0.14360164885608373</c:v>
                </c:pt>
                <c:pt idx="6">
                  <c:v>-1.072014312140755</c:v>
                </c:pt>
                <c:pt idx="7">
                  <c:v>-0.46457819640332387</c:v>
                </c:pt>
                <c:pt idx="8">
                  <c:v>0.80844777912009347</c:v>
                </c:pt>
                <c:pt idx="9">
                  <c:v>0.92323032411951844</c:v>
                </c:pt>
                <c:pt idx="10">
                  <c:v>-0.28467671626876273</c:v>
                </c:pt>
                <c:pt idx="11">
                  <c:v>-1.0847343630941024</c:v>
                </c:pt>
                <c:pt idx="12">
                  <c:v>-0.33071952389590509</c:v>
                </c:pt>
                <c:pt idx="13">
                  <c:v>0.89710911724676212</c:v>
                </c:pt>
                <c:pt idx="14">
                  <c:v>0.83967138949030962</c:v>
                </c:pt>
                <c:pt idx="15">
                  <c:v>-0.42074307441923203</c:v>
                </c:pt>
                <c:pt idx="16">
                  <c:v>-1.0783691895068621</c:v>
                </c:pt>
                <c:pt idx="17">
                  <c:v>-0.19104204764421698</c:v>
                </c:pt>
                <c:pt idx="18">
                  <c:v>0.9699863800066052</c:v>
                </c:pt>
                <c:pt idx="19">
                  <c:v>0.74133896048869119</c:v>
                </c:pt>
                <c:pt idx="20">
                  <c:v>-0.54940672060408824</c:v>
                </c:pt>
                <c:pt idx="21">
                  <c:v>-1.0530307826381708</c:v>
                </c:pt>
                <c:pt idx="22">
                  <c:v>-4.8003305722301992E-2</c:v>
                </c:pt>
                <c:pt idx="23">
                  <c:v>1.0257973374168758</c:v>
                </c:pt>
                <c:pt idx="24">
                  <c:v>0.62996313487036093</c:v>
                </c:pt>
                <c:pt idx="25">
                  <c:v>-0.66840389821969226</c:v>
                </c:pt>
                <c:pt idx="26">
                  <c:v>-1.0091649559526366</c:v>
                </c:pt>
                <c:pt idx="27">
                  <c:v>9.5880024422841548E-2</c:v>
                </c:pt>
                <c:pt idx="28">
                  <c:v>1.063560030492738</c:v>
                </c:pt>
                <c:pt idx="29">
                  <c:v>0.50750350081896967</c:v>
                </c:pt>
                <c:pt idx="30">
                  <c:v>-0.77564092614764357</c:v>
                </c:pt>
                <c:pt idx="31">
                  <c:v>-0.94754350131049259</c:v>
                </c:pt>
                <c:pt idx="32">
                  <c:v>0.23807640534122013</c:v>
                </c:pt>
                <c:pt idx="33">
                  <c:v>1.0826100482031313</c:v>
                </c:pt>
                <c:pt idx="34">
                  <c:v>0.37611465921427789</c:v>
                </c:pt>
                <c:pt idx="35">
                  <c:v>-0.86923103576817418</c:v>
                </c:pt>
                <c:pt idx="36">
                  <c:v>-0.86925060977120605</c:v>
                </c:pt>
                <c:pt idx="37">
                  <c:v>0.37608398040228946</c:v>
                </c:pt>
                <c:pt idx="38">
                  <c:v>1.0826122173684511</c:v>
                </c:pt>
                <c:pt idx="39">
                  <c:v>0.23810831477355901</c:v>
                </c:pt>
                <c:pt idx="40">
                  <c:v>-0.94752756747718414</c:v>
                </c:pt>
                <c:pt idx="41">
                  <c:v>-0.77566379592802426</c:v>
                </c:pt>
                <c:pt idx="42">
                  <c:v>0.50747459240189341</c:v>
                </c:pt>
                <c:pt idx="43">
                  <c:v>1.0635664998235863</c:v>
                </c:pt>
                <c:pt idx="44">
                  <c:v>9.5912603048971659E-2</c:v>
                </c:pt>
                <c:pt idx="45">
                  <c:v>-1.00915294263491</c:v>
                </c:pt>
                <c:pt idx="46">
                  <c:v>-0.66842966139790039</c:v>
                </c:pt>
                <c:pt idx="47">
                  <c:v>0.62993650547376456</c:v>
                </c:pt>
                <c:pt idx="48">
                  <c:v>1.0258079930894117</c:v>
                </c:pt>
                <c:pt idx="49">
                  <c:v>-4.7970631102987236E-2</c:v>
                </c:pt>
                <c:pt idx="50">
                  <c:v>-1.0530229012028587</c:v>
                </c:pt>
                <c:pt idx="51">
                  <c:v>-0.54943492389307258</c:v>
                </c:pt>
                <c:pt idx="52">
                  <c:v>0.74131507864019808</c:v>
                </c:pt>
                <c:pt idx="53">
                  <c:v>0.97000103454091668</c:v>
                </c:pt>
                <c:pt idx="54">
                  <c:v>-0.19100985192126438</c:v>
                </c:pt>
                <c:pt idx="55">
                  <c:v>-1.0783655786229027</c:v>
                </c:pt>
                <c:pt idx="56">
                  <c:v>-0.42077322159971398</c:v>
                </c:pt>
                <c:pt idx="57">
                  <c:v>0.83965067537614835</c:v>
                </c:pt>
                <c:pt idx="58">
                  <c:v>0.89712751280545833</c:v>
                </c:pt>
                <c:pt idx="59">
                  <c:v>-0.3306883735329787</c:v>
                </c:pt>
                <c:pt idx="60">
                  <c:v>-1.0847350862927472</c:v>
                </c:pt>
                <c:pt idx="61">
                  <c:v>-0.2847082769199053</c:v>
                </c:pt>
                <c:pt idx="62">
                  <c:v>0.92321314219160766</c:v>
                </c:pt>
                <c:pt idx="63">
                  <c:v>0.80846959204479274</c:v>
                </c:pt>
                <c:pt idx="64">
                  <c:v>-0.46454863947162994</c:v>
                </c:pt>
                <c:pt idx="65">
                  <c:v>-1.0720193566977745</c:v>
                </c:pt>
                <c:pt idx="66">
                  <c:v>-0.14363406768791534</c:v>
                </c:pt>
                <c:pt idx="67">
                  <c:v>0.99053224960312047</c:v>
                </c:pt>
                <c:pt idx="68">
                  <c:v>0.70558715307636943</c:v>
                </c:pt>
                <c:pt idx="69">
                  <c:v>-0.59023546185028253</c:v>
                </c:pt>
                <c:pt idx="70">
                  <c:v>-1.0404421151690653</c:v>
                </c:pt>
                <c:pt idx="71">
                  <c:v>-3.2706623395038818E-5</c:v>
                </c:pt>
                <c:pt idx="72">
                  <c:v>1.0404235599045226</c:v>
                </c:pt>
                <c:pt idx="73">
                  <c:v>0.59029034824328863</c:v>
                </c:pt>
                <c:pt idx="74">
                  <c:v>-0.70553745942344215</c:v>
                </c:pt>
                <c:pt idx="75">
                  <c:v>-0.99055894357574048</c:v>
                </c:pt>
                <c:pt idx="76">
                  <c:v>0.14356922989376389</c:v>
                </c:pt>
                <c:pt idx="77">
                  <c:v>1.0720092666096153</c:v>
                </c:pt>
                <c:pt idx="78">
                  <c:v>0.46460775291286388</c:v>
                </c:pt>
                <c:pt idx="79">
                  <c:v>-0.80842596546077217</c:v>
                </c:pt>
                <c:pt idx="80">
                  <c:v>-0.92324750520850651</c:v>
                </c:pt>
                <c:pt idx="81">
                  <c:v>0.28464515535893953</c:v>
                </c:pt>
                <c:pt idx="82">
                  <c:v>1.0847336389097793</c:v>
                </c:pt>
                <c:pt idx="83">
                  <c:v>0.33075067395831265</c:v>
                </c:pt>
                <c:pt idx="84">
                  <c:v>-0.89709072087287922</c:v>
                </c:pt>
                <c:pt idx="85">
                  <c:v>-0.83969210284147677</c:v>
                </c:pt>
                <c:pt idx="86">
                  <c:v>0.42071292685642842</c:v>
                </c:pt>
                <c:pt idx="87">
                  <c:v>1.0783727994109265</c:v>
                </c:pt>
                <c:pt idx="88">
                  <c:v>0.19107424319357311</c:v>
                </c:pt>
                <c:pt idx="89">
                  <c:v>-0.96997172459088465</c:v>
                </c:pt>
                <c:pt idx="90">
                  <c:v>-0.74136284166354305</c:v>
                </c:pt>
                <c:pt idx="91">
                  <c:v>0.54937851681586791</c:v>
                </c:pt>
                <c:pt idx="92">
                  <c:v>1.0530386631166129</c:v>
                </c:pt>
                <c:pt idx="93">
                  <c:v>4.8035980297997008E-2</c:v>
                </c:pt>
                <c:pt idx="94">
                  <c:v>-1.0257866808122162</c:v>
                </c:pt>
                <c:pt idx="95">
                  <c:v>-0.62998976369452131</c:v>
                </c:pt>
                <c:pt idx="96">
                  <c:v>0.66837813443411742</c:v>
                </c:pt>
                <c:pt idx="97">
                  <c:v>1.0091769683533529</c:v>
                </c:pt>
                <c:pt idx="98">
                  <c:v>-9.5847445709586976E-2</c:v>
                </c:pt>
                <c:pt idx="99">
                  <c:v>-1.0635535601954516</c:v>
                </c:pt>
                <c:pt idx="100">
                  <c:v>-0.50753240877488659</c:v>
                </c:pt>
                <c:pt idx="101">
                  <c:v>0.7756180556624519</c:v>
                </c:pt>
                <c:pt idx="102">
                  <c:v>0.94755943428278544</c:v>
                </c:pt>
                <c:pt idx="103">
                  <c:v>-0.23804449569254549</c:v>
                </c:pt>
                <c:pt idx="104">
                  <c:v>-1.0826078780540633</c:v>
                </c:pt>
                <c:pt idx="105">
                  <c:v>-0.37614533768449765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B14-4443-8E88-01AF83A448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0314240"/>
        <c:axId val="470315224"/>
      </c:scatterChart>
      <c:valAx>
        <c:axId val="47031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0315224"/>
        <c:crosses val="autoZero"/>
        <c:crossBetween val="midCat"/>
      </c:valAx>
      <c:valAx>
        <c:axId val="470315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031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0" i="0" baseline="0">
                <a:effectLst/>
              </a:rPr>
              <a:t>Моделирование колебательного контура с источником тока.</a:t>
            </a:r>
            <a:r>
              <a:rPr lang="ru-RU" sz="1800" b="1" i="0" baseline="0">
                <a:effectLst/>
              </a:rPr>
              <a:t> </a:t>
            </a:r>
            <a:endParaRPr lang="ru-R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'Задание 1.3'!$B$26:$DC$26</c:f>
              <c:numCache>
                <c:formatCode>General</c:formatCode>
                <c:ptCount val="10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</c:numCache>
            </c:numRef>
          </c:xVal>
          <c:yVal>
            <c:numRef>
              <c:f>'Задание 1.3'!$B$27:$DC$27</c:f>
              <c:numCache>
                <c:formatCode>General</c:formatCode>
                <c:ptCount val="106"/>
                <c:pt idx="0">
                  <c:v>0</c:v>
                </c:pt>
                <c:pt idx="1">
                  <c:v>-3.3731631348722139E-2</c:v>
                </c:pt>
                <c:pt idx="2">
                  <c:v>-8.6600039232681073E-2</c:v>
                </c:pt>
                <c:pt idx="3">
                  <c:v>-8.2861944128609047E-2</c:v>
                </c:pt>
                <c:pt idx="4">
                  <c:v>-2.7872823791269184E-2</c:v>
                </c:pt>
                <c:pt idx="5">
                  <c:v>-4.1425079216089223E-4</c:v>
                </c:pt>
                <c:pt idx="6">
                  <c:v>-3.9825453476243555E-2</c:v>
                </c:pt>
                <c:pt idx="7">
                  <c:v>-8.9642962245553959E-2</c:v>
                </c:pt>
                <c:pt idx="8">
                  <c:v>-7.8494446385143357E-2</c:v>
                </c:pt>
                <c:pt idx="9">
                  <c:v>-2.2352112868561924E-2</c:v>
                </c:pt>
                <c:pt idx="10">
                  <c:v>-1.6497146843348755E-3</c:v>
                </c:pt>
                <c:pt idx="11">
                  <c:v>-4.6047073174380768E-2</c:v>
                </c:pt>
                <c:pt idx="12">
                  <c:v>-9.1937174834769306E-2</c:v>
                </c:pt>
                <c:pt idx="13">
                  <c:v>-7.3574389400954288E-2</c:v>
                </c:pt>
                <c:pt idx="14">
                  <c:v>-1.7266632045869226E-2</c:v>
                </c:pt>
                <c:pt idx="15">
                  <c:v>-3.68465445993128E-3</c:v>
                </c:pt>
                <c:pt idx="16">
                  <c:v>-5.2287024925136913E-2</c:v>
                </c:pt>
                <c:pt idx="17">
                  <c:v>-9.3442311760782035E-2</c:v>
                </c:pt>
                <c:pt idx="18">
                  <c:v>-6.8188338509906493E-2</c:v>
                </c:pt>
                <c:pt idx="19">
                  <c:v>-1.2705857186314937E-2</c:v>
                </c:pt>
                <c:pt idx="20">
                  <c:v>-6.4832666228452534E-3</c:v>
                </c:pt>
                <c:pt idx="21">
                  <c:v>-5.8435520669483487E-2</c:v>
                </c:pt>
                <c:pt idx="22">
                  <c:v>-9.4131891078173449E-2</c:v>
                </c:pt>
                <c:pt idx="23">
                  <c:v>-6.2431057918002894E-2</c:v>
                </c:pt>
                <c:pt idx="24">
                  <c:v>-8.7500322788747319E-3</c:v>
                </c:pt>
                <c:pt idx="25">
                  <c:v>-9.9963113376401423E-3</c:v>
                </c:pt>
                <c:pt idx="26">
                  <c:v>-6.4384381459781204E-2</c:v>
                </c:pt>
                <c:pt idx="27">
                  <c:v>-9.3993780068963251E-2</c:v>
                </c:pt>
                <c:pt idx="28">
                  <c:v>-5.6403843386286984E-2</c:v>
                </c:pt>
                <c:pt idx="29">
                  <c:v>-5.4687575954404334E-3</c:v>
                </c:pt>
                <c:pt idx="30">
                  <c:v>-1.4161978773739793E-2</c:v>
                </c:pt>
                <c:pt idx="31">
                  <c:v>-7.0028940800889533E-2</c:v>
                </c:pt>
                <c:pt idx="32">
                  <c:v>-9.3030408710214924E-2</c:v>
                </c:pt>
                <c:pt idx="33">
                  <c:v>-5.0212739995108183E-2</c:v>
                </c:pt>
                <c:pt idx="34">
                  <c:v>-2.9197651174476193E-3</c:v>
                </c:pt>
                <c:pt idx="35">
                  <c:v>-1.8906976610845061E-2</c:v>
                </c:pt>
                <c:pt idx="36">
                  <c:v>-7.5269886191865476E-2</c:v>
                </c:pt>
                <c:pt idx="37">
                  <c:v>-9.1258726920104963E-2</c:v>
                </c:pt>
                <c:pt idx="38">
                  <c:v>-4.3966676347076267E-2</c:v>
                </c:pt>
                <c:pt idx="39">
                  <c:v>-1.1479027776712856E-3</c:v>
                </c:pt>
                <c:pt idx="40">
                  <c:v>-2.4147819571595099E-2</c:v>
                </c:pt>
                <c:pt idx="41">
                  <c:v>-8.0015006467473671E-2</c:v>
                </c:pt>
                <c:pt idx="42">
                  <c:v>-8.8709906334684702E-2</c:v>
                </c:pt>
                <c:pt idx="43">
                  <c:v>-3.7775548036240142E-2</c:v>
                </c:pt>
                <c:pt idx="44">
                  <c:v>-1.8434538882150403E-4</c:v>
                </c:pt>
                <c:pt idx="45">
                  <c:v>-2.9792298292950489E-2</c:v>
                </c:pt>
                <c:pt idx="46">
                  <c:v>-8.4180814196124137E-2</c:v>
                </c:pt>
                <c:pt idx="47">
                  <c:v>-8.5428791862386499E-2</c:v>
                </c:pt>
                <c:pt idx="48">
                  <c:v>-3.1748284103655405E-2</c:v>
                </c:pt>
                <c:pt idx="49">
                  <c:v>-4.6046142158376588E-5</c:v>
                </c:pt>
                <c:pt idx="50">
                  <c:v>-3.5741101692422457E-2</c:v>
                </c:pt>
                <c:pt idx="51">
                  <c:v>-8.7694014589157834E-2</c:v>
                </c:pt>
                <c:pt idx="52">
                  <c:v>-8.1473112665830932E-2</c:v>
                </c:pt>
                <c:pt idx="53">
                  <c:v>-2.5990930498848968E-2</c:v>
                </c:pt>
                <c:pt idx="54">
                  <c:v>-7.354383266659773E-4</c:v>
                </c:pt>
                <c:pt idx="55">
                  <c:v>-4.1889564284626285E-2</c:v>
                </c:pt>
                <c:pt idx="56">
                  <c:v>-9.0492795076937096E-2</c:v>
                </c:pt>
                <c:pt idx="57">
                  <c:v>-7.6912466453217712E-2</c:v>
                </c:pt>
                <c:pt idx="58">
                  <c:v>-2.0604784267480799E-2</c:v>
                </c:pt>
                <c:pt idx="59">
                  <c:v>-2.240392516850371E-3</c:v>
                </c:pt>
                <c:pt idx="60">
                  <c:v>-4.8129507705213952E-2</c:v>
                </c:pt>
                <c:pt idx="61">
                  <c:v>-9.2527912862454251E-2</c:v>
                </c:pt>
                <c:pt idx="62">
                  <c:v>-7.1827094950059803E-2</c:v>
                </c:pt>
                <c:pt idx="63">
                  <c:v>-1.5684611293007276E-2</c:v>
                </c:pt>
                <c:pt idx="64">
                  <c:v>-4.5344299824157577E-3</c:v>
                </c:pt>
                <c:pt idx="65">
                  <c:v>-5.4351144041721061E-2</c:v>
                </c:pt>
                <c:pt idx="66">
                  <c:v>-9.3763561317630931E-2</c:v>
                </c:pt>
                <c:pt idx="67">
                  <c:v>-6.6306472096072031E-2</c:v>
                </c:pt>
                <c:pt idx="68">
                  <c:v>-1.1316978950069792E-2</c:v>
                </c:pt>
                <c:pt idx="69">
                  <c:v>-7.5771885650084856E-3</c:v>
                </c:pt>
                <c:pt idx="70">
                  <c:v>-6.0445007483409037E-2</c:v>
                </c:pt>
                <c:pt idx="71">
                  <c:v>-9.4177999978605528E-2</c:v>
                </c:pt>
                <c:pt idx="72">
                  <c:v>-6.0447729807009083E-2</c:v>
                </c:pt>
                <c:pt idx="73">
                  <c:v>-7.5787330055323418E-3</c:v>
                </c:pt>
                <c:pt idx="74">
                  <c:v>-1.1315132825218373E-2</c:v>
                </c:pt>
                <c:pt idx="75">
                  <c:v>-6.6303880303928198E-2</c:v>
                </c:pt>
                <c:pt idx="76">
                  <c:v>-9.376393705563478E-2</c:v>
                </c:pt>
                <c:pt idx="77">
                  <c:v>-5.4353948999191569E-2</c:v>
                </c:pt>
                <c:pt idx="78">
                  <c:v>-4.5356455651443398E-3</c:v>
                </c:pt>
                <c:pt idx="79">
                  <c:v>-1.5682495965243577E-2</c:v>
                </c:pt>
                <c:pt idx="80">
                  <c:v>-7.1824679290338381E-2</c:v>
                </c:pt>
                <c:pt idx="81">
                  <c:v>-9.2528657727586117E-2</c:v>
                </c:pt>
                <c:pt idx="82">
                  <c:v>-4.8132345945077731E-2</c:v>
                </c:pt>
                <c:pt idx="83">
                  <c:v>-2.2412578543637702E-3</c:v>
                </c:pt>
                <c:pt idx="84">
                  <c:v>-2.0602436954677433E-2</c:v>
                </c:pt>
                <c:pt idx="85">
                  <c:v>-7.6910269427944794E-2</c:v>
                </c:pt>
                <c:pt idx="86">
                  <c:v>-9.0493895963759591E-2</c:v>
                </c:pt>
                <c:pt idx="87">
                  <c:v>-4.1892385869823245E-2</c:v>
                </c:pt>
                <c:pt idx="88">
                  <c:v>-7.359381938903711E-4</c:v>
                </c:pt>
                <c:pt idx="89">
                  <c:v>-2.5988392500510635E-2</c:v>
                </c:pt>
                <c:pt idx="90">
                  <c:v>-8.1471172930295849E-2</c:v>
                </c:pt>
                <c:pt idx="91">
                  <c:v>-8.7695452128253956E-2</c:v>
                </c:pt>
                <c:pt idx="92">
                  <c:v>-3.5743856978920942E-2</c:v>
                </c:pt>
                <c:pt idx="93">
                  <c:v>-4.6171744241736722E-5</c:v>
                </c:pt>
                <c:pt idx="94">
                  <c:v>-3.1745600074279845E-2</c:v>
                </c:pt>
                <c:pt idx="95">
                  <c:v>-8.5427143545026105E-2</c:v>
                </c:pt>
                <c:pt idx="96">
                  <c:v>-8.4182563094890112E-2</c:v>
                </c:pt>
                <c:pt idx="97">
                  <c:v>-2.9794938803203112E-2</c:v>
                </c:pt>
                <c:pt idx="98">
                  <c:v>-1.8409451587351094E-4</c:v>
                </c:pt>
                <c:pt idx="99">
                  <c:v>-3.7772765199650116E-2</c:v>
                </c:pt>
                <c:pt idx="100">
                  <c:v>-8.8708578436614866E-2</c:v>
                </c:pt>
                <c:pt idx="101">
                  <c:v>-8.0017035955126548E-2</c:v>
                </c:pt>
                <c:pt idx="102">
                  <c:v>-2.415029884747092E-2</c:v>
                </c:pt>
                <c:pt idx="103">
                  <c:v>-1.147279843644985E-3</c:v>
                </c:pt>
                <c:pt idx="104">
                  <c:v>-4.396384366554585E-2</c:v>
                </c:pt>
                <c:pt idx="105">
                  <c:v>-9.1257742804863984E-2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25A-4FDD-88E9-F354CACE112B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'Задание 1.3'!$B$26:$DC$26</c:f>
              <c:numCache>
                <c:formatCode>General</c:formatCode>
                <c:ptCount val="10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</c:numCache>
            </c:numRef>
          </c:xVal>
          <c:yVal>
            <c:numRef>
              <c:f>'Задание 1.3'!$B$28:$DC$28</c:f>
              <c:numCache>
                <c:formatCode>General</c:formatCode>
                <c:ptCount val="106"/>
                <c:pt idx="0">
                  <c:v>0</c:v>
                </c:pt>
                <c:pt idx="1">
                  <c:v>-1.0404328380095051</c:v>
                </c:pt>
                <c:pt idx="2">
                  <c:v>-0.59026290531496617</c:v>
                </c:pt>
                <c:pt idx="3">
                  <c:v>0.7055623065704717</c:v>
                </c:pt>
                <c:pt idx="4">
                  <c:v>0.99054559703947598</c:v>
                </c:pt>
                <c:pt idx="5">
                  <c:v>-0.14360164885608373</c:v>
                </c:pt>
                <c:pt idx="6">
                  <c:v>-1.072014312140755</c:v>
                </c:pt>
                <c:pt idx="7">
                  <c:v>-0.46457819640332387</c:v>
                </c:pt>
                <c:pt idx="8">
                  <c:v>0.80844777912009347</c:v>
                </c:pt>
                <c:pt idx="9">
                  <c:v>0.92323032411951844</c:v>
                </c:pt>
                <c:pt idx="10">
                  <c:v>-0.28467671626876273</c:v>
                </c:pt>
                <c:pt idx="11">
                  <c:v>-1.0847343630941024</c:v>
                </c:pt>
                <c:pt idx="12">
                  <c:v>-0.33071952389590509</c:v>
                </c:pt>
                <c:pt idx="13">
                  <c:v>0.89710911724676212</c:v>
                </c:pt>
                <c:pt idx="14">
                  <c:v>0.83967138949030962</c:v>
                </c:pt>
                <c:pt idx="15">
                  <c:v>-0.42074307441923203</c:v>
                </c:pt>
                <c:pt idx="16">
                  <c:v>-1.0783691895068621</c:v>
                </c:pt>
                <c:pt idx="17">
                  <c:v>-0.19104204764421698</c:v>
                </c:pt>
                <c:pt idx="18">
                  <c:v>0.9699863800066052</c:v>
                </c:pt>
                <c:pt idx="19">
                  <c:v>0.74133896048869119</c:v>
                </c:pt>
                <c:pt idx="20">
                  <c:v>-0.54940672060408824</c:v>
                </c:pt>
                <c:pt idx="21">
                  <c:v>-1.0530307826381708</c:v>
                </c:pt>
                <c:pt idx="22">
                  <c:v>-4.8003305722301992E-2</c:v>
                </c:pt>
                <c:pt idx="23">
                  <c:v>1.0257973374168758</c:v>
                </c:pt>
                <c:pt idx="24">
                  <c:v>0.62996313487036093</c:v>
                </c:pt>
                <c:pt idx="25">
                  <c:v>-0.66840389821969226</c:v>
                </c:pt>
                <c:pt idx="26">
                  <c:v>-1.0091649559526366</c:v>
                </c:pt>
                <c:pt idx="27">
                  <c:v>9.5880024422841548E-2</c:v>
                </c:pt>
                <c:pt idx="28">
                  <c:v>1.063560030492738</c:v>
                </c:pt>
                <c:pt idx="29">
                  <c:v>0.50750350081896967</c:v>
                </c:pt>
                <c:pt idx="30">
                  <c:v>-0.77564092614764357</c:v>
                </c:pt>
                <c:pt idx="31">
                  <c:v>-0.94754350131049259</c:v>
                </c:pt>
                <c:pt idx="32">
                  <c:v>0.23807640534122013</c:v>
                </c:pt>
                <c:pt idx="33">
                  <c:v>1.0826100482031313</c:v>
                </c:pt>
                <c:pt idx="34">
                  <c:v>0.37611465921427789</c:v>
                </c:pt>
                <c:pt idx="35">
                  <c:v>-0.86923103576817418</c:v>
                </c:pt>
                <c:pt idx="36">
                  <c:v>-0.86925060977120605</c:v>
                </c:pt>
                <c:pt idx="37">
                  <c:v>0.37608398040228946</c:v>
                </c:pt>
                <c:pt idx="38">
                  <c:v>1.0826122173684511</c:v>
                </c:pt>
                <c:pt idx="39">
                  <c:v>0.23810831477355901</c:v>
                </c:pt>
                <c:pt idx="40">
                  <c:v>-0.94752756747718414</c:v>
                </c:pt>
                <c:pt idx="41">
                  <c:v>-0.77566379592802426</c:v>
                </c:pt>
                <c:pt idx="42">
                  <c:v>0.50747459240189341</c:v>
                </c:pt>
                <c:pt idx="43">
                  <c:v>1.0635664998235863</c:v>
                </c:pt>
                <c:pt idx="44">
                  <c:v>9.5912603048971659E-2</c:v>
                </c:pt>
                <c:pt idx="45">
                  <c:v>-1.00915294263491</c:v>
                </c:pt>
                <c:pt idx="46">
                  <c:v>-0.66842966139790039</c:v>
                </c:pt>
                <c:pt idx="47">
                  <c:v>0.62993650547376456</c:v>
                </c:pt>
                <c:pt idx="48">
                  <c:v>1.0258079930894117</c:v>
                </c:pt>
                <c:pt idx="49">
                  <c:v>-4.7970631102987236E-2</c:v>
                </c:pt>
                <c:pt idx="50">
                  <c:v>-1.0530229012028587</c:v>
                </c:pt>
                <c:pt idx="51">
                  <c:v>-0.54943492389307258</c:v>
                </c:pt>
                <c:pt idx="52">
                  <c:v>0.74131507864019808</c:v>
                </c:pt>
                <c:pt idx="53">
                  <c:v>0.97000103454091668</c:v>
                </c:pt>
                <c:pt idx="54">
                  <c:v>-0.19100985192126438</c:v>
                </c:pt>
                <c:pt idx="55">
                  <c:v>-1.0783655786229027</c:v>
                </c:pt>
                <c:pt idx="56">
                  <c:v>-0.42077322159971398</c:v>
                </c:pt>
                <c:pt idx="57">
                  <c:v>0.83965067537614835</c:v>
                </c:pt>
                <c:pt idx="58">
                  <c:v>0.89712751280545833</c:v>
                </c:pt>
                <c:pt idx="59">
                  <c:v>-0.3306883735329787</c:v>
                </c:pt>
                <c:pt idx="60">
                  <c:v>-1.0847350862927472</c:v>
                </c:pt>
                <c:pt idx="61">
                  <c:v>-0.2847082769199053</c:v>
                </c:pt>
                <c:pt idx="62">
                  <c:v>0.92321314219160766</c:v>
                </c:pt>
                <c:pt idx="63">
                  <c:v>0.80846959204479274</c:v>
                </c:pt>
                <c:pt idx="64">
                  <c:v>-0.46454863947162994</c:v>
                </c:pt>
                <c:pt idx="65">
                  <c:v>-1.0720193566977745</c:v>
                </c:pt>
                <c:pt idx="66">
                  <c:v>-0.14363406768791534</c:v>
                </c:pt>
                <c:pt idx="67">
                  <c:v>0.99053224960312047</c:v>
                </c:pt>
                <c:pt idx="68">
                  <c:v>0.70558715307636943</c:v>
                </c:pt>
                <c:pt idx="69">
                  <c:v>-0.59023546185028253</c:v>
                </c:pt>
                <c:pt idx="70">
                  <c:v>-1.0404421151690653</c:v>
                </c:pt>
                <c:pt idx="71">
                  <c:v>-3.2706623395038818E-5</c:v>
                </c:pt>
                <c:pt idx="72">
                  <c:v>1.0404235599045226</c:v>
                </c:pt>
                <c:pt idx="73">
                  <c:v>0.59029034824328863</c:v>
                </c:pt>
                <c:pt idx="74">
                  <c:v>-0.70553745942344215</c:v>
                </c:pt>
                <c:pt idx="75">
                  <c:v>-0.99055894357574048</c:v>
                </c:pt>
                <c:pt idx="76">
                  <c:v>0.14356922989376389</c:v>
                </c:pt>
                <c:pt idx="77">
                  <c:v>1.0720092666096153</c:v>
                </c:pt>
                <c:pt idx="78">
                  <c:v>0.46460775291286388</c:v>
                </c:pt>
                <c:pt idx="79">
                  <c:v>-0.80842596546077217</c:v>
                </c:pt>
                <c:pt idx="80">
                  <c:v>-0.92324750520850651</c:v>
                </c:pt>
                <c:pt idx="81">
                  <c:v>0.28464515535893953</c:v>
                </c:pt>
                <c:pt idx="82">
                  <c:v>1.0847336389097793</c:v>
                </c:pt>
                <c:pt idx="83">
                  <c:v>0.33075067395831265</c:v>
                </c:pt>
                <c:pt idx="84">
                  <c:v>-0.89709072087287922</c:v>
                </c:pt>
                <c:pt idx="85">
                  <c:v>-0.83969210284147677</c:v>
                </c:pt>
                <c:pt idx="86">
                  <c:v>0.42071292685642842</c:v>
                </c:pt>
                <c:pt idx="87">
                  <c:v>1.0783727994109265</c:v>
                </c:pt>
                <c:pt idx="88">
                  <c:v>0.19107424319357311</c:v>
                </c:pt>
                <c:pt idx="89">
                  <c:v>-0.96997172459088465</c:v>
                </c:pt>
                <c:pt idx="90">
                  <c:v>-0.74136284166354305</c:v>
                </c:pt>
                <c:pt idx="91">
                  <c:v>0.54937851681586791</c:v>
                </c:pt>
                <c:pt idx="92">
                  <c:v>1.0530386631166129</c:v>
                </c:pt>
                <c:pt idx="93">
                  <c:v>4.8035980297997008E-2</c:v>
                </c:pt>
                <c:pt idx="94">
                  <c:v>-1.0257866808122162</c:v>
                </c:pt>
                <c:pt idx="95">
                  <c:v>-0.62998976369452131</c:v>
                </c:pt>
                <c:pt idx="96">
                  <c:v>0.66837813443411742</c:v>
                </c:pt>
                <c:pt idx="97">
                  <c:v>1.0091769683533529</c:v>
                </c:pt>
                <c:pt idx="98">
                  <c:v>-9.5847445709586976E-2</c:v>
                </c:pt>
                <c:pt idx="99">
                  <c:v>-1.0635535601954516</c:v>
                </c:pt>
                <c:pt idx="100">
                  <c:v>-0.50753240877488659</c:v>
                </c:pt>
                <c:pt idx="101">
                  <c:v>0.7756180556624519</c:v>
                </c:pt>
                <c:pt idx="102">
                  <c:v>0.94755943428278544</c:v>
                </c:pt>
                <c:pt idx="103">
                  <c:v>-0.23804449569254549</c:v>
                </c:pt>
                <c:pt idx="104">
                  <c:v>-1.0826078780540633</c:v>
                </c:pt>
                <c:pt idx="105">
                  <c:v>-0.37614533768449765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25A-4FDD-88E9-F354CACE11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859872"/>
        <c:axId val="468856920"/>
      </c:scatterChart>
      <c:valAx>
        <c:axId val="468859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8856920"/>
        <c:crosses val="autoZero"/>
        <c:crossBetween val="midCat"/>
      </c:valAx>
      <c:valAx>
        <c:axId val="468856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8859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'Задание 1.4'!$A$27</c:f>
              <c:strCache>
                <c:ptCount val="1"/>
                <c:pt idx="0">
                  <c:v>q(t) - заряд от 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'Задание 1.4'!$B$26:$DC$26</c:f>
              <c:numCache>
                <c:formatCode>General</c:formatCode>
                <c:ptCount val="10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</c:numCache>
            </c:numRef>
          </c:xVal>
          <c:yVal>
            <c:numRef>
              <c:f>'Задание 1.4'!$B$27:$DC$27</c:f>
              <c:numCache>
                <c:formatCode>General</c:formatCode>
                <c:ptCount val="106"/>
                <c:pt idx="0">
                  <c:v>0</c:v>
                </c:pt>
                <c:pt idx="1">
                  <c:v>-3.3731631348722139E-2</c:v>
                </c:pt>
                <c:pt idx="2">
                  <c:v>-8.6600039232681073E-2</c:v>
                </c:pt>
                <c:pt idx="3">
                  <c:v>-8.2861944128609047E-2</c:v>
                </c:pt>
                <c:pt idx="4">
                  <c:v>-2.7872823791269184E-2</c:v>
                </c:pt>
                <c:pt idx="5">
                  <c:v>-4.1425079216089223E-4</c:v>
                </c:pt>
                <c:pt idx="6">
                  <c:v>-3.9825453476243555E-2</c:v>
                </c:pt>
                <c:pt idx="7">
                  <c:v>-8.9642962245553959E-2</c:v>
                </c:pt>
                <c:pt idx="8">
                  <c:v>-7.8494446385143357E-2</c:v>
                </c:pt>
                <c:pt idx="9">
                  <c:v>-2.2352112868561924E-2</c:v>
                </c:pt>
                <c:pt idx="10">
                  <c:v>-1.6497146843348755E-3</c:v>
                </c:pt>
                <c:pt idx="11">
                  <c:v>-4.6047073174380768E-2</c:v>
                </c:pt>
                <c:pt idx="12">
                  <c:v>-9.1937174834769306E-2</c:v>
                </c:pt>
                <c:pt idx="13">
                  <c:v>-7.3574389400954288E-2</c:v>
                </c:pt>
                <c:pt idx="14">
                  <c:v>-1.7266632045869226E-2</c:v>
                </c:pt>
                <c:pt idx="15">
                  <c:v>-3.68465445993128E-3</c:v>
                </c:pt>
                <c:pt idx="16">
                  <c:v>-5.2287024925136913E-2</c:v>
                </c:pt>
                <c:pt idx="17">
                  <c:v>-9.3442311760782035E-2</c:v>
                </c:pt>
                <c:pt idx="18">
                  <c:v>-6.8188338509906493E-2</c:v>
                </c:pt>
                <c:pt idx="19">
                  <c:v>-1.2705857186314937E-2</c:v>
                </c:pt>
                <c:pt idx="20">
                  <c:v>-6.4832666228452534E-3</c:v>
                </c:pt>
                <c:pt idx="21">
                  <c:v>-5.8435520669483487E-2</c:v>
                </c:pt>
                <c:pt idx="22">
                  <c:v>-9.4131891078173449E-2</c:v>
                </c:pt>
                <c:pt idx="23">
                  <c:v>-6.2431057918002894E-2</c:v>
                </c:pt>
                <c:pt idx="24">
                  <c:v>-8.7500322788747319E-3</c:v>
                </c:pt>
                <c:pt idx="25">
                  <c:v>-9.9963113376401423E-3</c:v>
                </c:pt>
                <c:pt idx="26">
                  <c:v>-6.4384381459781204E-2</c:v>
                </c:pt>
                <c:pt idx="27">
                  <c:v>-9.3993780068963251E-2</c:v>
                </c:pt>
                <c:pt idx="28">
                  <c:v>-5.6403843386286984E-2</c:v>
                </c:pt>
                <c:pt idx="29">
                  <c:v>-5.4687575954404334E-3</c:v>
                </c:pt>
                <c:pt idx="30">
                  <c:v>-1.4161978773739793E-2</c:v>
                </c:pt>
                <c:pt idx="31">
                  <c:v>-7.0028940800889533E-2</c:v>
                </c:pt>
                <c:pt idx="32">
                  <c:v>-9.3030408710214924E-2</c:v>
                </c:pt>
                <c:pt idx="33">
                  <c:v>-5.0212739995108183E-2</c:v>
                </c:pt>
                <c:pt idx="34">
                  <c:v>-2.9197651174476193E-3</c:v>
                </c:pt>
                <c:pt idx="35">
                  <c:v>-1.8906976610845061E-2</c:v>
                </c:pt>
                <c:pt idx="36">
                  <c:v>-7.5269886191865476E-2</c:v>
                </c:pt>
                <c:pt idx="37">
                  <c:v>-9.1258726920104963E-2</c:v>
                </c:pt>
                <c:pt idx="38">
                  <c:v>-4.3966676347076267E-2</c:v>
                </c:pt>
                <c:pt idx="39">
                  <c:v>-1.1479027776712856E-3</c:v>
                </c:pt>
                <c:pt idx="40">
                  <c:v>-2.4147819571595099E-2</c:v>
                </c:pt>
                <c:pt idx="41">
                  <c:v>-8.0015006467473671E-2</c:v>
                </c:pt>
                <c:pt idx="42">
                  <c:v>-8.8709906334684702E-2</c:v>
                </c:pt>
                <c:pt idx="43">
                  <c:v>-3.7775548036240142E-2</c:v>
                </c:pt>
                <c:pt idx="44">
                  <c:v>-1.8434538882150403E-4</c:v>
                </c:pt>
                <c:pt idx="45">
                  <c:v>-2.9792298292950489E-2</c:v>
                </c:pt>
                <c:pt idx="46">
                  <c:v>-8.4180814196124137E-2</c:v>
                </c:pt>
                <c:pt idx="47">
                  <c:v>-8.5428791862386499E-2</c:v>
                </c:pt>
                <c:pt idx="48">
                  <c:v>-3.1748284103655405E-2</c:v>
                </c:pt>
                <c:pt idx="49">
                  <c:v>-4.6046142158376588E-5</c:v>
                </c:pt>
                <c:pt idx="50">
                  <c:v>-3.5741101692422457E-2</c:v>
                </c:pt>
                <c:pt idx="51">
                  <c:v>-8.7694014589157834E-2</c:v>
                </c:pt>
                <c:pt idx="52">
                  <c:v>-8.1473112665830932E-2</c:v>
                </c:pt>
                <c:pt idx="53">
                  <c:v>-2.5990930498848968E-2</c:v>
                </c:pt>
                <c:pt idx="54">
                  <c:v>-7.354383266659773E-4</c:v>
                </c:pt>
                <c:pt idx="55">
                  <c:v>-4.1889564284626285E-2</c:v>
                </c:pt>
                <c:pt idx="56">
                  <c:v>-9.0492795076937096E-2</c:v>
                </c:pt>
                <c:pt idx="57">
                  <c:v>-7.6912466453217712E-2</c:v>
                </c:pt>
                <c:pt idx="58">
                  <c:v>-2.0604784267480799E-2</c:v>
                </c:pt>
                <c:pt idx="59">
                  <c:v>-2.240392516850371E-3</c:v>
                </c:pt>
                <c:pt idx="60">
                  <c:v>-4.8129507705213952E-2</c:v>
                </c:pt>
                <c:pt idx="61">
                  <c:v>-9.2527912862454251E-2</c:v>
                </c:pt>
                <c:pt idx="62">
                  <c:v>-7.1827094950059803E-2</c:v>
                </c:pt>
                <c:pt idx="63">
                  <c:v>-1.5684611293007276E-2</c:v>
                </c:pt>
                <c:pt idx="64">
                  <c:v>-4.5344299824157577E-3</c:v>
                </c:pt>
                <c:pt idx="65">
                  <c:v>-5.4351144041721061E-2</c:v>
                </c:pt>
                <c:pt idx="66">
                  <c:v>-9.3763561317630931E-2</c:v>
                </c:pt>
                <c:pt idx="67">
                  <c:v>-6.6306472096072031E-2</c:v>
                </c:pt>
                <c:pt idx="68">
                  <c:v>-1.1316978950069792E-2</c:v>
                </c:pt>
                <c:pt idx="69">
                  <c:v>-7.5771885650084856E-3</c:v>
                </c:pt>
                <c:pt idx="70">
                  <c:v>-6.0445007483409037E-2</c:v>
                </c:pt>
                <c:pt idx="71">
                  <c:v>-9.4177999978605528E-2</c:v>
                </c:pt>
                <c:pt idx="72">
                  <c:v>-6.0447729807009083E-2</c:v>
                </c:pt>
                <c:pt idx="73">
                  <c:v>-7.5787330055323418E-3</c:v>
                </c:pt>
                <c:pt idx="74">
                  <c:v>-1.1315132825218373E-2</c:v>
                </c:pt>
                <c:pt idx="75">
                  <c:v>-6.6303880303928198E-2</c:v>
                </c:pt>
                <c:pt idx="76">
                  <c:v>-9.376393705563478E-2</c:v>
                </c:pt>
                <c:pt idx="77">
                  <c:v>-5.4353948999191569E-2</c:v>
                </c:pt>
                <c:pt idx="78">
                  <c:v>-4.5356455651443398E-3</c:v>
                </c:pt>
                <c:pt idx="79">
                  <c:v>-1.5682495965243577E-2</c:v>
                </c:pt>
                <c:pt idx="80">
                  <c:v>-7.1824679290338381E-2</c:v>
                </c:pt>
                <c:pt idx="81">
                  <c:v>-9.2528657727586117E-2</c:v>
                </c:pt>
                <c:pt idx="82">
                  <c:v>-4.8132345945077731E-2</c:v>
                </c:pt>
                <c:pt idx="83">
                  <c:v>-2.2412578543637702E-3</c:v>
                </c:pt>
                <c:pt idx="84">
                  <c:v>-2.0602436954677433E-2</c:v>
                </c:pt>
                <c:pt idx="85">
                  <c:v>-7.6910269427944794E-2</c:v>
                </c:pt>
                <c:pt idx="86">
                  <c:v>-9.0493895963759591E-2</c:v>
                </c:pt>
                <c:pt idx="87">
                  <c:v>-4.1892385869823245E-2</c:v>
                </c:pt>
                <c:pt idx="88">
                  <c:v>-7.359381938903711E-4</c:v>
                </c:pt>
                <c:pt idx="89">
                  <c:v>-2.5988392500510635E-2</c:v>
                </c:pt>
                <c:pt idx="90">
                  <c:v>-8.1471172930295849E-2</c:v>
                </c:pt>
                <c:pt idx="91">
                  <c:v>-8.7695452128253956E-2</c:v>
                </c:pt>
                <c:pt idx="92">
                  <c:v>-3.5743856978920942E-2</c:v>
                </c:pt>
                <c:pt idx="93">
                  <c:v>-4.6171744241736722E-5</c:v>
                </c:pt>
                <c:pt idx="94">
                  <c:v>-3.1745600074279845E-2</c:v>
                </c:pt>
                <c:pt idx="95">
                  <c:v>-8.5427143545026105E-2</c:v>
                </c:pt>
                <c:pt idx="96">
                  <c:v>-8.4182563094890112E-2</c:v>
                </c:pt>
                <c:pt idx="97">
                  <c:v>-2.9794938803203112E-2</c:v>
                </c:pt>
                <c:pt idx="98">
                  <c:v>-1.8409451587351094E-4</c:v>
                </c:pt>
                <c:pt idx="99">
                  <c:v>-3.7772765199650116E-2</c:v>
                </c:pt>
                <c:pt idx="100">
                  <c:v>-8.8708578436614866E-2</c:v>
                </c:pt>
                <c:pt idx="101">
                  <c:v>-8.0017035955126548E-2</c:v>
                </c:pt>
                <c:pt idx="102">
                  <c:v>-2.415029884747092E-2</c:v>
                </c:pt>
                <c:pt idx="103">
                  <c:v>-1.147279843644985E-3</c:v>
                </c:pt>
                <c:pt idx="104">
                  <c:v>-4.396384366554585E-2</c:v>
                </c:pt>
                <c:pt idx="105">
                  <c:v>-9.1257742804863984E-2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896-4C45-98C6-BD2582325F74}"/>
            </c:ext>
          </c:extLst>
        </c:ser>
        <c:ser>
          <c:idx val="1"/>
          <c:order val="1"/>
          <c:tx>
            <c:strRef>
              <c:f>'Задание 1.4'!$A$28</c:f>
              <c:strCache>
                <c:ptCount val="1"/>
                <c:pt idx="0">
                  <c:v>I(t) - сила тока от 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'Задание 1.4'!$B$26:$DC$26</c:f>
              <c:numCache>
                <c:formatCode>General</c:formatCode>
                <c:ptCount val="10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</c:numCache>
            </c:numRef>
          </c:xVal>
          <c:yVal>
            <c:numRef>
              <c:f>'Задание 1.4'!$B$28:$DC$28</c:f>
              <c:numCache>
                <c:formatCode>General</c:formatCode>
                <c:ptCount val="106"/>
                <c:pt idx="0">
                  <c:v>0</c:v>
                </c:pt>
                <c:pt idx="1">
                  <c:v>-1.0404328380095051</c:v>
                </c:pt>
                <c:pt idx="2">
                  <c:v>-0.59026290531496617</c:v>
                </c:pt>
                <c:pt idx="3">
                  <c:v>0.7055623065704717</c:v>
                </c:pt>
                <c:pt idx="4">
                  <c:v>0.99054559703947598</c:v>
                </c:pt>
                <c:pt idx="5">
                  <c:v>-0.14360164885608373</c:v>
                </c:pt>
                <c:pt idx="6">
                  <c:v>-1.072014312140755</c:v>
                </c:pt>
                <c:pt idx="7">
                  <c:v>-0.46457819640332387</c:v>
                </c:pt>
                <c:pt idx="8">
                  <c:v>0.80844777912009347</c:v>
                </c:pt>
                <c:pt idx="9">
                  <c:v>0.92323032411951844</c:v>
                </c:pt>
                <c:pt idx="10">
                  <c:v>-0.28467671626876273</c:v>
                </c:pt>
                <c:pt idx="11">
                  <c:v>-1.0847343630941024</c:v>
                </c:pt>
                <c:pt idx="12">
                  <c:v>-0.33071952389590509</c:v>
                </c:pt>
                <c:pt idx="13">
                  <c:v>0.89710911724676212</c:v>
                </c:pt>
                <c:pt idx="14">
                  <c:v>0.83967138949030962</c:v>
                </c:pt>
                <c:pt idx="15">
                  <c:v>-0.42074307441923203</c:v>
                </c:pt>
                <c:pt idx="16">
                  <c:v>-1.0783691895068621</c:v>
                </c:pt>
                <c:pt idx="17">
                  <c:v>-0.19104204764421698</c:v>
                </c:pt>
                <c:pt idx="18">
                  <c:v>0.9699863800066052</c:v>
                </c:pt>
                <c:pt idx="19">
                  <c:v>0.74133896048869119</c:v>
                </c:pt>
                <c:pt idx="20">
                  <c:v>-0.54940672060408824</c:v>
                </c:pt>
                <c:pt idx="21">
                  <c:v>-1.0530307826381708</c:v>
                </c:pt>
                <c:pt idx="22">
                  <c:v>-4.8003305722301992E-2</c:v>
                </c:pt>
                <c:pt idx="23">
                  <c:v>1.0257973374168758</c:v>
                </c:pt>
                <c:pt idx="24">
                  <c:v>0.62996313487036093</c:v>
                </c:pt>
                <c:pt idx="25">
                  <c:v>-0.66840389821969226</c:v>
                </c:pt>
                <c:pt idx="26">
                  <c:v>-1.0091649559526366</c:v>
                </c:pt>
                <c:pt idx="27">
                  <c:v>9.5880024422841548E-2</c:v>
                </c:pt>
                <c:pt idx="28">
                  <c:v>1.063560030492738</c:v>
                </c:pt>
                <c:pt idx="29">
                  <c:v>0.50750350081896967</c:v>
                </c:pt>
                <c:pt idx="30">
                  <c:v>-0.77564092614764357</c:v>
                </c:pt>
                <c:pt idx="31">
                  <c:v>-0.94754350131049259</c:v>
                </c:pt>
                <c:pt idx="32">
                  <c:v>0.23807640534122013</c:v>
                </c:pt>
                <c:pt idx="33">
                  <c:v>1.0826100482031313</c:v>
                </c:pt>
                <c:pt idx="34">
                  <c:v>0.37611465921427789</c:v>
                </c:pt>
                <c:pt idx="35">
                  <c:v>-0.86923103576817418</c:v>
                </c:pt>
                <c:pt idx="36">
                  <c:v>-0.86925060977120605</c:v>
                </c:pt>
                <c:pt idx="37">
                  <c:v>0.37608398040228946</c:v>
                </c:pt>
                <c:pt idx="38">
                  <c:v>1.0826122173684511</c:v>
                </c:pt>
                <c:pt idx="39">
                  <c:v>0.23810831477355901</c:v>
                </c:pt>
                <c:pt idx="40">
                  <c:v>-0.94752756747718414</c:v>
                </c:pt>
                <c:pt idx="41">
                  <c:v>-0.77566379592802426</c:v>
                </c:pt>
                <c:pt idx="42">
                  <c:v>0.50747459240189341</c:v>
                </c:pt>
                <c:pt idx="43">
                  <c:v>1.0635664998235863</c:v>
                </c:pt>
                <c:pt idx="44">
                  <c:v>9.5912603048971659E-2</c:v>
                </c:pt>
                <c:pt idx="45">
                  <c:v>-1.00915294263491</c:v>
                </c:pt>
                <c:pt idx="46">
                  <c:v>-0.66842966139790039</c:v>
                </c:pt>
                <c:pt idx="47">
                  <c:v>0.62993650547376456</c:v>
                </c:pt>
                <c:pt idx="48">
                  <c:v>1.0258079930894117</c:v>
                </c:pt>
                <c:pt idx="49">
                  <c:v>-4.7970631102987236E-2</c:v>
                </c:pt>
                <c:pt idx="50">
                  <c:v>-1.0530229012028587</c:v>
                </c:pt>
                <c:pt idx="51">
                  <c:v>-0.54943492389307258</c:v>
                </c:pt>
                <c:pt idx="52">
                  <c:v>0.74131507864019808</c:v>
                </c:pt>
                <c:pt idx="53">
                  <c:v>0.97000103454091668</c:v>
                </c:pt>
                <c:pt idx="54">
                  <c:v>-0.19100985192126438</c:v>
                </c:pt>
                <c:pt idx="55">
                  <c:v>-1.0783655786229027</c:v>
                </c:pt>
                <c:pt idx="56">
                  <c:v>-0.42077322159971398</c:v>
                </c:pt>
                <c:pt idx="57">
                  <c:v>0.83965067537614835</c:v>
                </c:pt>
                <c:pt idx="58">
                  <c:v>0.89712751280545833</c:v>
                </c:pt>
                <c:pt idx="59">
                  <c:v>-0.3306883735329787</c:v>
                </c:pt>
                <c:pt idx="60">
                  <c:v>-1.0847350862927472</c:v>
                </c:pt>
                <c:pt idx="61">
                  <c:v>-0.2847082769199053</c:v>
                </c:pt>
                <c:pt idx="62">
                  <c:v>0.92321314219160766</c:v>
                </c:pt>
                <c:pt idx="63">
                  <c:v>0.80846959204479274</c:v>
                </c:pt>
                <c:pt idx="64">
                  <c:v>-0.46454863947162994</c:v>
                </c:pt>
                <c:pt idx="65">
                  <c:v>-1.0720193566977745</c:v>
                </c:pt>
                <c:pt idx="66">
                  <c:v>-0.14363406768791534</c:v>
                </c:pt>
                <c:pt idx="67">
                  <c:v>0.99053224960312047</c:v>
                </c:pt>
                <c:pt idx="68">
                  <c:v>0.70558715307636943</c:v>
                </c:pt>
                <c:pt idx="69">
                  <c:v>-0.59023546185028253</c:v>
                </c:pt>
                <c:pt idx="70">
                  <c:v>-1.0404421151690653</c:v>
                </c:pt>
                <c:pt idx="71">
                  <c:v>-3.2706623395038818E-5</c:v>
                </c:pt>
                <c:pt idx="72">
                  <c:v>1.0404235599045226</c:v>
                </c:pt>
                <c:pt idx="73">
                  <c:v>0.59029034824328863</c:v>
                </c:pt>
                <c:pt idx="74">
                  <c:v>-0.70553745942344215</c:v>
                </c:pt>
                <c:pt idx="75">
                  <c:v>-0.99055894357574048</c:v>
                </c:pt>
                <c:pt idx="76">
                  <c:v>0.14356922989376389</c:v>
                </c:pt>
                <c:pt idx="77">
                  <c:v>1.0720092666096153</c:v>
                </c:pt>
                <c:pt idx="78">
                  <c:v>0.46460775291286388</c:v>
                </c:pt>
                <c:pt idx="79">
                  <c:v>-0.80842596546077217</c:v>
                </c:pt>
                <c:pt idx="80">
                  <c:v>-0.92324750520850651</c:v>
                </c:pt>
                <c:pt idx="81">
                  <c:v>0.28464515535893953</c:v>
                </c:pt>
                <c:pt idx="82">
                  <c:v>1.0847336389097793</c:v>
                </c:pt>
                <c:pt idx="83">
                  <c:v>0.33075067395831265</c:v>
                </c:pt>
                <c:pt idx="84">
                  <c:v>-0.89709072087287922</c:v>
                </c:pt>
                <c:pt idx="85">
                  <c:v>-0.83969210284147677</c:v>
                </c:pt>
                <c:pt idx="86">
                  <c:v>0.42071292685642842</c:v>
                </c:pt>
                <c:pt idx="87">
                  <c:v>1.0783727994109265</c:v>
                </c:pt>
                <c:pt idx="88">
                  <c:v>0.19107424319357311</c:v>
                </c:pt>
                <c:pt idx="89">
                  <c:v>-0.96997172459088465</c:v>
                </c:pt>
                <c:pt idx="90">
                  <c:v>-0.74136284166354305</c:v>
                </c:pt>
                <c:pt idx="91">
                  <c:v>0.54937851681586791</c:v>
                </c:pt>
                <c:pt idx="92">
                  <c:v>1.0530386631166129</c:v>
                </c:pt>
                <c:pt idx="93">
                  <c:v>4.8035980297997008E-2</c:v>
                </c:pt>
                <c:pt idx="94">
                  <c:v>-1.0257866808122162</c:v>
                </c:pt>
                <c:pt idx="95">
                  <c:v>-0.62998976369452131</c:v>
                </c:pt>
                <c:pt idx="96">
                  <c:v>0.66837813443411742</c:v>
                </c:pt>
                <c:pt idx="97">
                  <c:v>1.0091769683533529</c:v>
                </c:pt>
                <c:pt idx="98">
                  <c:v>-9.5847445709586976E-2</c:v>
                </c:pt>
                <c:pt idx="99">
                  <c:v>-1.0635535601954516</c:v>
                </c:pt>
                <c:pt idx="100">
                  <c:v>-0.50753240877488659</c:v>
                </c:pt>
                <c:pt idx="101">
                  <c:v>0.7756180556624519</c:v>
                </c:pt>
                <c:pt idx="102">
                  <c:v>0.94755943428278544</c:v>
                </c:pt>
                <c:pt idx="103">
                  <c:v>-0.23804449569254549</c:v>
                </c:pt>
                <c:pt idx="104">
                  <c:v>-1.0826078780540633</c:v>
                </c:pt>
                <c:pt idx="105">
                  <c:v>-0.37614533768449765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896-4C45-98C6-BD2582325F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4862888"/>
        <c:axId val="324863216"/>
      </c:scatterChart>
      <c:valAx>
        <c:axId val="324862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4863216"/>
        <c:crosses val="autoZero"/>
        <c:crossBetween val="midCat"/>
      </c:valAx>
      <c:valAx>
        <c:axId val="32486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4862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0" i="0" baseline="0">
                <a:effectLst/>
              </a:rPr>
              <a:t>Моделирование колебательного контура</a:t>
            </a:r>
            <a:r>
              <a:rPr lang="fr-FR" sz="1800" b="0" i="0" baseline="0">
                <a:effectLst/>
              </a:rPr>
              <a:t>.</a:t>
            </a:r>
            <a:r>
              <a:rPr lang="ru-RU" sz="1800" b="0" i="0" baseline="0">
                <a:effectLst/>
              </a:rPr>
              <a:t> </a:t>
            </a:r>
            <a:endParaRPr lang="ru-RU">
              <a:effectLst/>
            </a:endParaRPr>
          </a:p>
          <a:p>
            <a:pPr>
              <a:defRPr/>
            </a:pPr>
            <a:r>
              <a:rPr lang="ru-RU" sz="1800" b="0" i="0" baseline="0">
                <a:effectLst/>
              </a:rPr>
              <a:t>Механическая система.</a:t>
            </a:r>
            <a:r>
              <a:rPr lang="ru-RU" sz="1800" b="1" i="0" baseline="0">
                <a:effectLst/>
              </a:rPr>
              <a:t> </a:t>
            </a:r>
            <a:endParaRPr lang="ru-R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'Задание 2.1'!$A$27</c:f>
              <c:strCache>
                <c:ptCount val="1"/>
                <c:pt idx="0">
                  <c:v> x(t)  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'Задание 2.1'!$B$26:$DC$26</c:f>
              <c:numCache>
                <c:formatCode>General</c:formatCode>
                <c:ptCount val="106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</c:numCache>
            </c:numRef>
          </c:xVal>
          <c:yVal>
            <c:numRef>
              <c:f>'Задание 2.1'!$B$27:$DC$27</c:f>
              <c:numCache>
                <c:formatCode>General</c:formatCode>
                <c:ptCount val="106"/>
                <c:pt idx="1">
                  <c:v>0.10694019762941966</c:v>
                </c:pt>
                <c:pt idx="2">
                  <c:v>6.2574723148360975E-2</c:v>
                </c:pt>
                <c:pt idx="3">
                  <c:v>0.21273972564541888</c:v>
                </c:pt>
                <c:pt idx="4">
                  <c:v>0.73894609261162358</c:v>
                </c:pt>
                <c:pt idx="5">
                  <c:v>7.3488033429735547E-2</c:v>
                </c:pt>
                <c:pt idx="6">
                  <c:v>7.4688548472291602E-2</c:v>
                </c:pt>
                <c:pt idx="7">
                  <c:v>0.83458298067471992</c:v>
                </c:pt>
                <c:pt idx="8">
                  <c:v>0.20143296299736579</c:v>
                </c:pt>
                <c:pt idx="9">
                  <c:v>6.2269647156382217E-2</c:v>
                </c:pt>
                <c:pt idx="10">
                  <c:v>0.11032187255364091</c:v>
                </c:pt>
                <c:pt idx="11">
                  <c:v>195.4632407790485</c:v>
                </c:pt>
                <c:pt idx="12">
                  <c:v>0.10377570323907544</c:v>
                </c:pt>
                <c:pt idx="13">
                  <c:v>6.2921574202008959E-2</c:v>
                </c:pt>
                <c:pt idx="14">
                  <c:v>0.22517103532303451</c:v>
                </c:pt>
                <c:pt idx="15">
                  <c:v>0.65924356804107997</c:v>
                </c:pt>
                <c:pt idx="16">
                  <c:v>7.2361215860911349E-2</c:v>
                </c:pt>
                <c:pt idx="17">
                  <c:v>7.5966719630216867E-2</c:v>
                </c:pt>
                <c:pt idx="18">
                  <c:v>0.9506987129592076</c:v>
                </c:pt>
                <c:pt idx="19">
                  <c:v>0.19112084890518799</c:v>
                </c:pt>
                <c:pt idx="20">
                  <c:v>6.2005559042186797E-2</c:v>
                </c:pt>
                <c:pt idx="21">
                  <c:v>0.11393906412130812</c:v>
                </c:pt>
                <c:pt idx="22">
                  <c:v>48.881127494561142</c:v>
                </c:pt>
                <c:pt idx="23">
                  <c:v>0.10081186822955414</c:v>
                </c:pt>
                <c:pt idx="24">
                  <c:v>6.3311102242214173E-2</c:v>
                </c:pt>
                <c:pt idx="25">
                  <c:v>0.23887881400212752</c:v>
                </c:pt>
                <c:pt idx="26">
                  <c:v>0.5921251499485779</c:v>
                </c:pt>
                <c:pt idx="27">
                  <c:v>7.1304460756400595E-2</c:v>
                </c:pt>
                <c:pt idx="28">
                  <c:v>7.7326859009477153E-2</c:v>
                </c:pt>
                <c:pt idx="29">
                  <c:v>1.0935817620318331</c:v>
                </c:pt>
                <c:pt idx="30">
                  <c:v>0.18169178785116905</c:v>
                </c:pt>
                <c:pt idx="31">
                  <c:v>6.1781782001786419E-2</c:v>
                </c:pt>
                <c:pt idx="32">
                  <c:v>0.11781216444749948</c:v>
                </c:pt>
                <c:pt idx="33">
                  <c:v>21.736297392565717</c:v>
                </c:pt>
                <c:pt idx="34">
                  <c:v>9.8033777845554698E-2</c:v>
                </c:pt>
                <c:pt idx="35">
                  <c:v>6.3744328983270954E-2</c:v>
                </c:pt>
                <c:pt idx="36">
                  <c:v>0.25404164109003152</c:v>
                </c:pt>
                <c:pt idx="37">
                  <c:v>0.53507709602630926</c:v>
                </c:pt>
                <c:pt idx="38">
                  <c:v>7.0314430055251093E-2</c:v>
                </c:pt>
                <c:pt idx="39">
                  <c:v>7.8773665569420184E-2</c:v>
                </c:pt>
                <c:pt idx="40">
                  <c:v>1.2721339886974796</c:v>
                </c:pt>
                <c:pt idx="41">
                  <c:v>0.17304948002118334</c:v>
                </c:pt>
                <c:pt idx="42">
                  <c:v>6.1597745895383228E-2</c:v>
                </c:pt>
                <c:pt idx="43">
                  <c:v>0.12196390109547806</c:v>
                </c:pt>
                <c:pt idx="44">
                  <c:v>12.235613584885169</c:v>
                </c:pt>
                <c:pt idx="45">
                  <c:v>9.5427942760079265E-2</c:v>
                </c:pt>
                <c:pt idx="46">
                  <c:v>6.4222401713708993E-2</c:v>
                </c:pt>
                <c:pt idx="47">
                  <c:v>0.27087056630962769</c:v>
                </c:pt>
                <c:pt idx="48">
                  <c:v>0.48618350718231834</c:v>
                </c:pt>
                <c:pt idx="49">
                  <c:v>6.9388058754464729E-2</c:v>
                </c:pt>
                <c:pt idx="50">
                  <c:v>8.0312262539763923E-2</c:v>
                </c:pt>
                <c:pt idx="51">
                  <c:v>1.4992911235761821</c:v>
                </c:pt>
                <c:pt idx="52">
                  <c:v>0.16511047523866351</c:v>
                </c:pt>
                <c:pt idx="53">
                  <c:v>6.1452984141758198E-2</c:v>
                </c:pt>
                <c:pt idx="54">
                  <c:v>0.12641966205210045</c:v>
                </c:pt>
                <c:pt idx="55">
                  <c:v>7.8381616117878643</c:v>
                </c:pt>
                <c:pt idx="56">
                  <c:v>9.2982141610291155E-2</c:v>
                </c:pt>
                <c:pt idx="57">
                  <c:v>6.4746599874633659E-2</c:v>
                </c:pt>
                <c:pt idx="58">
                  <c:v>0.28961645718786155</c:v>
                </c:pt>
                <c:pt idx="59">
                  <c:v>0.44396348339691488</c:v>
                </c:pt>
                <c:pt idx="60">
                  <c:v>6.8522533502548374E-2</c:v>
                </c:pt>
                <c:pt idx="61">
                  <c:v>8.19482394095285E-2</c:v>
                </c:pt>
                <c:pt idx="62">
                  <c:v>1.7944329511406454</c:v>
                </c:pt>
                <c:pt idx="63">
                  <c:v>0.1578021715216997</c:v>
                </c:pt>
                <c:pt idx="64">
                  <c:v>6.1347131193537012E-2</c:v>
                </c:pt>
                <c:pt idx="65">
                  <c:v>0.13120787490472896</c:v>
                </c:pt>
                <c:pt idx="66">
                  <c:v>5.4494301186639005</c:v>
                </c:pt>
                <c:pt idx="67">
                  <c:v>9.0685283623101062E-2</c:v>
                </c:pt>
                <c:pt idx="68">
                  <c:v>6.5318342497499959E-2</c:v>
                </c:pt>
                <c:pt idx="69">
                  <c:v>0.31057936224323401</c:v>
                </c:pt>
                <c:pt idx="70">
                  <c:v>0.40725777401253277</c:v>
                </c:pt>
                <c:pt idx="71">
                  <c:v>6.7715273407520815E-2</c:v>
                </c:pt>
                <c:pt idx="72">
                  <c:v>8.3687699117590733E-2</c:v>
                </c:pt>
                <c:pt idx="73">
                  <c:v>2.187657517468701</c:v>
                </c:pt>
                <c:pt idx="74">
                  <c:v>0.15106116824735732</c:v>
                </c:pt>
                <c:pt idx="75">
                  <c:v>6.1279920569777123E-2</c:v>
                </c:pt>
                <c:pt idx="76">
                  <c:v>0.13636045079112932</c:v>
                </c:pt>
                <c:pt idx="77">
                  <c:v>4.0091085615310069</c:v>
                </c:pt>
                <c:pt idx="78">
                  <c:v>8.8527288463999348E-2</c:v>
                </c:pt>
                <c:pt idx="79">
                  <c:v>6.5939196577104883E-2</c:v>
                </c:pt>
                <c:pt idx="80">
                  <c:v>0.33412054753076614</c:v>
                </c:pt>
                <c:pt idx="81">
                  <c:v>0.375148447984197</c:v>
                </c:pt>
                <c:pt idx="82">
                  <c:v>6.6963912823941249E-2</c:v>
                </c:pt>
                <c:pt idx="83">
                  <c:v>8.5537311175328562E-2</c:v>
                </c:pt>
                <c:pt idx="84">
                  <c:v>2.7277692920075882</c:v>
                </c:pt>
                <c:pt idx="85">
                  <c:v>0.14483190390281939</c:v>
                </c:pt>
                <c:pt idx="86">
                  <c:v>6.125118342764279E-2</c:v>
                </c:pt>
                <c:pt idx="87">
                  <c:v>0.14191330607209326</c:v>
                </c:pt>
                <c:pt idx="88">
                  <c:v>3.0742929343858347</c:v>
                </c:pt>
                <c:pt idx="89">
                  <c:v>8.6498980895447039E-2</c:v>
                </c:pt>
                <c:pt idx="90">
                  <c:v>6.6610886466648214E-2</c:v>
                </c:pt>
                <c:pt idx="91">
                  <c:v>0.3606781158243117</c:v>
                </c:pt>
                <c:pt idx="92">
                  <c:v>0.34690103148359513</c:v>
                </c:pt>
                <c:pt idx="93">
                  <c:v>6.6266285913116091E-2</c:v>
                </c:pt>
                <c:pt idx="94">
                  <c:v>8.750437157073046E-2</c:v>
                </c:pt>
                <c:pt idx="95">
                  <c:v>3.4981854391414124</c:v>
                </c:pt>
                <c:pt idx="96">
                  <c:v>0.13906552358242405</c:v>
                </c:pt>
                <c:pt idx="97">
                  <c:v>6.1260847659999895E-2</c:v>
                </c:pt>
                <c:pt idx="98">
                  <c:v>0.14790697766440911</c:v>
                </c:pt>
                <c:pt idx="99">
                  <c:v>2.4333950958052042</c:v>
                </c:pt>
                <c:pt idx="100">
                  <c:v>8.4591998205894109E-2</c:v>
                </c:pt>
                <c:pt idx="101">
                  <c:v>6.7335304394184906E-2</c:v>
                </c:pt>
                <c:pt idx="102">
                  <c:v>0.3907874810360466</c:v>
                </c:pt>
                <c:pt idx="103">
                  <c:v>0.32192220805252703</c:v>
                </c:pt>
                <c:pt idx="104">
                  <c:v>6.5620412796332114E-2</c:v>
                </c:pt>
                <c:pt idx="105">
                  <c:v>8.9596870444031376E-2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6B7-4D2D-9218-9453866388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332904"/>
        <c:axId val="622333888"/>
      </c:scatterChart>
      <c:valAx>
        <c:axId val="622332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2333888"/>
        <c:crosses val="autoZero"/>
        <c:crossBetween val="midCat"/>
      </c:valAx>
      <c:valAx>
        <c:axId val="62233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2332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0" i="0" baseline="0">
                <a:effectLst/>
              </a:rPr>
              <a:t>Моделирование колебательного контура</a:t>
            </a:r>
            <a:r>
              <a:rPr lang="fr-FR" sz="1800" b="0" i="0" baseline="0">
                <a:effectLst/>
              </a:rPr>
              <a:t>.</a:t>
            </a:r>
            <a:r>
              <a:rPr lang="ru-RU" sz="1800" b="0" i="0" baseline="0">
                <a:effectLst/>
              </a:rPr>
              <a:t> </a:t>
            </a:r>
            <a:endParaRPr lang="ru-RU">
              <a:effectLst/>
            </a:endParaRPr>
          </a:p>
          <a:p>
            <a:pPr>
              <a:defRPr/>
            </a:pPr>
            <a:r>
              <a:rPr lang="ru-RU" sz="1800" b="0" i="0" baseline="0">
                <a:effectLst/>
              </a:rPr>
              <a:t>Механическая система.</a:t>
            </a:r>
            <a:r>
              <a:rPr lang="ru-RU" sz="1800" b="1" i="0" baseline="0">
                <a:effectLst/>
              </a:rPr>
              <a:t> </a:t>
            </a:r>
            <a:endParaRPr lang="ru-R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'Задание 2.1'!$A$27</c:f>
              <c:strCache>
                <c:ptCount val="1"/>
                <c:pt idx="0">
                  <c:v> x(t)  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'Задание 2.1'!$B$26:$DC$26</c:f>
              <c:numCache>
                <c:formatCode>General</c:formatCode>
                <c:ptCount val="106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</c:numCache>
            </c:numRef>
          </c:xVal>
          <c:yVal>
            <c:numRef>
              <c:f>'Задание 2.1'!$B$27:$DC$27</c:f>
              <c:numCache>
                <c:formatCode>General</c:formatCode>
                <c:ptCount val="106"/>
                <c:pt idx="1">
                  <c:v>0.10694019762941966</c:v>
                </c:pt>
                <c:pt idx="2">
                  <c:v>6.2574723148360975E-2</c:v>
                </c:pt>
                <c:pt idx="3">
                  <c:v>0.21273972564541888</c:v>
                </c:pt>
                <c:pt idx="4">
                  <c:v>0.73894609261162358</c:v>
                </c:pt>
                <c:pt idx="5">
                  <c:v>7.3488033429735547E-2</c:v>
                </c:pt>
                <c:pt idx="6">
                  <c:v>7.4688548472291602E-2</c:v>
                </c:pt>
                <c:pt idx="7">
                  <c:v>0.83458298067471992</c:v>
                </c:pt>
                <c:pt idx="8">
                  <c:v>0.20143296299736579</c:v>
                </c:pt>
                <c:pt idx="9">
                  <c:v>6.2269647156382217E-2</c:v>
                </c:pt>
                <c:pt idx="10">
                  <c:v>0.11032187255364091</c:v>
                </c:pt>
                <c:pt idx="11">
                  <c:v>195.4632407790485</c:v>
                </c:pt>
                <c:pt idx="12">
                  <c:v>0.10377570323907544</c:v>
                </c:pt>
                <c:pt idx="13">
                  <c:v>6.2921574202008959E-2</c:v>
                </c:pt>
                <c:pt idx="14">
                  <c:v>0.22517103532303451</c:v>
                </c:pt>
                <c:pt idx="15">
                  <c:v>0.65924356804107997</c:v>
                </c:pt>
                <c:pt idx="16">
                  <c:v>7.2361215860911349E-2</c:v>
                </c:pt>
                <c:pt idx="17">
                  <c:v>7.5966719630216867E-2</c:v>
                </c:pt>
                <c:pt idx="18">
                  <c:v>0.9506987129592076</c:v>
                </c:pt>
                <c:pt idx="19">
                  <c:v>0.19112084890518799</c:v>
                </c:pt>
                <c:pt idx="20">
                  <c:v>6.2005559042186797E-2</c:v>
                </c:pt>
                <c:pt idx="21">
                  <c:v>0.11393906412130812</c:v>
                </c:pt>
                <c:pt idx="22">
                  <c:v>48.881127494561142</c:v>
                </c:pt>
                <c:pt idx="23">
                  <c:v>0.10081186822955414</c:v>
                </c:pt>
                <c:pt idx="24">
                  <c:v>6.3311102242214173E-2</c:v>
                </c:pt>
                <c:pt idx="25">
                  <c:v>0.23887881400212752</c:v>
                </c:pt>
                <c:pt idx="26">
                  <c:v>0.5921251499485779</c:v>
                </c:pt>
                <c:pt idx="27">
                  <c:v>7.1304460756400595E-2</c:v>
                </c:pt>
                <c:pt idx="28">
                  <c:v>7.7326859009477153E-2</c:v>
                </c:pt>
                <c:pt idx="29">
                  <c:v>1.0935817620318331</c:v>
                </c:pt>
                <c:pt idx="30">
                  <c:v>0.18169178785116905</c:v>
                </c:pt>
                <c:pt idx="31">
                  <c:v>6.1781782001786419E-2</c:v>
                </c:pt>
                <c:pt idx="32">
                  <c:v>0.11781216444749948</c:v>
                </c:pt>
                <c:pt idx="33">
                  <c:v>21.736297392565717</c:v>
                </c:pt>
                <c:pt idx="34">
                  <c:v>9.8033777845554698E-2</c:v>
                </c:pt>
                <c:pt idx="35">
                  <c:v>6.3744328983270954E-2</c:v>
                </c:pt>
                <c:pt idx="36">
                  <c:v>0.25404164109003152</c:v>
                </c:pt>
                <c:pt idx="37">
                  <c:v>0.53507709602630926</c:v>
                </c:pt>
                <c:pt idx="38">
                  <c:v>7.0314430055251093E-2</c:v>
                </c:pt>
                <c:pt idx="39">
                  <c:v>7.8773665569420184E-2</c:v>
                </c:pt>
                <c:pt idx="40">
                  <c:v>1.2721339886974796</c:v>
                </c:pt>
                <c:pt idx="41">
                  <c:v>0.17304948002118334</c:v>
                </c:pt>
                <c:pt idx="42">
                  <c:v>6.1597745895383228E-2</c:v>
                </c:pt>
                <c:pt idx="43">
                  <c:v>0.12196390109547806</c:v>
                </c:pt>
                <c:pt idx="44">
                  <c:v>12.235613584885169</c:v>
                </c:pt>
                <c:pt idx="45">
                  <c:v>9.5427942760079265E-2</c:v>
                </c:pt>
                <c:pt idx="46">
                  <c:v>6.4222401713708993E-2</c:v>
                </c:pt>
                <c:pt idx="47">
                  <c:v>0.27087056630962769</c:v>
                </c:pt>
                <c:pt idx="48">
                  <c:v>0.48618350718231834</c:v>
                </c:pt>
                <c:pt idx="49">
                  <c:v>6.9388058754464729E-2</c:v>
                </c:pt>
                <c:pt idx="50">
                  <c:v>8.0312262539763923E-2</c:v>
                </c:pt>
                <c:pt idx="51">
                  <c:v>1.4992911235761821</c:v>
                </c:pt>
                <c:pt idx="52">
                  <c:v>0.16511047523866351</c:v>
                </c:pt>
                <c:pt idx="53">
                  <c:v>6.1452984141758198E-2</c:v>
                </c:pt>
                <c:pt idx="54">
                  <c:v>0.12641966205210045</c:v>
                </c:pt>
                <c:pt idx="55">
                  <c:v>7.8381616117878643</c:v>
                </c:pt>
                <c:pt idx="56">
                  <c:v>9.2982141610291155E-2</c:v>
                </c:pt>
                <c:pt idx="57">
                  <c:v>6.4746599874633659E-2</c:v>
                </c:pt>
                <c:pt idx="58">
                  <c:v>0.28961645718786155</c:v>
                </c:pt>
                <c:pt idx="59">
                  <c:v>0.44396348339691488</c:v>
                </c:pt>
                <c:pt idx="60">
                  <c:v>6.8522533502548374E-2</c:v>
                </c:pt>
                <c:pt idx="61">
                  <c:v>8.19482394095285E-2</c:v>
                </c:pt>
                <c:pt idx="62">
                  <c:v>1.7944329511406454</c:v>
                </c:pt>
                <c:pt idx="63">
                  <c:v>0.1578021715216997</c:v>
                </c:pt>
                <c:pt idx="64">
                  <c:v>6.1347131193537012E-2</c:v>
                </c:pt>
                <c:pt idx="65">
                  <c:v>0.13120787490472896</c:v>
                </c:pt>
                <c:pt idx="66">
                  <c:v>5.4494301186639005</c:v>
                </c:pt>
                <c:pt idx="67">
                  <c:v>9.0685283623101062E-2</c:v>
                </c:pt>
                <c:pt idx="68">
                  <c:v>6.5318342497499959E-2</c:v>
                </c:pt>
                <c:pt idx="69">
                  <c:v>0.31057936224323401</c:v>
                </c:pt>
                <c:pt idx="70">
                  <c:v>0.40725777401253277</c:v>
                </c:pt>
                <c:pt idx="71">
                  <c:v>6.7715273407520815E-2</c:v>
                </c:pt>
                <c:pt idx="72">
                  <c:v>8.3687699117590733E-2</c:v>
                </c:pt>
                <c:pt idx="73">
                  <c:v>2.187657517468701</c:v>
                </c:pt>
                <c:pt idx="74">
                  <c:v>0.15106116824735732</c:v>
                </c:pt>
                <c:pt idx="75">
                  <c:v>6.1279920569777123E-2</c:v>
                </c:pt>
                <c:pt idx="76">
                  <c:v>0.13636045079112932</c:v>
                </c:pt>
                <c:pt idx="77">
                  <c:v>4.0091085615310069</c:v>
                </c:pt>
                <c:pt idx="78">
                  <c:v>8.8527288463999348E-2</c:v>
                </c:pt>
                <c:pt idx="79">
                  <c:v>6.5939196577104883E-2</c:v>
                </c:pt>
                <c:pt idx="80">
                  <c:v>0.33412054753076614</c:v>
                </c:pt>
                <c:pt idx="81">
                  <c:v>0.375148447984197</c:v>
                </c:pt>
                <c:pt idx="82">
                  <c:v>6.6963912823941249E-2</c:v>
                </c:pt>
                <c:pt idx="83">
                  <c:v>8.5537311175328562E-2</c:v>
                </c:pt>
                <c:pt idx="84">
                  <c:v>2.7277692920075882</c:v>
                </c:pt>
                <c:pt idx="85">
                  <c:v>0.14483190390281939</c:v>
                </c:pt>
                <c:pt idx="86">
                  <c:v>6.125118342764279E-2</c:v>
                </c:pt>
                <c:pt idx="87">
                  <c:v>0.14191330607209326</c:v>
                </c:pt>
                <c:pt idx="88">
                  <c:v>3.0742929343858347</c:v>
                </c:pt>
                <c:pt idx="89">
                  <c:v>8.6498980895447039E-2</c:v>
                </c:pt>
                <c:pt idx="90">
                  <c:v>6.6610886466648214E-2</c:v>
                </c:pt>
                <c:pt idx="91">
                  <c:v>0.3606781158243117</c:v>
                </c:pt>
                <c:pt idx="92">
                  <c:v>0.34690103148359513</c:v>
                </c:pt>
                <c:pt idx="93">
                  <c:v>6.6266285913116091E-2</c:v>
                </c:pt>
                <c:pt idx="94">
                  <c:v>8.750437157073046E-2</c:v>
                </c:pt>
                <c:pt idx="95">
                  <c:v>3.4981854391414124</c:v>
                </c:pt>
                <c:pt idx="96">
                  <c:v>0.13906552358242405</c:v>
                </c:pt>
                <c:pt idx="97">
                  <c:v>6.1260847659999895E-2</c:v>
                </c:pt>
                <c:pt idx="98">
                  <c:v>0.14790697766440911</c:v>
                </c:pt>
                <c:pt idx="99">
                  <c:v>2.4333950958052042</c:v>
                </c:pt>
                <c:pt idx="100">
                  <c:v>8.4591998205894109E-2</c:v>
                </c:pt>
                <c:pt idx="101">
                  <c:v>6.7335304394184906E-2</c:v>
                </c:pt>
                <c:pt idx="102">
                  <c:v>0.3907874810360466</c:v>
                </c:pt>
                <c:pt idx="103">
                  <c:v>0.32192220805252703</c:v>
                </c:pt>
                <c:pt idx="104">
                  <c:v>6.5620412796332114E-2</c:v>
                </c:pt>
                <c:pt idx="105">
                  <c:v>8.9596870444031376E-2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46B-4BDA-9BFB-13692EC909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332904"/>
        <c:axId val="622333888"/>
      </c:scatterChart>
      <c:valAx>
        <c:axId val="622332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2333888"/>
        <c:crosses val="autoZero"/>
        <c:crossBetween val="midCat"/>
      </c:valAx>
      <c:valAx>
        <c:axId val="62233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2332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0" i="0" baseline="0">
                <a:effectLst/>
              </a:rPr>
              <a:t>Моделирование колебательного контура</a:t>
            </a:r>
            <a:r>
              <a:rPr lang="fr-FR" sz="1800" b="0" i="0" baseline="0">
                <a:effectLst/>
              </a:rPr>
              <a:t>.</a:t>
            </a:r>
            <a:r>
              <a:rPr lang="ru-RU" sz="1800" b="0" i="0" baseline="0">
                <a:effectLst/>
              </a:rPr>
              <a:t> </a:t>
            </a:r>
            <a:endParaRPr lang="ru-RU">
              <a:effectLst/>
            </a:endParaRPr>
          </a:p>
          <a:p>
            <a:pPr>
              <a:defRPr/>
            </a:pPr>
            <a:r>
              <a:rPr lang="ru-RU" sz="1800" b="0" i="0" baseline="0">
                <a:effectLst/>
              </a:rPr>
              <a:t>Механическая система.</a:t>
            </a:r>
            <a:r>
              <a:rPr lang="ru-RU" sz="1800" b="1" i="0" baseline="0">
                <a:effectLst/>
              </a:rPr>
              <a:t> </a:t>
            </a:r>
            <a:endParaRPr lang="ru-R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'Задание 2.1'!$A$27</c:f>
              <c:strCache>
                <c:ptCount val="1"/>
                <c:pt idx="0">
                  <c:v> x(t)  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'Задание 2.1'!$B$26:$DC$26</c:f>
              <c:numCache>
                <c:formatCode>General</c:formatCode>
                <c:ptCount val="106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</c:numCache>
            </c:numRef>
          </c:xVal>
          <c:yVal>
            <c:numRef>
              <c:f>'Задание 2.1'!$B$27:$DC$27</c:f>
              <c:numCache>
                <c:formatCode>General</c:formatCode>
                <c:ptCount val="106"/>
                <c:pt idx="1">
                  <c:v>0.10694019762941966</c:v>
                </c:pt>
                <c:pt idx="2">
                  <c:v>6.2574723148360975E-2</c:v>
                </c:pt>
                <c:pt idx="3">
                  <c:v>0.21273972564541888</c:v>
                </c:pt>
                <c:pt idx="4">
                  <c:v>0.73894609261162358</c:v>
                </c:pt>
                <c:pt idx="5">
                  <c:v>7.3488033429735547E-2</c:v>
                </c:pt>
                <c:pt idx="6">
                  <c:v>7.4688548472291602E-2</c:v>
                </c:pt>
                <c:pt idx="7">
                  <c:v>0.83458298067471992</c:v>
                </c:pt>
                <c:pt idx="8">
                  <c:v>0.20143296299736579</c:v>
                </c:pt>
                <c:pt idx="9">
                  <c:v>6.2269647156382217E-2</c:v>
                </c:pt>
                <c:pt idx="10">
                  <c:v>0.11032187255364091</c:v>
                </c:pt>
                <c:pt idx="11">
                  <c:v>195.4632407790485</c:v>
                </c:pt>
                <c:pt idx="12">
                  <c:v>0.10377570323907544</c:v>
                </c:pt>
                <c:pt idx="13">
                  <c:v>6.2921574202008959E-2</c:v>
                </c:pt>
                <c:pt idx="14">
                  <c:v>0.22517103532303451</c:v>
                </c:pt>
                <c:pt idx="15">
                  <c:v>0.65924356804107997</c:v>
                </c:pt>
                <c:pt idx="16">
                  <c:v>7.2361215860911349E-2</c:v>
                </c:pt>
                <c:pt idx="17">
                  <c:v>7.5966719630216867E-2</c:v>
                </c:pt>
                <c:pt idx="18">
                  <c:v>0.9506987129592076</c:v>
                </c:pt>
                <c:pt idx="19">
                  <c:v>0.19112084890518799</c:v>
                </c:pt>
                <c:pt idx="20">
                  <c:v>6.2005559042186797E-2</c:v>
                </c:pt>
                <c:pt idx="21">
                  <c:v>0.11393906412130812</c:v>
                </c:pt>
                <c:pt idx="22">
                  <c:v>48.881127494561142</c:v>
                </c:pt>
                <c:pt idx="23">
                  <c:v>0.10081186822955414</c:v>
                </c:pt>
                <c:pt idx="24">
                  <c:v>6.3311102242214173E-2</c:v>
                </c:pt>
                <c:pt idx="25">
                  <c:v>0.23887881400212752</c:v>
                </c:pt>
                <c:pt idx="26">
                  <c:v>0.5921251499485779</c:v>
                </c:pt>
                <c:pt idx="27">
                  <c:v>7.1304460756400595E-2</c:v>
                </c:pt>
                <c:pt idx="28">
                  <c:v>7.7326859009477153E-2</c:v>
                </c:pt>
                <c:pt idx="29">
                  <c:v>1.0935817620318331</c:v>
                </c:pt>
                <c:pt idx="30">
                  <c:v>0.18169178785116905</c:v>
                </c:pt>
                <c:pt idx="31">
                  <c:v>6.1781782001786419E-2</c:v>
                </c:pt>
                <c:pt idx="32">
                  <c:v>0.11781216444749948</c:v>
                </c:pt>
                <c:pt idx="33">
                  <c:v>21.736297392565717</c:v>
                </c:pt>
                <c:pt idx="34">
                  <c:v>9.8033777845554698E-2</c:v>
                </c:pt>
                <c:pt idx="35">
                  <c:v>6.3744328983270954E-2</c:v>
                </c:pt>
                <c:pt idx="36">
                  <c:v>0.25404164109003152</c:v>
                </c:pt>
                <c:pt idx="37">
                  <c:v>0.53507709602630926</c:v>
                </c:pt>
                <c:pt idx="38">
                  <c:v>7.0314430055251093E-2</c:v>
                </c:pt>
                <c:pt idx="39">
                  <c:v>7.8773665569420184E-2</c:v>
                </c:pt>
                <c:pt idx="40">
                  <c:v>1.2721339886974796</c:v>
                </c:pt>
                <c:pt idx="41">
                  <c:v>0.17304948002118334</c:v>
                </c:pt>
                <c:pt idx="42">
                  <c:v>6.1597745895383228E-2</c:v>
                </c:pt>
                <c:pt idx="43">
                  <c:v>0.12196390109547806</c:v>
                </c:pt>
                <c:pt idx="44">
                  <c:v>12.235613584885169</c:v>
                </c:pt>
                <c:pt idx="45">
                  <c:v>9.5427942760079265E-2</c:v>
                </c:pt>
                <c:pt idx="46">
                  <c:v>6.4222401713708993E-2</c:v>
                </c:pt>
                <c:pt idx="47">
                  <c:v>0.27087056630962769</c:v>
                </c:pt>
                <c:pt idx="48">
                  <c:v>0.48618350718231834</c:v>
                </c:pt>
                <c:pt idx="49">
                  <c:v>6.9388058754464729E-2</c:v>
                </c:pt>
                <c:pt idx="50">
                  <c:v>8.0312262539763923E-2</c:v>
                </c:pt>
                <c:pt idx="51">
                  <c:v>1.4992911235761821</c:v>
                </c:pt>
                <c:pt idx="52">
                  <c:v>0.16511047523866351</c:v>
                </c:pt>
                <c:pt idx="53">
                  <c:v>6.1452984141758198E-2</c:v>
                </c:pt>
                <c:pt idx="54">
                  <c:v>0.12641966205210045</c:v>
                </c:pt>
                <c:pt idx="55">
                  <c:v>7.8381616117878643</c:v>
                </c:pt>
                <c:pt idx="56">
                  <c:v>9.2982141610291155E-2</c:v>
                </c:pt>
                <c:pt idx="57">
                  <c:v>6.4746599874633659E-2</c:v>
                </c:pt>
                <c:pt idx="58">
                  <c:v>0.28961645718786155</c:v>
                </c:pt>
                <c:pt idx="59">
                  <c:v>0.44396348339691488</c:v>
                </c:pt>
                <c:pt idx="60">
                  <c:v>6.8522533502548374E-2</c:v>
                </c:pt>
                <c:pt idx="61">
                  <c:v>8.19482394095285E-2</c:v>
                </c:pt>
                <c:pt idx="62">
                  <c:v>1.7944329511406454</c:v>
                </c:pt>
                <c:pt idx="63">
                  <c:v>0.1578021715216997</c:v>
                </c:pt>
                <c:pt idx="64">
                  <c:v>6.1347131193537012E-2</c:v>
                </c:pt>
                <c:pt idx="65">
                  <c:v>0.13120787490472896</c:v>
                </c:pt>
                <c:pt idx="66">
                  <c:v>5.4494301186639005</c:v>
                </c:pt>
                <c:pt idx="67">
                  <c:v>9.0685283623101062E-2</c:v>
                </c:pt>
                <c:pt idx="68">
                  <c:v>6.5318342497499959E-2</c:v>
                </c:pt>
                <c:pt idx="69">
                  <c:v>0.31057936224323401</c:v>
                </c:pt>
                <c:pt idx="70">
                  <c:v>0.40725777401253277</c:v>
                </c:pt>
                <c:pt idx="71">
                  <c:v>6.7715273407520815E-2</c:v>
                </c:pt>
                <c:pt idx="72">
                  <c:v>8.3687699117590733E-2</c:v>
                </c:pt>
                <c:pt idx="73">
                  <c:v>2.187657517468701</c:v>
                </c:pt>
                <c:pt idx="74">
                  <c:v>0.15106116824735732</c:v>
                </c:pt>
                <c:pt idx="75">
                  <c:v>6.1279920569777123E-2</c:v>
                </c:pt>
                <c:pt idx="76">
                  <c:v>0.13636045079112932</c:v>
                </c:pt>
                <c:pt idx="77">
                  <c:v>4.0091085615310069</c:v>
                </c:pt>
                <c:pt idx="78">
                  <c:v>8.8527288463999348E-2</c:v>
                </c:pt>
                <c:pt idx="79">
                  <c:v>6.5939196577104883E-2</c:v>
                </c:pt>
                <c:pt idx="80">
                  <c:v>0.33412054753076614</c:v>
                </c:pt>
                <c:pt idx="81">
                  <c:v>0.375148447984197</c:v>
                </c:pt>
                <c:pt idx="82">
                  <c:v>6.6963912823941249E-2</c:v>
                </c:pt>
                <c:pt idx="83">
                  <c:v>8.5537311175328562E-2</c:v>
                </c:pt>
                <c:pt idx="84">
                  <c:v>2.7277692920075882</c:v>
                </c:pt>
                <c:pt idx="85">
                  <c:v>0.14483190390281939</c:v>
                </c:pt>
                <c:pt idx="86">
                  <c:v>6.125118342764279E-2</c:v>
                </c:pt>
                <c:pt idx="87">
                  <c:v>0.14191330607209326</c:v>
                </c:pt>
                <c:pt idx="88">
                  <c:v>3.0742929343858347</c:v>
                </c:pt>
                <c:pt idx="89">
                  <c:v>8.6498980895447039E-2</c:v>
                </c:pt>
                <c:pt idx="90">
                  <c:v>6.6610886466648214E-2</c:v>
                </c:pt>
                <c:pt idx="91">
                  <c:v>0.3606781158243117</c:v>
                </c:pt>
                <c:pt idx="92">
                  <c:v>0.34690103148359513</c:v>
                </c:pt>
                <c:pt idx="93">
                  <c:v>6.6266285913116091E-2</c:v>
                </c:pt>
                <c:pt idx="94">
                  <c:v>8.750437157073046E-2</c:v>
                </c:pt>
                <c:pt idx="95">
                  <c:v>3.4981854391414124</c:v>
                </c:pt>
                <c:pt idx="96">
                  <c:v>0.13906552358242405</c:v>
                </c:pt>
                <c:pt idx="97">
                  <c:v>6.1260847659999895E-2</c:v>
                </c:pt>
                <c:pt idx="98">
                  <c:v>0.14790697766440911</c:v>
                </c:pt>
                <c:pt idx="99">
                  <c:v>2.4333950958052042</c:v>
                </c:pt>
                <c:pt idx="100">
                  <c:v>8.4591998205894109E-2</c:v>
                </c:pt>
                <c:pt idx="101">
                  <c:v>6.7335304394184906E-2</c:v>
                </c:pt>
                <c:pt idx="102">
                  <c:v>0.3907874810360466</c:v>
                </c:pt>
                <c:pt idx="103">
                  <c:v>0.32192220805252703</c:v>
                </c:pt>
                <c:pt idx="104">
                  <c:v>6.5620412796332114E-2</c:v>
                </c:pt>
                <c:pt idx="105">
                  <c:v>8.9596870444031376E-2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A56-4364-AC50-5DA1ECFF03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332904"/>
        <c:axId val="622333888"/>
      </c:scatterChart>
      <c:valAx>
        <c:axId val="622332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2333888"/>
        <c:crosses val="autoZero"/>
        <c:crossBetween val="midCat"/>
      </c:valAx>
      <c:valAx>
        <c:axId val="62233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2332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58</xdr:row>
      <xdr:rowOff>0</xdr:rowOff>
    </xdr:from>
    <xdr:to>
      <xdr:col>13</xdr:col>
      <xdr:colOff>304800</xdr:colOff>
      <xdr:row>72</xdr:row>
      <xdr:rowOff>85725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15240</xdr:colOff>
      <xdr:row>24</xdr:row>
      <xdr:rowOff>3810</xdr:rowOff>
    </xdr:from>
    <xdr:to>
      <xdr:col>9</xdr:col>
      <xdr:colOff>601980</xdr:colOff>
      <xdr:row>41</xdr:row>
      <xdr:rowOff>15240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8835C783-FB78-4C14-90E0-8606053D37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23</xdr:row>
      <xdr:rowOff>179070</xdr:rowOff>
    </xdr:from>
    <xdr:to>
      <xdr:col>10</xdr:col>
      <xdr:colOff>15240</xdr:colOff>
      <xdr:row>42</xdr:row>
      <xdr:rowOff>175260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87DFB4AA-E108-4EDC-A224-CCB0B9ACFA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29</xdr:row>
      <xdr:rowOff>3810</xdr:rowOff>
    </xdr:from>
    <xdr:to>
      <xdr:col>10</xdr:col>
      <xdr:colOff>7620</xdr:colOff>
      <xdr:row>43</xdr:row>
      <xdr:rowOff>175260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630281E9-03DF-4F73-B4BC-A4276013C6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</xdr:colOff>
      <xdr:row>29</xdr:row>
      <xdr:rowOff>3810</xdr:rowOff>
    </xdr:from>
    <xdr:to>
      <xdr:col>10</xdr:col>
      <xdr:colOff>7620</xdr:colOff>
      <xdr:row>42</xdr:row>
      <xdr:rowOff>160020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3AA63500-8E66-485B-8E74-1FED8CEA12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27</xdr:row>
      <xdr:rowOff>171450</xdr:rowOff>
    </xdr:from>
    <xdr:to>
      <xdr:col>9</xdr:col>
      <xdr:colOff>586740</xdr:colOff>
      <xdr:row>43</xdr:row>
      <xdr:rowOff>175260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5B3AA236-94FD-4BDC-B873-5A50C574EF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28</xdr:row>
      <xdr:rowOff>0</xdr:rowOff>
    </xdr:from>
    <xdr:to>
      <xdr:col>9</xdr:col>
      <xdr:colOff>586740</xdr:colOff>
      <xdr:row>44</xdr:row>
      <xdr:rowOff>3810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C2F0C331-BD1D-4312-A123-2ADDDDC7BF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28</xdr:row>
      <xdr:rowOff>0</xdr:rowOff>
    </xdr:from>
    <xdr:to>
      <xdr:col>10</xdr:col>
      <xdr:colOff>7620</xdr:colOff>
      <xdr:row>43</xdr:row>
      <xdr:rowOff>167640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2B830966-EE0E-4F3D-9D00-074DD31ED5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KrivcunIVTLR3ITfiz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ownloads\&#1050;&#1088;&#1080;&#1074;&#1094;&#1091;&#1085;&#1052;&#1072;&#1088;&#1080;&#1085;&#1072;&#1092;&#1080;&#1079;&#1051;&#1056;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задача1.1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(R)"/>
      <sheetName val="U(I)"/>
      <sheetName val="P(I)"/>
      <sheetName val="Pn(I)"/>
      <sheetName val="η(I)"/>
    </sheetNames>
    <sheetDataSet>
      <sheetData sheetId="0">
        <row r="2">
          <cell r="C2">
            <v>10</v>
          </cell>
          <cell r="D2">
            <v>0</v>
          </cell>
        </row>
        <row r="3">
          <cell r="C3">
            <v>8.3333333333333339</v>
          </cell>
          <cell r="D3">
            <v>0.1</v>
          </cell>
        </row>
        <row r="4">
          <cell r="C4">
            <v>7.1428571428571432</v>
          </cell>
          <cell r="D4">
            <v>0.2</v>
          </cell>
        </row>
        <row r="5">
          <cell r="C5">
            <v>6.25</v>
          </cell>
          <cell r="D5">
            <v>0.3</v>
          </cell>
        </row>
        <row r="6">
          <cell r="C6">
            <v>5.5555555555555554</v>
          </cell>
          <cell r="D6">
            <v>0.4</v>
          </cell>
        </row>
        <row r="7">
          <cell r="C7">
            <v>5</v>
          </cell>
          <cell r="D7">
            <v>0.5</v>
          </cell>
        </row>
        <row r="8">
          <cell r="C8">
            <v>4.545454545454545</v>
          </cell>
          <cell r="D8">
            <v>0.6</v>
          </cell>
        </row>
        <row r="9">
          <cell r="C9">
            <v>4.166666666666667</v>
          </cell>
          <cell r="D9">
            <v>0.7</v>
          </cell>
        </row>
        <row r="10">
          <cell r="C10">
            <v>3.8461538461538458</v>
          </cell>
          <cell r="D10">
            <v>0.8</v>
          </cell>
        </row>
        <row r="11">
          <cell r="C11">
            <v>3.5714285714285716</v>
          </cell>
          <cell r="D11">
            <v>0.9</v>
          </cell>
        </row>
        <row r="12">
          <cell r="C12">
            <v>3.3333333333333335</v>
          </cell>
          <cell r="D12">
            <v>1</v>
          </cell>
        </row>
        <row r="13">
          <cell r="C13">
            <v>3.125</v>
          </cell>
          <cell r="D13">
            <v>1.1000000000000001</v>
          </cell>
        </row>
        <row r="14">
          <cell r="C14">
            <v>2.9411764705882355</v>
          </cell>
          <cell r="D14">
            <v>1.2</v>
          </cell>
        </row>
        <row r="15">
          <cell r="C15">
            <v>2.7777777777777777</v>
          </cell>
          <cell r="D15">
            <v>1.3</v>
          </cell>
        </row>
        <row r="16">
          <cell r="C16">
            <v>2.6315789473684212</v>
          </cell>
          <cell r="D16">
            <v>1.4</v>
          </cell>
        </row>
        <row r="17">
          <cell r="C17">
            <v>2.5</v>
          </cell>
          <cell r="D17">
            <v>1.5</v>
          </cell>
        </row>
        <row r="18">
          <cell r="C18">
            <v>2.3809523809523809</v>
          </cell>
          <cell r="D18">
            <v>1.6</v>
          </cell>
        </row>
        <row r="19">
          <cell r="C19">
            <v>2.2727272727272725</v>
          </cell>
          <cell r="D19">
            <v>1.7</v>
          </cell>
        </row>
        <row r="20">
          <cell r="C20">
            <v>2.1739130434782612</v>
          </cell>
          <cell r="D20">
            <v>1.8</v>
          </cell>
        </row>
        <row r="21">
          <cell r="C21">
            <v>2.0833333333333335</v>
          </cell>
          <cell r="D21">
            <v>1.9</v>
          </cell>
        </row>
        <row r="22">
          <cell r="C22">
            <v>2</v>
          </cell>
          <cell r="D22">
            <v>2</v>
          </cell>
        </row>
        <row r="23">
          <cell r="C23">
            <v>1.9230769230769229</v>
          </cell>
          <cell r="D23">
            <v>2.1</v>
          </cell>
        </row>
        <row r="24">
          <cell r="C24">
            <v>1.8518518518518516</v>
          </cell>
          <cell r="D24">
            <v>2.2000000000000002</v>
          </cell>
        </row>
        <row r="25">
          <cell r="C25">
            <v>1.7857142857142858</v>
          </cell>
          <cell r="D25">
            <v>2.2999999999999998</v>
          </cell>
        </row>
        <row r="26">
          <cell r="C26">
            <v>1.7241379310344829</v>
          </cell>
          <cell r="D26">
            <v>2.4</v>
          </cell>
        </row>
        <row r="27">
          <cell r="C27">
            <v>1.6666666666666667</v>
          </cell>
          <cell r="D27">
            <v>2.5</v>
          </cell>
        </row>
        <row r="28">
          <cell r="C28">
            <v>1.6129032258064515</v>
          </cell>
          <cell r="D28">
            <v>2.6</v>
          </cell>
        </row>
        <row r="29">
          <cell r="C29">
            <v>1.5625</v>
          </cell>
          <cell r="D29">
            <v>2.7</v>
          </cell>
        </row>
        <row r="30">
          <cell r="C30">
            <v>1.5151515151515151</v>
          </cell>
          <cell r="D30">
            <v>2.8</v>
          </cell>
        </row>
        <row r="31">
          <cell r="C31">
            <v>1.4705882352941178</v>
          </cell>
          <cell r="D31">
            <v>2.9</v>
          </cell>
        </row>
        <row r="32">
          <cell r="C32">
            <v>1.4285714285714286</v>
          </cell>
          <cell r="D32">
            <v>3</v>
          </cell>
        </row>
      </sheetData>
      <sheetData sheetId="1">
        <row r="2">
          <cell r="C2">
            <v>0</v>
          </cell>
        </row>
      </sheetData>
      <sheetData sheetId="2">
        <row r="2">
          <cell r="C2">
            <v>0.1</v>
          </cell>
        </row>
      </sheetData>
      <sheetData sheetId="3">
        <row r="2">
          <cell r="C2">
            <v>0.1</v>
          </cell>
        </row>
      </sheetData>
      <sheetData sheetId="4">
        <row r="2">
          <cell r="C2">
            <v>0.1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C90"/>
  <sheetViews>
    <sheetView workbookViewId="0">
      <selection activeCell="L16" sqref="L16"/>
    </sheetView>
  </sheetViews>
  <sheetFormatPr defaultRowHeight="14.4" x14ac:dyDescent="0.3"/>
  <cols>
    <col min="1" max="1" width="31.109375" customWidth="1"/>
    <col min="3" max="3" width="12.109375" customWidth="1"/>
    <col min="4" max="4" width="12.5546875" customWidth="1"/>
  </cols>
  <sheetData>
    <row r="1" spans="1:8" ht="18.75" customHeight="1" x14ac:dyDescent="0.4">
      <c r="A1" s="9"/>
      <c r="D1" s="22" t="s">
        <v>15</v>
      </c>
      <c r="E1" s="22"/>
      <c r="F1" s="22"/>
      <c r="G1" s="1"/>
      <c r="H1" s="1"/>
    </row>
    <row r="2" spans="1:8" ht="15.6" x14ac:dyDescent="0.3">
      <c r="A2" s="19" t="s">
        <v>0</v>
      </c>
      <c r="B2" s="3"/>
    </row>
    <row r="3" spans="1:8" ht="15.6" x14ac:dyDescent="0.3">
      <c r="A3" s="21" t="s">
        <v>16</v>
      </c>
      <c r="B3" s="21"/>
      <c r="C3" s="21"/>
      <c r="D3" s="21"/>
      <c r="E3" s="5"/>
      <c r="F3" s="5"/>
      <c r="G3" s="5"/>
    </row>
    <row r="4" spans="1:8" ht="15.6" x14ac:dyDescent="0.3">
      <c r="A4" s="19" t="s">
        <v>1</v>
      </c>
      <c r="B4" s="4"/>
    </row>
    <row r="5" spans="1:8" ht="15.6" x14ac:dyDescent="0.3">
      <c r="A5" s="21" t="s">
        <v>17</v>
      </c>
      <c r="B5" s="21"/>
      <c r="C5" s="21"/>
      <c r="D5" s="21"/>
      <c r="E5" s="3"/>
      <c r="F5" s="3"/>
    </row>
    <row r="6" spans="1:8" ht="15.6" x14ac:dyDescent="0.3">
      <c r="A6" s="19" t="s">
        <v>2</v>
      </c>
      <c r="B6" s="4"/>
      <c r="C6" s="4"/>
      <c r="D6" s="4"/>
    </row>
    <row r="7" spans="1:8" ht="15.6" x14ac:dyDescent="0.3">
      <c r="A7" s="9" t="s">
        <v>5</v>
      </c>
      <c r="B7" s="5"/>
      <c r="C7" s="2"/>
    </row>
    <row r="8" spans="1:8" ht="15.6" x14ac:dyDescent="0.3">
      <c r="A8" s="19" t="s">
        <v>22</v>
      </c>
      <c r="B8" s="3"/>
      <c r="C8" s="3"/>
    </row>
    <row r="9" spans="1:8" ht="15.6" x14ac:dyDescent="0.3">
      <c r="A9" s="20" t="s">
        <v>23</v>
      </c>
      <c r="B9" s="3"/>
      <c r="C9" s="3"/>
      <c r="D9" s="3"/>
      <c r="E9" s="3"/>
      <c r="F9" s="3"/>
      <c r="G9" s="3"/>
    </row>
    <row r="11" spans="1:8" ht="15.6" x14ac:dyDescent="0.3">
      <c r="A11" s="19" t="s">
        <v>3</v>
      </c>
      <c r="B11" s="4"/>
      <c r="C11" s="4"/>
    </row>
    <row r="12" spans="1:8" ht="15.6" x14ac:dyDescent="0.3">
      <c r="A12" s="9" t="s">
        <v>6</v>
      </c>
    </row>
    <row r="13" spans="1:8" ht="15.6" x14ac:dyDescent="0.3">
      <c r="A13" s="21" t="s">
        <v>7</v>
      </c>
      <c r="B13" s="21"/>
    </row>
    <row r="14" spans="1:8" ht="15.6" x14ac:dyDescent="0.3">
      <c r="A14" s="9" t="s">
        <v>8</v>
      </c>
    </row>
    <row r="16" spans="1:8" ht="15.6" x14ac:dyDescent="0.3">
      <c r="A16" s="19" t="s">
        <v>4</v>
      </c>
      <c r="B16" s="3"/>
      <c r="C16" s="3"/>
    </row>
    <row r="17" spans="1:107" ht="15.6" x14ac:dyDescent="0.3">
      <c r="A17" s="16" t="s">
        <v>9</v>
      </c>
      <c r="B17" s="18">
        <v>7.0000000000000001E-3</v>
      </c>
      <c r="C17" s="8"/>
      <c r="D17" s="8"/>
      <c r="E17" s="6"/>
      <c r="F17" s="6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  <c r="CS17" s="8"/>
      <c r="CT17" s="8"/>
      <c r="CU17" s="8"/>
      <c r="CV17" s="8"/>
      <c r="CW17" s="8"/>
      <c r="CX17" s="8"/>
      <c r="CY17" s="8"/>
      <c r="CZ17" s="8"/>
      <c r="DA17" s="8"/>
      <c r="DB17" s="8"/>
      <c r="DC17" s="8"/>
    </row>
    <row r="18" spans="1:107" ht="15.6" x14ac:dyDescent="0.3">
      <c r="A18" s="16" t="s">
        <v>10</v>
      </c>
      <c r="B18" s="18">
        <v>31</v>
      </c>
      <c r="C18" s="8"/>
      <c r="D18" s="8"/>
      <c r="E18" s="7"/>
      <c r="F18" s="7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  <c r="CS18" s="8"/>
      <c r="CT18" s="8"/>
      <c r="CU18" s="8"/>
      <c r="CV18" s="8"/>
      <c r="CW18" s="8"/>
      <c r="CX18" s="8"/>
      <c r="CY18" s="8"/>
      <c r="CZ18" s="8"/>
      <c r="DA18" s="8"/>
      <c r="DB18" s="8"/>
      <c r="DC18" s="8"/>
    </row>
    <row r="19" spans="1:107" ht="15.6" x14ac:dyDescent="0.3">
      <c r="A19" s="16" t="s">
        <v>11</v>
      </c>
      <c r="B19" s="18">
        <v>5</v>
      </c>
      <c r="C19" s="8"/>
      <c r="D19" s="8"/>
      <c r="E19" s="6"/>
      <c r="F19" s="6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  <c r="CI19" s="8"/>
      <c r="CJ19" s="8"/>
      <c r="CK19" s="8"/>
      <c r="CL19" s="8"/>
      <c r="CM19" s="8"/>
      <c r="CN19" s="8"/>
      <c r="CO19" s="8"/>
      <c r="CP19" s="8"/>
      <c r="CQ19" s="8"/>
      <c r="CR19" s="8"/>
      <c r="CS19" s="8"/>
      <c r="CT19" s="8"/>
      <c r="CU19" s="8"/>
      <c r="CV19" s="8"/>
      <c r="CW19" s="8"/>
      <c r="CX19" s="8"/>
      <c r="CY19" s="8"/>
      <c r="CZ19" s="8"/>
      <c r="DA19" s="8"/>
      <c r="DB19" s="8"/>
      <c r="DC19" s="8"/>
    </row>
    <row r="20" spans="1:107" ht="15.6" x14ac:dyDescent="0.3">
      <c r="A20" s="16" t="s">
        <v>12</v>
      </c>
      <c r="B20" s="18">
        <v>-0.217</v>
      </c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8"/>
      <c r="CF20" s="8"/>
      <c r="CG20" s="8"/>
      <c r="CH20" s="8"/>
      <c r="CI20" s="8"/>
      <c r="CJ20" s="8"/>
      <c r="CK20" s="8"/>
      <c r="CL20" s="8"/>
      <c r="CM20" s="8"/>
      <c r="CN20" s="8"/>
      <c r="CO20" s="8"/>
      <c r="CP20" s="8"/>
      <c r="CQ20" s="8"/>
      <c r="CR20" s="8"/>
      <c r="CS20" s="8"/>
      <c r="CT20" s="8"/>
      <c r="CU20" s="8"/>
      <c r="CV20" s="8"/>
      <c r="CW20" s="8"/>
      <c r="CX20" s="8"/>
      <c r="CY20" s="8"/>
      <c r="CZ20" s="8"/>
      <c r="DA20" s="8"/>
      <c r="DB20" s="8"/>
      <c r="DC20" s="8"/>
    </row>
    <row r="22" spans="1:107" ht="15.6" x14ac:dyDescent="0.3">
      <c r="A22" s="16" t="s">
        <v>13</v>
      </c>
      <c r="B22" s="12">
        <v>0</v>
      </c>
      <c r="C22" s="12">
        <v>1</v>
      </c>
      <c r="D22" s="12">
        <v>2</v>
      </c>
      <c r="E22" s="12">
        <v>3</v>
      </c>
      <c r="F22" s="12">
        <v>4</v>
      </c>
      <c r="G22" s="12">
        <v>5</v>
      </c>
      <c r="H22" s="12">
        <v>6</v>
      </c>
      <c r="I22" s="12">
        <v>7</v>
      </c>
      <c r="J22" s="12">
        <v>8</v>
      </c>
      <c r="K22" s="12">
        <v>9</v>
      </c>
      <c r="L22" s="12">
        <v>10</v>
      </c>
      <c r="M22" s="12">
        <v>11</v>
      </c>
      <c r="N22" s="12">
        <v>12</v>
      </c>
      <c r="O22" s="12">
        <v>13</v>
      </c>
      <c r="P22" s="12">
        <v>14</v>
      </c>
      <c r="Q22" s="12">
        <v>15</v>
      </c>
      <c r="R22" s="12">
        <v>16</v>
      </c>
      <c r="S22" s="12">
        <v>17</v>
      </c>
      <c r="T22" s="12">
        <v>18</v>
      </c>
      <c r="U22" s="12">
        <v>19</v>
      </c>
      <c r="V22" s="12">
        <v>20</v>
      </c>
      <c r="W22" s="12">
        <v>21</v>
      </c>
      <c r="X22" s="12">
        <v>22</v>
      </c>
      <c r="Y22" s="12">
        <v>23</v>
      </c>
      <c r="Z22" s="12">
        <v>24</v>
      </c>
      <c r="AA22" s="12">
        <v>25</v>
      </c>
      <c r="AB22" s="12">
        <v>26</v>
      </c>
      <c r="AC22" s="12">
        <v>27</v>
      </c>
      <c r="AD22" s="12">
        <v>28</v>
      </c>
      <c r="AE22" s="12">
        <v>29</v>
      </c>
      <c r="AF22" s="12">
        <v>30</v>
      </c>
      <c r="AG22" s="12">
        <v>31</v>
      </c>
      <c r="AH22" s="12">
        <v>32</v>
      </c>
      <c r="AI22" s="12">
        <v>33</v>
      </c>
      <c r="AJ22" s="12">
        <v>34</v>
      </c>
      <c r="AK22" s="12">
        <v>35</v>
      </c>
      <c r="AL22" s="12">
        <v>36</v>
      </c>
      <c r="AM22" s="12">
        <v>37</v>
      </c>
      <c r="AN22" s="12">
        <v>38</v>
      </c>
      <c r="AO22" s="12">
        <v>39</v>
      </c>
      <c r="AP22" s="12">
        <v>40</v>
      </c>
      <c r="AQ22" s="12">
        <v>41</v>
      </c>
      <c r="AR22" s="12">
        <v>42</v>
      </c>
      <c r="AS22" s="12">
        <v>43</v>
      </c>
      <c r="AT22" s="12">
        <v>44</v>
      </c>
      <c r="AU22" s="12">
        <v>45</v>
      </c>
      <c r="AV22" s="12">
        <v>46</v>
      </c>
      <c r="AW22" s="12">
        <v>47</v>
      </c>
      <c r="AX22" s="12">
        <v>48</v>
      </c>
      <c r="AY22" s="12">
        <v>49</v>
      </c>
      <c r="AZ22" s="12">
        <v>50</v>
      </c>
      <c r="BA22" s="12">
        <v>51</v>
      </c>
      <c r="BB22" s="12">
        <v>52</v>
      </c>
      <c r="BC22" s="12">
        <v>53</v>
      </c>
      <c r="BD22" s="12">
        <v>54</v>
      </c>
      <c r="BE22" s="12">
        <v>55</v>
      </c>
      <c r="BF22" s="12">
        <v>56</v>
      </c>
      <c r="BG22" s="12">
        <v>57</v>
      </c>
      <c r="BH22" s="12">
        <v>58</v>
      </c>
      <c r="BI22" s="12">
        <v>59</v>
      </c>
      <c r="BJ22" s="12">
        <v>60</v>
      </c>
      <c r="BK22" s="12">
        <v>61</v>
      </c>
      <c r="BL22" s="12">
        <v>62</v>
      </c>
      <c r="BM22" s="12">
        <v>63</v>
      </c>
      <c r="BN22" s="12">
        <v>64</v>
      </c>
      <c r="BO22" s="12">
        <v>65</v>
      </c>
      <c r="BP22" s="12">
        <v>66</v>
      </c>
      <c r="BQ22" s="12">
        <v>67</v>
      </c>
      <c r="BR22" s="12">
        <v>68</v>
      </c>
      <c r="BS22" s="12">
        <v>69</v>
      </c>
      <c r="BT22" s="12">
        <v>70</v>
      </c>
      <c r="BU22" s="12">
        <v>71</v>
      </c>
      <c r="BV22" s="12">
        <v>72</v>
      </c>
      <c r="BW22" s="12">
        <v>73</v>
      </c>
      <c r="BX22" s="12">
        <v>74</v>
      </c>
      <c r="BY22" s="12">
        <v>75</v>
      </c>
      <c r="BZ22" s="12">
        <v>76</v>
      </c>
      <c r="CA22" s="12">
        <v>77</v>
      </c>
      <c r="CB22" s="12">
        <v>78</v>
      </c>
      <c r="CC22" s="12">
        <v>79</v>
      </c>
      <c r="CD22" s="12">
        <v>80</v>
      </c>
      <c r="CE22" s="12">
        <v>81</v>
      </c>
      <c r="CF22" s="12">
        <v>82</v>
      </c>
      <c r="CG22" s="12">
        <v>83</v>
      </c>
      <c r="CH22" s="12">
        <v>84</v>
      </c>
      <c r="CI22" s="12">
        <v>85</v>
      </c>
      <c r="CJ22" s="12">
        <v>86</v>
      </c>
      <c r="CK22" s="12">
        <v>87</v>
      </c>
      <c r="CL22" s="12">
        <v>88</v>
      </c>
      <c r="CM22" s="12">
        <v>89</v>
      </c>
      <c r="CN22" s="12">
        <v>90</v>
      </c>
      <c r="CO22" s="12">
        <v>91</v>
      </c>
      <c r="CP22" s="12">
        <v>92</v>
      </c>
      <c r="CQ22" s="12">
        <v>93</v>
      </c>
      <c r="CR22" s="12">
        <v>94</v>
      </c>
      <c r="CS22" s="12">
        <v>95</v>
      </c>
      <c r="CT22" s="12">
        <v>96</v>
      </c>
      <c r="CU22" s="12">
        <v>97</v>
      </c>
      <c r="CV22" s="12">
        <v>98</v>
      </c>
      <c r="CW22" s="12">
        <v>99</v>
      </c>
      <c r="CX22" s="12">
        <v>100</v>
      </c>
      <c r="CY22" s="12">
        <v>101</v>
      </c>
      <c r="CZ22" s="12">
        <v>102</v>
      </c>
      <c r="DA22" s="12">
        <v>103</v>
      </c>
      <c r="DB22" s="12">
        <v>104</v>
      </c>
      <c r="DC22" s="12">
        <v>105</v>
      </c>
    </row>
    <row r="23" spans="1:107" ht="15.6" x14ac:dyDescent="0.3">
      <c r="A23" s="17" t="s">
        <v>14</v>
      </c>
      <c r="B23" s="12">
        <f>$B$17*$B$18*$B$20*(1-COS($B$19*B22))</f>
        <v>0</v>
      </c>
      <c r="C23" s="12">
        <f t="shared" ref="C23:BN23" si="0">$B$17*$B$18*$B$20*(1-COS($B$19*C22))</f>
        <v>-3.3731631348722139E-2</v>
      </c>
      <c r="D23" s="12">
        <f t="shared" si="0"/>
        <v>-8.6600039232681073E-2</v>
      </c>
      <c r="E23" s="12">
        <f t="shared" si="0"/>
        <v>-8.2861944128609047E-2</v>
      </c>
      <c r="F23" s="12">
        <f t="shared" si="0"/>
        <v>-2.7872823791269184E-2</v>
      </c>
      <c r="G23" s="12">
        <f t="shared" si="0"/>
        <v>-4.1425079216089223E-4</v>
      </c>
      <c r="H23" s="12">
        <f t="shared" si="0"/>
        <v>-3.9825453476243555E-2</v>
      </c>
      <c r="I23" s="12">
        <f t="shared" si="0"/>
        <v>-8.9642962245553959E-2</v>
      </c>
      <c r="J23" s="12">
        <f t="shared" si="0"/>
        <v>-7.8494446385143357E-2</v>
      </c>
      <c r="K23" s="12">
        <f t="shared" si="0"/>
        <v>-2.2352112868561924E-2</v>
      </c>
      <c r="L23" s="12">
        <f t="shared" si="0"/>
        <v>-1.6497146843348755E-3</v>
      </c>
      <c r="M23" s="12">
        <f t="shared" si="0"/>
        <v>-4.6047073174380768E-2</v>
      </c>
      <c r="N23" s="12">
        <f t="shared" si="0"/>
        <v>-9.1937174834769306E-2</v>
      </c>
      <c r="O23" s="12">
        <f t="shared" si="0"/>
        <v>-7.3574389400954288E-2</v>
      </c>
      <c r="P23" s="12">
        <f t="shared" si="0"/>
        <v>-1.7266632045869226E-2</v>
      </c>
      <c r="Q23" s="12">
        <f t="shared" si="0"/>
        <v>-3.68465445993128E-3</v>
      </c>
      <c r="R23" s="12">
        <f t="shared" si="0"/>
        <v>-5.2287024925136913E-2</v>
      </c>
      <c r="S23" s="12">
        <f t="shared" si="0"/>
        <v>-9.3442311760782035E-2</v>
      </c>
      <c r="T23" s="12">
        <f t="shared" si="0"/>
        <v>-6.8188338509906493E-2</v>
      </c>
      <c r="U23" s="12">
        <f t="shared" si="0"/>
        <v>-1.2705857186314937E-2</v>
      </c>
      <c r="V23" s="12">
        <f t="shared" si="0"/>
        <v>-6.4832666228452534E-3</v>
      </c>
      <c r="W23" s="12">
        <f t="shared" si="0"/>
        <v>-5.8435520669483487E-2</v>
      </c>
      <c r="X23" s="12">
        <f t="shared" si="0"/>
        <v>-9.4131891078173449E-2</v>
      </c>
      <c r="Y23" s="12">
        <f t="shared" si="0"/>
        <v>-6.2431057918002894E-2</v>
      </c>
      <c r="Z23" s="12">
        <f t="shared" si="0"/>
        <v>-8.7500322788747319E-3</v>
      </c>
      <c r="AA23" s="12">
        <f t="shared" si="0"/>
        <v>-9.9963113376401423E-3</v>
      </c>
      <c r="AB23" s="12">
        <f t="shared" si="0"/>
        <v>-6.4384381459781204E-2</v>
      </c>
      <c r="AC23" s="12">
        <f t="shared" si="0"/>
        <v>-9.3993780068963251E-2</v>
      </c>
      <c r="AD23" s="12">
        <f t="shared" si="0"/>
        <v>-5.6403843386286984E-2</v>
      </c>
      <c r="AE23" s="12">
        <f t="shared" si="0"/>
        <v>-5.4687575954404334E-3</v>
      </c>
      <c r="AF23" s="12">
        <f t="shared" si="0"/>
        <v>-1.4161978773739793E-2</v>
      </c>
      <c r="AG23" s="12">
        <f t="shared" si="0"/>
        <v>-7.0028940800889533E-2</v>
      </c>
      <c r="AH23" s="12">
        <f t="shared" si="0"/>
        <v>-9.3030408710214924E-2</v>
      </c>
      <c r="AI23" s="12">
        <f t="shared" si="0"/>
        <v>-5.0212739995108183E-2</v>
      </c>
      <c r="AJ23" s="12">
        <f t="shared" si="0"/>
        <v>-2.9197651174476193E-3</v>
      </c>
      <c r="AK23" s="12">
        <f t="shared" si="0"/>
        <v>-1.8906976610845061E-2</v>
      </c>
      <c r="AL23" s="12">
        <f t="shared" si="0"/>
        <v>-7.5269886191865476E-2</v>
      </c>
      <c r="AM23" s="12">
        <f t="shared" si="0"/>
        <v>-9.1258726920104963E-2</v>
      </c>
      <c r="AN23" s="12">
        <f t="shared" si="0"/>
        <v>-4.3966676347076267E-2</v>
      </c>
      <c r="AO23" s="12">
        <f t="shared" si="0"/>
        <v>-1.1479027776712856E-3</v>
      </c>
      <c r="AP23" s="12">
        <f t="shared" si="0"/>
        <v>-2.4147819571595099E-2</v>
      </c>
      <c r="AQ23" s="12">
        <f t="shared" si="0"/>
        <v>-8.0015006467473671E-2</v>
      </c>
      <c r="AR23" s="12">
        <f t="shared" si="0"/>
        <v>-8.8709906334684702E-2</v>
      </c>
      <c r="AS23" s="12">
        <f t="shared" si="0"/>
        <v>-3.7775548036240142E-2</v>
      </c>
      <c r="AT23" s="12">
        <f t="shared" si="0"/>
        <v>-1.8434538882150403E-4</v>
      </c>
      <c r="AU23" s="12">
        <f t="shared" si="0"/>
        <v>-2.9792298292950489E-2</v>
      </c>
      <c r="AV23" s="12">
        <f t="shared" si="0"/>
        <v>-8.4180814196124137E-2</v>
      </c>
      <c r="AW23" s="12">
        <f t="shared" si="0"/>
        <v>-8.5428791862386499E-2</v>
      </c>
      <c r="AX23" s="12">
        <f t="shared" si="0"/>
        <v>-3.1748284103655405E-2</v>
      </c>
      <c r="AY23" s="12">
        <f t="shared" si="0"/>
        <v>-4.6046142158376588E-5</v>
      </c>
      <c r="AZ23" s="12">
        <f t="shared" si="0"/>
        <v>-3.5741101692422457E-2</v>
      </c>
      <c r="BA23" s="12">
        <f t="shared" si="0"/>
        <v>-8.7694014589157834E-2</v>
      </c>
      <c r="BB23" s="12">
        <f t="shared" si="0"/>
        <v>-8.1473112665830932E-2</v>
      </c>
      <c r="BC23" s="12">
        <f t="shared" si="0"/>
        <v>-2.5990930498848968E-2</v>
      </c>
      <c r="BD23" s="12">
        <f t="shared" si="0"/>
        <v>-7.354383266659773E-4</v>
      </c>
      <c r="BE23" s="12">
        <f t="shared" si="0"/>
        <v>-4.1889564284626285E-2</v>
      </c>
      <c r="BF23" s="12">
        <f t="shared" si="0"/>
        <v>-9.0492795076937096E-2</v>
      </c>
      <c r="BG23" s="12">
        <f t="shared" si="0"/>
        <v>-7.6912466453217712E-2</v>
      </c>
      <c r="BH23" s="12">
        <f t="shared" si="0"/>
        <v>-2.0604784267480799E-2</v>
      </c>
      <c r="BI23" s="12">
        <f t="shared" si="0"/>
        <v>-2.240392516850371E-3</v>
      </c>
      <c r="BJ23" s="12">
        <f t="shared" si="0"/>
        <v>-4.8129507705213952E-2</v>
      </c>
      <c r="BK23" s="12">
        <f t="shared" si="0"/>
        <v>-9.2527912862454251E-2</v>
      </c>
      <c r="BL23" s="12">
        <f t="shared" si="0"/>
        <v>-7.1827094950059803E-2</v>
      </c>
      <c r="BM23" s="12">
        <f t="shared" si="0"/>
        <v>-1.5684611293007276E-2</v>
      </c>
      <c r="BN23" s="12">
        <f t="shared" si="0"/>
        <v>-4.5344299824157577E-3</v>
      </c>
      <c r="BO23" s="12">
        <f t="shared" ref="BO23:DC23" si="1">$B$17*$B$18*$B$20*(1-COS($B$19*BO22))</f>
        <v>-5.4351144041721061E-2</v>
      </c>
      <c r="BP23" s="12">
        <f t="shared" si="1"/>
        <v>-9.3763561317630931E-2</v>
      </c>
      <c r="BQ23" s="12">
        <f t="shared" si="1"/>
        <v>-6.6306472096072031E-2</v>
      </c>
      <c r="BR23" s="12">
        <f t="shared" si="1"/>
        <v>-1.1316978950069792E-2</v>
      </c>
      <c r="BS23" s="12">
        <f t="shared" si="1"/>
        <v>-7.5771885650084856E-3</v>
      </c>
      <c r="BT23" s="12">
        <f t="shared" si="1"/>
        <v>-6.0445007483409037E-2</v>
      </c>
      <c r="BU23" s="12">
        <f t="shared" si="1"/>
        <v>-9.4177999978605528E-2</v>
      </c>
      <c r="BV23" s="12">
        <f t="shared" si="1"/>
        <v>-6.0447729807009083E-2</v>
      </c>
      <c r="BW23" s="12">
        <f t="shared" si="1"/>
        <v>-7.5787330055323418E-3</v>
      </c>
      <c r="BX23" s="12">
        <f t="shared" si="1"/>
        <v>-1.1315132825218373E-2</v>
      </c>
      <c r="BY23" s="12">
        <f t="shared" si="1"/>
        <v>-6.6303880303928198E-2</v>
      </c>
      <c r="BZ23" s="12">
        <f t="shared" si="1"/>
        <v>-9.376393705563478E-2</v>
      </c>
      <c r="CA23" s="12">
        <f t="shared" si="1"/>
        <v>-5.4353948999191569E-2</v>
      </c>
      <c r="CB23" s="12">
        <f t="shared" si="1"/>
        <v>-4.5356455651443398E-3</v>
      </c>
      <c r="CC23" s="12">
        <f t="shared" si="1"/>
        <v>-1.5682495965243577E-2</v>
      </c>
      <c r="CD23" s="12">
        <f t="shared" si="1"/>
        <v>-7.1824679290338381E-2</v>
      </c>
      <c r="CE23" s="12">
        <f t="shared" si="1"/>
        <v>-9.2528657727586117E-2</v>
      </c>
      <c r="CF23" s="12">
        <f t="shared" si="1"/>
        <v>-4.8132345945077731E-2</v>
      </c>
      <c r="CG23" s="12">
        <f t="shared" si="1"/>
        <v>-2.2412578543637702E-3</v>
      </c>
      <c r="CH23" s="12">
        <f t="shared" si="1"/>
        <v>-2.0602436954677433E-2</v>
      </c>
      <c r="CI23" s="12">
        <f t="shared" si="1"/>
        <v>-7.6910269427944794E-2</v>
      </c>
      <c r="CJ23" s="12">
        <f t="shared" si="1"/>
        <v>-9.0493895963759591E-2</v>
      </c>
      <c r="CK23" s="12">
        <f t="shared" si="1"/>
        <v>-4.1892385869823245E-2</v>
      </c>
      <c r="CL23" s="12">
        <f t="shared" si="1"/>
        <v>-7.359381938903711E-4</v>
      </c>
      <c r="CM23" s="12">
        <f t="shared" si="1"/>
        <v>-2.5988392500510635E-2</v>
      </c>
      <c r="CN23" s="12">
        <f t="shared" si="1"/>
        <v>-8.1471172930295849E-2</v>
      </c>
      <c r="CO23" s="12">
        <f t="shared" si="1"/>
        <v>-8.7695452128253956E-2</v>
      </c>
      <c r="CP23" s="12">
        <f t="shared" si="1"/>
        <v>-3.5743856978920942E-2</v>
      </c>
      <c r="CQ23" s="12">
        <f t="shared" si="1"/>
        <v>-4.6171744241736722E-5</v>
      </c>
      <c r="CR23" s="12">
        <f t="shared" si="1"/>
        <v>-3.1745600074279845E-2</v>
      </c>
      <c r="CS23" s="12">
        <f t="shared" si="1"/>
        <v>-8.5427143545026105E-2</v>
      </c>
      <c r="CT23" s="12">
        <f t="shared" si="1"/>
        <v>-8.4182563094890112E-2</v>
      </c>
      <c r="CU23" s="12">
        <f t="shared" si="1"/>
        <v>-2.9794938803203112E-2</v>
      </c>
      <c r="CV23" s="12">
        <f t="shared" si="1"/>
        <v>-1.8409451587351094E-4</v>
      </c>
      <c r="CW23" s="12">
        <f t="shared" si="1"/>
        <v>-3.7772765199650116E-2</v>
      </c>
      <c r="CX23" s="12">
        <f t="shared" si="1"/>
        <v>-8.8708578436614866E-2</v>
      </c>
      <c r="CY23" s="12">
        <f t="shared" si="1"/>
        <v>-8.0017035955126548E-2</v>
      </c>
      <c r="CZ23" s="12">
        <f t="shared" si="1"/>
        <v>-2.415029884747092E-2</v>
      </c>
      <c r="DA23" s="12">
        <f t="shared" si="1"/>
        <v>-1.147279843644985E-3</v>
      </c>
      <c r="DB23" s="12">
        <f t="shared" si="1"/>
        <v>-4.396384366554585E-2</v>
      </c>
      <c r="DC23" s="12">
        <f t="shared" si="1"/>
        <v>-9.1257742804863984E-2</v>
      </c>
    </row>
    <row r="25" spans="1:107" ht="15.6" x14ac:dyDescent="0.3">
      <c r="A25" s="11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/>
      <c r="BG25" s="8"/>
      <c r="BH25" s="8"/>
      <c r="BI25" s="8"/>
      <c r="BJ25" s="8"/>
      <c r="BK25" s="8"/>
      <c r="BL25" s="8"/>
      <c r="BM25" s="8"/>
      <c r="BN25" s="8"/>
      <c r="BO25" s="8"/>
      <c r="BP25" s="8"/>
      <c r="BQ25" s="8"/>
      <c r="BR25" s="8"/>
      <c r="BS25" s="8"/>
      <c r="BT25" s="8"/>
      <c r="BU25" s="8"/>
      <c r="BV25" s="8"/>
      <c r="BW25" s="8"/>
      <c r="BX25" s="8"/>
      <c r="BY25" s="8"/>
      <c r="BZ25" s="8"/>
      <c r="CA25" s="8"/>
      <c r="CB25" s="8"/>
      <c r="CC25" s="8"/>
      <c r="CD25" s="8"/>
      <c r="CE25" s="8"/>
      <c r="CF25" s="8"/>
      <c r="CG25" s="8"/>
      <c r="CH25" s="8"/>
      <c r="CI25" s="8"/>
      <c r="CJ25" s="8"/>
      <c r="CK25" s="8"/>
      <c r="CL25" s="8"/>
      <c r="CM25" s="8"/>
      <c r="CN25" s="8"/>
      <c r="CO25" s="8"/>
      <c r="CP25" s="8"/>
      <c r="CQ25" s="8"/>
      <c r="CR25" s="8"/>
      <c r="CS25" s="8"/>
      <c r="CT25" s="8"/>
      <c r="CU25" s="8"/>
      <c r="CV25" s="8"/>
      <c r="CW25" s="8"/>
      <c r="CX25" s="8"/>
      <c r="CY25" s="8"/>
      <c r="CZ25" s="8"/>
      <c r="DA25" s="8"/>
      <c r="DB25" s="8"/>
      <c r="DC25" s="8"/>
    </row>
    <row r="26" spans="1:107" x14ac:dyDescent="0.3">
      <c r="C26" s="15"/>
      <c r="D26" s="15"/>
      <c r="E26" s="15"/>
      <c r="F26" s="15"/>
    </row>
    <row r="27" spans="1:107" x14ac:dyDescent="0.3">
      <c r="C27" s="15"/>
      <c r="D27" s="15"/>
      <c r="E27" s="15"/>
      <c r="F27" s="15"/>
    </row>
    <row r="28" spans="1:107" x14ac:dyDescent="0.3">
      <c r="C28" s="15"/>
      <c r="D28" s="15"/>
      <c r="E28" s="15"/>
      <c r="F28" s="15"/>
    </row>
    <row r="29" spans="1:107" x14ac:dyDescent="0.3">
      <c r="C29" s="15"/>
      <c r="D29" s="15"/>
      <c r="E29" s="15"/>
      <c r="F29" s="15"/>
    </row>
    <row r="30" spans="1:107" x14ac:dyDescent="0.3">
      <c r="C30" s="15"/>
      <c r="D30" s="15"/>
      <c r="E30" s="15"/>
      <c r="F30" s="15"/>
    </row>
    <row r="31" spans="1:107" x14ac:dyDescent="0.3">
      <c r="C31" s="15"/>
      <c r="D31" s="15"/>
      <c r="E31" s="15"/>
      <c r="F31" s="15"/>
    </row>
    <row r="32" spans="1:107" x14ac:dyDescent="0.3">
      <c r="C32" s="15"/>
      <c r="D32" s="15"/>
      <c r="E32" s="15"/>
      <c r="F32" s="15"/>
    </row>
    <row r="33" spans="1:6" x14ac:dyDescent="0.3">
      <c r="C33" s="15"/>
      <c r="D33" s="15"/>
      <c r="E33" s="15"/>
      <c r="F33" s="15"/>
    </row>
    <row r="34" spans="1:6" x14ac:dyDescent="0.3">
      <c r="C34" s="15"/>
      <c r="D34" s="15"/>
      <c r="E34" s="15"/>
      <c r="F34" s="15"/>
    </row>
    <row r="37" spans="1:6" x14ac:dyDescent="0.3">
      <c r="A37" s="15"/>
      <c r="B37" s="15"/>
      <c r="C37" s="15"/>
    </row>
    <row r="38" spans="1:6" x14ac:dyDescent="0.3">
      <c r="A38" s="15"/>
      <c r="B38" s="15"/>
      <c r="C38" s="15"/>
    </row>
    <row r="39" spans="1:6" x14ac:dyDescent="0.3">
      <c r="A39" s="15"/>
      <c r="B39" s="15"/>
      <c r="C39" s="15"/>
    </row>
    <row r="40" spans="1:6" x14ac:dyDescent="0.3">
      <c r="A40" s="13"/>
      <c r="B40" s="13"/>
      <c r="C40" s="15"/>
    </row>
    <row r="41" spans="1:6" x14ac:dyDescent="0.3">
      <c r="A41" s="13"/>
      <c r="B41" s="13"/>
      <c r="C41" s="15"/>
    </row>
    <row r="42" spans="1:6" ht="15.6" x14ac:dyDescent="0.3">
      <c r="A42" s="14"/>
      <c r="B42" s="13"/>
      <c r="C42" s="15"/>
    </row>
    <row r="43" spans="1:6" ht="15.6" x14ac:dyDescent="0.3">
      <c r="A43" s="14"/>
      <c r="B43" s="13"/>
      <c r="C43" s="15"/>
    </row>
    <row r="44" spans="1:6" x14ac:dyDescent="0.3">
      <c r="A44" s="13"/>
      <c r="B44" s="13"/>
      <c r="C44" s="15"/>
    </row>
    <row r="45" spans="1:6" x14ac:dyDescent="0.3">
      <c r="A45" s="13"/>
      <c r="B45" s="13"/>
      <c r="C45" s="15"/>
    </row>
    <row r="46" spans="1:6" x14ac:dyDescent="0.3">
      <c r="A46" s="13"/>
      <c r="B46" s="13"/>
      <c r="C46" s="15"/>
    </row>
    <row r="47" spans="1:6" x14ac:dyDescent="0.3">
      <c r="A47" s="15"/>
      <c r="B47" s="15"/>
      <c r="C47" s="15"/>
    </row>
    <row r="48" spans="1:6" x14ac:dyDescent="0.3">
      <c r="A48" s="15"/>
      <c r="B48" s="15"/>
      <c r="C48" s="15"/>
    </row>
    <row r="49" spans="1:4" x14ac:dyDescent="0.3">
      <c r="A49" s="15"/>
      <c r="B49" s="15"/>
      <c r="C49" s="15"/>
    </row>
    <row r="59" spans="1:4" ht="15.6" x14ac:dyDescent="0.3">
      <c r="A59" s="16" t="s">
        <v>18</v>
      </c>
      <c r="B59" s="16" t="s">
        <v>19</v>
      </c>
      <c r="C59" s="16" t="s">
        <v>20</v>
      </c>
      <c r="D59" s="16" t="s">
        <v>21</v>
      </c>
    </row>
    <row r="60" spans="1:4" ht="15.6" x14ac:dyDescent="0.3">
      <c r="A60" s="18">
        <v>5</v>
      </c>
      <c r="B60" s="18">
        <v>0.5</v>
      </c>
      <c r="C60" s="10">
        <f>$A$60/($B$60+$D60)</f>
        <v>10</v>
      </c>
      <c r="D60" s="10">
        <v>0</v>
      </c>
    </row>
    <row r="61" spans="1:4" ht="15.6" x14ac:dyDescent="0.3">
      <c r="A61" s="8"/>
      <c r="B61" s="8"/>
      <c r="C61" s="10">
        <f t="shared" ref="C61:C90" si="2">$A$60/($B$60+$D61)</f>
        <v>8.3333333333333339</v>
      </c>
      <c r="D61" s="10">
        <v>0.1</v>
      </c>
    </row>
    <row r="62" spans="1:4" ht="15.6" x14ac:dyDescent="0.3">
      <c r="A62" s="8"/>
      <c r="B62" s="8"/>
      <c r="C62" s="10">
        <f t="shared" si="2"/>
        <v>7.1428571428571432</v>
      </c>
      <c r="D62" s="10">
        <v>0.2</v>
      </c>
    </row>
    <row r="63" spans="1:4" ht="15.6" x14ac:dyDescent="0.3">
      <c r="A63" s="8"/>
      <c r="B63" s="8"/>
      <c r="C63" s="10">
        <f t="shared" si="2"/>
        <v>6.25</v>
      </c>
      <c r="D63" s="10">
        <v>0.3</v>
      </c>
    </row>
    <row r="64" spans="1:4" ht="15.6" x14ac:dyDescent="0.3">
      <c r="A64" s="8"/>
      <c r="B64" s="8"/>
      <c r="C64" s="10">
        <f t="shared" si="2"/>
        <v>5.5555555555555554</v>
      </c>
      <c r="D64" s="10">
        <v>0.4</v>
      </c>
    </row>
    <row r="65" spans="3:4" ht="15.6" x14ac:dyDescent="0.3">
      <c r="C65" s="10">
        <f t="shared" si="2"/>
        <v>5</v>
      </c>
      <c r="D65" s="10">
        <v>0.5</v>
      </c>
    </row>
    <row r="66" spans="3:4" ht="15.6" x14ac:dyDescent="0.3">
      <c r="C66" s="10">
        <f t="shared" si="2"/>
        <v>4.545454545454545</v>
      </c>
      <c r="D66" s="10">
        <v>0.6</v>
      </c>
    </row>
    <row r="67" spans="3:4" ht="15.6" x14ac:dyDescent="0.3">
      <c r="C67" s="10">
        <f t="shared" si="2"/>
        <v>4.166666666666667</v>
      </c>
      <c r="D67" s="10">
        <v>0.7</v>
      </c>
    </row>
    <row r="68" spans="3:4" ht="15.6" x14ac:dyDescent="0.3">
      <c r="C68" s="10">
        <f t="shared" si="2"/>
        <v>3.8461538461538458</v>
      </c>
      <c r="D68" s="10">
        <v>0.8</v>
      </c>
    </row>
    <row r="69" spans="3:4" ht="15.6" x14ac:dyDescent="0.3">
      <c r="C69" s="10">
        <f t="shared" si="2"/>
        <v>3.5714285714285716</v>
      </c>
      <c r="D69" s="10">
        <v>0.9</v>
      </c>
    </row>
    <row r="70" spans="3:4" ht="15.6" x14ac:dyDescent="0.3">
      <c r="C70" s="10">
        <f t="shared" si="2"/>
        <v>3.3333333333333335</v>
      </c>
      <c r="D70" s="10">
        <v>1</v>
      </c>
    </row>
    <row r="71" spans="3:4" ht="15.6" x14ac:dyDescent="0.3">
      <c r="C71" s="10">
        <f t="shared" si="2"/>
        <v>3.125</v>
      </c>
      <c r="D71" s="10">
        <v>1.1000000000000001</v>
      </c>
    </row>
    <row r="72" spans="3:4" ht="15.6" x14ac:dyDescent="0.3">
      <c r="C72" s="10">
        <f t="shared" si="2"/>
        <v>2.9411764705882355</v>
      </c>
      <c r="D72" s="10">
        <v>1.2</v>
      </c>
    </row>
    <row r="73" spans="3:4" ht="15.6" x14ac:dyDescent="0.3">
      <c r="C73" s="10">
        <f t="shared" si="2"/>
        <v>2.7777777777777777</v>
      </c>
      <c r="D73" s="10">
        <v>1.3</v>
      </c>
    </row>
    <row r="74" spans="3:4" ht="15.6" x14ac:dyDescent="0.3">
      <c r="C74" s="10">
        <f t="shared" si="2"/>
        <v>2.6315789473684212</v>
      </c>
      <c r="D74" s="10">
        <v>1.4</v>
      </c>
    </row>
    <row r="75" spans="3:4" ht="15.6" x14ac:dyDescent="0.3">
      <c r="C75" s="10">
        <f t="shared" si="2"/>
        <v>2.5</v>
      </c>
      <c r="D75" s="10">
        <v>1.5</v>
      </c>
    </row>
    <row r="76" spans="3:4" ht="15.6" x14ac:dyDescent="0.3">
      <c r="C76" s="10">
        <f t="shared" si="2"/>
        <v>2.3809523809523809</v>
      </c>
      <c r="D76" s="10">
        <v>1.6</v>
      </c>
    </row>
    <row r="77" spans="3:4" ht="15.6" x14ac:dyDescent="0.3">
      <c r="C77" s="10">
        <f t="shared" si="2"/>
        <v>2.2727272727272725</v>
      </c>
      <c r="D77" s="10">
        <v>1.7</v>
      </c>
    </row>
    <row r="78" spans="3:4" ht="15.6" x14ac:dyDescent="0.3">
      <c r="C78" s="10">
        <f t="shared" si="2"/>
        <v>2.1739130434782612</v>
      </c>
      <c r="D78" s="10">
        <v>1.8</v>
      </c>
    </row>
    <row r="79" spans="3:4" ht="15.6" x14ac:dyDescent="0.3">
      <c r="C79" s="10">
        <f t="shared" si="2"/>
        <v>2.0833333333333335</v>
      </c>
      <c r="D79" s="10">
        <v>1.9</v>
      </c>
    </row>
    <row r="80" spans="3:4" ht="15.6" x14ac:dyDescent="0.3">
      <c r="C80" s="10">
        <f t="shared" si="2"/>
        <v>2</v>
      </c>
      <c r="D80" s="10">
        <v>2</v>
      </c>
    </row>
    <row r="81" spans="3:4" ht="15.6" x14ac:dyDescent="0.3">
      <c r="C81" s="10">
        <f t="shared" si="2"/>
        <v>1.9230769230769229</v>
      </c>
      <c r="D81" s="10">
        <v>2.1</v>
      </c>
    </row>
    <row r="82" spans="3:4" ht="15.6" x14ac:dyDescent="0.3">
      <c r="C82" s="10">
        <f t="shared" si="2"/>
        <v>1.8518518518518516</v>
      </c>
      <c r="D82" s="10">
        <v>2.2000000000000002</v>
      </c>
    </row>
    <row r="83" spans="3:4" ht="15.6" x14ac:dyDescent="0.3">
      <c r="C83" s="10">
        <f t="shared" si="2"/>
        <v>1.7857142857142858</v>
      </c>
      <c r="D83" s="10">
        <v>2.2999999999999998</v>
      </c>
    </row>
    <row r="84" spans="3:4" ht="15.6" x14ac:dyDescent="0.3">
      <c r="C84" s="10">
        <f t="shared" si="2"/>
        <v>1.7241379310344829</v>
      </c>
      <c r="D84" s="10">
        <v>2.4</v>
      </c>
    </row>
    <row r="85" spans="3:4" ht="15.6" x14ac:dyDescent="0.3">
      <c r="C85" s="10">
        <f t="shared" si="2"/>
        <v>1.6666666666666667</v>
      </c>
      <c r="D85" s="10">
        <v>2.5</v>
      </c>
    </row>
    <row r="86" spans="3:4" ht="15.6" x14ac:dyDescent="0.3">
      <c r="C86" s="10">
        <f t="shared" si="2"/>
        <v>1.6129032258064515</v>
      </c>
      <c r="D86" s="10">
        <v>2.6</v>
      </c>
    </row>
    <row r="87" spans="3:4" ht="15.6" x14ac:dyDescent="0.3">
      <c r="C87" s="10">
        <f t="shared" si="2"/>
        <v>1.5625</v>
      </c>
      <c r="D87" s="10">
        <v>2.7</v>
      </c>
    </row>
    <row r="88" spans="3:4" ht="15.6" x14ac:dyDescent="0.3">
      <c r="C88" s="10">
        <f t="shared" si="2"/>
        <v>1.5151515151515151</v>
      </c>
      <c r="D88" s="10">
        <v>2.8</v>
      </c>
    </row>
    <row r="89" spans="3:4" ht="15.6" x14ac:dyDescent="0.3">
      <c r="C89" s="10">
        <f t="shared" si="2"/>
        <v>1.4705882352941178</v>
      </c>
      <c r="D89" s="10">
        <v>2.9</v>
      </c>
    </row>
    <row r="90" spans="3:4" ht="15.6" x14ac:dyDescent="0.3">
      <c r="C90" s="10">
        <f t="shared" si="2"/>
        <v>1.4285714285714286</v>
      </c>
      <c r="D90" s="10">
        <v>3</v>
      </c>
    </row>
  </sheetData>
  <mergeCells count="4">
    <mergeCell ref="A3:D3"/>
    <mergeCell ref="A5:D5"/>
    <mergeCell ref="A13:B13"/>
    <mergeCell ref="D1:F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C23"/>
  <sheetViews>
    <sheetView workbookViewId="0">
      <selection activeCell="L41" sqref="L41"/>
    </sheetView>
  </sheetViews>
  <sheetFormatPr defaultRowHeight="14.4" x14ac:dyDescent="0.3"/>
  <cols>
    <col min="1" max="1" width="31.44140625" customWidth="1"/>
    <col min="4" max="4" width="12.44140625" customWidth="1"/>
    <col min="5" max="5" width="9.88671875" customWidth="1"/>
  </cols>
  <sheetData>
    <row r="1" spans="1:7" ht="21" x14ac:dyDescent="0.4">
      <c r="A1" s="9"/>
      <c r="D1" s="22" t="s">
        <v>15</v>
      </c>
      <c r="E1" s="22"/>
      <c r="F1" s="22"/>
      <c r="G1" s="1"/>
    </row>
    <row r="2" spans="1:7" ht="15.6" x14ac:dyDescent="0.3">
      <c r="A2" s="19" t="s">
        <v>0</v>
      </c>
      <c r="B2" s="3"/>
    </row>
    <row r="3" spans="1:7" ht="15.6" x14ac:dyDescent="0.3">
      <c r="A3" s="21" t="s">
        <v>16</v>
      </c>
      <c r="B3" s="21"/>
      <c r="C3" s="21"/>
      <c r="D3" s="21"/>
      <c r="E3" s="5"/>
      <c r="F3" s="5"/>
      <c r="G3" s="5"/>
    </row>
    <row r="4" spans="1:7" ht="15.6" x14ac:dyDescent="0.3">
      <c r="A4" s="19" t="s">
        <v>1</v>
      </c>
      <c r="B4" s="4"/>
    </row>
    <row r="5" spans="1:7" ht="15.6" x14ac:dyDescent="0.3">
      <c r="A5" s="21" t="s">
        <v>17</v>
      </c>
      <c r="B5" s="21"/>
      <c r="C5" s="21"/>
      <c r="D5" s="21"/>
      <c r="E5" s="3"/>
      <c r="F5" s="3"/>
    </row>
    <row r="6" spans="1:7" ht="15.6" x14ac:dyDescent="0.3">
      <c r="A6" s="19" t="s">
        <v>2</v>
      </c>
      <c r="B6" s="4"/>
      <c r="C6" s="4"/>
      <c r="D6" s="4"/>
    </row>
    <row r="7" spans="1:7" ht="15.6" x14ac:dyDescent="0.3">
      <c r="A7" s="9" t="s">
        <v>5</v>
      </c>
      <c r="B7" s="5"/>
      <c r="C7" s="2"/>
    </row>
    <row r="8" spans="1:7" ht="15.6" x14ac:dyDescent="0.3">
      <c r="A8" s="19" t="s">
        <v>22</v>
      </c>
      <c r="B8" s="3"/>
      <c r="C8" s="3"/>
    </row>
    <row r="9" spans="1:7" ht="15.6" x14ac:dyDescent="0.3">
      <c r="A9" s="20" t="s">
        <v>23</v>
      </c>
      <c r="B9" s="3"/>
      <c r="C9" s="3"/>
      <c r="D9" s="3"/>
      <c r="E9" s="3"/>
      <c r="F9" s="3"/>
      <c r="G9" s="3"/>
    </row>
    <row r="11" spans="1:7" ht="15.6" x14ac:dyDescent="0.3">
      <c r="A11" s="19" t="s">
        <v>3</v>
      </c>
      <c r="B11" s="4"/>
      <c r="C11" s="4"/>
    </row>
    <row r="12" spans="1:7" ht="15.6" x14ac:dyDescent="0.3">
      <c r="A12" s="9" t="s">
        <v>6</v>
      </c>
    </row>
    <row r="13" spans="1:7" ht="15.6" x14ac:dyDescent="0.3">
      <c r="A13" s="21" t="s">
        <v>7</v>
      </c>
      <c r="B13" s="21"/>
    </row>
    <row r="14" spans="1:7" ht="15.6" x14ac:dyDescent="0.3">
      <c r="A14" s="9" t="s">
        <v>8</v>
      </c>
    </row>
    <row r="16" spans="1:7" ht="15.6" x14ac:dyDescent="0.3">
      <c r="A16" s="19" t="s">
        <v>4</v>
      </c>
      <c r="B16" s="3"/>
      <c r="C16" s="3"/>
    </row>
    <row r="17" spans="1:107" ht="15.6" x14ac:dyDescent="0.3">
      <c r="A17" s="16" t="s">
        <v>9</v>
      </c>
      <c r="B17" s="18">
        <v>7.0000000000000001E-3</v>
      </c>
      <c r="C17" s="8"/>
      <c r="D17" s="8"/>
      <c r="E17" s="6"/>
      <c r="F17" s="6"/>
      <c r="G17" s="8"/>
    </row>
    <row r="18" spans="1:107" ht="15.6" x14ac:dyDescent="0.3">
      <c r="A18" s="16" t="s">
        <v>10</v>
      </c>
      <c r="B18" s="18">
        <v>31</v>
      </c>
      <c r="C18" s="8"/>
      <c r="D18" s="8"/>
      <c r="E18" s="7"/>
      <c r="F18" s="7"/>
      <c r="G18" s="8"/>
    </row>
    <row r="19" spans="1:107" ht="15.6" x14ac:dyDescent="0.3">
      <c r="A19" s="16" t="s">
        <v>11</v>
      </c>
      <c r="B19" s="18">
        <v>5</v>
      </c>
      <c r="C19" s="8"/>
      <c r="D19" s="8"/>
      <c r="E19" s="6"/>
      <c r="F19" s="6"/>
      <c r="G19" s="8"/>
    </row>
    <row r="20" spans="1:107" ht="15.6" x14ac:dyDescent="0.3">
      <c r="A20" s="16" t="s">
        <v>12</v>
      </c>
      <c r="B20" s="18">
        <v>-0.217</v>
      </c>
      <c r="C20" s="8"/>
      <c r="D20" s="8"/>
      <c r="E20" s="8"/>
      <c r="F20" s="8"/>
      <c r="G20" s="8"/>
    </row>
    <row r="22" spans="1:107" ht="15.6" x14ac:dyDescent="0.3">
      <c r="A22" s="16" t="s">
        <v>13</v>
      </c>
      <c r="B22" s="26">
        <v>0</v>
      </c>
      <c r="C22" s="26">
        <v>1</v>
      </c>
      <c r="D22" s="26">
        <v>2</v>
      </c>
      <c r="E22" s="26">
        <v>3</v>
      </c>
      <c r="F22" s="26">
        <v>4</v>
      </c>
      <c r="G22" s="26">
        <v>5</v>
      </c>
      <c r="H22" s="26">
        <v>6</v>
      </c>
      <c r="I22" s="26">
        <v>7</v>
      </c>
      <c r="J22" s="26">
        <v>8</v>
      </c>
      <c r="K22" s="26">
        <v>9</v>
      </c>
      <c r="L22" s="26">
        <v>10</v>
      </c>
      <c r="M22" s="26">
        <v>11</v>
      </c>
      <c r="N22" s="26">
        <v>12</v>
      </c>
      <c r="O22" s="26">
        <v>13</v>
      </c>
      <c r="P22" s="26">
        <v>14</v>
      </c>
      <c r="Q22" s="26">
        <v>15</v>
      </c>
      <c r="R22" s="26">
        <v>16</v>
      </c>
      <c r="S22" s="26">
        <v>17</v>
      </c>
      <c r="T22" s="26">
        <v>18</v>
      </c>
      <c r="U22" s="26">
        <v>19</v>
      </c>
      <c r="V22" s="26">
        <v>20</v>
      </c>
      <c r="W22" s="26">
        <v>21</v>
      </c>
      <c r="X22" s="26">
        <v>22</v>
      </c>
      <c r="Y22" s="26">
        <v>23</v>
      </c>
      <c r="Z22" s="26">
        <v>24</v>
      </c>
      <c r="AA22" s="26">
        <v>25</v>
      </c>
      <c r="AB22" s="26">
        <v>26</v>
      </c>
      <c r="AC22" s="26">
        <v>27</v>
      </c>
      <c r="AD22" s="26">
        <v>28</v>
      </c>
      <c r="AE22" s="26">
        <v>29</v>
      </c>
      <c r="AF22" s="26">
        <v>30</v>
      </c>
      <c r="AG22" s="26">
        <v>31</v>
      </c>
      <c r="AH22" s="26">
        <v>32</v>
      </c>
      <c r="AI22" s="26">
        <v>33</v>
      </c>
      <c r="AJ22" s="26">
        <v>34</v>
      </c>
      <c r="AK22" s="26">
        <v>35</v>
      </c>
      <c r="AL22" s="26">
        <v>36</v>
      </c>
      <c r="AM22" s="26">
        <v>37</v>
      </c>
      <c r="AN22" s="26">
        <v>38</v>
      </c>
      <c r="AO22" s="26">
        <v>39</v>
      </c>
      <c r="AP22" s="26">
        <v>40</v>
      </c>
      <c r="AQ22" s="26">
        <v>41</v>
      </c>
      <c r="AR22" s="26">
        <v>42</v>
      </c>
      <c r="AS22" s="26">
        <v>43</v>
      </c>
      <c r="AT22" s="26">
        <v>44</v>
      </c>
      <c r="AU22" s="26">
        <v>45</v>
      </c>
      <c r="AV22" s="26">
        <v>46</v>
      </c>
      <c r="AW22" s="26">
        <v>47</v>
      </c>
      <c r="AX22" s="26">
        <v>48</v>
      </c>
      <c r="AY22" s="26">
        <v>49</v>
      </c>
      <c r="AZ22" s="26">
        <v>50</v>
      </c>
      <c r="BA22" s="26">
        <v>51</v>
      </c>
      <c r="BB22" s="26">
        <v>52</v>
      </c>
      <c r="BC22" s="26">
        <v>53</v>
      </c>
      <c r="BD22" s="26">
        <v>54</v>
      </c>
      <c r="BE22" s="26">
        <v>55</v>
      </c>
      <c r="BF22" s="26">
        <v>56</v>
      </c>
      <c r="BG22" s="26">
        <v>57</v>
      </c>
      <c r="BH22" s="26">
        <v>58</v>
      </c>
      <c r="BI22" s="26">
        <v>59</v>
      </c>
      <c r="BJ22" s="26">
        <v>60</v>
      </c>
      <c r="BK22" s="26">
        <v>61</v>
      </c>
      <c r="BL22" s="26">
        <v>62</v>
      </c>
      <c r="BM22" s="26">
        <v>63</v>
      </c>
      <c r="BN22" s="26">
        <v>64</v>
      </c>
      <c r="BO22" s="26">
        <v>65</v>
      </c>
      <c r="BP22" s="26">
        <v>66</v>
      </c>
      <c r="BQ22" s="26">
        <v>67</v>
      </c>
      <c r="BR22" s="26">
        <v>68</v>
      </c>
      <c r="BS22" s="26">
        <v>69</v>
      </c>
      <c r="BT22" s="26">
        <v>70</v>
      </c>
      <c r="BU22" s="26">
        <v>71</v>
      </c>
      <c r="BV22" s="26">
        <v>72</v>
      </c>
      <c r="BW22" s="26">
        <v>73</v>
      </c>
      <c r="BX22" s="26">
        <v>74</v>
      </c>
      <c r="BY22" s="26">
        <v>75</v>
      </c>
      <c r="BZ22" s="26">
        <v>76</v>
      </c>
      <c r="CA22" s="26">
        <v>77</v>
      </c>
      <c r="CB22" s="26">
        <v>78</v>
      </c>
      <c r="CC22" s="26">
        <v>79</v>
      </c>
      <c r="CD22" s="26">
        <v>80</v>
      </c>
      <c r="CE22" s="26">
        <v>81</v>
      </c>
      <c r="CF22" s="26">
        <v>82</v>
      </c>
      <c r="CG22" s="26">
        <v>83</v>
      </c>
      <c r="CH22" s="26">
        <v>84</v>
      </c>
      <c r="CI22" s="26">
        <v>85</v>
      </c>
      <c r="CJ22" s="26">
        <v>86</v>
      </c>
      <c r="CK22" s="26">
        <v>87</v>
      </c>
      <c r="CL22" s="26">
        <v>88</v>
      </c>
      <c r="CM22" s="26">
        <v>89</v>
      </c>
      <c r="CN22" s="26">
        <v>90</v>
      </c>
      <c r="CO22" s="26">
        <v>91</v>
      </c>
      <c r="CP22" s="26">
        <v>92</v>
      </c>
      <c r="CQ22" s="26">
        <v>93</v>
      </c>
      <c r="CR22" s="26">
        <v>94</v>
      </c>
      <c r="CS22" s="26">
        <v>95</v>
      </c>
      <c r="CT22" s="26">
        <v>96</v>
      </c>
      <c r="CU22" s="26">
        <v>97</v>
      </c>
      <c r="CV22" s="26">
        <v>98</v>
      </c>
      <c r="CW22" s="26">
        <v>99</v>
      </c>
      <c r="CX22" s="26">
        <v>100</v>
      </c>
      <c r="CY22" s="26">
        <v>101</v>
      </c>
      <c r="CZ22" s="26">
        <v>102</v>
      </c>
      <c r="DA22" s="26">
        <v>103</v>
      </c>
      <c r="DB22" s="26">
        <v>104</v>
      </c>
      <c r="DC22" s="26">
        <v>105</v>
      </c>
    </row>
    <row r="23" spans="1:107" ht="15.6" x14ac:dyDescent="0.3">
      <c r="A23" s="16" t="s">
        <v>24</v>
      </c>
      <c r="B23" s="26">
        <f>-$B$20*$B$19*SIN($B$19*B22+$B$16)</f>
        <v>0</v>
      </c>
      <c r="C23" s="26">
        <f t="shared" ref="C23:BN23" si="0">-$B$20*$B$19*SIN($B$19*C22+$B$16)</f>
        <v>-1.0404328380095051</v>
      </c>
      <c r="D23" s="26">
        <f t="shared" si="0"/>
        <v>-0.59026290531496617</v>
      </c>
      <c r="E23" s="26">
        <f t="shared" si="0"/>
        <v>0.7055623065704717</v>
      </c>
      <c r="F23" s="26">
        <f t="shared" si="0"/>
        <v>0.99054559703947598</v>
      </c>
      <c r="G23" s="26">
        <f t="shared" si="0"/>
        <v>-0.14360164885608373</v>
      </c>
      <c r="H23" s="26">
        <f t="shared" si="0"/>
        <v>-1.072014312140755</v>
      </c>
      <c r="I23" s="26">
        <f t="shared" si="0"/>
        <v>-0.46457819640332387</v>
      </c>
      <c r="J23" s="26">
        <f t="shared" si="0"/>
        <v>0.80844777912009347</v>
      </c>
      <c r="K23" s="26">
        <f t="shared" si="0"/>
        <v>0.92323032411951844</v>
      </c>
      <c r="L23" s="26">
        <f t="shared" si="0"/>
        <v>-0.28467671626876273</v>
      </c>
      <c r="M23" s="26">
        <f t="shared" si="0"/>
        <v>-1.0847343630941024</v>
      </c>
      <c r="N23" s="26">
        <f t="shared" si="0"/>
        <v>-0.33071952389590509</v>
      </c>
      <c r="O23" s="26">
        <f t="shared" si="0"/>
        <v>0.89710911724676212</v>
      </c>
      <c r="P23" s="26">
        <f t="shared" si="0"/>
        <v>0.83967138949030962</v>
      </c>
      <c r="Q23" s="26">
        <f t="shared" si="0"/>
        <v>-0.42074307441923203</v>
      </c>
      <c r="R23" s="26">
        <f t="shared" si="0"/>
        <v>-1.0783691895068621</v>
      </c>
      <c r="S23" s="26">
        <f t="shared" si="0"/>
        <v>-0.19104204764421698</v>
      </c>
      <c r="T23" s="26">
        <f t="shared" si="0"/>
        <v>0.9699863800066052</v>
      </c>
      <c r="U23" s="26">
        <f t="shared" si="0"/>
        <v>0.74133896048869119</v>
      </c>
      <c r="V23" s="26">
        <f t="shared" si="0"/>
        <v>-0.54940672060408824</v>
      </c>
      <c r="W23" s="26">
        <f t="shared" si="0"/>
        <v>-1.0530307826381708</v>
      </c>
      <c r="X23" s="26">
        <f t="shared" si="0"/>
        <v>-4.8003305722301992E-2</v>
      </c>
      <c r="Y23" s="26">
        <f t="shared" si="0"/>
        <v>1.0257973374168758</v>
      </c>
      <c r="Z23" s="26">
        <f t="shared" si="0"/>
        <v>0.62996313487036093</v>
      </c>
      <c r="AA23" s="26">
        <f t="shared" si="0"/>
        <v>-0.66840389821969226</v>
      </c>
      <c r="AB23" s="26">
        <f t="shared" si="0"/>
        <v>-1.0091649559526366</v>
      </c>
      <c r="AC23" s="26">
        <f t="shared" si="0"/>
        <v>9.5880024422841548E-2</v>
      </c>
      <c r="AD23" s="26">
        <f t="shared" si="0"/>
        <v>1.063560030492738</v>
      </c>
      <c r="AE23" s="26">
        <f t="shared" si="0"/>
        <v>0.50750350081896967</v>
      </c>
      <c r="AF23" s="26">
        <f t="shared" si="0"/>
        <v>-0.77564092614764357</v>
      </c>
      <c r="AG23" s="26">
        <f t="shared" si="0"/>
        <v>-0.94754350131049259</v>
      </c>
      <c r="AH23" s="26">
        <f t="shared" si="0"/>
        <v>0.23807640534122013</v>
      </c>
      <c r="AI23" s="26">
        <f t="shared" si="0"/>
        <v>1.0826100482031313</v>
      </c>
      <c r="AJ23" s="26">
        <f t="shared" si="0"/>
        <v>0.37611465921427789</v>
      </c>
      <c r="AK23" s="26">
        <f t="shared" si="0"/>
        <v>-0.86923103576817418</v>
      </c>
      <c r="AL23" s="26">
        <f t="shared" si="0"/>
        <v>-0.86925060977120605</v>
      </c>
      <c r="AM23" s="26">
        <f t="shared" si="0"/>
        <v>0.37608398040228946</v>
      </c>
      <c r="AN23" s="26">
        <f t="shared" si="0"/>
        <v>1.0826122173684511</v>
      </c>
      <c r="AO23" s="26">
        <f t="shared" si="0"/>
        <v>0.23810831477355901</v>
      </c>
      <c r="AP23" s="26">
        <f t="shared" si="0"/>
        <v>-0.94752756747718414</v>
      </c>
      <c r="AQ23" s="26">
        <f t="shared" si="0"/>
        <v>-0.77566379592802426</v>
      </c>
      <c r="AR23" s="26">
        <f t="shared" si="0"/>
        <v>0.50747459240189341</v>
      </c>
      <c r="AS23" s="26">
        <f t="shared" si="0"/>
        <v>1.0635664998235863</v>
      </c>
      <c r="AT23" s="26">
        <f t="shared" si="0"/>
        <v>9.5912603048971659E-2</v>
      </c>
      <c r="AU23" s="26">
        <f t="shared" si="0"/>
        <v>-1.00915294263491</v>
      </c>
      <c r="AV23" s="26">
        <f t="shared" si="0"/>
        <v>-0.66842966139790039</v>
      </c>
      <c r="AW23" s="26">
        <f t="shared" si="0"/>
        <v>0.62993650547376456</v>
      </c>
      <c r="AX23" s="26">
        <f t="shared" si="0"/>
        <v>1.0258079930894117</v>
      </c>
      <c r="AY23" s="26">
        <f t="shared" si="0"/>
        <v>-4.7970631102987236E-2</v>
      </c>
      <c r="AZ23" s="26">
        <f t="shared" si="0"/>
        <v>-1.0530229012028587</v>
      </c>
      <c r="BA23" s="26">
        <f t="shared" si="0"/>
        <v>-0.54943492389307258</v>
      </c>
      <c r="BB23" s="26">
        <f t="shared" si="0"/>
        <v>0.74131507864019808</v>
      </c>
      <c r="BC23" s="26">
        <f t="shared" si="0"/>
        <v>0.97000103454091668</v>
      </c>
      <c r="BD23" s="26">
        <f t="shared" si="0"/>
        <v>-0.19100985192126438</v>
      </c>
      <c r="BE23" s="26">
        <f t="shared" si="0"/>
        <v>-1.0783655786229027</v>
      </c>
      <c r="BF23" s="26">
        <f t="shared" si="0"/>
        <v>-0.42077322159971398</v>
      </c>
      <c r="BG23" s="26">
        <f t="shared" si="0"/>
        <v>0.83965067537614835</v>
      </c>
      <c r="BH23" s="26">
        <f t="shared" si="0"/>
        <v>0.89712751280545833</v>
      </c>
      <c r="BI23" s="26">
        <f t="shared" si="0"/>
        <v>-0.3306883735329787</v>
      </c>
      <c r="BJ23" s="26">
        <f t="shared" si="0"/>
        <v>-1.0847350862927472</v>
      </c>
      <c r="BK23" s="26">
        <f t="shared" si="0"/>
        <v>-0.2847082769199053</v>
      </c>
      <c r="BL23" s="26">
        <f t="shared" si="0"/>
        <v>0.92321314219160766</v>
      </c>
      <c r="BM23" s="26">
        <f t="shared" si="0"/>
        <v>0.80846959204479274</v>
      </c>
      <c r="BN23" s="26">
        <f t="shared" si="0"/>
        <v>-0.46454863947162994</v>
      </c>
      <c r="BO23" s="26">
        <f t="shared" ref="BO23:DC23" si="1">-$B$20*$B$19*SIN($B$19*BO22+$B$16)</f>
        <v>-1.0720193566977745</v>
      </c>
      <c r="BP23" s="26">
        <f t="shared" si="1"/>
        <v>-0.14363406768791534</v>
      </c>
      <c r="BQ23" s="26">
        <f t="shared" si="1"/>
        <v>0.99053224960312047</v>
      </c>
      <c r="BR23" s="26">
        <f t="shared" si="1"/>
        <v>0.70558715307636943</v>
      </c>
      <c r="BS23" s="26">
        <f t="shared" si="1"/>
        <v>-0.59023546185028253</v>
      </c>
      <c r="BT23" s="26">
        <f t="shared" si="1"/>
        <v>-1.0404421151690653</v>
      </c>
      <c r="BU23" s="26">
        <f t="shared" si="1"/>
        <v>-3.2706623395038818E-5</v>
      </c>
      <c r="BV23" s="26">
        <f t="shared" si="1"/>
        <v>1.0404235599045226</v>
      </c>
      <c r="BW23" s="26">
        <f t="shared" si="1"/>
        <v>0.59029034824328863</v>
      </c>
      <c r="BX23" s="26">
        <f t="shared" si="1"/>
        <v>-0.70553745942344215</v>
      </c>
      <c r="BY23" s="26">
        <f t="shared" si="1"/>
        <v>-0.99055894357574048</v>
      </c>
      <c r="BZ23" s="26">
        <f t="shared" si="1"/>
        <v>0.14356922989376389</v>
      </c>
      <c r="CA23" s="26">
        <f t="shared" si="1"/>
        <v>1.0720092666096153</v>
      </c>
      <c r="CB23" s="26">
        <f t="shared" si="1"/>
        <v>0.46460775291286388</v>
      </c>
      <c r="CC23" s="26">
        <f t="shared" si="1"/>
        <v>-0.80842596546077217</v>
      </c>
      <c r="CD23" s="26">
        <f t="shared" si="1"/>
        <v>-0.92324750520850651</v>
      </c>
      <c r="CE23" s="26">
        <f t="shared" si="1"/>
        <v>0.28464515535893953</v>
      </c>
      <c r="CF23" s="26">
        <f t="shared" si="1"/>
        <v>1.0847336389097793</v>
      </c>
      <c r="CG23" s="26">
        <f t="shared" si="1"/>
        <v>0.33075067395831265</v>
      </c>
      <c r="CH23" s="26">
        <f t="shared" si="1"/>
        <v>-0.89709072087287922</v>
      </c>
      <c r="CI23" s="26">
        <f t="shared" si="1"/>
        <v>-0.83969210284147677</v>
      </c>
      <c r="CJ23" s="26">
        <f t="shared" si="1"/>
        <v>0.42071292685642842</v>
      </c>
      <c r="CK23" s="26">
        <f t="shared" si="1"/>
        <v>1.0783727994109265</v>
      </c>
      <c r="CL23" s="26">
        <f t="shared" si="1"/>
        <v>0.19107424319357311</v>
      </c>
      <c r="CM23" s="26">
        <f t="shared" si="1"/>
        <v>-0.96997172459088465</v>
      </c>
      <c r="CN23" s="26">
        <f t="shared" si="1"/>
        <v>-0.74136284166354305</v>
      </c>
      <c r="CO23" s="26">
        <f t="shared" si="1"/>
        <v>0.54937851681586791</v>
      </c>
      <c r="CP23" s="26">
        <f t="shared" si="1"/>
        <v>1.0530386631166129</v>
      </c>
      <c r="CQ23" s="26">
        <f t="shared" si="1"/>
        <v>4.8035980297997008E-2</v>
      </c>
      <c r="CR23" s="26">
        <f t="shared" si="1"/>
        <v>-1.0257866808122162</v>
      </c>
      <c r="CS23" s="26">
        <f t="shared" si="1"/>
        <v>-0.62998976369452131</v>
      </c>
      <c r="CT23" s="26">
        <f t="shared" si="1"/>
        <v>0.66837813443411742</v>
      </c>
      <c r="CU23" s="26">
        <f t="shared" si="1"/>
        <v>1.0091769683533529</v>
      </c>
      <c r="CV23" s="26">
        <f t="shared" si="1"/>
        <v>-9.5847445709586976E-2</v>
      </c>
      <c r="CW23" s="26">
        <f t="shared" si="1"/>
        <v>-1.0635535601954516</v>
      </c>
      <c r="CX23" s="26">
        <f t="shared" si="1"/>
        <v>-0.50753240877488659</v>
      </c>
      <c r="CY23" s="26">
        <f t="shared" si="1"/>
        <v>0.7756180556624519</v>
      </c>
      <c r="CZ23" s="26">
        <f t="shared" si="1"/>
        <v>0.94755943428278544</v>
      </c>
      <c r="DA23" s="26">
        <f t="shared" si="1"/>
        <v>-0.23804449569254549</v>
      </c>
      <c r="DB23" s="26">
        <f t="shared" si="1"/>
        <v>-1.0826078780540633</v>
      </c>
      <c r="DC23" s="26">
        <f t="shared" si="1"/>
        <v>-0.37614533768449765</v>
      </c>
    </row>
  </sheetData>
  <mergeCells count="4">
    <mergeCell ref="D1:F1"/>
    <mergeCell ref="A3:D3"/>
    <mergeCell ref="A5:D5"/>
    <mergeCell ref="A13:B1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C28"/>
  <sheetViews>
    <sheetView topLeftCell="A25" workbookViewId="0">
      <selection activeCell="K47" sqref="K47"/>
    </sheetView>
  </sheetViews>
  <sheetFormatPr defaultRowHeight="14.4" x14ac:dyDescent="0.3"/>
  <cols>
    <col min="1" max="1" width="31.5546875" customWidth="1"/>
    <col min="4" max="4" width="12.6640625" customWidth="1"/>
  </cols>
  <sheetData>
    <row r="1" spans="1:11" ht="21" x14ac:dyDescent="0.4">
      <c r="A1" s="9"/>
      <c r="D1" s="22" t="s">
        <v>15</v>
      </c>
      <c r="E1" s="22"/>
      <c r="F1" s="22"/>
      <c r="G1" s="1"/>
    </row>
    <row r="2" spans="1:11" ht="15.6" x14ac:dyDescent="0.3">
      <c r="A2" s="19" t="s">
        <v>0</v>
      </c>
      <c r="B2" s="3"/>
    </row>
    <row r="3" spans="1:11" ht="15.6" x14ac:dyDescent="0.3">
      <c r="A3" s="21" t="s">
        <v>16</v>
      </c>
      <c r="B3" s="21"/>
      <c r="C3" s="21"/>
      <c r="D3" s="21"/>
      <c r="E3" s="5"/>
      <c r="F3" s="5"/>
      <c r="G3" s="5"/>
    </row>
    <row r="4" spans="1:11" ht="15.6" x14ac:dyDescent="0.3">
      <c r="A4" s="19" t="s">
        <v>1</v>
      </c>
      <c r="B4" s="4"/>
    </row>
    <row r="5" spans="1:11" ht="15.6" x14ac:dyDescent="0.3">
      <c r="A5" s="21" t="s">
        <v>17</v>
      </c>
      <c r="B5" s="21"/>
      <c r="C5" s="21"/>
      <c r="D5" s="21"/>
      <c r="E5" s="3"/>
      <c r="F5" s="3"/>
    </row>
    <row r="6" spans="1:11" ht="15.6" x14ac:dyDescent="0.3">
      <c r="A6" s="19" t="s">
        <v>2</v>
      </c>
      <c r="B6" s="4"/>
      <c r="C6" s="4"/>
      <c r="D6" s="4"/>
    </row>
    <row r="7" spans="1:11" ht="15.6" x14ac:dyDescent="0.3">
      <c r="A7" s="9" t="s">
        <v>5</v>
      </c>
      <c r="B7" s="5"/>
      <c r="C7" s="2"/>
    </row>
    <row r="8" spans="1:11" ht="15.6" x14ac:dyDescent="0.3">
      <c r="A8" s="19" t="s">
        <v>22</v>
      </c>
      <c r="B8" s="3"/>
      <c r="C8" s="3"/>
    </row>
    <row r="9" spans="1:11" ht="15.6" x14ac:dyDescent="0.3">
      <c r="A9" s="21" t="s">
        <v>35</v>
      </c>
      <c r="B9" s="21"/>
      <c r="C9" s="21"/>
      <c r="D9" s="21"/>
      <c r="E9" s="21"/>
      <c r="F9" s="28"/>
      <c r="G9" s="28"/>
    </row>
    <row r="10" spans="1:11" ht="15.6" x14ac:dyDescent="0.3">
      <c r="A10" s="21" t="s">
        <v>25</v>
      </c>
      <c r="B10" s="21"/>
      <c r="C10" s="21"/>
      <c r="D10" s="21"/>
      <c r="E10" s="21"/>
      <c r="F10" s="28"/>
      <c r="K10" s="29" t="s">
        <v>26</v>
      </c>
    </row>
    <row r="11" spans="1:11" ht="15.6" x14ac:dyDescent="0.3">
      <c r="A11" s="21" t="s">
        <v>27</v>
      </c>
      <c r="B11" s="21"/>
      <c r="C11" s="21"/>
      <c r="D11" s="21"/>
      <c r="E11" s="21"/>
      <c r="F11" s="21"/>
      <c r="G11" s="21"/>
      <c r="H11" s="21"/>
      <c r="I11" s="21"/>
      <c r="J11" s="21"/>
      <c r="K11" s="29" t="s">
        <v>28</v>
      </c>
    </row>
    <row r="12" spans="1:11" ht="15.6" x14ac:dyDescent="0.3">
      <c r="A12" s="21" t="s">
        <v>29</v>
      </c>
      <c r="B12" s="21"/>
      <c r="C12" s="21"/>
      <c r="D12" s="21"/>
      <c r="E12" s="28"/>
      <c r="F12" s="28"/>
      <c r="K12" s="29" t="s">
        <v>30</v>
      </c>
    </row>
    <row r="13" spans="1:11" ht="15.6" x14ac:dyDescent="0.3">
      <c r="A13" s="21" t="s">
        <v>31</v>
      </c>
      <c r="B13" s="21"/>
      <c r="C13" s="21"/>
      <c r="D13" s="21"/>
      <c r="E13" s="21"/>
      <c r="F13" s="28"/>
      <c r="K13" s="29" t="s">
        <v>32</v>
      </c>
    </row>
    <row r="14" spans="1:11" ht="15.6" x14ac:dyDescent="0.3">
      <c r="A14" s="19" t="s">
        <v>3</v>
      </c>
      <c r="B14" s="28"/>
      <c r="C14" s="28"/>
      <c r="D14" s="28"/>
      <c r="E14" s="28"/>
      <c r="F14" s="28"/>
      <c r="G14" s="28"/>
    </row>
    <row r="15" spans="1:11" ht="15.6" x14ac:dyDescent="0.3">
      <c r="A15" s="29" t="s">
        <v>6</v>
      </c>
      <c r="B15" s="28"/>
      <c r="C15" s="28"/>
      <c r="D15" s="28"/>
      <c r="E15" s="28"/>
      <c r="F15" s="28"/>
      <c r="G15" s="28"/>
    </row>
    <row r="16" spans="1:11" ht="15.6" x14ac:dyDescent="0.3">
      <c r="A16" s="21" t="s">
        <v>7</v>
      </c>
      <c r="B16" s="21"/>
      <c r="C16" s="28"/>
      <c r="D16" s="28"/>
      <c r="E16" s="28"/>
      <c r="F16" s="28"/>
      <c r="G16" s="28"/>
    </row>
    <row r="17" spans="1:107" ht="15.6" x14ac:dyDescent="0.3">
      <c r="A17" s="29" t="s">
        <v>8</v>
      </c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</row>
    <row r="18" spans="1:107" ht="15.6" x14ac:dyDescent="0.3">
      <c r="A18" s="29" t="s">
        <v>33</v>
      </c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</row>
    <row r="19" spans="1:107" ht="15.6" x14ac:dyDescent="0.3">
      <c r="A19" s="19" t="s">
        <v>4</v>
      </c>
      <c r="B19" s="14"/>
      <c r="C19" s="27"/>
      <c r="D19" s="28"/>
      <c r="E19" s="6"/>
      <c r="F19" s="6"/>
      <c r="G19" s="28"/>
    </row>
    <row r="20" spans="1:107" ht="15.6" x14ac:dyDescent="0.3">
      <c r="A20" s="16" t="s">
        <v>34</v>
      </c>
      <c r="B20" s="18">
        <v>0</v>
      </c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  <c r="BA20" s="28"/>
      <c r="BB20" s="28"/>
      <c r="BC20" s="28"/>
      <c r="BD20" s="28"/>
      <c r="BE20" s="28"/>
      <c r="BF20" s="28"/>
      <c r="BG20" s="28"/>
      <c r="BH20" s="28"/>
      <c r="BI20" s="28"/>
      <c r="BJ20" s="28"/>
      <c r="BK20" s="28"/>
      <c r="BL20" s="28"/>
      <c r="BM20" s="28"/>
      <c r="BN20" s="28"/>
      <c r="BO20" s="28"/>
      <c r="BP20" s="28"/>
      <c r="BQ20" s="28"/>
      <c r="BR20" s="28"/>
      <c r="BS20" s="28"/>
      <c r="BT20" s="28"/>
      <c r="BU20" s="28"/>
      <c r="BV20" s="28"/>
      <c r="BW20" s="28"/>
      <c r="BX20" s="28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28"/>
      <c r="CJ20" s="28"/>
      <c r="CK20" s="28"/>
      <c r="CL20" s="28"/>
      <c r="CM20" s="28"/>
      <c r="CN20" s="28"/>
      <c r="CO20" s="28"/>
      <c r="CP20" s="28"/>
      <c r="CQ20" s="28"/>
      <c r="CR20" s="28"/>
      <c r="CS20" s="28"/>
      <c r="CT20" s="28"/>
      <c r="CU20" s="28"/>
      <c r="CV20" s="28"/>
      <c r="CW20" s="28"/>
      <c r="CX20" s="28"/>
      <c r="CY20" s="28"/>
      <c r="CZ20" s="28"/>
      <c r="DA20" s="28"/>
      <c r="DB20" s="28"/>
      <c r="DC20" s="28"/>
    </row>
    <row r="21" spans="1:107" ht="15.6" x14ac:dyDescent="0.3">
      <c r="A21" s="16" t="s">
        <v>9</v>
      </c>
      <c r="B21" s="18">
        <v>7.0000000000000001E-3</v>
      </c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  <c r="BA21" s="28"/>
      <c r="BB21" s="28"/>
      <c r="BC21" s="28"/>
      <c r="BD21" s="28"/>
      <c r="BE21" s="28"/>
      <c r="BF21" s="28"/>
      <c r="BG21" s="28"/>
      <c r="BH21" s="28"/>
      <c r="BI21" s="28"/>
      <c r="BJ21" s="28"/>
      <c r="BK21" s="28"/>
      <c r="BL21" s="28"/>
      <c r="BM21" s="28"/>
      <c r="BN21" s="28"/>
      <c r="BO21" s="28"/>
      <c r="BP21" s="28"/>
      <c r="BQ21" s="28"/>
      <c r="BR21" s="28"/>
      <c r="BS21" s="28"/>
      <c r="BT21" s="28"/>
      <c r="BU21" s="28"/>
      <c r="BV21" s="28"/>
      <c r="BW21" s="28"/>
      <c r="BX21" s="28"/>
      <c r="BY21" s="28"/>
      <c r="BZ21" s="28"/>
      <c r="CA21" s="28"/>
      <c r="CB21" s="28"/>
      <c r="CC21" s="28"/>
      <c r="CD21" s="28"/>
      <c r="CE21" s="28"/>
      <c r="CF21" s="28"/>
      <c r="CG21" s="28"/>
      <c r="CH21" s="28"/>
      <c r="CI21" s="28"/>
      <c r="CJ21" s="28"/>
      <c r="CK21" s="28"/>
      <c r="CL21" s="28"/>
      <c r="CM21" s="28"/>
      <c r="CN21" s="28"/>
      <c r="CO21" s="28"/>
      <c r="CP21" s="28"/>
      <c r="CQ21" s="28"/>
      <c r="CR21" s="28"/>
      <c r="CS21" s="28"/>
      <c r="CT21" s="28"/>
      <c r="CU21" s="28"/>
      <c r="CV21" s="28"/>
      <c r="CW21" s="28"/>
      <c r="CX21" s="28"/>
      <c r="CY21" s="28"/>
      <c r="CZ21" s="28"/>
      <c r="DA21" s="28"/>
      <c r="DB21" s="28"/>
      <c r="DC21" s="28"/>
    </row>
    <row r="22" spans="1:107" ht="15.6" x14ac:dyDescent="0.3">
      <c r="A22" s="16" t="s">
        <v>10</v>
      </c>
      <c r="B22" s="18">
        <v>31</v>
      </c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28"/>
      <c r="BA22" s="28"/>
      <c r="BB22" s="28"/>
      <c r="BC22" s="28"/>
      <c r="BD22" s="28"/>
      <c r="BE22" s="28"/>
      <c r="BF22" s="28"/>
      <c r="BG22" s="28"/>
      <c r="BH22" s="28"/>
      <c r="BI22" s="28"/>
      <c r="BJ22" s="28"/>
      <c r="BK22" s="28"/>
      <c r="BL22" s="28"/>
      <c r="BM22" s="28"/>
      <c r="BN22" s="28"/>
      <c r="BO22" s="28"/>
      <c r="BP22" s="28"/>
      <c r="BQ22" s="28"/>
      <c r="BR22" s="28"/>
      <c r="BS22" s="28"/>
      <c r="BT22" s="28"/>
      <c r="BU22" s="28"/>
      <c r="BV22" s="28"/>
      <c r="BW22" s="28"/>
      <c r="BX22" s="28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28"/>
      <c r="CJ22" s="28"/>
      <c r="CK22" s="28"/>
      <c r="CL22" s="28"/>
      <c r="CM22" s="28"/>
      <c r="CN22" s="28"/>
      <c r="CO22" s="28"/>
      <c r="CP22" s="28"/>
      <c r="CQ22" s="28"/>
      <c r="CR22" s="28"/>
      <c r="CS22" s="28"/>
      <c r="CT22" s="28"/>
      <c r="CU22" s="28"/>
      <c r="CV22" s="28"/>
      <c r="CW22" s="28"/>
      <c r="CX22" s="28"/>
      <c r="CY22" s="28"/>
      <c r="CZ22" s="28"/>
      <c r="DA22" s="28"/>
      <c r="DB22" s="28"/>
      <c r="DC22" s="28"/>
    </row>
    <row r="23" spans="1:107" ht="15.6" x14ac:dyDescent="0.3">
      <c r="A23" s="16" t="s">
        <v>11</v>
      </c>
      <c r="B23" s="18">
        <v>5</v>
      </c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28"/>
      <c r="BA23" s="28"/>
      <c r="BB23" s="28"/>
      <c r="BC23" s="28"/>
      <c r="BD23" s="28"/>
      <c r="BE23" s="28"/>
      <c r="BF23" s="28"/>
      <c r="BG23" s="28"/>
      <c r="BH23" s="28"/>
      <c r="BI23" s="28"/>
      <c r="BJ23" s="28"/>
      <c r="BK23" s="28"/>
      <c r="BL23" s="28"/>
      <c r="BM23" s="28"/>
      <c r="BN23" s="28"/>
      <c r="BO23" s="28"/>
      <c r="BP23" s="28"/>
      <c r="BQ23" s="28"/>
      <c r="BR23" s="28"/>
      <c r="BS23" s="28"/>
      <c r="BT23" s="28"/>
      <c r="BU23" s="28"/>
      <c r="BV23" s="28"/>
      <c r="BW23" s="28"/>
      <c r="BX23" s="28"/>
      <c r="BY23" s="28"/>
      <c r="BZ23" s="28"/>
      <c r="CA23" s="28"/>
      <c r="CB23" s="28"/>
      <c r="CC23" s="28"/>
      <c r="CD23" s="28"/>
      <c r="CE23" s="28"/>
      <c r="CF23" s="28"/>
      <c r="CG23" s="28"/>
      <c r="CH23" s="28"/>
      <c r="CI23" s="28"/>
      <c r="CJ23" s="28"/>
      <c r="CK23" s="28"/>
      <c r="CL23" s="28"/>
      <c r="CM23" s="28"/>
      <c r="CN23" s="28"/>
      <c r="CO23" s="28"/>
      <c r="CP23" s="28"/>
      <c r="CQ23" s="28"/>
      <c r="CR23" s="28"/>
      <c r="CS23" s="28"/>
      <c r="CT23" s="28"/>
      <c r="CU23" s="28"/>
      <c r="CV23" s="28"/>
      <c r="CW23" s="28"/>
      <c r="CX23" s="28"/>
      <c r="CY23" s="28"/>
      <c r="CZ23" s="28"/>
      <c r="DA23" s="28"/>
      <c r="DB23" s="28"/>
      <c r="DC23" s="28"/>
    </row>
    <row r="24" spans="1:107" ht="15.6" x14ac:dyDescent="0.3">
      <c r="A24" s="16" t="s">
        <v>12</v>
      </c>
      <c r="B24" s="18">
        <v>-0.217</v>
      </c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  <c r="BA24" s="28"/>
      <c r="BB24" s="28"/>
      <c r="BC24" s="28"/>
      <c r="BD24" s="28"/>
      <c r="BE24" s="28"/>
      <c r="BF24" s="28"/>
      <c r="BG24" s="28"/>
      <c r="BH24" s="28"/>
      <c r="BI24" s="28"/>
      <c r="BJ24" s="28"/>
      <c r="BK24" s="28"/>
      <c r="BL24" s="28"/>
      <c r="BM24" s="28"/>
      <c r="BN24" s="28"/>
      <c r="BO24" s="28"/>
      <c r="BP24" s="28"/>
      <c r="BQ24" s="28"/>
      <c r="BR24" s="28"/>
      <c r="BS24" s="28"/>
      <c r="BT24" s="28"/>
      <c r="BU24" s="28"/>
      <c r="BV24" s="28"/>
      <c r="BW24" s="28"/>
      <c r="BX24" s="28"/>
      <c r="BY24" s="28"/>
      <c r="BZ24" s="28"/>
      <c r="CA24" s="28"/>
      <c r="CB24" s="28"/>
      <c r="CC24" s="28"/>
      <c r="CD24" s="28"/>
      <c r="CE24" s="28"/>
      <c r="CF24" s="28"/>
      <c r="CG24" s="28"/>
      <c r="CH24" s="28"/>
      <c r="CI24" s="28"/>
      <c r="CJ24" s="28"/>
      <c r="CK24" s="28"/>
      <c r="CL24" s="28"/>
      <c r="CM24" s="28"/>
      <c r="CN24" s="28"/>
      <c r="CO24" s="28"/>
      <c r="CP24" s="28"/>
      <c r="CQ24" s="28"/>
      <c r="CR24" s="28"/>
      <c r="CS24" s="28"/>
      <c r="CT24" s="28"/>
      <c r="CU24" s="28"/>
      <c r="CV24" s="28"/>
      <c r="CW24" s="28"/>
      <c r="CX24" s="28"/>
      <c r="CY24" s="28"/>
      <c r="CZ24" s="28"/>
      <c r="DA24" s="28"/>
      <c r="DB24" s="28"/>
      <c r="DC24" s="28"/>
    </row>
    <row r="26" spans="1:107" ht="15.6" x14ac:dyDescent="0.3">
      <c r="A26" s="16" t="s">
        <v>13</v>
      </c>
      <c r="B26" s="30">
        <v>0</v>
      </c>
      <c r="C26" s="30">
        <v>1</v>
      </c>
      <c r="D26" s="30">
        <v>2</v>
      </c>
      <c r="E26" s="30">
        <v>3</v>
      </c>
      <c r="F26" s="30">
        <v>4</v>
      </c>
      <c r="G26" s="30">
        <v>5</v>
      </c>
      <c r="H26" s="30">
        <v>6</v>
      </c>
      <c r="I26" s="30">
        <v>7</v>
      </c>
      <c r="J26" s="30">
        <v>8</v>
      </c>
      <c r="K26" s="30">
        <v>9</v>
      </c>
      <c r="L26" s="30">
        <v>10</v>
      </c>
      <c r="M26" s="30">
        <v>11</v>
      </c>
      <c r="N26" s="30">
        <v>12</v>
      </c>
      <c r="O26" s="30">
        <v>13</v>
      </c>
      <c r="P26" s="30">
        <v>14</v>
      </c>
      <c r="Q26" s="30">
        <v>15</v>
      </c>
      <c r="R26" s="30">
        <v>16</v>
      </c>
      <c r="S26" s="30">
        <v>17</v>
      </c>
      <c r="T26" s="30">
        <v>18</v>
      </c>
      <c r="U26" s="30">
        <v>19</v>
      </c>
      <c r="V26" s="30">
        <v>20</v>
      </c>
      <c r="W26" s="30">
        <v>21</v>
      </c>
      <c r="X26" s="30">
        <v>22</v>
      </c>
      <c r="Y26" s="30">
        <v>23</v>
      </c>
      <c r="Z26" s="30">
        <v>24</v>
      </c>
      <c r="AA26" s="30">
        <v>25</v>
      </c>
      <c r="AB26" s="30">
        <v>26</v>
      </c>
      <c r="AC26" s="30">
        <v>27</v>
      </c>
      <c r="AD26" s="30">
        <v>28</v>
      </c>
      <c r="AE26" s="30">
        <v>29</v>
      </c>
      <c r="AF26" s="30">
        <v>30</v>
      </c>
      <c r="AG26" s="30">
        <v>31</v>
      </c>
      <c r="AH26" s="30">
        <v>32</v>
      </c>
      <c r="AI26" s="30">
        <v>33</v>
      </c>
      <c r="AJ26" s="30">
        <v>34</v>
      </c>
      <c r="AK26" s="30">
        <v>35</v>
      </c>
      <c r="AL26" s="30">
        <v>36</v>
      </c>
      <c r="AM26" s="30">
        <v>37</v>
      </c>
      <c r="AN26" s="30">
        <v>38</v>
      </c>
      <c r="AO26" s="30">
        <v>39</v>
      </c>
      <c r="AP26" s="30">
        <v>40</v>
      </c>
      <c r="AQ26" s="30">
        <v>41</v>
      </c>
      <c r="AR26" s="30">
        <v>42</v>
      </c>
      <c r="AS26" s="30">
        <v>43</v>
      </c>
      <c r="AT26" s="30">
        <v>44</v>
      </c>
      <c r="AU26" s="30">
        <v>45</v>
      </c>
      <c r="AV26" s="30">
        <v>46</v>
      </c>
      <c r="AW26" s="30">
        <v>47</v>
      </c>
      <c r="AX26" s="30">
        <v>48</v>
      </c>
      <c r="AY26" s="30">
        <v>49</v>
      </c>
      <c r="AZ26" s="30">
        <v>50</v>
      </c>
      <c r="BA26" s="30">
        <v>51</v>
      </c>
      <c r="BB26" s="30">
        <v>52</v>
      </c>
      <c r="BC26" s="30">
        <v>53</v>
      </c>
      <c r="BD26" s="30">
        <v>54</v>
      </c>
      <c r="BE26" s="30">
        <v>55</v>
      </c>
      <c r="BF26" s="30">
        <v>56</v>
      </c>
      <c r="BG26" s="30">
        <v>57</v>
      </c>
      <c r="BH26" s="30">
        <v>58</v>
      </c>
      <c r="BI26" s="30">
        <v>59</v>
      </c>
      <c r="BJ26" s="30">
        <v>60</v>
      </c>
      <c r="BK26" s="30">
        <v>61</v>
      </c>
      <c r="BL26" s="30">
        <v>62</v>
      </c>
      <c r="BM26" s="30">
        <v>63</v>
      </c>
      <c r="BN26" s="30">
        <v>64</v>
      </c>
      <c r="BO26" s="30">
        <v>65</v>
      </c>
      <c r="BP26" s="30">
        <v>66</v>
      </c>
      <c r="BQ26" s="30">
        <v>67</v>
      </c>
      <c r="BR26" s="30">
        <v>68</v>
      </c>
      <c r="BS26" s="30">
        <v>69</v>
      </c>
      <c r="BT26" s="30">
        <v>70</v>
      </c>
      <c r="BU26" s="30">
        <v>71</v>
      </c>
      <c r="BV26" s="30">
        <v>72</v>
      </c>
      <c r="BW26" s="30">
        <v>73</v>
      </c>
      <c r="BX26" s="30">
        <v>74</v>
      </c>
      <c r="BY26" s="30">
        <v>75</v>
      </c>
      <c r="BZ26" s="30">
        <v>76</v>
      </c>
      <c r="CA26" s="30">
        <v>77</v>
      </c>
      <c r="CB26" s="30">
        <v>78</v>
      </c>
      <c r="CC26" s="30">
        <v>79</v>
      </c>
      <c r="CD26" s="30">
        <v>80</v>
      </c>
      <c r="CE26" s="30">
        <v>81</v>
      </c>
      <c r="CF26" s="30">
        <v>82</v>
      </c>
      <c r="CG26" s="30">
        <v>83</v>
      </c>
      <c r="CH26" s="30">
        <v>84</v>
      </c>
      <c r="CI26" s="30">
        <v>85</v>
      </c>
      <c r="CJ26" s="30">
        <v>86</v>
      </c>
      <c r="CK26" s="30">
        <v>87</v>
      </c>
      <c r="CL26" s="30">
        <v>88</v>
      </c>
      <c r="CM26" s="30">
        <v>89</v>
      </c>
      <c r="CN26" s="30">
        <v>90</v>
      </c>
      <c r="CO26" s="30">
        <v>91</v>
      </c>
      <c r="CP26" s="30">
        <v>92</v>
      </c>
      <c r="CQ26" s="30">
        <v>93</v>
      </c>
      <c r="CR26" s="30">
        <v>94</v>
      </c>
      <c r="CS26" s="30">
        <v>95</v>
      </c>
      <c r="CT26" s="30">
        <v>96</v>
      </c>
      <c r="CU26" s="30">
        <v>97</v>
      </c>
      <c r="CV26" s="30">
        <v>98</v>
      </c>
      <c r="CW26" s="30">
        <v>99</v>
      </c>
      <c r="CX26" s="30">
        <v>100</v>
      </c>
      <c r="CY26" s="30">
        <v>101</v>
      </c>
      <c r="CZ26" s="30">
        <v>102</v>
      </c>
      <c r="DA26" s="30">
        <v>103</v>
      </c>
      <c r="DB26" s="30">
        <v>104</v>
      </c>
      <c r="DC26" s="30">
        <v>105</v>
      </c>
    </row>
    <row r="27" spans="1:107" ht="15.6" x14ac:dyDescent="0.3">
      <c r="A27" s="16" t="s">
        <v>14</v>
      </c>
      <c r="B27" s="30">
        <f>$B$21*$B$22*$B$24*(1-COS($B$23*B26))</f>
        <v>0</v>
      </c>
      <c r="C27" s="30">
        <f t="shared" ref="C27:BN27" si="0">$B$21*$B$22*$B$24*(1-COS($B$23*C26))</f>
        <v>-3.3731631348722139E-2</v>
      </c>
      <c r="D27" s="30">
        <f t="shared" si="0"/>
        <v>-8.6600039232681073E-2</v>
      </c>
      <c r="E27" s="30">
        <f t="shared" si="0"/>
        <v>-8.2861944128609047E-2</v>
      </c>
      <c r="F27" s="30">
        <f t="shared" si="0"/>
        <v>-2.7872823791269184E-2</v>
      </c>
      <c r="G27" s="30">
        <f t="shared" si="0"/>
        <v>-4.1425079216089223E-4</v>
      </c>
      <c r="H27" s="30">
        <f t="shared" si="0"/>
        <v>-3.9825453476243555E-2</v>
      </c>
      <c r="I27" s="30">
        <f t="shared" si="0"/>
        <v>-8.9642962245553959E-2</v>
      </c>
      <c r="J27" s="30">
        <f t="shared" si="0"/>
        <v>-7.8494446385143357E-2</v>
      </c>
      <c r="K27" s="30">
        <f t="shared" si="0"/>
        <v>-2.2352112868561924E-2</v>
      </c>
      <c r="L27" s="30">
        <f t="shared" si="0"/>
        <v>-1.6497146843348755E-3</v>
      </c>
      <c r="M27" s="30">
        <f t="shared" si="0"/>
        <v>-4.6047073174380768E-2</v>
      </c>
      <c r="N27" s="30">
        <f t="shared" si="0"/>
        <v>-9.1937174834769306E-2</v>
      </c>
      <c r="O27" s="30">
        <f t="shared" si="0"/>
        <v>-7.3574389400954288E-2</v>
      </c>
      <c r="P27" s="30">
        <f t="shared" si="0"/>
        <v>-1.7266632045869226E-2</v>
      </c>
      <c r="Q27" s="30">
        <f t="shared" si="0"/>
        <v>-3.68465445993128E-3</v>
      </c>
      <c r="R27" s="30">
        <f t="shared" si="0"/>
        <v>-5.2287024925136913E-2</v>
      </c>
      <c r="S27" s="30">
        <f t="shared" si="0"/>
        <v>-9.3442311760782035E-2</v>
      </c>
      <c r="T27" s="30">
        <f t="shared" si="0"/>
        <v>-6.8188338509906493E-2</v>
      </c>
      <c r="U27" s="30">
        <f t="shared" si="0"/>
        <v>-1.2705857186314937E-2</v>
      </c>
      <c r="V27" s="30">
        <f t="shared" si="0"/>
        <v>-6.4832666228452534E-3</v>
      </c>
      <c r="W27" s="30">
        <f t="shared" si="0"/>
        <v>-5.8435520669483487E-2</v>
      </c>
      <c r="X27" s="30">
        <f t="shared" si="0"/>
        <v>-9.4131891078173449E-2</v>
      </c>
      <c r="Y27" s="30">
        <f t="shared" si="0"/>
        <v>-6.2431057918002894E-2</v>
      </c>
      <c r="Z27" s="30">
        <f t="shared" si="0"/>
        <v>-8.7500322788747319E-3</v>
      </c>
      <c r="AA27" s="30">
        <f t="shared" si="0"/>
        <v>-9.9963113376401423E-3</v>
      </c>
      <c r="AB27" s="30">
        <f t="shared" si="0"/>
        <v>-6.4384381459781204E-2</v>
      </c>
      <c r="AC27" s="30">
        <f t="shared" si="0"/>
        <v>-9.3993780068963251E-2</v>
      </c>
      <c r="AD27" s="30">
        <f t="shared" si="0"/>
        <v>-5.6403843386286984E-2</v>
      </c>
      <c r="AE27" s="30">
        <f t="shared" si="0"/>
        <v>-5.4687575954404334E-3</v>
      </c>
      <c r="AF27" s="30">
        <f t="shared" si="0"/>
        <v>-1.4161978773739793E-2</v>
      </c>
      <c r="AG27" s="30">
        <f t="shared" si="0"/>
        <v>-7.0028940800889533E-2</v>
      </c>
      <c r="AH27" s="30">
        <f t="shared" si="0"/>
        <v>-9.3030408710214924E-2</v>
      </c>
      <c r="AI27" s="30">
        <f t="shared" si="0"/>
        <v>-5.0212739995108183E-2</v>
      </c>
      <c r="AJ27" s="30">
        <f t="shared" si="0"/>
        <v>-2.9197651174476193E-3</v>
      </c>
      <c r="AK27" s="30">
        <f t="shared" si="0"/>
        <v>-1.8906976610845061E-2</v>
      </c>
      <c r="AL27" s="30">
        <f t="shared" si="0"/>
        <v>-7.5269886191865476E-2</v>
      </c>
      <c r="AM27" s="30">
        <f t="shared" si="0"/>
        <v>-9.1258726920104963E-2</v>
      </c>
      <c r="AN27" s="30">
        <f t="shared" si="0"/>
        <v>-4.3966676347076267E-2</v>
      </c>
      <c r="AO27" s="30">
        <f t="shared" si="0"/>
        <v>-1.1479027776712856E-3</v>
      </c>
      <c r="AP27" s="30">
        <f t="shared" si="0"/>
        <v>-2.4147819571595099E-2</v>
      </c>
      <c r="AQ27" s="30">
        <f t="shared" si="0"/>
        <v>-8.0015006467473671E-2</v>
      </c>
      <c r="AR27" s="30">
        <f t="shared" si="0"/>
        <v>-8.8709906334684702E-2</v>
      </c>
      <c r="AS27" s="30">
        <f t="shared" si="0"/>
        <v>-3.7775548036240142E-2</v>
      </c>
      <c r="AT27" s="30">
        <f t="shared" si="0"/>
        <v>-1.8434538882150403E-4</v>
      </c>
      <c r="AU27" s="30">
        <f t="shared" si="0"/>
        <v>-2.9792298292950489E-2</v>
      </c>
      <c r="AV27" s="30">
        <f t="shared" si="0"/>
        <v>-8.4180814196124137E-2</v>
      </c>
      <c r="AW27" s="30">
        <f t="shared" si="0"/>
        <v>-8.5428791862386499E-2</v>
      </c>
      <c r="AX27" s="30">
        <f t="shared" si="0"/>
        <v>-3.1748284103655405E-2</v>
      </c>
      <c r="AY27" s="30">
        <f t="shared" si="0"/>
        <v>-4.6046142158376588E-5</v>
      </c>
      <c r="AZ27" s="30">
        <f t="shared" si="0"/>
        <v>-3.5741101692422457E-2</v>
      </c>
      <c r="BA27" s="30">
        <f t="shared" si="0"/>
        <v>-8.7694014589157834E-2</v>
      </c>
      <c r="BB27" s="30">
        <f t="shared" si="0"/>
        <v>-8.1473112665830932E-2</v>
      </c>
      <c r="BC27" s="30">
        <f t="shared" si="0"/>
        <v>-2.5990930498848968E-2</v>
      </c>
      <c r="BD27" s="30">
        <f t="shared" si="0"/>
        <v>-7.354383266659773E-4</v>
      </c>
      <c r="BE27" s="30">
        <f t="shared" si="0"/>
        <v>-4.1889564284626285E-2</v>
      </c>
      <c r="BF27" s="30">
        <f t="shared" si="0"/>
        <v>-9.0492795076937096E-2</v>
      </c>
      <c r="BG27" s="30">
        <f t="shared" si="0"/>
        <v>-7.6912466453217712E-2</v>
      </c>
      <c r="BH27" s="30">
        <f t="shared" si="0"/>
        <v>-2.0604784267480799E-2</v>
      </c>
      <c r="BI27" s="30">
        <f t="shared" si="0"/>
        <v>-2.240392516850371E-3</v>
      </c>
      <c r="BJ27" s="30">
        <f t="shared" si="0"/>
        <v>-4.8129507705213952E-2</v>
      </c>
      <c r="BK27" s="30">
        <f t="shared" si="0"/>
        <v>-9.2527912862454251E-2</v>
      </c>
      <c r="BL27" s="30">
        <f t="shared" si="0"/>
        <v>-7.1827094950059803E-2</v>
      </c>
      <c r="BM27" s="30">
        <f t="shared" si="0"/>
        <v>-1.5684611293007276E-2</v>
      </c>
      <c r="BN27" s="30">
        <f t="shared" si="0"/>
        <v>-4.5344299824157577E-3</v>
      </c>
      <c r="BO27" s="30">
        <f t="shared" ref="BO27:DB27" si="1">$B$21*$B$22*$B$24*(1-COS($B$23*BO26))</f>
        <v>-5.4351144041721061E-2</v>
      </c>
      <c r="BP27" s="30">
        <f t="shared" si="1"/>
        <v>-9.3763561317630931E-2</v>
      </c>
      <c r="BQ27" s="30">
        <f t="shared" si="1"/>
        <v>-6.6306472096072031E-2</v>
      </c>
      <c r="BR27" s="30">
        <f t="shared" si="1"/>
        <v>-1.1316978950069792E-2</v>
      </c>
      <c r="BS27" s="30">
        <f t="shared" si="1"/>
        <v>-7.5771885650084856E-3</v>
      </c>
      <c r="BT27" s="30">
        <f t="shared" si="1"/>
        <v>-6.0445007483409037E-2</v>
      </c>
      <c r="BU27" s="30">
        <f t="shared" si="1"/>
        <v>-9.4177999978605528E-2</v>
      </c>
      <c r="BV27" s="30">
        <f t="shared" si="1"/>
        <v>-6.0447729807009083E-2</v>
      </c>
      <c r="BW27" s="30">
        <f t="shared" si="1"/>
        <v>-7.5787330055323418E-3</v>
      </c>
      <c r="BX27" s="30">
        <f t="shared" si="1"/>
        <v>-1.1315132825218373E-2</v>
      </c>
      <c r="BY27" s="30">
        <f t="shared" si="1"/>
        <v>-6.6303880303928198E-2</v>
      </c>
      <c r="BZ27" s="30">
        <f t="shared" si="1"/>
        <v>-9.376393705563478E-2</v>
      </c>
      <c r="CA27" s="30">
        <f t="shared" si="1"/>
        <v>-5.4353948999191569E-2</v>
      </c>
      <c r="CB27" s="30">
        <f t="shared" si="1"/>
        <v>-4.5356455651443398E-3</v>
      </c>
      <c r="CC27" s="30">
        <f t="shared" si="1"/>
        <v>-1.5682495965243577E-2</v>
      </c>
      <c r="CD27" s="30">
        <f t="shared" si="1"/>
        <v>-7.1824679290338381E-2</v>
      </c>
      <c r="CE27" s="30">
        <f t="shared" si="1"/>
        <v>-9.2528657727586117E-2</v>
      </c>
      <c r="CF27" s="30">
        <f t="shared" si="1"/>
        <v>-4.8132345945077731E-2</v>
      </c>
      <c r="CG27" s="30">
        <f t="shared" si="1"/>
        <v>-2.2412578543637702E-3</v>
      </c>
      <c r="CH27" s="30">
        <f t="shared" si="1"/>
        <v>-2.0602436954677433E-2</v>
      </c>
      <c r="CI27" s="30">
        <f t="shared" si="1"/>
        <v>-7.6910269427944794E-2</v>
      </c>
      <c r="CJ27" s="30">
        <f t="shared" si="1"/>
        <v>-9.0493895963759591E-2</v>
      </c>
      <c r="CK27" s="30">
        <f t="shared" si="1"/>
        <v>-4.1892385869823245E-2</v>
      </c>
      <c r="CL27" s="30">
        <f t="shared" si="1"/>
        <v>-7.359381938903711E-4</v>
      </c>
      <c r="CM27" s="30">
        <f t="shared" si="1"/>
        <v>-2.5988392500510635E-2</v>
      </c>
      <c r="CN27" s="30">
        <f t="shared" si="1"/>
        <v>-8.1471172930295849E-2</v>
      </c>
      <c r="CO27" s="30">
        <f t="shared" si="1"/>
        <v>-8.7695452128253956E-2</v>
      </c>
      <c r="CP27" s="30">
        <f t="shared" si="1"/>
        <v>-3.5743856978920942E-2</v>
      </c>
      <c r="CQ27" s="30">
        <f t="shared" si="1"/>
        <v>-4.6171744241736722E-5</v>
      </c>
      <c r="CR27" s="30">
        <f t="shared" si="1"/>
        <v>-3.1745600074279845E-2</v>
      </c>
      <c r="CS27" s="30">
        <f t="shared" si="1"/>
        <v>-8.5427143545026105E-2</v>
      </c>
      <c r="CT27" s="30">
        <f t="shared" si="1"/>
        <v>-8.4182563094890112E-2</v>
      </c>
      <c r="CU27" s="30">
        <f t="shared" si="1"/>
        <v>-2.9794938803203112E-2</v>
      </c>
      <c r="CV27" s="30">
        <f t="shared" si="1"/>
        <v>-1.8409451587351094E-4</v>
      </c>
      <c r="CW27" s="30">
        <f t="shared" si="1"/>
        <v>-3.7772765199650116E-2</v>
      </c>
      <c r="CX27" s="30">
        <f t="shared" si="1"/>
        <v>-8.8708578436614866E-2</v>
      </c>
      <c r="CY27" s="30">
        <f t="shared" si="1"/>
        <v>-8.0017035955126548E-2</v>
      </c>
      <c r="CZ27" s="30">
        <f t="shared" si="1"/>
        <v>-2.415029884747092E-2</v>
      </c>
      <c r="DA27" s="30">
        <f t="shared" si="1"/>
        <v>-1.147279843644985E-3</v>
      </c>
      <c r="DB27" s="30">
        <f t="shared" si="1"/>
        <v>-4.396384366554585E-2</v>
      </c>
      <c r="DC27" s="30">
        <f>$B$21*$B$22*$B$24*(1-COS($B$23*DC26))</f>
        <v>-9.1257742804863984E-2</v>
      </c>
    </row>
    <row r="28" spans="1:107" ht="15.6" x14ac:dyDescent="0.3">
      <c r="A28" s="16" t="s">
        <v>24</v>
      </c>
      <c r="B28" s="30">
        <f>-$B$24*$B$23*SIN($B$23*B26+$B$20)</f>
        <v>0</v>
      </c>
      <c r="C28" s="30">
        <f t="shared" ref="C28:BN28" si="2">-$B$24*$B$23*SIN($B$23*C26+$B$20)</f>
        <v>-1.0404328380095051</v>
      </c>
      <c r="D28" s="30">
        <f t="shared" si="2"/>
        <v>-0.59026290531496617</v>
      </c>
      <c r="E28" s="30">
        <f t="shared" si="2"/>
        <v>0.7055623065704717</v>
      </c>
      <c r="F28" s="30">
        <f t="shared" si="2"/>
        <v>0.99054559703947598</v>
      </c>
      <c r="G28" s="30">
        <f t="shared" si="2"/>
        <v>-0.14360164885608373</v>
      </c>
      <c r="H28" s="30">
        <f t="shared" si="2"/>
        <v>-1.072014312140755</v>
      </c>
      <c r="I28" s="30">
        <f t="shared" si="2"/>
        <v>-0.46457819640332387</v>
      </c>
      <c r="J28" s="30">
        <f t="shared" si="2"/>
        <v>0.80844777912009347</v>
      </c>
      <c r="K28" s="30">
        <f t="shared" si="2"/>
        <v>0.92323032411951844</v>
      </c>
      <c r="L28" s="30">
        <f t="shared" si="2"/>
        <v>-0.28467671626876273</v>
      </c>
      <c r="M28" s="30">
        <f t="shared" si="2"/>
        <v>-1.0847343630941024</v>
      </c>
      <c r="N28" s="30">
        <f t="shared" si="2"/>
        <v>-0.33071952389590509</v>
      </c>
      <c r="O28" s="30">
        <f t="shared" si="2"/>
        <v>0.89710911724676212</v>
      </c>
      <c r="P28" s="30">
        <f t="shared" si="2"/>
        <v>0.83967138949030962</v>
      </c>
      <c r="Q28" s="30">
        <f t="shared" si="2"/>
        <v>-0.42074307441923203</v>
      </c>
      <c r="R28" s="30">
        <f t="shared" si="2"/>
        <v>-1.0783691895068621</v>
      </c>
      <c r="S28" s="30">
        <f t="shared" si="2"/>
        <v>-0.19104204764421698</v>
      </c>
      <c r="T28" s="30">
        <f t="shared" si="2"/>
        <v>0.9699863800066052</v>
      </c>
      <c r="U28" s="30">
        <f t="shared" si="2"/>
        <v>0.74133896048869119</v>
      </c>
      <c r="V28" s="30">
        <f t="shared" si="2"/>
        <v>-0.54940672060408824</v>
      </c>
      <c r="W28" s="30">
        <f t="shared" si="2"/>
        <v>-1.0530307826381708</v>
      </c>
      <c r="X28" s="30">
        <f t="shared" si="2"/>
        <v>-4.8003305722301992E-2</v>
      </c>
      <c r="Y28" s="30">
        <f t="shared" si="2"/>
        <v>1.0257973374168758</v>
      </c>
      <c r="Z28" s="30">
        <f t="shared" si="2"/>
        <v>0.62996313487036093</v>
      </c>
      <c r="AA28" s="30">
        <f t="shared" si="2"/>
        <v>-0.66840389821969226</v>
      </c>
      <c r="AB28" s="30">
        <f t="shared" si="2"/>
        <v>-1.0091649559526366</v>
      </c>
      <c r="AC28" s="30">
        <f t="shared" si="2"/>
        <v>9.5880024422841548E-2</v>
      </c>
      <c r="AD28" s="30">
        <f t="shared" si="2"/>
        <v>1.063560030492738</v>
      </c>
      <c r="AE28" s="30">
        <f t="shared" si="2"/>
        <v>0.50750350081896967</v>
      </c>
      <c r="AF28" s="30">
        <f t="shared" si="2"/>
        <v>-0.77564092614764357</v>
      </c>
      <c r="AG28" s="30">
        <f t="shared" si="2"/>
        <v>-0.94754350131049259</v>
      </c>
      <c r="AH28" s="30">
        <f t="shared" si="2"/>
        <v>0.23807640534122013</v>
      </c>
      <c r="AI28" s="30">
        <f t="shared" si="2"/>
        <v>1.0826100482031313</v>
      </c>
      <c r="AJ28" s="30">
        <f t="shared" si="2"/>
        <v>0.37611465921427789</v>
      </c>
      <c r="AK28" s="30">
        <f t="shared" si="2"/>
        <v>-0.86923103576817418</v>
      </c>
      <c r="AL28" s="30">
        <f t="shared" si="2"/>
        <v>-0.86925060977120605</v>
      </c>
      <c r="AM28" s="30">
        <f t="shared" si="2"/>
        <v>0.37608398040228946</v>
      </c>
      <c r="AN28" s="30">
        <f t="shared" si="2"/>
        <v>1.0826122173684511</v>
      </c>
      <c r="AO28" s="30">
        <f t="shared" si="2"/>
        <v>0.23810831477355901</v>
      </c>
      <c r="AP28" s="30">
        <f t="shared" si="2"/>
        <v>-0.94752756747718414</v>
      </c>
      <c r="AQ28" s="30">
        <f t="shared" si="2"/>
        <v>-0.77566379592802426</v>
      </c>
      <c r="AR28" s="30">
        <f t="shared" si="2"/>
        <v>0.50747459240189341</v>
      </c>
      <c r="AS28" s="30">
        <f t="shared" si="2"/>
        <v>1.0635664998235863</v>
      </c>
      <c r="AT28" s="30">
        <f t="shared" si="2"/>
        <v>9.5912603048971659E-2</v>
      </c>
      <c r="AU28" s="30">
        <f t="shared" si="2"/>
        <v>-1.00915294263491</v>
      </c>
      <c r="AV28" s="30">
        <f t="shared" si="2"/>
        <v>-0.66842966139790039</v>
      </c>
      <c r="AW28" s="30">
        <f t="shared" si="2"/>
        <v>0.62993650547376456</v>
      </c>
      <c r="AX28" s="30">
        <f t="shared" si="2"/>
        <v>1.0258079930894117</v>
      </c>
      <c r="AY28" s="30">
        <f t="shared" si="2"/>
        <v>-4.7970631102987236E-2</v>
      </c>
      <c r="AZ28" s="30">
        <f t="shared" si="2"/>
        <v>-1.0530229012028587</v>
      </c>
      <c r="BA28" s="30">
        <f t="shared" si="2"/>
        <v>-0.54943492389307258</v>
      </c>
      <c r="BB28" s="30">
        <f t="shared" si="2"/>
        <v>0.74131507864019808</v>
      </c>
      <c r="BC28" s="30">
        <f t="shared" si="2"/>
        <v>0.97000103454091668</v>
      </c>
      <c r="BD28" s="30">
        <f t="shared" si="2"/>
        <v>-0.19100985192126438</v>
      </c>
      <c r="BE28" s="30">
        <f t="shared" si="2"/>
        <v>-1.0783655786229027</v>
      </c>
      <c r="BF28" s="30">
        <f t="shared" si="2"/>
        <v>-0.42077322159971398</v>
      </c>
      <c r="BG28" s="30">
        <f t="shared" si="2"/>
        <v>0.83965067537614835</v>
      </c>
      <c r="BH28" s="30">
        <f t="shared" si="2"/>
        <v>0.89712751280545833</v>
      </c>
      <c r="BI28" s="30">
        <f t="shared" si="2"/>
        <v>-0.3306883735329787</v>
      </c>
      <c r="BJ28" s="30">
        <f t="shared" si="2"/>
        <v>-1.0847350862927472</v>
      </c>
      <c r="BK28" s="30">
        <f t="shared" si="2"/>
        <v>-0.2847082769199053</v>
      </c>
      <c r="BL28" s="30">
        <f t="shared" si="2"/>
        <v>0.92321314219160766</v>
      </c>
      <c r="BM28" s="30">
        <f t="shared" si="2"/>
        <v>0.80846959204479274</v>
      </c>
      <c r="BN28" s="30">
        <f t="shared" si="2"/>
        <v>-0.46454863947162994</v>
      </c>
      <c r="BO28" s="30">
        <f t="shared" ref="BO28:DC28" si="3">-$B$24*$B$23*SIN($B$23*BO26+$B$20)</f>
        <v>-1.0720193566977745</v>
      </c>
      <c r="BP28" s="30">
        <f t="shared" si="3"/>
        <v>-0.14363406768791534</v>
      </c>
      <c r="BQ28" s="30">
        <f t="shared" si="3"/>
        <v>0.99053224960312047</v>
      </c>
      <c r="BR28" s="30">
        <f t="shared" si="3"/>
        <v>0.70558715307636943</v>
      </c>
      <c r="BS28" s="30">
        <f t="shared" si="3"/>
        <v>-0.59023546185028253</v>
      </c>
      <c r="BT28" s="30">
        <f t="shared" si="3"/>
        <v>-1.0404421151690653</v>
      </c>
      <c r="BU28" s="30">
        <f t="shared" si="3"/>
        <v>-3.2706623395038818E-5</v>
      </c>
      <c r="BV28" s="30">
        <f t="shared" si="3"/>
        <v>1.0404235599045226</v>
      </c>
      <c r="BW28" s="30">
        <f t="shared" si="3"/>
        <v>0.59029034824328863</v>
      </c>
      <c r="BX28" s="30">
        <f t="shared" si="3"/>
        <v>-0.70553745942344215</v>
      </c>
      <c r="BY28" s="30">
        <f t="shared" si="3"/>
        <v>-0.99055894357574048</v>
      </c>
      <c r="BZ28" s="30">
        <f t="shared" si="3"/>
        <v>0.14356922989376389</v>
      </c>
      <c r="CA28" s="30">
        <f t="shared" si="3"/>
        <v>1.0720092666096153</v>
      </c>
      <c r="CB28" s="30">
        <f t="shared" si="3"/>
        <v>0.46460775291286388</v>
      </c>
      <c r="CC28" s="30">
        <f t="shared" si="3"/>
        <v>-0.80842596546077217</v>
      </c>
      <c r="CD28" s="30">
        <f t="shared" si="3"/>
        <v>-0.92324750520850651</v>
      </c>
      <c r="CE28" s="30">
        <f t="shared" si="3"/>
        <v>0.28464515535893953</v>
      </c>
      <c r="CF28" s="30">
        <f t="shared" si="3"/>
        <v>1.0847336389097793</v>
      </c>
      <c r="CG28" s="30">
        <f t="shared" si="3"/>
        <v>0.33075067395831265</v>
      </c>
      <c r="CH28" s="30">
        <f t="shared" si="3"/>
        <v>-0.89709072087287922</v>
      </c>
      <c r="CI28" s="30">
        <f t="shared" si="3"/>
        <v>-0.83969210284147677</v>
      </c>
      <c r="CJ28" s="30">
        <f t="shared" si="3"/>
        <v>0.42071292685642842</v>
      </c>
      <c r="CK28" s="30">
        <f t="shared" si="3"/>
        <v>1.0783727994109265</v>
      </c>
      <c r="CL28" s="30">
        <f t="shared" si="3"/>
        <v>0.19107424319357311</v>
      </c>
      <c r="CM28" s="30">
        <f t="shared" si="3"/>
        <v>-0.96997172459088465</v>
      </c>
      <c r="CN28" s="30">
        <f t="shared" si="3"/>
        <v>-0.74136284166354305</v>
      </c>
      <c r="CO28" s="30">
        <f t="shared" si="3"/>
        <v>0.54937851681586791</v>
      </c>
      <c r="CP28" s="30">
        <f t="shared" si="3"/>
        <v>1.0530386631166129</v>
      </c>
      <c r="CQ28" s="30">
        <f t="shared" si="3"/>
        <v>4.8035980297997008E-2</v>
      </c>
      <c r="CR28" s="30">
        <f t="shared" si="3"/>
        <v>-1.0257866808122162</v>
      </c>
      <c r="CS28" s="30">
        <f t="shared" si="3"/>
        <v>-0.62998976369452131</v>
      </c>
      <c r="CT28" s="30">
        <f t="shared" si="3"/>
        <v>0.66837813443411742</v>
      </c>
      <c r="CU28" s="30">
        <f t="shared" si="3"/>
        <v>1.0091769683533529</v>
      </c>
      <c r="CV28" s="30">
        <f t="shared" si="3"/>
        <v>-9.5847445709586976E-2</v>
      </c>
      <c r="CW28" s="30">
        <f t="shared" si="3"/>
        <v>-1.0635535601954516</v>
      </c>
      <c r="CX28" s="30">
        <f t="shared" si="3"/>
        <v>-0.50753240877488659</v>
      </c>
      <c r="CY28" s="30">
        <f t="shared" si="3"/>
        <v>0.7756180556624519</v>
      </c>
      <c r="CZ28" s="30">
        <f t="shared" si="3"/>
        <v>0.94755943428278544</v>
      </c>
      <c r="DA28" s="30">
        <f t="shared" si="3"/>
        <v>-0.23804449569254549</v>
      </c>
      <c r="DB28" s="30">
        <f t="shared" si="3"/>
        <v>-1.0826078780540633</v>
      </c>
      <c r="DC28" s="30">
        <f t="shared" si="3"/>
        <v>-0.37614533768449765</v>
      </c>
    </row>
  </sheetData>
  <mergeCells count="9">
    <mergeCell ref="A11:J11"/>
    <mergeCell ref="A12:D12"/>
    <mergeCell ref="A13:E13"/>
    <mergeCell ref="A16:B16"/>
    <mergeCell ref="A10:E10"/>
    <mergeCell ref="A9:E9"/>
    <mergeCell ref="D1:F1"/>
    <mergeCell ref="A3:D3"/>
    <mergeCell ref="A5:D5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C28"/>
  <sheetViews>
    <sheetView topLeftCell="A28" workbookViewId="0">
      <selection activeCell="C52" sqref="C52"/>
    </sheetView>
  </sheetViews>
  <sheetFormatPr defaultRowHeight="14.4" x14ac:dyDescent="0.3"/>
  <cols>
    <col min="1" max="1" width="31" customWidth="1"/>
    <col min="4" max="4" width="13.6640625" customWidth="1"/>
  </cols>
  <sheetData>
    <row r="1" spans="1:9" ht="21" x14ac:dyDescent="0.4">
      <c r="A1" s="9"/>
      <c r="D1" s="22" t="s">
        <v>15</v>
      </c>
      <c r="E1" s="22"/>
      <c r="F1" s="22"/>
      <c r="G1" s="1"/>
    </row>
    <row r="2" spans="1:9" ht="15.6" x14ac:dyDescent="0.3">
      <c r="A2" s="19" t="s">
        <v>0</v>
      </c>
      <c r="B2" s="3"/>
    </row>
    <row r="3" spans="1:9" ht="15.6" x14ac:dyDescent="0.3">
      <c r="A3" s="21" t="s">
        <v>16</v>
      </c>
      <c r="B3" s="21"/>
      <c r="C3" s="21"/>
      <c r="D3" s="21"/>
      <c r="E3" s="5"/>
      <c r="F3" s="5"/>
      <c r="G3" s="5"/>
    </row>
    <row r="4" spans="1:9" ht="15.6" x14ac:dyDescent="0.3">
      <c r="A4" s="19" t="s">
        <v>1</v>
      </c>
      <c r="B4" s="4"/>
    </row>
    <row r="5" spans="1:9" ht="15.6" x14ac:dyDescent="0.3">
      <c r="A5" s="21" t="s">
        <v>17</v>
      </c>
      <c r="B5" s="21"/>
      <c r="C5" s="21"/>
      <c r="D5" s="21"/>
      <c r="E5" s="3"/>
      <c r="F5" s="3"/>
    </row>
    <row r="6" spans="1:9" ht="15.6" x14ac:dyDescent="0.3">
      <c r="A6" s="19" t="s">
        <v>2</v>
      </c>
      <c r="B6" s="4"/>
      <c r="C6" s="4"/>
      <c r="D6" s="4"/>
    </row>
    <row r="7" spans="1:9" ht="15.6" x14ac:dyDescent="0.3">
      <c r="A7" s="9" t="s">
        <v>5</v>
      </c>
      <c r="B7" s="5"/>
      <c r="C7" s="2"/>
    </row>
    <row r="8" spans="1:9" ht="15.6" x14ac:dyDescent="0.3">
      <c r="A8" s="19" t="s">
        <v>22</v>
      </c>
      <c r="B8" s="3"/>
      <c r="C8" s="3"/>
    </row>
    <row r="9" spans="1:9" ht="15.6" x14ac:dyDescent="0.3">
      <c r="A9" s="21" t="s">
        <v>37</v>
      </c>
      <c r="B9" s="21"/>
      <c r="C9" s="21"/>
      <c r="D9" s="21"/>
      <c r="E9" s="21"/>
      <c r="F9" s="21"/>
      <c r="G9" s="21"/>
      <c r="H9" s="21"/>
      <c r="I9" s="21"/>
    </row>
    <row r="10" spans="1:9" x14ac:dyDescent="0.3">
      <c r="A10" s="31" t="s">
        <v>36</v>
      </c>
      <c r="B10" s="31"/>
      <c r="C10" s="31"/>
      <c r="D10" s="31"/>
      <c r="E10" s="31"/>
      <c r="F10" s="31"/>
      <c r="G10" s="31"/>
      <c r="H10" s="31"/>
    </row>
    <row r="11" spans="1:9" ht="15.6" x14ac:dyDescent="0.3">
      <c r="A11" s="33"/>
      <c r="B11" s="32"/>
      <c r="C11" s="32"/>
      <c r="D11" s="32"/>
      <c r="E11" s="32"/>
    </row>
    <row r="12" spans="1:9" ht="15.6" x14ac:dyDescent="0.3">
      <c r="A12" s="19" t="s">
        <v>3</v>
      </c>
      <c r="B12" s="32"/>
      <c r="C12" s="32"/>
      <c r="D12" s="32"/>
      <c r="E12" s="32"/>
    </row>
    <row r="13" spans="1:9" ht="15.6" x14ac:dyDescent="0.3">
      <c r="A13" s="33" t="s">
        <v>33</v>
      </c>
      <c r="B13" s="32"/>
      <c r="C13" s="32"/>
      <c r="D13" s="32"/>
      <c r="E13" s="32"/>
    </row>
    <row r="14" spans="1:9" ht="15.6" x14ac:dyDescent="0.3">
      <c r="A14" s="33"/>
      <c r="B14" s="33"/>
      <c r="C14" s="33"/>
      <c r="D14" s="33"/>
      <c r="E14" s="33"/>
    </row>
    <row r="15" spans="1:9" ht="15.6" x14ac:dyDescent="0.3">
      <c r="A15" s="33" t="s">
        <v>6</v>
      </c>
      <c r="B15" s="33"/>
      <c r="C15" s="33"/>
      <c r="D15" s="33"/>
      <c r="E15" s="33"/>
    </row>
    <row r="16" spans="1:9" ht="15.6" x14ac:dyDescent="0.3">
      <c r="A16" s="33" t="s">
        <v>7</v>
      </c>
      <c r="B16" s="33"/>
      <c r="C16" s="33"/>
      <c r="D16" s="33"/>
      <c r="E16" s="33"/>
    </row>
    <row r="17" spans="1:107" ht="15.6" x14ac:dyDescent="0.3">
      <c r="A17" s="33" t="s">
        <v>8</v>
      </c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33"/>
      <c r="AH17" s="33"/>
      <c r="AI17" s="33"/>
      <c r="AJ17" s="33"/>
      <c r="AK17" s="33"/>
      <c r="AL17" s="33"/>
      <c r="AM17" s="33"/>
      <c r="AN17" s="33"/>
      <c r="AO17" s="33"/>
      <c r="AP17" s="33"/>
      <c r="AQ17" s="33"/>
      <c r="AR17" s="33"/>
      <c r="AS17" s="33"/>
      <c r="AT17" s="33"/>
      <c r="AU17" s="33"/>
      <c r="AV17" s="33"/>
      <c r="AW17" s="33"/>
      <c r="AX17" s="33"/>
      <c r="AY17" s="33"/>
      <c r="AZ17" s="33"/>
      <c r="BA17" s="33"/>
      <c r="BB17" s="33"/>
      <c r="BC17" s="33"/>
      <c r="BD17" s="33"/>
      <c r="BE17" s="33"/>
      <c r="BF17" s="33"/>
      <c r="BG17" s="33"/>
      <c r="BH17" s="33"/>
      <c r="BI17" s="33"/>
      <c r="BJ17" s="33"/>
      <c r="BK17" s="33"/>
      <c r="BL17" s="33"/>
      <c r="BM17" s="33"/>
      <c r="BN17" s="33"/>
      <c r="BO17" s="33"/>
      <c r="BP17" s="33"/>
      <c r="BQ17" s="33"/>
      <c r="BR17" s="33"/>
      <c r="BS17" s="33"/>
      <c r="BT17" s="33"/>
      <c r="BU17" s="33"/>
      <c r="BV17" s="33"/>
      <c r="BW17" s="33"/>
      <c r="BX17" s="33"/>
      <c r="BY17" s="33"/>
      <c r="BZ17" s="33"/>
      <c r="CA17" s="33"/>
      <c r="CB17" s="33"/>
      <c r="CC17" s="33"/>
      <c r="CD17" s="33"/>
      <c r="CE17" s="33"/>
      <c r="CF17" s="33"/>
      <c r="CG17" s="33"/>
      <c r="CH17" s="33"/>
      <c r="CI17" s="33"/>
      <c r="CJ17" s="33"/>
      <c r="CK17" s="33"/>
      <c r="CL17" s="33"/>
      <c r="CM17" s="33"/>
      <c r="CN17" s="33"/>
      <c r="CO17" s="33"/>
      <c r="CP17" s="33"/>
      <c r="CQ17" s="33"/>
      <c r="CR17" s="33"/>
      <c r="CS17" s="33"/>
      <c r="CT17" s="33"/>
      <c r="CU17" s="33"/>
      <c r="CV17" s="33"/>
      <c r="CW17" s="33"/>
      <c r="CX17" s="33"/>
      <c r="CY17" s="33"/>
      <c r="CZ17" s="33"/>
      <c r="DA17" s="33"/>
      <c r="DB17" s="33"/>
      <c r="DC17" s="33"/>
    </row>
    <row r="18" spans="1:107" ht="15.6" x14ac:dyDescent="0.3">
      <c r="A18" s="33"/>
      <c r="B18" s="33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3"/>
      <c r="BA18" s="33"/>
      <c r="BB18" s="33"/>
      <c r="BC18" s="33"/>
      <c r="BD18" s="33"/>
      <c r="BE18" s="33"/>
      <c r="BF18" s="33"/>
      <c r="BG18" s="33"/>
      <c r="BH18" s="33"/>
      <c r="BI18" s="33"/>
      <c r="BJ18" s="33"/>
      <c r="BK18" s="33"/>
      <c r="BL18" s="33"/>
      <c r="BM18" s="33"/>
      <c r="BN18" s="33"/>
      <c r="BO18" s="33"/>
      <c r="BP18" s="33"/>
      <c r="BQ18" s="33"/>
      <c r="BR18" s="33"/>
      <c r="BS18" s="33"/>
      <c r="BT18" s="33"/>
      <c r="BU18" s="33"/>
      <c r="BV18" s="33"/>
      <c r="BW18" s="33"/>
      <c r="BX18" s="33"/>
      <c r="BY18" s="33"/>
      <c r="BZ18" s="33"/>
      <c r="CA18" s="33"/>
      <c r="CB18" s="33"/>
      <c r="CC18" s="33"/>
      <c r="CD18" s="33"/>
      <c r="CE18" s="33"/>
      <c r="CF18" s="33"/>
      <c r="CG18" s="33"/>
      <c r="CH18" s="33"/>
      <c r="CI18" s="33"/>
      <c r="CJ18" s="33"/>
      <c r="CK18" s="33"/>
      <c r="CL18" s="33"/>
      <c r="CM18" s="33"/>
      <c r="CN18" s="33"/>
      <c r="CO18" s="33"/>
      <c r="CP18" s="33"/>
      <c r="CQ18" s="33"/>
      <c r="CR18" s="33"/>
      <c r="CS18" s="33"/>
      <c r="CT18" s="33"/>
      <c r="CU18" s="33"/>
      <c r="CV18" s="33"/>
      <c r="CW18" s="33"/>
      <c r="CX18" s="33"/>
      <c r="CY18" s="33"/>
      <c r="CZ18" s="33"/>
      <c r="DA18" s="33"/>
      <c r="DB18" s="33"/>
      <c r="DC18" s="33"/>
    </row>
    <row r="19" spans="1:107" ht="15.6" x14ac:dyDescent="0.3">
      <c r="A19" s="19" t="s">
        <v>4</v>
      </c>
      <c r="B19" s="33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  <c r="BA19" s="33"/>
      <c r="BB19" s="33"/>
      <c r="BC19" s="33"/>
      <c r="BD19" s="33"/>
      <c r="BE19" s="33"/>
      <c r="BF19" s="33"/>
      <c r="BG19" s="33"/>
      <c r="BH19" s="33"/>
      <c r="BI19" s="33"/>
      <c r="BJ19" s="33"/>
      <c r="BK19" s="33"/>
      <c r="BL19" s="33"/>
      <c r="BM19" s="33"/>
      <c r="BN19" s="33"/>
      <c r="BO19" s="33"/>
      <c r="BP19" s="33"/>
      <c r="BQ19" s="33"/>
      <c r="BR19" s="33"/>
      <c r="BS19" s="33"/>
      <c r="BT19" s="33"/>
      <c r="BU19" s="33"/>
      <c r="BV19" s="33"/>
      <c r="BW19" s="33"/>
      <c r="BX19" s="33"/>
      <c r="BY19" s="33"/>
      <c r="BZ19" s="33"/>
      <c r="CA19" s="33"/>
      <c r="CB19" s="33"/>
      <c r="CC19" s="33"/>
      <c r="CD19" s="33"/>
      <c r="CE19" s="33"/>
      <c r="CF19" s="33"/>
      <c r="CG19" s="33"/>
      <c r="CH19" s="33"/>
      <c r="CI19" s="33"/>
      <c r="CJ19" s="33"/>
      <c r="CK19" s="33"/>
      <c r="CL19" s="33"/>
      <c r="CM19" s="33"/>
      <c r="CN19" s="33"/>
      <c r="CO19" s="33"/>
      <c r="CP19" s="33"/>
      <c r="CQ19" s="33"/>
      <c r="CR19" s="33"/>
      <c r="CS19" s="33"/>
      <c r="CT19" s="33"/>
      <c r="CU19" s="33"/>
      <c r="CV19" s="33"/>
      <c r="CW19" s="33"/>
      <c r="CX19" s="33"/>
      <c r="CY19" s="33"/>
      <c r="CZ19" s="33"/>
      <c r="DA19" s="33"/>
      <c r="DB19" s="33"/>
      <c r="DC19" s="33"/>
    </row>
    <row r="20" spans="1:107" ht="15.6" x14ac:dyDescent="0.3">
      <c r="A20" s="16" t="s">
        <v>34</v>
      </c>
      <c r="B20" s="18">
        <v>0</v>
      </c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3"/>
      <c r="AM20" s="33"/>
      <c r="AN20" s="33"/>
      <c r="AO20" s="33"/>
      <c r="AP20" s="33"/>
      <c r="AQ20" s="33"/>
      <c r="AR20" s="33"/>
      <c r="AS20" s="33"/>
      <c r="AT20" s="33"/>
      <c r="AU20" s="33"/>
      <c r="AV20" s="33"/>
      <c r="AW20" s="33"/>
      <c r="AX20" s="33"/>
      <c r="AY20" s="33"/>
      <c r="AZ20" s="33"/>
      <c r="BA20" s="33"/>
      <c r="BB20" s="33"/>
      <c r="BC20" s="33"/>
      <c r="BD20" s="33"/>
      <c r="BE20" s="33"/>
      <c r="BF20" s="33"/>
      <c r="BG20" s="33"/>
      <c r="BH20" s="33"/>
      <c r="BI20" s="33"/>
      <c r="BJ20" s="33"/>
      <c r="BK20" s="33"/>
      <c r="BL20" s="33"/>
      <c r="BM20" s="33"/>
      <c r="BN20" s="33"/>
      <c r="BO20" s="33"/>
      <c r="BP20" s="33"/>
      <c r="BQ20" s="33"/>
      <c r="BR20" s="33"/>
      <c r="BS20" s="33"/>
      <c r="BT20" s="33"/>
      <c r="BU20" s="33"/>
      <c r="BV20" s="33"/>
      <c r="BW20" s="33"/>
      <c r="BX20" s="33"/>
      <c r="BY20" s="33"/>
      <c r="BZ20" s="33"/>
      <c r="CA20" s="33"/>
      <c r="CB20" s="33"/>
      <c r="CC20" s="33"/>
      <c r="CD20" s="33"/>
      <c r="CE20" s="33"/>
      <c r="CF20" s="33"/>
      <c r="CG20" s="33"/>
      <c r="CH20" s="33"/>
      <c r="CI20" s="33"/>
      <c r="CJ20" s="33"/>
      <c r="CK20" s="33"/>
      <c r="CL20" s="33"/>
      <c r="CM20" s="33"/>
      <c r="CN20" s="33"/>
      <c r="CO20" s="33"/>
      <c r="CP20" s="33"/>
      <c r="CQ20" s="33"/>
      <c r="CR20" s="33"/>
      <c r="CS20" s="33"/>
      <c r="CT20" s="33"/>
      <c r="CU20" s="33"/>
      <c r="CV20" s="33"/>
      <c r="CW20" s="33"/>
      <c r="CX20" s="33"/>
      <c r="CY20" s="33"/>
      <c r="CZ20" s="33"/>
      <c r="DA20" s="33"/>
      <c r="DB20" s="33"/>
      <c r="DC20" s="33"/>
    </row>
    <row r="21" spans="1:107" ht="15.6" x14ac:dyDescent="0.3">
      <c r="A21" s="16" t="s">
        <v>9</v>
      </c>
      <c r="B21" s="18">
        <v>7.0000000000000001E-3</v>
      </c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3"/>
      <c r="AH21" s="33"/>
      <c r="AI21" s="33"/>
      <c r="AJ21" s="33"/>
      <c r="AK21" s="33"/>
      <c r="AL21" s="33"/>
      <c r="AM21" s="33"/>
      <c r="AN21" s="33"/>
      <c r="AO21" s="33"/>
      <c r="AP21" s="33"/>
      <c r="AQ21" s="33"/>
      <c r="AR21" s="33"/>
      <c r="AS21" s="33"/>
      <c r="AT21" s="33"/>
      <c r="AU21" s="33"/>
      <c r="AV21" s="33"/>
      <c r="AW21" s="33"/>
      <c r="AX21" s="33"/>
      <c r="AY21" s="33"/>
      <c r="AZ21" s="33"/>
      <c r="BA21" s="33"/>
      <c r="BB21" s="33"/>
      <c r="BC21" s="33"/>
      <c r="BD21" s="33"/>
      <c r="BE21" s="33"/>
      <c r="BF21" s="33"/>
      <c r="BG21" s="33"/>
      <c r="BH21" s="33"/>
      <c r="BI21" s="33"/>
      <c r="BJ21" s="33"/>
      <c r="BK21" s="33"/>
      <c r="BL21" s="33"/>
      <c r="BM21" s="33"/>
      <c r="BN21" s="33"/>
      <c r="BO21" s="33"/>
      <c r="BP21" s="33"/>
      <c r="BQ21" s="33"/>
      <c r="BR21" s="33"/>
      <c r="BS21" s="33"/>
      <c r="BT21" s="33"/>
      <c r="BU21" s="33"/>
      <c r="BV21" s="33"/>
      <c r="BW21" s="33"/>
      <c r="BX21" s="33"/>
      <c r="BY21" s="33"/>
      <c r="BZ21" s="33"/>
      <c r="CA21" s="33"/>
      <c r="CB21" s="33"/>
      <c r="CC21" s="33"/>
      <c r="CD21" s="33"/>
      <c r="CE21" s="33"/>
      <c r="CF21" s="33"/>
      <c r="CG21" s="33"/>
      <c r="CH21" s="33"/>
      <c r="CI21" s="33"/>
      <c r="CJ21" s="33"/>
      <c r="CK21" s="33"/>
      <c r="CL21" s="33"/>
      <c r="CM21" s="33"/>
      <c r="CN21" s="33"/>
      <c r="CO21" s="33"/>
      <c r="CP21" s="33"/>
      <c r="CQ21" s="33"/>
      <c r="CR21" s="33"/>
      <c r="CS21" s="33"/>
      <c r="CT21" s="33"/>
      <c r="CU21" s="33"/>
      <c r="CV21" s="33"/>
      <c r="CW21" s="33"/>
      <c r="CX21" s="33"/>
      <c r="CY21" s="33"/>
      <c r="CZ21" s="33"/>
      <c r="DA21" s="33"/>
      <c r="DB21" s="33"/>
      <c r="DC21" s="33"/>
    </row>
    <row r="22" spans="1:107" ht="15.6" x14ac:dyDescent="0.3">
      <c r="A22" s="16" t="s">
        <v>10</v>
      </c>
      <c r="B22" s="18">
        <v>31</v>
      </c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3"/>
      <c r="AH22" s="33"/>
      <c r="AI22" s="33"/>
      <c r="AJ22" s="33"/>
      <c r="AK22" s="33"/>
      <c r="AL22" s="33"/>
      <c r="AM22" s="33"/>
      <c r="AN22" s="33"/>
      <c r="AO22" s="33"/>
      <c r="AP22" s="33"/>
      <c r="AQ22" s="33"/>
      <c r="AR22" s="33"/>
      <c r="AS22" s="33"/>
      <c r="AT22" s="33"/>
      <c r="AU22" s="33"/>
      <c r="AV22" s="33"/>
      <c r="AW22" s="33"/>
      <c r="AX22" s="33"/>
      <c r="AY22" s="33"/>
      <c r="AZ22" s="33"/>
      <c r="BA22" s="33"/>
      <c r="BB22" s="33"/>
      <c r="BC22" s="33"/>
      <c r="BD22" s="33"/>
      <c r="BE22" s="33"/>
      <c r="BF22" s="33"/>
      <c r="BG22" s="33"/>
      <c r="BH22" s="33"/>
      <c r="BI22" s="33"/>
      <c r="BJ22" s="33"/>
      <c r="BK22" s="33"/>
      <c r="BL22" s="33"/>
      <c r="BM22" s="33"/>
      <c r="BN22" s="33"/>
      <c r="BO22" s="33"/>
      <c r="BP22" s="33"/>
      <c r="BQ22" s="33"/>
      <c r="BR22" s="33"/>
      <c r="BS22" s="33"/>
      <c r="BT22" s="33"/>
      <c r="BU22" s="33"/>
      <c r="BV22" s="33"/>
      <c r="BW22" s="33"/>
      <c r="BX22" s="33"/>
      <c r="BY22" s="33"/>
      <c r="BZ22" s="33"/>
      <c r="CA22" s="33"/>
      <c r="CB22" s="33"/>
      <c r="CC22" s="33"/>
      <c r="CD22" s="33"/>
      <c r="CE22" s="33"/>
      <c r="CF22" s="33"/>
      <c r="CG22" s="33"/>
      <c r="CH22" s="33"/>
      <c r="CI22" s="33"/>
      <c r="CJ22" s="33"/>
      <c r="CK22" s="33"/>
      <c r="CL22" s="33"/>
      <c r="CM22" s="33"/>
      <c r="CN22" s="33"/>
      <c r="CO22" s="33"/>
      <c r="CP22" s="33"/>
      <c r="CQ22" s="33"/>
      <c r="CR22" s="33"/>
      <c r="CS22" s="33"/>
      <c r="CT22" s="33"/>
      <c r="CU22" s="33"/>
      <c r="CV22" s="33"/>
      <c r="CW22" s="33"/>
      <c r="CX22" s="33"/>
      <c r="CY22" s="33"/>
      <c r="CZ22" s="33"/>
      <c r="DA22" s="33"/>
      <c r="DB22" s="33"/>
      <c r="DC22" s="33"/>
    </row>
    <row r="23" spans="1:107" ht="15.6" x14ac:dyDescent="0.3">
      <c r="A23" s="16" t="s">
        <v>11</v>
      </c>
      <c r="B23" s="18">
        <v>5</v>
      </c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3"/>
      <c r="AM23" s="33"/>
      <c r="AN23" s="33"/>
      <c r="AO23" s="33"/>
      <c r="AP23" s="33"/>
      <c r="AQ23" s="33"/>
      <c r="AR23" s="33"/>
      <c r="AS23" s="33"/>
      <c r="AT23" s="33"/>
      <c r="AU23" s="33"/>
      <c r="AV23" s="33"/>
      <c r="AW23" s="33"/>
      <c r="AX23" s="33"/>
      <c r="AY23" s="33"/>
      <c r="AZ23" s="33"/>
      <c r="BA23" s="33"/>
      <c r="BB23" s="33"/>
      <c r="BC23" s="33"/>
      <c r="BD23" s="33"/>
      <c r="BE23" s="33"/>
      <c r="BF23" s="33"/>
      <c r="BG23" s="33"/>
      <c r="BH23" s="33"/>
      <c r="BI23" s="33"/>
      <c r="BJ23" s="33"/>
      <c r="BK23" s="33"/>
      <c r="BL23" s="33"/>
      <c r="BM23" s="33"/>
      <c r="BN23" s="33"/>
      <c r="BO23" s="33"/>
      <c r="BP23" s="33"/>
      <c r="BQ23" s="33"/>
      <c r="BR23" s="33"/>
      <c r="BS23" s="33"/>
      <c r="BT23" s="33"/>
      <c r="BU23" s="33"/>
      <c r="BV23" s="33"/>
      <c r="BW23" s="33"/>
      <c r="BX23" s="33"/>
      <c r="BY23" s="33"/>
      <c r="BZ23" s="33"/>
      <c r="CA23" s="33"/>
      <c r="CB23" s="33"/>
      <c r="CC23" s="33"/>
      <c r="CD23" s="33"/>
      <c r="CE23" s="33"/>
      <c r="CF23" s="33"/>
      <c r="CG23" s="33"/>
      <c r="CH23" s="33"/>
      <c r="CI23" s="33"/>
      <c r="CJ23" s="33"/>
      <c r="CK23" s="33"/>
      <c r="CL23" s="33"/>
      <c r="CM23" s="33"/>
      <c r="CN23" s="33"/>
      <c r="CO23" s="33"/>
      <c r="CP23" s="33"/>
      <c r="CQ23" s="33"/>
      <c r="CR23" s="33"/>
      <c r="CS23" s="33"/>
      <c r="CT23" s="33"/>
      <c r="CU23" s="33"/>
      <c r="CV23" s="33"/>
      <c r="CW23" s="33"/>
      <c r="CX23" s="33"/>
      <c r="CY23" s="33"/>
      <c r="CZ23" s="33"/>
      <c r="DA23" s="33"/>
      <c r="DB23" s="33"/>
      <c r="DC23" s="33"/>
    </row>
    <row r="24" spans="1:107" ht="15.6" x14ac:dyDescent="0.3">
      <c r="A24" s="16" t="s">
        <v>12</v>
      </c>
      <c r="B24" s="18">
        <v>-0.217</v>
      </c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3"/>
      <c r="AH24" s="33"/>
      <c r="AI24" s="33"/>
      <c r="AJ24" s="33"/>
      <c r="AK24" s="33"/>
      <c r="AL24" s="33"/>
      <c r="AM24" s="33"/>
      <c r="AN24" s="33"/>
      <c r="AO24" s="33"/>
      <c r="AP24" s="33"/>
      <c r="AQ24" s="33"/>
      <c r="AR24" s="33"/>
      <c r="AS24" s="33"/>
      <c r="AT24" s="33"/>
      <c r="AU24" s="33"/>
      <c r="AV24" s="33"/>
      <c r="AW24" s="33"/>
      <c r="AX24" s="33"/>
      <c r="AY24" s="33"/>
      <c r="AZ24" s="33"/>
      <c r="BA24" s="33"/>
      <c r="BB24" s="33"/>
      <c r="BC24" s="33"/>
      <c r="BD24" s="33"/>
      <c r="BE24" s="33"/>
      <c r="BF24" s="33"/>
      <c r="BG24" s="33"/>
      <c r="BH24" s="33"/>
      <c r="BI24" s="33"/>
      <c r="BJ24" s="33"/>
      <c r="BK24" s="33"/>
      <c r="BL24" s="33"/>
      <c r="BM24" s="33"/>
      <c r="BN24" s="33"/>
      <c r="BO24" s="33"/>
      <c r="BP24" s="33"/>
      <c r="BQ24" s="33"/>
      <c r="BR24" s="33"/>
      <c r="BS24" s="33"/>
      <c r="BT24" s="33"/>
      <c r="BU24" s="33"/>
      <c r="BV24" s="33"/>
      <c r="BW24" s="33"/>
      <c r="BX24" s="33"/>
      <c r="BY24" s="33"/>
      <c r="BZ24" s="33"/>
      <c r="CA24" s="33"/>
      <c r="CB24" s="33"/>
      <c r="CC24" s="33"/>
      <c r="CD24" s="33"/>
      <c r="CE24" s="33"/>
      <c r="CF24" s="33"/>
      <c r="CG24" s="33"/>
      <c r="CH24" s="33"/>
      <c r="CI24" s="33"/>
      <c r="CJ24" s="33"/>
      <c r="CK24" s="33"/>
      <c r="CL24" s="33"/>
      <c r="CM24" s="33"/>
      <c r="CN24" s="33"/>
      <c r="CO24" s="33"/>
      <c r="CP24" s="33"/>
      <c r="CQ24" s="33"/>
      <c r="CR24" s="33"/>
      <c r="CS24" s="33"/>
      <c r="CT24" s="33"/>
      <c r="CU24" s="33"/>
      <c r="CV24" s="33"/>
      <c r="CW24" s="33"/>
      <c r="CX24" s="33"/>
      <c r="CY24" s="33"/>
      <c r="CZ24" s="33"/>
      <c r="DA24" s="33"/>
      <c r="DB24" s="33"/>
      <c r="DC24" s="33"/>
    </row>
    <row r="25" spans="1:107" ht="15.6" x14ac:dyDescent="0.3">
      <c r="A25" s="33"/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3"/>
      <c r="AH25" s="33"/>
      <c r="AI25" s="33"/>
      <c r="AJ25" s="33"/>
      <c r="AK25" s="33"/>
      <c r="AL25" s="33"/>
      <c r="AM25" s="33"/>
      <c r="AN25" s="33"/>
      <c r="AO25" s="33"/>
      <c r="AP25" s="33"/>
      <c r="AQ25" s="33"/>
      <c r="AR25" s="33"/>
      <c r="AS25" s="33"/>
      <c r="AT25" s="33"/>
      <c r="AU25" s="33"/>
      <c r="AV25" s="33"/>
      <c r="AW25" s="33"/>
      <c r="AX25" s="33"/>
      <c r="AY25" s="33"/>
      <c r="AZ25" s="33"/>
      <c r="BA25" s="33"/>
      <c r="BB25" s="33"/>
      <c r="BC25" s="33"/>
      <c r="BD25" s="33"/>
      <c r="BE25" s="33"/>
      <c r="BF25" s="33"/>
      <c r="BG25" s="33"/>
      <c r="BH25" s="33"/>
      <c r="BI25" s="33"/>
      <c r="BJ25" s="33"/>
      <c r="BK25" s="33"/>
      <c r="BL25" s="33"/>
      <c r="BM25" s="33"/>
      <c r="BN25" s="33"/>
      <c r="BO25" s="33"/>
      <c r="BP25" s="33"/>
      <c r="BQ25" s="33"/>
      <c r="BR25" s="33"/>
      <c r="BS25" s="33"/>
      <c r="BT25" s="33"/>
      <c r="BU25" s="33"/>
      <c r="BV25" s="33"/>
      <c r="BW25" s="33"/>
      <c r="BX25" s="33"/>
      <c r="BY25" s="33"/>
      <c r="BZ25" s="33"/>
      <c r="CA25" s="33"/>
      <c r="CB25" s="33"/>
      <c r="CC25" s="33"/>
      <c r="CD25" s="33"/>
      <c r="CE25" s="33"/>
      <c r="CF25" s="33"/>
      <c r="CG25" s="33"/>
      <c r="CH25" s="33"/>
      <c r="CI25" s="33"/>
      <c r="CJ25" s="33"/>
      <c r="CK25" s="33"/>
      <c r="CL25" s="33"/>
      <c r="CM25" s="33"/>
      <c r="CN25" s="33"/>
      <c r="CO25" s="33"/>
      <c r="CP25" s="33"/>
      <c r="CQ25" s="33"/>
      <c r="CR25" s="33"/>
      <c r="CS25" s="33"/>
      <c r="CT25" s="33"/>
      <c r="CU25" s="33"/>
      <c r="CV25" s="33"/>
      <c r="CW25" s="33"/>
      <c r="CX25" s="33"/>
      <c r="CY25" s="33"/>
      <c r="CZ25" s="33"/>
      <c r="DA25" s="33"/>
      <c r="DB25" s="33"/>
      <c r="DC25" s="33"/>
    </row>
    <row r="26" spans="1:107" ht="15.6" x14ac:dyDescent="0.3">
      <c r="A26" s="16" t="s">
        <v>13</v>
      </c>
      <c r="B26" s="34">
        <v>0</v>
      </c>
      <c r="C26" s="34">
        <v>1</v>
      </c>
      <c r="D26" s="34">
        <v>2</v>
      </c>
      <c r="E26" s="34">
        <v>3</v>
      </c>
      <c r="F26" s="34">
        <v>4</v>
      </c>
      <c r="G26" s="34">
        <v>5</v>
      </c>
      <c r="H26" s="34">
        <v>6</v>
      </c>
      <c r="I26" s="34">
        <v>7</v>
      </c>
      <c r="J26" s="34">
        <v>8</v>
      </c>
      <c r="K26" s="34">
        <v>9</v>
      </c>
      <c r="L26" s="34">
        <v>10</v>
      </c>
      <c r="M26" s="34">
        <v>11</v>
      </c>
      <c r="N26" s="34">
        <v>12</v>
      </c>
      <c r="O26" s="34">
        <v>13</v>
      </c>
      <c r="P26" s="34">
        <v>14</v>
      </c>
      <c r="Q26" s="34">
        <v>15</v>
      </c>
      <c r="R26" s="34">
        <v>16</v>
      </c>
      <c r="S26" s="34">
        <v>17</v>
      </c>
      <c r="T26" s="34">
        <v>18</v>
      </c>
      <c r="U26" s="34">
        <v>19</v>
      </c>
      <c r="V26" s="34">
        <v>20</v>
      </c>
      <c r="W26" s="34">
        <v>21</v>
      </c>
      <c r="X26" s="34">
        <v>22</v>
      </c>
      <c r="Y26" s="34">
        <v>23</v>
      </c>
      <c r="Z26" s="34">
        <v>24</v>
      </c>
      <c r="AA26" s="34">
        <v>25</v>
      </c>
      <c r="AB26" s="34">
        <v>26</v>
      </c>
      <c r="AC26" s="34">
        <v>27</v>
      </c>
      <c r="AD26" s="34">
        <v>28</v>
      </c>
      <c r="AE26" s="34">
        <v>29</v>
      </c>
      <c r="AF26" s="34">
        <v>30</v>
      </c>
      <c r="AG26" s="34">
        <v>31</v>
      </c>
      <c r="AH26" s="34">
        <v>32</v>
      </c>
      <c r="AI26" s="34">
        <v>33</v>
      </c>
      <c r="AJ26" s="34">
        <v>34</v>
      </c>
      <c r="AK26" s="34">
        <v>35</v>
      </c>
      <c r="AL26" s="34">
        <v>36</v>
      </c>
      <c r="AM26" s="34">
        <v>37</v>
      </c>
      <c r="AN26" s="34">
        <v>38</v>
      </c>
      <c r="AO26" s="34">
        <v>39</v>
      </c>
      <c r="AP26" s="34">
        <v>40</v>
      </c>
      <c r="AQ26" s="34">
        <v>41</v>
      </c>
      <c r="AR26" s="34">
        <v>42</v>
      </c>
      <c r="AS26" s="34">
        <v>43</v>
      </c>
      <c r="AT26" s="34">
        <v>44</v>
      </c>
      <c r="AU26" s="34">
        <v>45</v>
      </c>
      <c r="AV26" s="34">
        <v>46</v>
      </c>
      <c r="AW26" s="34">
        <v>47</v>
      </c>
      <c r="AX26" s="34">
        <v>48</v>
      </c>
      <c r="AY26" s="34">
        <v>49</v>
      </c>
      <c r="AZ26" s="34">
        <v>50</v>
      </c>
      <c r="BA26" s="34">
        <v>51</v>
      </c>
      <c r="BB26" s="34">
        <v>52</v>
      </c>
      <c r="BC26" s="34">
        <v>53</v>
      </c>
      <c r="BD26" s="34">
        <v>54</v>
      </c>
      <c r="BE26" s="34">
        <v>55</v>
      </c>
      <c r="BF26" s="34">
        <v>56</v>
      </c>
      <c r="BG26" s="34">
        <v>57</v>
      </c>
      <c r="BH26" s="34">
        <v>58</v>
      </c>
      <c r="BI26" s="34">
        <v>59</v>
      </c>
      <c r="BJ26" s="34">
        <v>60</v>
      </c>
      <c r="BK26" s="34">
        <v>61</v>
      </c>
      <c r="BL26" s="34">
        <v>62</v>
      </c>
      <c r="BM26" s="34">
        <v>63</v>
      </c>
      <c r="BN26" s="34">
        <v>64</v>
      </c>
      <c r="BO26" s="34">
        <v>65</v>
      </c>
      <c r="BP26" s="34">
        <v>66</v>
      </c>
      <c r="BQ26" s="34">
        <v>67</v>
      </c>
      <c r="BR26" s="34">
        <v>68</v>
      </c>
      <c r="BS26" s="34">
        <v>69</v>
      </c>
      <c r="BT26" s="34">
        <v>70</v>
      </c>
      <c r="BU26" s="34">
        <v>71</v>
      </c>
      <c r="BV26" s="34">
        <v>72</v>
      </c>
      <c r="BW26" s="34">
        <v>73</v>
      </c>
      <c r="BX26" s="34">
        <v>74</v>
      </c>
      <c r="BY26" s="34">
        <v>75</v>
      </c>
      <c r="BZ26" s="34">
        <v>76</v>
      </c>
      <c r="CA26" s="34">
        <v>77</v>
      </c>
      <c r="CB26" s="34">
        <v>78</v>
      </c>
      <c r="CC26" s="34">
        <v>79</v>
      </c>
      <c r="CD26" s="34">
        <v>80</v>
      </c>
      <c r="CE26" s="34">
        <v>81</v>
      </c>
      <c r="CF26" s="34">
        <v>82</v>
      </c>
      <c r="CG26" s="34">
        <v>83</v>
      </c>
      <c r="CH26" s="34">
        <v>84</v>
      </c>
      <c r="CI26" s="34">
        <v>85</v>
      </c>
      <c r="CJ26" s="34">
        <v>86</v>
      </c>
      <c r="CK26" s="34">
        <v>87</v>
      </c>
      <c r="CL26" s="34">
        <v>88</v>
      </c>
      <c r="CM26" s="34">
        <v>89</v>
      </c>
      <c r="CN26" s="34">
        <v>90</v>
      </c>
      <c r="CO26" s="34">
        <v>91</v>
      </c>
      <c r="CP26" s="34">
        <v>92</v>
      </c>
      <c r="CQ26" s="34">
        <v>93</v>
      </c>
      <c r="CR26" s="34">
        <v>94</v>
      </c>
      <c r="CS26" s="34">
        <v>95</v>
      </c>
      <c r="CT26" s="34">
        <v>96</v>
      </c>
      <c r="CU26" s="34">
        <v>97</v>
      </c>
      <c r="CV26" s="34">
        <v>98</v>
      </c>
      <c r="CW26" s="34">
        <v>99</v>
      </c>
      <c r="CX26" s="34">
        <v>100</v>
      </c>
      <c r="CY26" s="34">
        <v>101</v>
      </c>
      <c r="CZ26" s="34">
        <v>102</v>
      </c>
      <c r="DA26" s="34">
        <v>103</v>
      </c>
      <c r="DB26" s="34">
        <v>104</v>
      </c>
      <c r="DC26" s="34">
        <v>105</v>
      </c>
    </row>
    <row r="27" spans="1:107" ht="15.6" x14ac:dyDescent="0.3">
      <c r="A27" s="16" t="s">
        <v>14</v>
      </c>
      <c r="B27" s="34">
        <f>$B$21*$B$22*$B$24*(1-COS($B$23*B26))</f>
        <v>0</v>
      </c>
      <c r="C27" s="34">
        <f t="shared" ref="C27:BN27" si="0">$B$21*$B$22*$B$24*(1-COS($B$23*C26))</f>
        <v>-3.3731631348722139E-2</v>
      </c>
      <c r="D27" s="34">
        <f t="shared" si="0"/>
        <v>-8.6600039232681073E-2</v>
      </c>
      <c r="E27" s="34">
        <f t="shared" si="0"/>
        <v>-8.2861944128609047E-2</v>
      </c>
      <c r="F27" s="34">
        <f t="shared" si="0"/>
        <v>-2.7872823791269184E-2</v>
      </c>
      <c r="G27" s="34">
        <f t="shared" si="0"/>
        <v>-4.1425079216089223E-4</v>
      </c>
      <c r="H27" s="34">
        <f t="shared" si="0"/>
        <v>-3.9825453476243555E-2</v>
      </c>
      <c r="I27" s="34">
        <f t="shared" si="0"/>
        <v>-8.9642962245553959E-2</v>
      </c>
      <c r="J27" s="34">
        <f t="shared" si="0"/>
        <v>-7.8494446385143357E-2</v>
      </c>
      <c r="K27" s="34">
        <f t="shared" si="0"/>
        <v>-2.2352112868561924E-2</v>
      </c>
      <c r="L27" s="34">
        <f t="shared" si="0"/>
        <v>-1.6497146843348755E-3</v>
      </c>
      <c r="M27" s="34">
        <f t="shared" si="0"/>
        <v>-4.6047073174380768E-2</v>
      </c>
      <c r="N27" s="34">
        <f t="shared" si="0"/>
        <v>-9.1937174834769306E-2</v>
      </c>
      <c r="O27" s="34">
        <f t="shared" si="0"/>
        <v>-7.3574389400954288E-2</v>
      </c>
      <c r="P27" s="34">
        <f t="shared" si="0"/>
        <v>-1.7266632045869226E-2</v>
      </c>
      <c r="Q27" s="34">
        <f t="shared" si="0"/>
        <v>-3.68465445993128E-3</v>
      </c>
      <c r="R27" s="34">
        <f t="shared" si="0"/>
        <v>-5.2287024925136913E-2</v>
      </c>
      <c r="S27" s="34">
        <f t="shared" si="0"/>
        <v>-9.3442311760782035E-2</v>
      </c>
      <c r="T27" s="34">
        <f t="shared" si="0"/>
        <v>-6.8188338509906493E-2</v>
      </c>
      <c r="U27" s="34">
        <f t="shared" si="0"/>
        <v>-1.2705857186314937E-2</v>
      </c>
      <c r="V27" s="34">
        <f t="shared" si="0"/>
        <v>-6.4832666228452534E-3</v>
      </c>
      <c r="W27" s="34">
        <f t="shared" si="0"/>
        <v>-5.8435520669483487E-2</v>
      </c>
      <c r="X27" s="34">
        <f t="shared" si="0"/>
        <v>-9.4131891078173449E-2</v>
      </c>
      <c r="Y27" s="34">
        <f t="shared" si="0"/>
        <v>-6.2431057918002894E-2</v>
      </c>
      <c r="Z27" s="34">
        <f t="shared" si="0"/>
        <v>-8.7500322788747319E-3</v>
      </c>
      <c r="AA27" s="34">
        <f t="shared" si="0"/>
        <v>-9.9963113376401423E-3</v>
      </c>
      <c r="AB27" s="34">
        <f t="shared" si="0"/>
        <v>-6.4384381459781204E-2</v>
      </c>
      <c r="AC27" s="34">
        <f t="shared" si="0"/>
        <v>-9.3993780068963251E-2</v>
      </c>
      <c r="AD27" s="34">
        <f t="shared" si="0"/>
        <v>-5.6403843386286984E-2</v>
      </c>
      <c r="AE27" s="34">
        <f t="shared" si="0"/>
        <v>-5.4687575954404334E-3</v>
      </c>
      <c r="AF27" s="34">
        <f t="shared" si="0"/>
        <v>-1.4161978773739793E-2</v>
      </c>
      <c r="AG27" s="34">
        <f t="shared" si="0"/>
        <v>-7.0028940800889533E-2</v>
      </c>
      <c r="AH27" s="34">
        <f t="shared" si="0"/>
        <v>-9.3030408710214924E-2</v>
      </c>
      <c r="AI27" s="34">
        <f t="shared" si="0"/>
        <v>-5.0212739995108183E-2</v>
      </c>
      <c r="AJ27" s="34">
        <f t="shared" si="0"/>
        <v>-2.9197651174476193E-3</v>
      </c>
      <c r="AK27" s="34">
        <f t="shared" si="0"/>
        <v>-1.8906976610845061E-2</v>
      </c>
      <c r="AL27" s="34">
        <f t="shared" si="0"/>
        <v>-7.5269886191865476E-2</v>
      </c>
      <c r="AM27" s="34">
        <f t="shared" si="0"/>
        <v>-9.1258726920104963E-2</v>
      </c>
      <c r="AN27" s="34">
        <f t="shared" si="0"/>
        <v>-4.3966676347076267E-2</v>
      </c>
      <c r="AO27" s="34">
        <f t="shared" si="0"/>
        <v>-1.1479027776712856E-3</v>
      </c>
      <c r="AP27" s="34">
        <f t="shared" si="0"/>
        <v>-2.4147819571595099E-2</v>
      </c>
      <c r="AQ27" s="34">
        <f t="shared" si="0"/>
        <v>-8.0015006467473671E-2</v>
      </c>
      <c r="AR27" s="34">
        <f t="shared" si="0"/>
        <v>-8.8709906334684702E-2</v>
      </c>
      <c r="AS27" s="34">
        <f t="shared" si="0"/>
        <v>-3.7775548036240142E-2</v>
      </c>
      <c r="AT27" s="34">
        <f t="shared" si="0"/>
        <v>-1.8434538882150403E-4</v>
      </c>
      <c r="AU27" s="34">
        <f t="shared" si="0"/>
        <v>-2.9792298292950489E-2</v>
      </c>
      <c r="AV27" s="34">
        <f t="shared" si="0"/>
        <v>-8.4180814196124137E-2</v>
      </c>
      <c r="AW27" s="34">
        <f t="shared" si="0"/>
        <v>-8.5428791862386499E-2</v>
      </c>
      <c r="AX27" s="34">
        <f t="shared" si="0"/>
        <v>-3.1748284103655405E-2</v>
      </c>
      <c r="AY27" s="34">
        <f t="shared" si="0"/>
        <v>-4.6046142158376588E-5</v>
      </c>
      <c r="AZ27" s="34">
        <f t="shared" si="0"/>
        <v>-3.5741101692422457E-2</v>
      </c>
      <c r="BA27" s="34">
        <f t="shared" si="0"/>
        <v>-8.7694014589157834E-2</v>
      </c>
      <c r="BB27" s="34">
        <f t="shared" si="0"/>
        <v>-8.1473112665830932E-2</v>
      </c>
      <c r="BC27" s="34">
        <f t="shared" si="0"/>
        <v>-2.5990930498848968E-2</v>
      </c>
      <c r="BD27" s="34">
        <f t="shared" si="0"/>
        <v>-7.354383266659773E-4</v>
      </c>
      <c r="BE27" s="34">
        <f t="shared" si="0"/>
        <v>-4.1889564284626285E-2</v>
      </c>
      <c r="BF27" s="34">
        <f t="shared" si="0"/>
        <v>-9.0492795076937096E-2</v>
      </c>
      <c r="BG27" s="34">
        <f t="shared" si="0"/>
        <v>-7.6912466453217712E-2</v>
      </c>
      <c r="BH27" s="34">
        <f t="shared" si="0"/>
        <v>-2.0604784267480799E-2</v>
      </c>
      <c r="BI27" s="34">
        <f t="shared" si="0"/>
        <v>-2.240392516850371E-3</v>
      </c>
      <c r="BJ27" s="34">
        <f t="shared" si="0"/>
        <v>-4.8129507705213952E-2</v>
      </c>
      <c r="BK27" s="34">
        <f t="shared" si="0"/>
        <v>-9.2527912862454251E-2</v>
      </c>
      <c r="BL27" s="34">
        <f t="shared" si="0"/>
        <v>-7.1827094950059803E-2</v>
      </c>
      <c r="BM27" s="34">
        <f t="shared" si="0"/>
        <v>-1.5684611293007276E-2</v>
      </c>
      <c r="BN27" s="34">
        <f t="shared" si="0"/>
        <v>-4.5344299824157577E-3</v>
      </c>
      <c r="BO27" s="34">
        <f t="shared" ref="BO27:DC27" si="1">$B$21*$B$22*$B$24*(1-COS($B$23*BO26))</f>
        <v>-5.4351144041721061E-2</v>
      </c>
      <c r="BP27" s="34">
        <f t="shared" si="1"/>
        <v>-9.3763561317630931E-2</v>
      </c>
      <c r="BQ27" s="34">
        <f t="shared" si="1"/>
        <v>-6.6306472096072031E-2</v>
      </c>
      <c r="BR27" s="34">
        <f t="shared" si="1"/>
        <v>-1.1316978950069792E-2</v>
      </c>
      <c r="BS27" s="34">
        <f t="shared" si="1"/>
        <v>-7.5771885650084856E-3</v>
      </c>
      <c r="BT27" s="34">
        <f t="shared" si="1"/>
        <v>-6.0445007483409037E-2</v>
      </c>
      <c r="BU27" s="34">
        <f t="shared" si="1"/>
        <v>-9.4177999978605528E-2</v>
      </c>
      <c r="BV27" s="34">
        <f t="shared" si="1"/>
        <v>-6.0447729807009083E-2</v>
      </c>
      <c r="BW27" s="34">
        <f t="shared" si="1"/>
        <v>-7.5787330055323418E-3</v>
      </c>
      <c r="BX27" s="34">
        <f t="shared" si="1"/>
        <v>-1.1315132825218373E-2</v>
      </c>
      <c r="BY27" s="34">
        <f t="shared" si="1"/>
        <v>-6.6303880303928198E-2</v>
      </c>
      <c r="BZ27" s="34">
        <f t="shared" si="1"/>
        <v>-9.376393705563478E-2</v>
      </c>
      <c r="CA27" s="34">
        <f t="shared" si="1"/>
        <v>-5.4353948999191569E-2</v>
      </c>
      <c r="CB27" s="34">
        <f t="shared" si="1"/>
        <v>-4.5356455651443398E-3</v>
      </c>
      <c r="CC27" s="34">
        <f t="shared" si="1"/>
        <v>-1.5682495965243577E-2</v>
      </c>
      <c r="CD27" s="34">
        <f t="shared" si="1"/>
        <v>-7.1824679290338381E-2</v>
      </c>
      <c r="CE27" s="34">
        <f t="shared" si="1"/>
        <v>-9.2528657727586117E-2</v>
      </c>
      <c r="CF27" s="34">
        <f t="shared" si="1"/>
        <v>-4.8132345945077731E-2</v>
      </c>
      <c r="CG27" s="34">
        <f t="shared" si="1"/>
        <v>-2.2412578543637702E-3</v>
      </c>
      <c r="CH27" s="34">
        <f t="shared" si="1"/>
        <v>-2.0602436954677433E-2</v>
      </c>
      <c r="CI27" s="34">
        <f t="shared" si="1"/>
        <v>-7.6910269427944794E-2</v>
      </c>
      <c r="CJ27" s="34">
        <f t="shared" si="1"/>
        <v>-9.0493895963759591E-2</v>
      </c>
      <c r="CK27" s="34">
        <f t="shared" si="1"/>
        <v>-4.1892385869823245E-2</v>
      </c>
      <c r="CL27" s="34">
        <f t="shared" si="1"/>
        <v>-7.359381938903711E-4</v>
      </c>
      <c r="CM27" s="34">
        <f t="shared" si="1"/>
        <v>-2.5988392500510635E-2</v>
      </c>
      <c r="CN27" s="34">
        <f t="shared" si="1"/>
        <v>-8.1471172930295849E-2</v>
      </c>
      <c r="CO27" s="34">
        <f t="shared" si="1"/>
        <v>-8.7695452128253956E-2</v>
      </c>
      <c r="CP27" s="34">
        <f t="shared" si="1"/>
        <v>-3.5743856978920942E-2</v>
      </c>
      <c r="CQ27" s="34">
        <f t="shared" si="1"/>
        <v>-4.6171744241736722E-5</v>
      </c>
      <c r="CR27" s="34">
        <f t="shared" si="1"/>
        <v>-3.1745600074279845E-2</v>
      </c>
      <c r="CS27" s="34">
        <f t="shared" si="1"/>
        <v>-8.5427143545026105E-2</v>
      </c>
      <c r="CT27" s="34">
        <f t="shared" si="1"/>
        <v>-8.4182563094890112E-2</v>
      </c>
      <c r="CU27" s="34">
        <f t="shared" si="1"/>
        <v>-2.9794938803203112E-2</v>
      </c>
      <c r="CV27" s="34">
        <f t="shared" si="1"/>
        <v>-1.8409451587351094E-4</v>
      </c>
      <c r="CW27" s="34">
        <f t="shared" si="1"/>
        <v>-3.7772765199650116E-2</v>
      </c>
      <c r="CX27" s="34">
        <f t="shared" si="1"/>
        <v>-8.8708578436614866E-2</v>
      </c>
      <c r="CY27" s="34">
        <f t="shared" si="1"/>
        <v>-8.0017035955126548E-2</v>
      </c>
      <c r="CZ27" s="34">
        <f t="shared" si="1"/>
        <v>-2.415029884747092E-2</v>
      </c>
      <c r="DA27" s="34">
        <f t="shared" si="1"/>
        <v>-1.147279843644985E-3</v>
      </c>
      <c r="DB27" s="34">
        <f t="shared" si="1"/>
        <v>-4.396384366554585E-2</v>
      </c>
      <c r="DC27" s="34">
        <f t="shared" si="1"/>
        <v>-9.1257742804863984E-2</v>
      </c>
    </row>
    <row r="28" spans="1:107" ht="15.6" x14ac:dyDescent="0.3">
      <c r="A28" s="16" t="s">
        <v>24</v>
      </c>
      <c r="B28" s="34">
        <f>-$B$24*$B$23*SIN($B$23*B26+$B$20)</f>
        <v>0</v>
      </c>
      <c r="C28" s="34">
        <f t="shared" ref="C28:BN28" si="2">-$B$24*$B$23*SIN($B$23*C26+$B$20)</f>
        <v>-1.0404328380095051</v>
      </c>
      <c r="D28" s="34">
        <f t="shared" si="2"/>
        <v>-0.59026290531496617</v>
      </c>
      <c r="E28" s="34">
        <f t="shared" si="2"/>
        <v>0.7055623065704717</v>
      </c>
      <c r="F28" s="34">
        <f t="shared" si="2"/>
        <v>0.99054559703947598</v>
      </c>
      <c r="G28" s="34">
        <f t="shared" si="2"/>
        <v>-0.14360164885608373</v>
      </c>
      <c r="H28" s="34">
        <f t="shared" si="2"/>
        <v>-1.072014312140755</v>
      </c>
      <c r="I28" s="34">
        <f t="shared" si="2"/>
        <v>-0.46457819640332387</v>
      </c>
      <c r="J28" s="34">
        <f t="shared" si="2"/>
        <v>0.80844777912009347</v>
      </c>
      <c r="K28" s="34">
        <f t="shared" si="2"/>
        <v>0.92323032411951844</v>
      </c>
      <c r="L28" s="34">
        <f t="shared" si="2"/>
        <v>-0.28467671626876273</v>
      </c>
      <c r="M28" s="34">
        <f t="shared" si="2"/>
        <v>-1.0847343630941024</v>
      </c>
      <c r="N28" s="34">
        <f t="shared" si="2"/>
        <v>-0.33071952389590509</v>
      </c>
      <c r="O28" s="34">
        <f t="shared" si="2"/>
        <v>0.89710911724676212</v>
      </c>
      <c r="P28" s="34">
        <f t="shared" si="2"/>
        <v>0.83967138949030962</v>
      </c>
      <c r="Q28" s="34">
        <f t="shared" si="2"/>
        <v>-0.42074307441923203</v>
      </c>
      <c r="R28" s="34">
        <f t="shared" si="2"/>
        <v>-1.0783691895068621</v>
      </c>
      <c r="S28" s="34">
        <f t="shared" si="2"/>
        <v>-0.19104204764421698</v>
      </c>
      <c r="T28" s="34">
        <f t="shared" si="2"/>
        <v>0.9699863800066052</v>
      </c>
      <c r="U28" s="34">
        <f t="shared" si="2"/>
        <v>0.74133896048869119</v>
      </c>
      <c r="V28" s="34">
        <f t="shared" si="2"/>
        <v>-0.54940672060408824</v>
      </c>
      <c r="W28" s="34">
        <f t="shared" si="2"/>
        <v>-1.0530307826381708</v>
      </c>
      <c r="X28" s="34">
        <f t="shared" si="2"/>
        <v>-4.8003305722301992E-2</v>
      </c>
      <c r="Y28" s="34">
        <f t="shared" si="2"/>
        <v>1.0257973374168758</v>
      </c>
      <c r="Z28" s="34">
        <f t="shared" si="2"/>
        <v>0.62996313487036093</v>
      </c>
      <c r="AA28" s="34">
        <f t="shared" si="2"/>
        <v>-0.66840389821969226</v>
      </c>
      <c r="AB28" s="34">
        <f t="shared" si="2"/>
        <v>-1.0091649559526366</v>
      </c>
      <c r="AC28" s="34">
        <f t="shared" si="2"/>
        <v>9.5880024422841548E-2</v>
      </c>
      <c r="AD28" s="34">
        <f t="shared" si="2"/>
        <v>1.063560030492738</v>
      </c>
      <c r="AE28" s="34">
        <f t="shared" si="2"/>
        <v>0.50750350081896967</v>
      </c>
      <c r="AF28" s="34">
        <f t="shared" si="2"/>
        <v>-0.77564092614764357</v>
      </c>
      <c r="AG28" s="34">
        <f t="shared" si="2"/>
        <v>-0.94754350131049259</v>
      </c>
      <c r="AH28" s="34">
        <f t="shared" si="2"/>
        <v>0.23807640534122013</v>
      </c>
      <c r="AI28" s="34">
        <f t="shared" si="2"/>
        <v>1.0826100482031313</v>
      </c>
      <c r="AJ28" s="34">
        <f t="shared" si="2"/>
        <v>0.37611465921427789</v>
      </c>
      <c r="AK28" s="34">
        <f t="shared" si="2"/>
        <v>-0.86923103576817418</v>
      </c>
      <c r="AL28" s="34">
        <f t="shared" si="2"/>
        <v>-0.86925060977120605</v>
      </c>
      <c r="AM28" s="34">
        <f t="shared" si="2"/>
        <v>0.37608398040228946</v>
      </c>
      <c r="AN28" s="34">
        <f t="shared" si="2"/>
        <v>1.0826122173684511</v>
      </c>
      <c r="AO28" s="34">
        <f t="shared" si="2"/>
        <v>0.23810831477355901</v>
      </c>
      <c r="AP28" s="34">
        <f t="shared" si="2"/>
        <v>-0.94752756747718414</v>
      </c>
      <c r="AQ28" s="34">
        <f t="shared" si="2"/>
        <v>-0.77566379592802426</v>
      </c>
      <c r="AR28" s="34">
        <f t="shared" si="2"/>
        <v>0.50747459240189341</v>
      </c>
      <c r="AS28" s="34">
        <f t="shared" si="2"/>
        <v>1.0635664998235863</v>
      </c>
      <c r="AT28" s="34">
        <f t="shared" si="2"/>
        <v>9.5912603048971659E-2</v>
      </c>
      <c r="AU28" s="34">
        <f t="shared" si="2"/>
        <v>-1.00915294263491</v>
      </c>
      <c r="AV28" s="34">
        <f t="shared" si="2"/>
        <v>-0.66842966139790039</v>
      </c>
      <c r="AW28" s="34">
        <f t="shared" si="2"/>
        <v>0.62993650547376456</v>
      </c>
      <c r="AX28" s="34">
        <f t="shared" si="2"/>
        <v>1.0258079930894117</v>
      </c>
      <c r="AY28" s="34">
        <f t="shared" si="2"/>
        <v>-4.7970631102987236E-2</v>
      </c>
      <c r="AZ28" s="34">
        <f t="shared" si="2"/>
        <v>-1.0530229012028587</v>
      </c>
      <c r="BA28" s="34">
        <f t="shared" si="2"/>
        <v>-0.54943492389307258</v>
      </c>
      <c r="BB28" s="34">
        <f t="shared" si="2"/>
        <v>0.74131507864019808</v>
      </c>
      <c r="BC28" s="34">
        <f t="shared" si="2"/>
        <v>0.97000103454091668</v>
      </c>
      <c r="BD28" s="34">
        <f t="shared" si="2"/>
        <v>-0.19100985192126438</v>
      </c>
      <c r="BE28" s="34">
        <f t="shared" si="2"/>
        <v>-1.0783655786229027</v>
      </c>
      <c r="BF28" s="34">
        <f t="shared" si="2"/>
        <v>-0.42077322159971398</v>
      </c>
      <c r="BG28" s="34">
        <f t="shared" si="2"/>
        <v>0.83965067537614835</v>
      </c>
      <c r="BH28" s="34">
        <f t="shared" si="2"/>
        <v>0.89712751280545833</v>
      </c>
      <c r="BI28" s="34">
        <f t="shared" si="2"/>
        <v>-0.3306883735329787</v>
      </c>
      <c r="BJ28" s="34">
        <f t="shared" si="2"/>
        <v>-1.0847350862927472</v>
      </c>
      <c r="BK28" s="34">
        <f t="shared" si="2"/>
        <v>-0.2847082769199053</v>
      </c>
      <c r="BL28" s="34">
        <f t="shared" si="2"/>
        <v>0.92321314219160766</v>
      </c>
      <c r="BM28" s="34">
        <f t="shared" si="2"/>
        <v>0.80846959204479274</v>
      </c>
      <c r="BN28" s="34">
        <f t="shared" si="2"/>
        <v>-0.46454863947162994</v>
      </c>
      <c r="BO28" s="34">
        <f t="shared" ref="BO28:DC28" si="3">-$B$24*$B$23*SIN($B$23*BO26+$B$20)</f>
        <v>-1.0720193566977745</v>
      </c>
      <c r="BP28" s="34">
        <f t="shared" si="3"/>
        <v>-0.14363406768791534</v>
      </c>
      <c r="BQ28" s="34">
        <f t="shared" si="3"/>
        <v>0.99053224960312047</v>
      </c>
      <c r="BR28" s="34">
        <f t="shared" si="3"/>
        <v>0.70558715307636943</v>
      </c>
      <c r="BS28" s="34">
        <f t="shared" si="3"/>
        <v>-0.59023546185028253</v>
      </c>
      <c r="BT28" s="34">
        <f t="shared" si="3"/>
        <v>-1.0404421151690653</v>
      </c>
      <c r="BU28" s="34">
        <f t="shared" si="3"/>
        <v>-3.2706623395038818E-5</v>
      </c>
      <c r="BV28" s="34">
        <f t="shared" si="3"/>
        <v>1.0404235599045226</v>
      </c>
      <c r="BW28" s="34">
        <f t="shared" si="3"/>
        <v>0.59029034824328863</v>
      </c>
      <c r="BX28" s="34">
        <f t="shared" si="3"/>
        <v>-0.70553745942344215</v>
      </c>
      <c r="BY28" s="34">
        <f t="shared" si="3"/>
        <v>-0.99055894357574048</v>
      </c>
      <c r="BZ28" s="34">
        <f t="shared" si="3"/>
        <v>0.14356922989376389</v>
      </c>
      <c r="CA28" s="34">
        <f t="shared" si="3"/>
        <v>1.0720092666096153</v>
      </c>
      <c r="CB28" s="34">
        <f t="shared" si="3"/>
        <v>0.46460775291286388</v>
      </c>
      <c r="CC28" s="34">
        <f t="shared" si="3"/>
        <v>-0.80842596546077217</v>
      </c>
      <c r="CD28" s="34">
        <f t="shared" si="3"/>
        <v>-0.92324750520850651</v>
      </c>
      <c r="CE28" s="34">
        <f t="shared" si="3"/>
        <v>0.28464515535893953</v>
      </c>
      <c r="CF28" s="34">
        <f t="shared" si="3"/>
        <v>1.0847336389097793</v>
      </c>
      <c r="CG28" s="34">
        <f t="shared" si="3"/>
        <v>0.33075067395831265</v>
      </c>
      <c r="CH28" s="34">
        <f t="shared" si="3"/>
        <v>-0.89709072087287922</v>
      </c>
      <c r="CI28" s="34">
        <f t="shared" si="3"/>
        <v>-0.83969210284147677</v>
      </c>
      <c r="CJ28" s="34">
        <f t="shared" si="3"/>
        <v>0.42071292685642842</v>
      </c>
      <c r="CK28" s="34">
        <f t="shared" si="3"/>
        <v>1.0783727994109265</v>
      </c>
      <c r="CL28" s="34">
        <f t="shared" si="3"/>
        <v>0.19107424319357311</v>
      </c>
      <c r="CM28" s="34">
        <f t="shared" si="3"/>
        <v>-0.96997172459088465</v>
      </c>
      <c r="CN28" s="34">
        <f t="shared" si="3"/>
        <v>-0.74136284166354305</v>
      </c>
      <c r="CO28" s="34">
        <f t="shared" si="3"/>
        <v>0.54937851681586791</v>
      </c>
      <c r="CP28" s="34">
        <f t="shared" si="3"/>
        <v>1.0530386631166129</v>
      </c>
      <c r="CQ28" s="34">
        <f t="shared" si="3"/>
        <v>4.8035980297997008E-2</v>
      </c>
      <c r="CR28" s="34">
        <f t="shared" si="3"/>
        <v>-1.0257866808122162</v>
      </c>
      <c r="CS28" s="34">
        <f t="shared" si="3"/>
        <v>-0.62998976369452131</v>
      </c>
      <c r="CT28" s="34">
        <f t="shared" si="3"/>
        <v>0.66837813443411742</v>
      </c>
      <c r="CU28" s="34">
        <f t="shared" si="3"/>
        <v>1.0091769683533529</v>
      </c>
      <c r="CV28" s="34">
        <f t="shared" si="3"/>
        <v>-9.5847445709586976E-2</v>
      </c>
      <c r="CW28" s="34">
        <f t="shared" si="3"/>
        <v>-1.0635535601954516</v>
      </c>
      <c r="CX28" s="34">
        <f t="shared" si="3"/>
        <v>-0.50753240877488659</v>
      </c>
      <c r="CY28" s="34">
        <f t="shared" si="3"/>
        <v>0.7756180556624519</v>
      </c>
      <c r="CZ28" s="34">
        <f t="shared" si="3"/>
        <v>0.94755943428278544</v>
      </c>
      <c r="DA28" s="34">
        <f t="shared" si="3"/>
        <v>-0.23804449569254549</v>
      </c>
      <c r="DB28" s="34">
        <f t="shared" si="3"/>
        <v>-1.0826078780540633</v>
      </c>
      <c r="DC28" s="34">
        <f t="shared" si="3"/>
        <v>-0.37614533768449765</v>
      </c>
    </row>
  </sheetData>
  <mergeCells count="5">
    <mergeCell ref="A10:H10"/>
    <mergeCell ref="D1:F1"/>
    <mergeCell ref="A3:D3"/>
    <mergeCell ref="A5:D5"/>
    <mergeCell ref="A9:I9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C27"/>
  <sheetViews>
    <sheetView topLeftCell="A25" workbookViewId="0">
      <selection activeCell="A35" sqref="A35:A37"/>
    </sheetView>
  </sheetViews>
  <sheetFormatPr defaultRowHeight="14.4" x14ac:dyDescent="0.3"/>
  <cols>
    <col min="1" max="1" width="31.33203125" customWidth="1"/>
    <col min="4" max="4" width="14" customWidth="1"/>
  </cols>
  <sheetData>
    <row r="1" spans="1:7" ht="21" x14ac:dyDescent="0.4">
      <c r="A1" s="9"/>
      <c r="D1" s="22" t="s">
        <v>15</v>
      </c>
      <c r="E1" s="22"/>
      <c r="F1" s="22"/>
      <c r="G1" s="1"/>
    </row>
    <row r="2" spans="1:7" ht="15.6" x14ac:dyDescent="0.3">
      <c r="A2" s="19" t="s">
        <v>0</v>
      </c>
      <c r="B2" s="3"/>
    </row>
    <row r="3" spans="1:7" ht="15.6" x14ac:dyDescent="0.3">
      <c r="A3" s="21" t="s">
        <v>16</v>
      </c>
      <c r="B3" s="21"/>
      <c r="C3" s="21"/>
      <c r="D3" s="21"/>
      <c r="E3" s="5"/>
      <c r="F3" s="5"/>
      <c r="G3" s="5"/>
    </row>
    <row r="4" spans="1:7" ht="15.6" x14ac:dyDescent="0.3">
      <c r="A4" s="19" t="s">
        <v>1</v>
      </c>
      <c r="B4" s="4"/>
    </row>
    <row r="5" spans="1:7" ht="15.6" x14ac:dyDescent="0.3">
      <c r="A5" s="21" t="s">
        <v>17</v>
      </c>
      <c r="B5" s="21"/>
      <c r="C5" s="21"/>
      <c r="D5" s="21"/>
      <c r="E5" s="3"/>
      <c r="F5" s="3"/>
    </row>
    <row r="6" spans="1:7" ht="15.6" x14ac:dyDescent="0.3">
      <c r="A6" s="19" t="s">
        <v>2</v>
      </c>
      <c r="B6" s="4"/>
      <c r="C6" s="4"/>
      <c r="D6" s="4"/>
    </row>
    <row r="7" spans="1:7" ht="15.6" x14ac:dyDescent="0.3">
      <c r="A7" s="9" t="s">
        <v>5</v>
      </c>
      <c r="B7" s="5"/>
      <c r="C7" s="2"/>
    </row>
    <row r="8" spans="1:7" ht="15.6" x14ac:dyDescent="0.3">
      <c r="A8" s="19" t="s">
        <v>22</v>
      </c>
      <c r="B8" s="3"/>
      <c r="C8" s="3"/>
    </row>
    <row r="9" spans="1:7" ht="15.6" x14ac:dyDescent="0.3">
      <c r="A9" s="36" t="s">
        <v>42</v>
      </c>
      <c r="B9" s="35"/>
      <c r="C9" s="35"/>
      <c r="D9" s="35"/>
      <c r="E9" s="35"/>
      <c r="F9" s="35"/>
      <c r="G9" s="35"/>
    </row>
    <row r="10" spans="1:7" x14ac:dyDescent="0.3">
      <c r="A10" s="35"/>
      <c r="B10" s="35"/>
      <c r="C10" s="35"/>
      <c r="D10" s="35"/>
      <c r="E10" s="37"/>
      <c r="F10" s="35"/>
      <c r="G10" s="35"/>
    </row>
    <row r="11" spans="1:7" ht="15.6" x14ac:dyDescent="0.3">
      <c r="A11" s="19"/>
      <c r="B11" s="4"/>
      <c r="C11" s="4"/>
    </row>
    <row r="12" spans="1:7" ht="15.6" x14ac:dyDescent="0.3">
      <c r="A12" s="19" t="s">
        <v>3</v>
      </c>
      <c r="B12" s="35"/>
      <c r="C12" s="35"/>
      <c r="D12" s="35"/>
      <c r="E12" s="35"/>
      <c r="F12" s="35"/>
      <c r="G12" s="35"/>
    </row>
    <row r="13" spans="1:7" ht="15.6" x14ac:dyDescent="0.3">
      <c r="A13" s="36" t="s">
        <v>33</v>
      </c>
      <c r="B13" s="35"/>
      <c r="C13" s="35"/>
      <c r="D13" s="35"/>
      <c r="E13" s="35"/>
      <c r="F13" s="35"/>
      <c r="G13" s="35"/>
    </row>
    <row r="14" spans="1:7" ht="15.6" x14ac:dyDescent="0.3">
      <c r="A14" s="33"/>
    </row>
    <row r="15" spans="1:7" ht="15.6" x14ac:dyDescent="0.3">
      <c r="A15" s="36" t="s">
        <v>6</v>
      </c>
      <c r="B15" s="35"/>
      <c r="C15" s="35"/>
      <c r="D15" s="35"/>
      <c r="E15" s="35"/>
      <c r="F15" s="35"/>
      <c r="G15" s="35"/>
    </row>
    <row r="16" spans="1:7" ht="15.6" x14ac:dyDescent="0.3">
      <c r="A16" s="36" t="s">
        <v>7</v>
      </c>
      <c r="B16" s="35"/>
      <c r="C16" s="35"/>
      <c r="D16" s="35"/>
      <c r="E16" s="35"/>
      <c r="F16" s="35"/>
      <c r="G16" s="35"/>
    </row>
    <row r="17" spans="1:107" ht="15.6" x14ac:dyDescent="0.3">
      <c r="A17" s="36" t="s">
        <v>8</v>
      </c>
      <c r="B17" s="35"/>
      <c r="C17" s="35"/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5"/>
      <c r="AD17" s="35"/>
      <c r="AE17" s="35"/>
      <c r="AF17" s="35"/>
      <c r="AG17" s="35"/>
      <c r="AH17" s="35"/>
      <c r="AI17" s="35"/>
      <c r="AJ17" s="35"/>
      <c r="AK17" s="35"/>
      <c r="AL17" s="35"/>
      <c r="AM17" s="35"/>
      <c r="AN17" s="35"/>
      <c r="AO17" s="35"/>
      <c r="AP17" s="35"/>
      <c r="AQ17" s="35"/>
      <c r="AR17" s="35"/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35"/>
      <c r="BE17" s="35"/>
      <c r="BF17" s="35"/>
      <c r="BG17" s="35"/>
      <c r="BH17" s="35"/>
      <c r="BI17" s="35"/>
      <c r="BJ17" s="35"/>
      <c r="BK17" s="35"/>
      <c r="BL17" s="35"/>
      <c r="BM17" s="35"/>
      <c r="BN17" s="35"/>
      <c r="BO17" s="35"/>
      <c r="BP17" s="35"/>
      <c r="BQ17" s="35"/>
      <c r="BR17" s="35"/>
      <c r="BS17" s="35"/>
      <c r="BT17" s="35"/>
      <c r="BU17" s="35"/>
      <c r="BV17" s="35"/>
      <c r="BW17" s="35"/>
      <c r="BX17" s="35"/>
      <c r="BY17" s="35"/>
      <c r="BZ17" s="35"/>
      <c r="CA17" s="35"/>
      <c r="CB17" s="35"/>
      <c r="CC17" s="35"/>
      <c r="CD17" s="35"/>
      <c r="CE17" s="35"/>
      <c r="CF17" s="35"/>
      <c r="CG17" s="35"/>
      <c r="CH17" s="35"/>
      <c r="CI17" s="35"/>
      <c r="CJ17" s="35"/>
      <c r="CK17" s="35"/>
      <c r="CL17" s="35"/>
      <c r="CM17" s="35"/>
      <c r="CN17" s="35"/>
      <c r="CO17" s="35"/>
      <c r="CP17" s="35"/>
      <c r="CQ17" s="35"/>
      <c r="CR17" s="35"/>
      <c r="CS17" s="35"/>
      <c r="CT17" s="35"/>
      <c r="CU17" s="35"/>
      <c r="CV17" s="35"/>
      <c r="CW17" s="35"/>
      <c r="CX17" s="35"/>
      <c r="CY17" s="35"/>
      <c r="CZ17" s="35"/>
      <c r="DA17" s="35"/>
      <c r="DB17" s="35"/>
      <c r="DC17" s="35"/>
    </row>
    <row r="18" spans="1:107" ht="15.6" x14ac:dyDescent="0.3">
      <c r="A18" s="14"/>
      <c r="B18" s="14"/>
      <c r="C18" s="32"/>
      <c r="D18" s="32"/>
      <c r="E18" s="7"/>
      <c r="F18" s="7"/>
      <c r="G18" s="32"/>
    </row>
    <row r="19" spans="1:107" ht="15.6" x14ac:dyDescent="0.3">
      <c r="A19" s="19" t="s">
        <v>4</v>
      </c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5"/>
      <c r="AD19" s="35"/>
      <c r="AE19" s="35"/>
      <c r="AF19" s="35"/>
      <c r="AG19" s="35"/>
      <c r="AH19" s="35"/>
      <c r="AI19" s="35"/>
      <c r="AJ19" s="35"/>
      <c r="AK19" s="35"/>
      <c r="AL19" s="35"/>
      <c r="AM19" s="35"/>
      <c r="AN19" s="35"/>
      <c r="AO19" s="35"/>
      <c r="AP19" s="35"/>
      <c r="AQ19" s="35"/>
      <c r="AR19" s="35"/>
      <c r="AS19" s="35"/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  <c r="BL19" s="35"/>
      <c r="BM19" s="35"/>
      <c r="BN19" s="35"/>
      <c r="BO19" s="35"/>
      <c r="BP19" s="35"/>
      <c r="BQ19" s="35"/>
      <c r="BR19" s="35"/>
      <c r="BS19" s="35"/>
      <c r="BT19" s="35"/>
      <c r="BU19" s="35"/>
      <c r="BV19" s="35"/>
      <c r="BW19" s="35"/>
      <c r="BX19" s="35"/>
      <c r="BY19" s="35"/>
      <c r="BZ19" s="35"/>
      <c r="CA19" s="35"/>
      <c r="CB19" s="35"/>
      <c r="CC19" s="35"/>
      <c r="CD19" s="35"/>
      <c r="CE19" s="35"/>
      <c r="CF19" s="35"/>
      <c r="CG19" s="35"/>
      <c r="CH19" s="35"/>
      <c r="CI19" s="35"/>
      <c r="CJ19" s="35"/>
      <c r="CK19" s="35"/>
      <c r="CL19" s="35"/>
      <c r="CM19" s="35"/>
      <c r="CN19" s="35"/>
      <c r="CO19" s="35"/>
      <c r="CP19" s="35"/>
      <c r="CQ19" s="35"/>
      <c r="CR19" s="35"/>
      <c r="CS19" s="35"/>
      <c r="CT19" s="35"/>
      <c r="CU19" s="35"/>
      <c r="CV19" s="35"/>
      <c r="CW19" s="35"/>
      <c r="CX19" s="35"/>
      <c r="CY19" s="35"/>
      <c r="CZ19" s="35"/>
      <c r="DA19" s="35"/>
      <c r="DB19" s="35"/>
      <c r="DC19" s="35"/>
    </row>
    <row r="20" spans="1:107" ht="15.6" x14ac:dyDescent="0.3">
      <c r="A20" s="16" t="s">
        <v>38</v>
      </c>
      <c r="B20" s="18">
        <v>0.1</v>
      </c>
      <c r="C20" s="35"/>
      <c r="D20" s="35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5"/>
      <c r="AD20" s="35"/>
      <c r="AE20" s="35"/>
      <c r="AF20" s="35"/>
      <c r="AG20" s="35"/>
      <c r="AH20" s="35"/>
      <c r="AI20" s="35"/>
      <c r="AJ20" s="35"/>
      <c r="AK20" s="35"/>
      <c r="AL20" s="35"/>
      <c r="AM20" s="35"/>
      <c r="AN20" s="35"/>
      <c r="AO20" s="35"/>
      <c r="AP20" s="35"/>
      <c r="AQ20" s="35"/>
      <c r="AR20" s="35"/>
      <c r="AS20" s="35"/>
      <c r="AT20" s="35"/>
      <c r="AU20" s="35"/>
      <c r="AV20" s="35"/>
      <c r="AW20" s="35"/>
      <c r="AX20" s="35"/>
      <c r="AY20" s="35"/>
      <c r="AZ20" s="35"/>
      <c r="BA20" s="35"/>
      <c r="BB20" s="35"/>
      <c r="BC20" s="35"/>
      <c r="BD20" s="35"/>
      <c r="BE20" s="35"/>
      <c r="BF20" s="35"/>
      <c r="BG20" s="35"/>
      <c r="BH20" s="35"/>
      <c r="BI20" s="35"/>
      <c r="BJ20" s="35"/>
      <c r="BK20" s="35"/>
      <c r="BL20" s="35"/>
      <c r="BM20" s="35"/>
      <c r="BN20" s="35"/>
      <c r="BO20" s="35"/>
      <c r="BP20" s="35"/>
      <c r="BQ20" s="35"/>
      <c r="BR20" s="35"/>
      <c r="BS20" s="35"/>
      <c r="BT20" s="35"/>
      <c r="BU20" s="35"/>
      <c r="BV20" s="35"/>
      <c r="BW20" s="35"/>
      <c r="BX20" s="35"/>
      <c r="BY20" s="35"/>
      <c r="BZ20" s="35"/>
      <c r="CA20" s="35"/>
      <c r="CB20" s="35"/>
      <c r="CC20" s="35"/>
      <c r="CD20" s="35"/>
      <c r="CE20" s="35"/>
      <c r="CF20" s="35"/>
      <c r="CG20" s="35"/>
      <c r="CH20" s="35"/>
      <c r="CI20" s="35"/>
      <c r="CJ20" s="35"/>
      <c r="CK20" s="35"/>
      <c r="CL20" s="35"/>
      <c r="CM20" s="35"/>
      <c r="CN20" s="35"/>
      <c r="CO20" s="35"/>
      <c r="CP20" s="35"/>
      <c r="CQ20" s="35"/>
      <c r="CR20" s="35"/>
      <c r="CS20" s="35"/>
      <c r="CT20" s="35"/>
      <c r="CU20" s="35"/>
      <c r="CV20" s="35"/>
      <c r="CW20" s="35"/>
      <c r="CX20" s="35"/>
      <c r="CY20" s="35"/>
      <c r="CZ20" s="35"/>
      <c r="DA20" s="35"/>
      <c r="DB20" s="35"/>
      <c r="DC20" s="35"/>
    </row>
    <row r="21" spans="1:107" ht="15.6" x14ac:dyDescent="0.3">
      <c r="A21" s="16" t="s">
        <v>39</v>
      </c>
      <c r="B21" s="18">
        <v>9.8000000000000007</v>
      </c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5"/>
      <c r="AD21" s="35"/>
      <c r="AE21" s="35"/>
      <c r="AF21" s="35"/>
      <c r="AG21" s="35"/>
      <c r="AH21" s="35"/>
      <c r="AI21" s="35"/>
      <c r="AJ21" s="35"/>
      <c r="AK21" s="35"/>
      <c r="AL21" s="35"/>
      <c r="AM21" s="35"/>
      <c r="AN21" s="35"/>
      <c r="AO21" s="35"/>
      <c r="AP21" s="35"/>
      <c r="AQ21" s="35"/>
      <c r="AR21" s="35"/>
      <c r="AS21" s="35"/>
      <c r="AT21" s="35"/>
      <c r="AU21" s="35"/>
      <c r="AV21" s="35"/>
      <c r="AW21" s="35"/>
      <c r="AX21" s="35"/>
      <c r="AY21" s="35"/>
      <c r="AZ21" s="35"/>
      <c r="BA21" s="35"/>
      <c r="BB21" s="35"/>
      <c r="BC21" s="35"/>
      <c r="BD21" s="35"/>
      <c r="BE21" s="35"/>
      <c r="BF21" s="35"/>
      <c r="BG21" s="35"/>
      <c r="BH21" s="35"/>
      <c r="BI21" s="35"/>
      <c r="BJ21" s="35"/>
      <c r="BK21" s="35"/>
      <c r="BL21" s="35"/>
      <c r="BM21" s="35"/>
      <c r="BN21" s="35"/>
      <c r="BO21" s="35"/>
      <c r="BP21" s="35"/>
      <c r="BQ21" s="35"/>
      <c r="BR21" s="35"/>
      <c r="BS21" s="35"/>
      <c r="BT21" s="35"/>
      <c r="BU21" s="35"/>
      <c r="BV21" s="35"/>
      <c r="BW21" s="35"/>
      <c r="BX21" s="35"/>
      <c r="BY21" s="35"/>
      <c r="BZ21" s="35"/>
      <c r="CA21" s="35"/>
      <c r="CB21" s="35"/>
      <c r="CC21" s="35"/>
      <c r="CD21" s="35"/>
      <c r="CE21" s="35"/>
      <c r="CF21" s="35"/>
      <c r="CG21" s="35"/>
      <c r="CH21" s="35"/>
      <c r="CI21" s="35"/>
      <c r="CJ21" s="35"/>
      <c r="CK21" s="35"/>
      <c r="CL21" s="35"/>
      <c r="CM21" s="35"/>
      <c r="CN21" s="35"/>
      <c r="CO21" s="35"/>
      <c r="CP21" s="35"/>
      <c r="CQ21" s="35"/>
      <c r="CR21" s="35"/>
      <c r="CS21" s="35"/>
      <c r="CT21" s="35"/>
      <c r="CU21" s="35"/>
      <c r="CV21" s="35"/>
      <c r="CW21" s="35"/>
      <c r="CX21" s="35"/>
      <c r="CY21" s="35"/>
      <c r="CZ21" s="35"/>
      <c r="DA21" s="35"/>
      <c r="DB21" s="35"/>
      <c r="DC21" s="35"/>
    </row>
    <row r="22" spans="1:107" ht="15.6" x14ac:dyDescent="0.3">
      <c r="A22" s="16" t="s">
        <v>40</v>
      </c>
      <c r="B22" s="18">
        <v>8</v>
      </c>
      <c r="C22" s="35"/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5"/>
      <c r="AD22" s="35"/>
      <c r="AE22" s="35"/>
      <c r="AF22" s="35"/>
      <c r="AG22" s="35"/>
      <c r="AH22" s="35"/>
      <c r="AI22" s="35"/>
      <c r="AJ22" s="35"/>
      <c r="AK22" s="35"/>
      <c r="AL22" s="35"/>
      <c r="AM22" s="35"/>
      <c r="AN22" s="35"/>
      <c r="AO22" s="35"/>
      <c r="AP22" s="35"/>
      <c r="AQ22" s="35"/>
      <c r="AR22" s="35"/>
      <c r="AS22" s="35"/>
      <c r="AT22" s="35"/>
      <c r="AU22" s="35"/>
      <c r="AV22" s="35"/>
      <c r="AW22" s="35"/>
      <c r="AX22" s="35"/>
      <c r="AY22" s="35"/>
      <c r="AZ22" s="35"/>
      <c r="BA22" s="35"/>
      <c r="BB22" s="35"/>
      <c r="BC22" s="35"/>
      <c r="BD22" s="35"/>
      <c r="BE22" s="35"/>
      <c r="BF22" s="35"/>
      <c r="BG22" s="35"/>
      <c r="BH22" s="35"/>
      <c r="BI22" s="35"/>
      <c r="BJ22" s="35"/>
      <c r="BK22" s="35"/>
      <c r="BL22" s="35"/>
      <c r="BM22" s="35"/>
      <c r="BN22" s="35"/>
      <c r="BO22" s="35"/>
      <c r="BP22" s="35"/>
      <c r="BQ22" s="35"/>
      <c r="BR22" s="35"/>
      <c r="BS22" s="35"/>
      <c r="BT22" s="35"/>
      <c r="BU22" s="35"/>
      <c r="BV22" s="35"/>
      <c r="BW22" s="35"/>
      <c r="BX22" s="35"/>
      <c r="BY22" s="35"/>
      <c r="BZ22" s="35"/>
      <c r="CA22" s="35"/>
      <c r="CB22" s="35"/>
      <c r="CC22" s="35"/>
      <c r="CD22" s="35"/>
      <c r="CE22" s="35"/>
      <c r="CF22" s="35"/>
      <c r="CG22" s="35"/>
      <c r="CH22" s="35"/>
      <c r="CI22" s="35"/>
      <c r="CJ22" s="35"/>
      <c r="CK22" s="35"/>
      <c r="CL22" s="35"/>
      <c r="CM22" s="35"/>
      <c r="CN22" s="35"/>
      <c r="CO22" s="35"/>
      <c r="CP22" s="35"/>
      <c r="CQ22" s="35"/>
      <c r="CR22" s="35"/>
      <c r="CS22" s="35"/>
      <c r="CT22" s="35"/>
      <c r="CU22" s="35"/>
      <c r="CV22" s="35"/>
      <c r="CW22" s="35"/>
      <c r="CX22" s="35"/>
      <c r="CY22" s="35"/>
      <c r="CZ22" s="35"/>
      <c r="DA22" s="35"/>
      <c r="DB22" s="35"/>
      <c r="DC22" s="35"/>
    </row>
    <row r="23" spans="1:107" ht="15.6" x14ac:dyDescent="0.3">
      <c r="A23" s="16" t="s">
        <v>11</v>
      </c>
      <c r="B23" s="18">
        <v>8</v>
      </c>
      <c r="C23" s="35"/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5"/>
      <c r="AD23" s="35"/>
      <c r="AE23" s="35"/>
      <c r="AF23" s="35"/>
      <c r="AG23" s="35"/>
      <c r="AH23" s="35"/>
      <c r="AI23" s="35"/>
      <c r="AJ23" s="35"/>
      <c r="AK23" s="35"/>
      <c r="AL23" s="35"/>
      <c r="AM23" s="35"/>
      <c r="AN23" s="35"/>
      <c r="AO23" s="35"/>
      <c r="AP23" s="35"/>
      <c r="AQ23" s="35"/>
      <c r="AR23" s="35"/>
      <c r="AS23" s="35"/>
      <c r="AT23" s="35"/>
      <c r="AU23" s="35"/>
      <c r="AV23" s="35"/>
      <c r="AW23" s="35"/>
      <c r="AX23" s="35"/>
      <c r="AY23" s="35"/>
      <c r="AZ23" s="35"/>
      <c r="BA23" s="35"/>
      <c r="BB23" s="35"/>
      <c r="BC23" s="35"/>
      <c r="BD23" s="35"/>
      <c r="BE23" s="35"/>
      <c r="BF23" s="35"/>
      <c r="BG23" s="35"/>
      <c r="BH23" s="35"/>
      <c r="BI23" s="35"/>
      <c r="BJ23" s="35"/>
      <c r="BK23" s="35"/>
      <c r="BL23" s="35"/>
      <c r="BM23" s="35"/>
      <c r="BN23" s="35"/>
      <c r="BO23" s="35"/>
      <c r="BP23" s="35"/>
      <c r="BQ23" s="35"/>
      <c r="BR23" s="35"/>
      <c r="BS23" s="35"/>
      <c r="BT23" s="35"/>
      <c r="BU23" s="35"/>
      <c r="BV23" s="35"/>
      <c r="BW23" s="35"/>
      <c r="BX23" s="35"/>
      <c r="BY23" s="35"/>
      <c r="BZ23" s="35"/>
      <c r="CA23" s="35"/>
      <c r="CB23" s="35"/>
      <c r="CC23" s="35"/>
      <c r="CD23" s="35"/>
      <c r="CE23" s="35"/>
      <c r="CF23" s="35"/>
      <c r="CG23" s="35"/>
      <c r="CH23" s="35"/>
      <c r="CI23" s="35"/>
      <c r="CJ23" s="35"/>
      <c r="CK23" s="35"/>
      <c r="CL23" s="35"/>
      <c r="CM23" s="35"/>
      <c r="CN23" s="35"/>
      <c r="CO23" s="35"/>
      <c r="CP23" s="35"/>
      <c r="CQ23" s="35"/>
      <c r="CR23" s="35"/>
      <c r="CS23" s="35"/>
      <c r="CT23" s="35"/>
      <c r="CU23" s="35"/>
      <c r="CV23" s="35"/>
      <c r="CW23" s="35"/>
      <c r="CX23" s="35"/>
      <c r="CY23" s="35"/>
      <c r="CZ23" s="35"/>
      <c r="DA23" s="35"/>
      <c r="DB23" s="35"/>
      <c r="DC23" s="35"/>
    </row>
    <row r="24" spans="1:107" ht="15.6" x14ac:dyDescent="0.3">
      <c r="A24" s="16" t="s">
        <v>12</v>
      </c>
      <c r="B24" s="18">
        <v>-78.400000000000006</v>
      </c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5"/>
      <c r="AD24" s="35"/>
      <c r="AE24" s="35"/>
      <c r="AF24" s="35"/>
      <c r="AG24" s="35"/>
      <c r="AH24" s="35"/>
      <c r="AI24" s="35"/>
      <c r="AJ24" s="35"/>
      <c r="AK24" s="35"/>
      <c r="AL24" s="35"/>
      <c r="AM24" s="35"/>
      <c r="AN24" s="35"/>
      <c r="AO24" s="35"/>
      <c r="AP24" s="35"/>
      <c r="AQ24" s="35"/>
      <c r="AR24" s="35"/>
      <c r="AS24" s="35"/>
      <c r="AT24" s="35"/>
      <c r="AU24" s="35"/>
      <c r="AV24" s="35"/>
      <c r="AW24" s="35"/>
      <c r="AX24" s="35"/>
      <c r="AY24" s="35"/>
      <c r="AZ24" s="35"/>
      <c r="BA24" s="35"/>
      <c r="BB24" s="35"/>
      <c r="BC24" s="35"/>
      <c r="BD24" s="35"/>
      <c r="BE24" s="35"/>
      <c r="BF24" s="35"/>
      <c r="BG24" s="35"/>
      <c r="BH24" s="35"/>
      <c r="BI24" s="35"/>
      <c r="BJ24" s="35"/>
      <c r="BK24" s="35"/>
      <c r="BL24" s="35"/>
      <c r="BM24" s="35"/>
      <c r="BN24" s="35"/>
      <c r="BO24" s="35"/>
      <c r="BP24" s="35"/>
      <c r="BQ24" s="35"/>
      <c r="BR24" s="35"/>
      <c r="BS24" s="35"/>
      <c r="BT24" s="35"/>
      <c r="BU24" s="35"/>
      <c r="BV24" s="35"/>
      <c r="BW24" s="35"/>
      <c r="BX24" s="35"/>
      <c r="BY24" s="35"/>
      <c r="BZ24" s="35"/>
      <c r="CA24" s="35"/>
      <c r="CB24" s="35"/>
      <c r="CC24" s="35"/>
      <c r="CD24" s="35"/>
      <c r="CE24" s="35"/>
      <c r="CF24" s="35"/>
      <c r="CG24" s="35"/>
      <c r="CH24" s="35"/>
      <c r="CI24" s="35"/>
      <c r="CJ24" s="35"/>
      <c r="CK24" s="35"/>
      <c r="CL24" s="35"/>
      <c r="CM24" s="35"/>
      <c r="CN24" s="35"/>
      <c r="CO24" s="35"/>
      <c r="CP24" s="35"/>
      <c r="CQ24" s="35"/>
      <c r="CR24" s="35"/>
      <c r="CS24" s="35"/>
      <c r="CT24" s="35"/>
      <c r="CU24" s="35"/>
      <c r="CV24" s="35"/>
      <c r="CW24" s="35"/>
      <c r="CX24" s="35"/>
      <c r="CY24" s="35"/>
      <c r="CZ24" s="35"/>
      <c r="DA24" s="35"/>
      <c r="DB24" s="35"/>
      <c r="DC24" s="35"/>
    </row>
    <row r="26" spans="1:107" ht="15.6" x14ac:dyDescent="0.3">
      <c r="A26" s="16" t="s">
        <v>13</v>
      </c>
      <c r="B26" s="38"/>
      <c r="C26" s="38">
        <v>1</v>
      </c>
      <c r="D26" s="38">
        <v>2</v>
      </c>
      <c r="E26" s="38">
        <v>3</v>
      </c>
      <c r="F26" s="38">
        <v>4</v>
      </c>
      <c r="G26" s="38">
        <v>5</v>
      </c>
      <c r="H26" s="38">
        <v>6</v>
      </c>
      <c r="I26" s="38">
        <v>7</v>
      </c>
      <c r="J26" s="38">
        <v>8</v>
      </c>
      <c r="K26" s="38">
        <v>9</v>
      </c>
      <c r="L26" s="38">
        <v>10</v>
      </c>
      <c r="M26" s="38">
        <v>11</v>
      </c>
      <c r="N26" s="38">
        <v>12</v>
      </c>
      <c r="O26" s="38">
        <v>13</v>
      </c>
      <c r="P26" s="38">
        <v>14</v>
      </c>
      <c r="Q26" s="38">
        <v>15</v>
      </c>
      <c r="R26" s="38">
        <v>16</v>
      </c>
      <c r="S26" s="38">
        <v>17</v>
      </c>
      <c r="T26" s="38">
        <v>18</v>
      </c>
      <c r="U26" s="38">
        <v>19</v>
      </c>
      <c r="V26" s="38">
        <v>20</v>
      </c>
      <c r="W26" s="38">
        <v>21</v>
      </c>
      <c r="X26" s="38">
        <v>22</v>
      </c>
      <c r="Y26" s="38">
        <v>23</v>
      </c>
      <c r="Z26" s="38">
        <v>24</v>
      </c>
      <c r="AA26" s="38">
        <v>25</v>
      </c>
      <c r="AB26" s="38">
        <v>26</v>
      </c>
      <c r="AC26" s="38">
        <v>27</v>
      </c>
      <c r="AD26" s="38">
        <v>28</v>
      </c>
      <c r="AE26" s="38">
        <v>29</v>
      </c>
      <c r="AF26" s="38">
        <v>30</v>
      </c>
      <c r="AG26" s="38">
        <v>31</v>
      </c>
      <c r="AH26" s="38">
        <v>32</v>
      </c>
      <c r="AI26" s="38">
        <v>33</v>
      </c>
      <c r="AJ26" s="38">
        <v>34</v>
      </c>
      <c r="AK26" s="38">
        <v>35</v>
      </c>
      <c r="AL26" s="38">
        <v>36</v>
      </c>
      <c r="AM26" s="38">
        <v>37</v>
      </c>
      <c r="AN26" s="38">
        <v>38</v>
      </c>
      <c r="AO26" s="38">
        <v>39</v>
      </c>
      <c r="AP26" s="38">
        <v>40</v>
      </c>
      <c r="AQ26" s="38">
        <v>41</v>
      </c>
      <c r="AR26" s="38">
        <v>42</v>
      </c>
      <c r="AS26" s="38">
        <v>43</v>
      </c>
      <c r="AT26" s="38">
        <v>44</v>
      </c>
      <c r="AU26" s="38">
        <v>45</v>
      </c>
      <c r="AV26" s="38">
        <v>46</v>
      </c>
      <c r="AW26" s="38">
        <v>47</v>
      </c>
      <c r="AX26" s="38">
        <v>48</v>
      </c>
      <c r="AY26" s="38">
        <v>49</v>
      </c>
      <c r="AZ26" s="38">
        <v>50</v>
      </c>
      <c r="BA26" s="38">
        <v>51</v>
      </c>
      <c r="BB26" s="38">
        <v>52</v>
      </c>
      <c r="BC26" s="38">
        <v>53</v>
      </c>
      <c r="BD26" s="38">
        <v>54</v>
      </c>
      <c r="BE26" s="38">
        <v>55</v>
      </c>
      <c r="BF26" s="38">
        <v>56</v>
      </c>
      <c r="BG26" s="38">
        <v>57</v>
      </c>
      <c r="BH26" s="38">
        <v>58</v>
      </c>
      <c r="BI26" s="38">
        <v>59</v>
      </c>
      <c r="BJ26" s="38">
        <v>60</v>
      </c>
      <c r="BK26" s="38">
        <v>61</v>
      </c>
      <c r="BL26" s="38">
        <v>62</v>
      </c>
      <c r="BM26" s="38">
        <v>63</v>
      </c>
      <c r="BN26" s="38">
        <v>64</v>
      </c>
      <c r="BO26" s="38">
        <v>65</v>
      </c>
      <c r="BP26" s="38">
        <v>66</v>
      </c>
      <c r="BQ26" s="38">
        <v>67</v>
      </c>
      <c r="BR26" s="38">
        <v>68</v>
      </c>
      <c r="BS26" s="38">
        <v>69</v>
      </c>
      <c r="BT26" s="38">
        <v>70</v>
      </c>
      <c r="BU26" s="38">
        <v>71</v>
      </c>
      <c r="BV26" s="38">
        <v>72</v>
      </c>
      <c r="BW26" s="38">
        <v>73</v>
      </c>
      <c r="BX26" s="38">
        <v>74</v>
      </c>
      <c r="BY26" s="38">
        <v>75</v>
      </c>
      <c r="BZ26" s="38">
        <v>76</v>
      </c>
      <c r="CA26" s="38">
        <v>77</v>
      </c>
      <c r="CB26" s="38">
        <v>78</v>
      </c>
      <c r="CC26" s="38">
        <v>79</v>
      </c>
      <c r="CD26" s="38">
        <v>80</v>
      </c>
      <c r="CE26" s="38">
        <v>81</v>
      </c>
      <c r="CF26" s="38">
        <v>82</v>
      </c>
      <c r="CG26" s="38">
        <v>83</v>
      </c>
      <c r="CH26" s="38">
        <v>84</v>
      </c>
      <c r="CI26" s="38">
        <v>85</v>
      </c>
      <c r="CJ26" s="38">
        <v>86</v>
      </c>
      <c r="CK26" s="38">
        <v>87</v>
      </c>
      <c r="CL26" s="38">
        <v>88</v>
      </c>
      <c r="CM26" s="38">
        <v>89</v>
      </c>
      <c r="CN26" s="38">
        <v>90</v>
      </c>
      <c r="CO26" s="38">
        <v>91</v>
      </c>
      <c r="CP26" s="38">
        <v>92</v>
      </c>
      <c r="CQ26" s="38">
        <v>93</v>
      </c>
      <c r="CR26" s="38">
        <v>94</v>
      </c>
      <c r="CS26" s="38">
        <v>95</v>
      </c>
      <c r="CT26" s="38">
        <v>96</v>
      </c>
      <c r="CU26" s="38">
        <v>97</v>
      </c>
      <c r="CV26" s="38">
        <v>98</v>
      </c>
      <c r="CW26" s="38">
        <v>99</v>
      </c>
      <c r="CX26" s="38">
        <v>100</v>
      </c>
      <c r="CY26" s="38">
        <v>101</v>
      </c>
      <c r="CZ26" s="38">
        <v>102</v>
      </c>
      <c r="DA26" s="38">
        <v>103</v>
      </c>
      <c r="DB26" s="38">
        <v>104</v>
      </c>
      <c r="DC26" s="38">
        <v>105</v>
      </c>
    </row>
    <row r="27" spans="1:107" ht="15.6" x14ac:dyDescent="0.3">
      <c r="A27" s="16" t="s">
        <v>41</v>
      </c>
      <c r="B27" s="38"/>
      <c r="C27" s="38">
        <f>$B$20*$B$21/($B$22*(1-COS($B$23*C26)))</f>
        <v>0.10694019762941966</v>
      </c>
      <c r="D27" s="38">
        <f t="shared" ref="D27:BO27" si="0">$B$20*$B$21/($B$22*(1-COS($B$23*D26)))</f>
        <v>6.2574723148360975E-2</v>
      </c>
      <c r="E27" s="38">
        <f t="shared" si="0"/>
        <v>0.21273972564541888</v>
      </c>
      <c r="F27" s="38">
        <f t="shared" si="0"/>
        <v>0.73894609261162358</v>
      </c>
      <c r="G27" s="38">
        <f t="shared" si="0"/>
        <v>7.3488033429735547E-2</v>
      </c>
      <c r="H27" s="38">
        <f t="shared" si="0"/>
        <v>7.4688548472291602E-2</v>
      </c>
      <c r="I27" s="38">
        <f t="shared" si="0"/>
        <v>0.83458298067471992</v>
      </c>
      <c r="J27" s="38">
        <f t="shared" si="0"/>
        <v>0.20143296299736579</v>
      </c>
      <c r="K27" s="38">
        <f t="shared" si="0"/>
        <v>6.2269647156382217E-2</v>
      </c>
      <c r="L27" s="38">
        <f t="shared" si="0"/>
        <v>0.11032187255364091</v>
      </c>
      <c r="M27" s="38">
        <f t="shared" si="0"/>
        <v>195.4632407790485</v>
      </c>
      <c r="N27" s="38">
        <f t="shared" si="0"/>
        <v>0.10377570323907544</v>
      </c>
      <c r="O27" s="38">
        <f t="shared" si="0"/>
        <v>6.2921574202008959E-2</v>
      </c>
      <c r="P27" s="38">
        <f t="shared" si="0"/>
        <v>0.22517103532303451</v>
      </c>
      <c r="Q27" s="38">
        <f t="shared" si="0"/>
        <v>0.65924356804107997</v>
      </c>
      <c r="R27" s="38">
        <f t="shared" si="0"/>
        <v>7.2361215860911349E-2</v>
      </c>
      <c r="S27" s="38">
        <f t="shared" si="0"/>
        <v>7.5966719630216867E-2</v>
      </c>
      <c r="T27" s="38">
        <f t="shared" si="0"/>
        <v>0.9506987129592076</v>
      </c>
      <c r="U27" s="38">
        <f t="shared" si="0"/>
        <v>0.19112084890518799</v>
      </c>
      <c r="V27" s="38">
        <f t="shared" si="0"/>
        <v>6.2005559042186797E-2</v>
      </c>
      <c r="W27" s="38">
        <f t="shared" si="0"/>
        <v>0.11393906412130812</v>
      </c>
      <c r="X27" s="38">
        <f t="shared" si="0"/>
        <v>48.881127494561142</v>
      </c>
      <c r="Y27" s="38">
        <f t="shared" si="0"/>
        <v>0.10081186822955414</v>
      </c>
      <c r="Z27" s="38">
        <f t="shared" si="0"/>
        <v>6.3311102242214173E-2</v>
      </c>
      <c r="AA27" s="38">
        <f t="shared" si="0"/>
        <v>0.23887881400212752</v>
      </c>
      <c r="AB27" s="38">
        <f t="shared" si="0"/>
        <v>0.5921251499485779</v>
      </c>
      <c r="AC27" s="38">
        <f t="shared" si="0"/>
        <v>7.1304460756400595E-2</v>
      </c>
      <c r="AD27" s="38">
        <f t="shared" si="0"/>
        <v>7.7326859009477153E-2</v>
      </c>
      <c r="AE27" s="38">
        <f t="shared" si="0"/>
        <v>1.0935817620318331</v>
      </c>
      <c r="AF27" s="38">
        <f t="shared" si="0"/>
        <v>0.18169178785116905</v>
      </c>
      <c r="AG27" s="38">
        <f t="shared" si="0"/>
        <v>6.1781782001786419E-2</v>
      </c>
      <c r="AH27" s="38">
        <f t="shared" si="0"/>
        <v>0.11781216444749948</v>
      </c>
      <c r="AI27" s="38">
        <f t="shared" si="0"/>
        <v>21.736297392565717</v>
      </c>
      <c r="AJ27" s="38">
        <f t="shared" si="0"/>
        <v>9.8033777845554698E-2</v>
      </c>
      <c r="AK27" s="38">
        <f t="shared" si="0"/>
        <v>6.3744328983270954E-2</v>
      </c>
      <c r="AL27" s="38">
        <f t="shared" si="0"/>
        <v>0.25404164109003152</v>
      </c>
      <c r="AM27" s="38">
        <f t="shared" si="0"/>
        <v>0.53507709602630926</v>
      </c>
      <c r="AN27" s="38">
        <f t="shared" si="0"/>
        <v>7.0314430055251093E-2</v>
      </c>
      <c r="AO27" s="38">
        <f t="shared" si="0"/>
        <v>7.8773665569420184E-2</v>
      </c>
      <c r="AP27" s="38">
        <f t="shared" si="0"/>
        <v>1.2721339886974796</v>
      </c>
      <c r="AQ27" s="38">
        <f t="shared" si="0"/>
        <v>0.17304948002118334</v>
      </c>
      <c r="AR27" s="38">
        <f t="shared" si="0"/>
        <v>6.1597745895383228E-2</v>
      </c>
      <c r="AS27" s="38">
        <f t="shared" si="0"/>
        <v>0.12196390109547806</v>
      </c>
      <c r="AT27" s="38">
        <f t="shared" si="0"/>
        <v>12.235613584885169</v>
      </c>
      <c r="AU27" s="38">
        <f t="shared" si="0"/>
        <v>9.5427942760079265E-2</v>
      </c>
      <c r="AV27" s="38">
        <f t="shared" si="0"/>
        <v>6.4222401713708993E-2</v>
      </c>
      <c r="AW27" s="38">
        <f t="shared" si="0"/>
        <v>0.27087056630962769</v>
      </c>
      <c r="AX27" s="38">
        <f t="shared" si="0"/>
        <v>0.48618350718231834</v>
      </c>
      <c r="AY27" s="38">
        <f t="shared" si="0"/>
        <v>6.9388058754464729E-2</v>
      </c>
      <c r="AZ27" s="38">
        <f t="shared" si="0"/>
        <v>8.0312262539763923E-2</v>
      </c>
      <c r="BA27" s="38">
        <f t="shared" si="0"/>
        <v>1.4992911235761821</v>
      </c>
      <c r="BB27" s="38">
        <f t="shared" si="0"/>
        <v>0.16511047523866351</v>
      </c>
      <c r="BC27" s="38">
        <f t="shared" si="0"/>
        <v>6.1452984141758198E-2</v>
      </c>
      <c r="BD27" s="38">
        <f t="shared" si="0"/>
        <v>0.12641966205210045</v>
      </c>
      <c r="BE27" s="38">
        <f t="shared" si="0"/>
        <v>7.8381616117878643</v>
      </c>
      <c r="BF27" s="38">
        <f t="shared" si="0"/>
        <v>9.2982141610291155E-2</v>
      </c>
      <c r="BG27" s="38">
        <f t="shared" si="0"/>
        <v>6.4746599874633659E-2</v>
      </c>
      <c r="BH27" s="38">
        <f t="shared" si="0"/>
        <v>0.28961645718786155</v>
      </c>
      <c r="BI27" s="38">
        <f t="shared" si="0"/>
        <v>0.44396348339691488</v>
      </c>
      <c r="BJ27" s="38">
        <f t="shared" si="0"/>
        <v>6.8522533502548374E-2</v>
      </c>
      <c r="BK27" s="38">
        <f t="shared" si="0"/>
        <v>8.19482394095285E-2</v>
      </c>
      <c r="BL27" s="38">
        <f t="shared" si="0"/>
        <v>1.7944329511406454</v>
      </c>
      <c r="BM27" s="38">
        <f t="shared" si="0"/>
        <v>0.1578021715216997</v>
      </c>
      <c r="BN27" s="38">
        <f t="shared" si="0"/>
        <v>6.1347131193537012E-2</v>
      </c>
      <c r="BO27" s="38">
        <f t="shared" si="0"/>
        <v>0.13120787490472896</v>
      </c>
      <c r="BP27" s="38">
        <f t="shared" ref="BP27:DC27" si="1">$B$20*$B$21/($B$22*(1-COS($B$23*BP26)))</f>
        <v>5.4494301186639005</v>
      </c>
      <c r="BQ27" s="38">
        <f t="shared" si="1"/>
        <v>9.0685283623101062E-2</v>
      </c>
      <c r="BR27" s="38">
        <f t="shared" si="1"/>
        <v>6.5318342497499959E-2</v>
      </c>
      <c r="BS27" s="38">
        <f t="shared" si="1"/>
        <v>0.31057936224323401</v>
      </c>
      <c r="BT27" s="38">
        <f t="shared" si="1"/>
        <v>0.40725777401253277</v>
      </c>
      <c r="BU27" s="38">
        <f t="shared" si="1"/>
        <v>6.7715273407520815E-2</v>
      </c>
      <c r="BV27" s="38">
        <f t="shared" si="1"/>
        <v>8.3687699117590733E-2</v>
      </c>
      <c r="BW27" s="38">
        <f t="shared" si="1"/>
        <v>2.187657517468701</v>
      </c>
      <c r="BX27" s="38">
        <f t="shared" si="1"/>
        <v>0.15106116824735732</v>
      </c>
      <c r="BY27" s="38">
        <f t="shared" si="1"/>
        <v>6.1279920569777123E-2</v>
      </c>
      <c r="BZ27" s="38">
        <f t="shared" si="1"/>
        <v>0.13636045079112932</v>
      </c>
      <c r="CA27" s="38">
        <f t="shared" si="1"/>
        <v>4.0091085615310069</v>
      </c>
      <c r="CB27" s="38">
        <f t="shared" si="1"/>
        <v>8.8527288463999348E-2</v>
      </c>
      <c r="CC27" s="38">
        <f t="shared" si="1"/>
        <v>6.5939196577104883E-2</v>
      </c>
      <c r="CD27" s="38">
        <f t="shared" si="1"/>
        <v>0.33412054753076614</v>
      </c>
      <c r="CE27" s="38">
        <f t="shared" si="1"/>
        <v>0.375148447984197</v>
      </c>
      <c r="CF27" s="38">
        <f t="shared" si="1"/>
        <v>6.6963912823941249E-2</v>
      </c>
      <c r="CG27" s="38">
        <f t="shared" si="1"/>
        <v>8.5537311175328562E-2</v>
      </c>
      <c r="CH27" s="38">
        <f t="shared" si="1"/>
        <v>2.7277692920075882</v>
      </c>
      <c r="CI27" s="38">
        <f t="shared" si="1"/>
        <v>0.14483190390281939</v>
      </c>
      <c r="CJ27" s="38">
        <f t="shared" si="1"/>
        <v>6.125118342764279E-2</v>
      </c>
      <c r="CK27" s="38">
        <f t="shared" si="1"/>
        <v>0.14191330607209326</v>
      </c>
      <c r="CL27" s="38">
        <f t="shared" si="1"/>
        <v>3.0742929343858347</v>
      </c>
      <c r="CM27" s="38">
        <f t="shared" si="1"/>
        <v>8.6498980895447039E-2</v>
      </c>
      <c r="CN27" s="38">
        <f t="shared" si="1"/>
        <v>6.6610886466648214E-2</v>
      </c>
      <c r="CO27" s="38">
        <f t="shared" si="1"/>
        <v>0.3606781158243117</v>
      </c>
      <c r="CP27" s="38">
        <f t="shared" si="1"/>
        <v>0.34690103148359513</v>
      </c>
      <c r="CQ27" s="38">
        <f t="shared" si="1"/>
        <v>6.6266285913116091E-2</v>
      </c>
      <c r="CR27" s="38">
        <f t="shared" si="1"/>
        <v>8.750437157073046E-2</v>
      </c>
      <c r="CS27" s="38">
        <f t="shared" si="1"/>
        <v>3.4981854391414124</v>
      </c>
      <c r="CT27" s="38">
        <f t="shared" si="1"/>
        <v>0.13906552358242405</v>
      </c>
      <c r="CU27" s="38">
        <f t="shared" si="1"/>
        <v>6.1260847659999895E-2</v>
      </c>
      <c r="CV27" s="38">
        <f t="shared" si="1"/>
        <v>0.14790697766440911</v>
      </c>
      <c r="CW27" s="38">
        <f t="shared" si="1"/>
        <v>2.4333950958052042</v>
      </c>
      <c r="CX27" s="38">
        <f t="shared" si="1"/>
        <v>8.4591998205894109E-2</v>
      </c>
      <c r="CY27" s="38">
        <f t="shared" si="1"/>
        <v>6.7335304394184906E-2</v>
      </c>
      <c r="CZ27" s="38">
        <f t="shared" si="1"/>
        <v>0.3907874810360466</v>
      </c>
      <c r="DA27" s="38">
        <f t="shared" si="1"/>
        <v>0.32192220805252703</v>
      </c>
      <c r="DB27" s="38">
        <f t="shared" si="1"/>
        <v>6.5620412796332114E-2</v>
      </c>
      <c r="DC27" s="38">
        <f t="shared" si="1"/>
        <v>8.9596870444031376E-2</v>
      </c>
    </row>
  </sheetData>
  <mergeCells count="3">
    <mergeCell ref="D1:F1"/>
    <mergeCell ref="A3:D3"/>
    <mergeCell ref="A5:D5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C27"/>
  <sheetViews>
    <sheetView topLeftCell="A22" workbookViewId="0">
      <selection activeCell="L39" sqref="L39"/>
    </sheetView>
  </sheetViews>
  <sheetFormatPr defaultRowHeight="14.4" x14ac:dyDescent="0.3"/>
  <cols>
    <col min="1" max="1" width="31.44140625" customWidth="1"/>
    <col min="4" max="4" width="14" customWidth="1"/>
  </cols>
  <sheetData>
    <row r="1" spans="1:9" ht="21" x14ac:dyDescent="0.4">
      <c r="A1" s="9"/>
      <c r="D1" s="22" t="s">
        <v>15</v>
      </c>
      <c r="E1" s="22"/>
      <c r="F1" s="22"/>
      <c r="G1" s="1"/>
    </row>
    <row r="2" spans="1:9" ht="15.6" x14ac:dyDescent="0.3">
      <c r="A2" s="19" t="s">
        <v>0</v>
      </c>
      <c r="B2" s="3"/>
    </row>
    <row r="3" spans="1:9" ht="15.6" x14ac:dyDescent="0.3">
      <c r="A3" s="21" t="s">
        <v>16</v>
      </c>
      <c r="B3" s="21"/>
      <c r="C3" s="21"/>
      <c r="D3" s="21"/>
      <c r="E3" s="5"/>
      <c r="F3" s="5"/>
      <c r="G3" s="5"/>
    </row>
    <row r="4" spans="1:9" ht="15.6" x14ac:dyDescent="0.3">
      <c r="A4" s="19" t="s">
        <v>1</v>
      </c>
      <c r="B4" s="4"/>
    </row>
    <row r="5" spans="1:9" ht="15.6" x14ac:dyDescent="0.3">
      <c r="A5" s="21" t="s">
        <v>17</v>
      </c>
      <c r="B5" s="21"/>
      <c r="C5" s="21"/>
      <c r="D5" s="21"/>
      <c r="E5" s="3"/>
      <c r="F5" s="3"/>
    </row>
    <row r="6" spans="1:9" ht="15.6" x14ac:dyDescent="0.3">
      <c r="A6" s="19" t="s">
        <v>2</v>
      </c>
      <c r="B6" s="4"/>
      <c r="C6" s="4"/>
      <c r="D6" s="4"/>
    </row>
    <row r="7" spans="1:9" ht="15.6" x14ac:dyDescent="0.3">
      <c r="A7" s="9" t="s">
        <v>5</v>
      </c>
      <c r="B7" s="5"/>
      <c r="C7" s="2"/>
    </row>
    <row r="8" spans="1:9" ht="15.6" x14ac:dyDescent="0.3">
      <c r="A8" s="19" t="s">
        <v>22</v>
      </c>
      <c r="B8" s="3"/>
      <c r="C8" s="3"/>
    </row>
    <row r="9" spans="1:9" ht="15.6" x14ac:dyDescent="0.3">
      <c r="A9" s="40" t="s">
        <v>44</v>
      </c>
      <c r="B9" s="39"/>
      <c r="C9" s="39"/>
      <c r="D9" s="39"/>
      <c r="E9" s="39"/>
      <c r="F9" s="39"/>
      <c r="G9" s="39"/>
    </row>
    <row r="10" spans="1:9" ht="15.6" x14ac:dyDescent="0.3">
      <c r="A10" s="21" t="s">
        <v>45</v>
      </c>
      <c r="B10" s="21"/>
      <c r="C10" s="21"/>
      <c r="D10" s="21"/>
      <c r="E10" s="21" t="s">
        <v>43</v>
      </c>
      <c r="F10" s="21"/>
      <c r="G10" s="21"/>
      <c r="H10" s="21"/>
      <c r="I10" s="21"/>
    </row>
    <row r="11" spans="1:9" ht="15.6" x14ac:dyDescent="0.3">
      <c r="A11" s="19"/>
      <c r="B11" s="4"/>
      <c r="C11" s="4"/>
    </row>
    <row r="12" spans="1:9" ht="15.6" x14ac:dyDescent="0.3">
      <c r="A12" s="19" t="s">
        <v>3</v>
      </c>
      <c r="B12" s="39"/>
      <c r="C12" s="39"/>
      <c r="D12" s="39"/>
      <c r="E12" s="39"/>
      <c r="F12" s="39"/>
      <c r="G12" s="39"/>
    </row>
    <row r="13" spans="1:9" ht="15.6" x14ac:dyDescent="0.3">
      <c r="A13" s="40" t="s">
        <v>33</v>
      </c>
      <c r="B13" s="39"/>
      <c r="C13" s="39"/>
      <c r="D13" s="39"/>
      <c r="E13" s="39"/>
      <c r="F13" s="39"/>
      <c r="G13" s="39"/>
    </row>
    <row r="14" spans="1:9" ht="15.6" x14ac:dyDescent="0.3">
      <c r="A14" s="36"/>
    </row>
    <row r="15" spans="1:9" ht="15.6" x14ac:dyDescent="0.3">
      <c r="A15" s="40" t="s">
        <v>6</v>
      </c>
      <c r="B15" s="39"/>
      <c r="C15" s="39"/>
      <c r="D15" s="39"/>
      <c r="E15" s="39"/>
      <c r="F15" s="39"/>
      <c r="G15" s="39"/>
    </row>
    <row r="16" spans="1:9" ht="15.6" x14ac:dyDescent="0.3">
      <c r="A16" s="40" t="s">
        <v>7</v>
      </c>
      <c r="B16" s="39"/>
      <c r="C16" s="39"/>
      <c r="D16" s="39"/>
      <c r="E16" s="39"/>
      <c r="F16" s="39"/>
      <c r="G16" s="39"/>
    </row>
    <row r="17" spans="1:107" ht="15.6" x14ac:dyDescent="0.3">
      <c r="A17" s="7" t="s">
        <v>8</v>
      </c>
      <c r="B17" s="6"/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  <c r="AG17" s="39"/>
      <c r="AH17" s="39"/>
      <c r="AI17" s="39"/>
      <c r="AJ17" s="39"/>
      <c r="AK17" s="39"/>
      <c r="AL17" s="39"/>
      <c r="AM17" s="39"/>
      <c r="AN17" s="39"/>
      <c r="AO17" s="39"/>
      <c r="AP17" s="39"/>
      <c r="AQ17" s="39"/>
      <c r="AR17" s="39"/>
      <c r="AS17" s="39"/>
      <c r="AT17" s="39"/>
      <c r="AU17" s="39"/>
      <c r="AV17" s="39"/>
      <c r="AW17" s="39"/>
      <c r="AX17" s="39"/>
      <c r="AY17" s="39"/>
      <c r="AZ17" s="39"/>
      <c r="BA17" s="39"/>
      <c r="BB17" s="39"/>
      <c r="BC17" s="39"/>
      <c r="BD17" s="39"/>
      <c r="BE17" s="39"/>
      <c r="BF17" s="39"/>
      <c r="BG17" s="39"/>
      <c r="BH17" s="39"/>
      <c r="BI17" s="39"/>
      <c r="BJ17" s="39"/>
      <c r="BK17" s="39"/>
      <c r="BL17" s="39"/>
      <c r="BM17" s="39"/>
      <c r="BN17" s="39"/>
      <c r="BO17" s="39"/>
      <c r="BP17" s="39"/>
      <c r="BQ17" s="39"/>
      <c r="BR17" s="39"/>
      <c r="BS17" s="39"/>
      <c r="BT17" s="39"/>
      <c r="BU17" s="39"/>
      <c r="BV17" s="39"/>
      <c r="BW17" s="39"/>
      <c r="BX17" s="39"/>
      <c r="BY17" s="39"/>
      <c r="BZ17" s="39"/>
      <c r="CA17" s="39"/>
      <c r="CB17" s="39"/>
      <c r="CC17" s="39"/>
      <c r="CD17" s="39"/>
      <c r="CE17" s="39"/>
      <c r="CF17" s="39"/>
      <c r="CG17" s="39"/>
      <c r="CH17" s="39"/>
      <c r="CI17" s="39"/>
      <c r="CJ17" s="39"/>
      <c r="CK17" s="39"/>
      <c r="CL17" s="39"/>
      <c r="CM17" s="39"/>
      <c r="CN17" s="39"/>
      <c r="CO17" s="39"/>
      <c r="CP17" s="39"/>
      <c r="CQ17" s="39"/>
      <c r="CR17" s="39"/>
      <c r="CS17" s="39"/>
      <c r="CT17" s="39"/>
      <c r="CU17" s="39"/>
      <c r="CV17" s="39"/>
      <c r="CW17" s="39"/>
      <c r="CX17" s="39"/>
      <c r="CY17" s="39"/>
      <c r="CZ17" s="39"/>
      <c r="DA17" s="39"/>
      <c r="DB17" s="39"/>
      <c r="DC17" s="39"/>
    </row>
    <row r="18" spans="1:107" ht="15.6" x14ac:dyDescent="0.3">
      <c r="A18" s="14"/>
      <c r="B18" s="14"/>
      <c r="C18" s="35"/>
      <c r="D18" s="35"/>
      <c r="E18" s="7"/>
      <c r="F18" s="7"/>
      <c r="G18" s="35"/>
    </row>
    <row r="19" spans="1:107" ht="15.6" x14ac:dyDescent="0.3">
      <c r="A19" s="19" t="s">
        <v>4</v>
      </c>
      <c r="B19" s="39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  <c r="AK19" s="39"/>
      <c r="AL19" s="39"/>
      <c r="AM19" s="39"/>
      <c r="AN19" s="39"/>
      <c r="AO19" s="39"/>
      <c r="AP19" s="39"/>
      <c r="AQ19" s="39"/>
      <c r="AR19" s="39"/>
      <c r="AS19" s="39"/>
      <c r="AT19" s="39"/>
      <c r="AU19" s="39"/>
      <c r="AV19" s="39"/>
      <c r="AW19" s="39"/>
      <c r="AX19" s="39"/>
      <c r="AY19" s="39"/>
      <c r="AZ19" s="39"/>
      <c r="BA19" s="39"/>
      <c r="BB19" s="39"/>
      <c r="BC19" s="39"/>
      <c r="BD19" s="39"/>
      <c r="BE19" s="39"/>
      <c r="BF19" s="39"/>
      <c r="BG19" s="39"/>
      <c r="BH19" s="39"/>
      <c r="BI19" s="39"/>
      <c r="BJ19" s="39"/>
      <c r="BK19" s="39"/>
      <c r="BL19" s="39"/>
      <c r="BM19" s="39"/>
      <c r="BN19" s="39"/>
      <c r="BO19" s="39"/>
      <c r="BP19" s="39"/>
      <c r="BQ19" s="39"/>
      <c r="BR19" s="39"/>
      <c r="BS19" s="39"/>
      <c r="BT19" s="39"/>
      <c r="BU19" s="39"/>
      <c r="BV19" s="39"/>
      <c r="BW19" s="39"/>
      <c r="BX19" s="39"/>
      <c r="BY19" s="39"/>
      <c r="BZ19" s="39"/>
      <c r="CA19" s="39"/>
      <c r="CB19" s="39"/>
      <c r="CC19" s="39"/>
      <c r="CD19" s="39"/>
      <c r="CE19" s="39"/>
      <c r="CF19" s="39"/>
      <c r="CG19" s="39"/>
      <c r="CH19" s="39"/>
      <c r="CI19" s="39"/>
      <c r="CJ19" s="39"/>
      <c r="CK19" s="39"/>
      <c r="CL19" s="39"/>
      <c r="CM19" s="39"/>
      <c r="CN19" s="39"/>
      <c r="CO19" s="39"/>
      <c r="CP19" s="39"/>
      <c r="CQ19" s="39"/>
      <c r="CR19" s="39"/>
      <c r="CS19" s="39"/>
      <c r="CT19" s="39"/>
      <c r="CU19" s="39"/>
      <c r="CV19" s="39"/>
      <c r="CW19" s="39"/>
      <c r="CX19" s="39"/>
      <c r="CY19" s="39"/>
      <c r="CZ19" s="39"/>
      <c r="DA19" s="39"/>
      <c r="DB19" s="39"/>
      <c r="DC19" s="39"/>
    </row>
    <row r="20" spans="1:107" ht="15.6" x14ac:dyDescent="0.3">
      <c r="A20" s="16" t="s">
        <v>38</v>
      </c>
      <c r="B20" s="25">
        <v>0.1</v>
      </c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  <c r="AA20" s="39"/>
      <c r="AB20" s="39"/>
      <c r="AC20" s="39"/>
      <c r="AD20" s="39"/>
      <c r="AE20" s="39"/>
      <c r="AF20" s="39"/>
      <c r="AG20" s="39"/>
      <c r="AH20" s="39"/>
      <c r="AI20" s="39"/>
      <c r="AJ20" s="39"/>
      <c r="AK20" s="39"/>
      <c r="AL20" s="39"/>
      <c r="AM20" s="39"/>
      <c r="AN20" s="39"/>
      <c r="AO20" s="39"/>
      <c r="AP20" s="39"/>
      <c r="AQ20" s="39"/>
      <c r="AR20" s="39"/>
      <c r="AS20" s="39"/>
      <c r="AT20" s="39"/>
      <c r="AU20" s="39"/>
      <c r="AV20" s="39"/>
      <c r="AW20" s="39"/>
      <c r="AX20" s="39"/>
      <c r="AY20" s="39"/>
      <c r="AZ20" s="39"/>
      <c r="BA20" s="39"/>
      <c r="BB20" s="39"/>
      <c r="BC20" s="39"/>
      <c r="BD20" s="39"/>
      <c r="BE20" s="39"/>
      <c r="BF20" s="39"/>
      <c r="BG20" s="39"/>
      <c r="BH20" s="39"/>
      <c r="BI20" s="39"/>
      <c r="BJ20" s="39"/>
      <c r="BK20" s="39"/>
      <c r="BL20" s="39"/>
      <c r="BM20" s="39"/>
      <c r="BN20" s="39"/>
      <c r="BO20" s="39"/>
      <c r="BP20" s="39"/>
      <c r="BQ20" s="39"/>
      <c r="BR20" s="39"/>
      <c r="BS20" s="39"/>
      <c r="BT20" s="39"/>
      <c r="BU20" s="39"/>
      <c r="BV20" s="39"/>
      <c r="BW20" s="39"/>
      <c r="BX20" s="39"/>
      <c r="BY20" s="39"/>
      <c r="BZ20" s="39"/>
      <c r="CA20" s="39"/>
      <c r="CB20" s="39"/>
      <c r="CC20" s="39"/>
      <c r="CD20" s="39"/>
      <c r="CE20" s="39"/>
      <c r="CF20" s="39"/>
      <c r="CG20" s="39"/>
      <c r="CH20" s="39"/>
      <c r="CI20" s="39"/>
      <c r="CJ20" s="39"/>
      <c r="CK20" s="39"/>
      <c r="CL20" s="39"/>
      <c r="CM20" s="39"/>
      <c r="CN20" s="39"/>
      <c r="CO20" s="39"/>
      <c r="CP20" s="39"/>
      <c r="CQ20" s="39"/>
      <c r="CR20" s="39"/>
      <c r="CS20" s="39"/>
      <c r="CT20" s="39"/>
      <c r="CU20" s="39"/>
      <c r="CV20" s="39"/>
      <c r="CW20" s="39"/>
      <c r="CX20" s="39"/>
      <c r="CY20" s="39"/>
      <c r="CZ20" s="39"/>
      <c r="DA20" s="39"/>
      <c r="DB20" s="39"/>
      <c r="DC20" s="39"/>
    </row>
    <row r="21" spans="1:107" ht="15.6" x14ac:dyDescent="0.3">
      <c r="A21" s="23" t="s">
        <v>39</v>
      </c>
      <c r="B21" s="24">
        <v>9.8000000000000007</v>
      </c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  <c r="AG21" s="39"/>
      <c r="AH21" s="39"/>
      <c r="AI21" s="39"/>
      <c r="AJ21" s="39"/>
      <c r="AK21" s="39"/>
      <c r="AL21" s="39"/>
      <c r="AM21" s="39"/>
      <c r="AN21" s="39"/>
      <c r="AO21" s="39"/>
      <c r="AP21" s="39"/>
      <c r="AQ21" s="39"/>
      <c r="AR21" s="39"/>
      <c r="AS21" s="39"/>
      <c r="AT21" s="39"/>
      <c r="AU21" s="39"/>
      <c r="AV21" s="39"/>
      <c r="AW21" s="39"/>
      <c r="AX21" s="39"/>
      <c r="AY21" s="39"/>
      <c r="AZ21" s="39"/>
      <c r="BA21" s="39"/>
      <c r="BB21" s="39"/>
      <c r="BC21" s="39"/>
      <c r="BD21" s="39"/>
      <c r="BE21" s="39"/>
      <c r="BF21" s="39"/>
      <c r="BG21" s="39"/>
      <c r="BH21" s="39"/>
      <c r="BI21" s="39"/>
      <c r="BJ21" s="39"/>
      <c r="BK21" s="39"/>
      <c r="BL21" s="39"/>
      <c r="BM21" s="39"/>
      <c r="BN21" s="39"/>
      <c r="BO21" s="39"/>
      <c r="BP21" s="39"/>
      <c r="BQ21" s="39"/>
      <c r="BR21" s="39"/>
      <c r="BS21" s="39"/>
      <c r="BT21" s="39"/>
      <c r="BU21" s="39"/>
      <c r="BV21" s="39"/>
      <c r="BW21" s="39"/>
      <c r="BX21" s="39"/>
      <c r="BY21" s="39"/>
      <c r="BZ21" s="39"/>
      <c r="CA21" s="39"/>
      <c r="CB21" s="39"/>
      <c r="CC21" s="39"/>
      <c r="CD21" s="39"/>
      <c r="CE21" s="39"/>
      <c r="CF21" s="39"/>
      <c r="CG21" s="39"/>
      <c r="CH21" s="39"/>
      <c r="CI21" s="39"/>
      <c r="CJ21" s="39"/>
      <c r="CK21" s="39"/>
      <c r="CL21" s="39"/>
      <c r="CM21" s="39"/>
      <c r="CN21" s="39"/>
      <c r="CO21" s="39"/>
      <c r="CP21" s="39"/>
      <c r="CQ21" s="39"/>
      <c r="CR21" s="39"/>
      <c r="CS21" s="39"/>
      <c r="CT21" s="39"/>
      <c r="CU21" s="39"/>
      <c r="CV21" s="39"/>
      <c r="CW21" s="39"/>
      <c r="CX21" s="39"/>
      <c r="CY21" s="39"/>
      <c r="CZ21" s="39"/>
      <c r="DA21" s="39"/>
      <c r="DB21" s="39"/>
      <c r="DC21" s="39"/>
    </row>
    <row r="22" spans="1:107" ht="15.6" x14ac:dyDescent="0.3">
      <c r="A22" s="23" t="s">
        <v>40</v>
      </c>
      <c r="B22" s="24">
        <v>8</v>
      </c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H22" s="39"/>
      <c r="AI22" s="39"/>
      <c r="AJ22" s="39"/>
      <c r="AK22" s="39"/>
      <c r="AL22" s="39"/>
      <c r="AM22" s="39"/>
      <c r="AN22" s="39"/>
      <c r="AO22" s="39"/>
      <c r="AP22" s="39"/>
      <c r="AQ22" s="39"/>
      <c r="AR22" s="39"/>
      <c r="AS22" s="39"/>
      <c r="AT22" s="39"/>
      <c r="AU22" s="39"/>
      <c r="AV22" s="39"/>
      <c r="AW22" s="39"/>
      <c r="AX22" s="39"/>
      <c r="AY22" s="39"/>
      <c r="AZ22" s="39"/>
      <c r="BA22" s="39"/>
      <c r="BB22" s="39"/>
      <c r="BC22" s="39"/>
      <c r="BD22" s="39"/>
      <c r="BE22" s="39"/>
      <c r="BF22" s="39"/>
      <c r="BG22" s="39"/>
      <c r="BH22" s="39"/>
      <c r="BI22" s="39"/>
      <c r="BJ22" s="39"/>
      <c r="BK22" s="39"/>
      <c r="BL22" s="39"/>
      <c r="BM22" s="39"/>
      <c r="BN22" s="39"/>
      <c r="BO22" s="39"/>
      <c r="BP22" s="39"/>
      <c r="BQ22" s="39"/>
      <c r="BR22" s="39"/>
      <c r="BS22" s="39"/>
      <c r="BT22" s="39"/>
      <c r="BU22" s="39"/>
      <c r="BV22" s="39"/>
      <c r="BW22" s="39"/>
      <c r="BX22" s="39"/>
      <c r="BY22" s="39"/>
      <c r="BZ22" s="39"/>
      <c r="CA22" s="39"/>
      <c r="CB22" s="39"/>
      <c r="CC22" s="39"/>
      <c r="CD22" s="39"/>
      <c r="CE22" s="39"/>
      <c r="CF22" s="39"/>
      <c r="CG22" s="39"/>
      <c r="CH22" s="39"/>
      <c r="CI22" s="39"/>
      <c r="CJ22" s="39"/>
      <c r="CK22" s="39"/>
      <c r="CL22" s="39"/>
      <c r="CM22" s="39"/>
      <c r="CN22" s="39"/>
      <c r="CO22" s="39"/>
      <c r="CP22" s="39"/>
      <c r="CQ22" s="39"/>
      <c r="CR22" s="39"/>
      <c r="CS22" s="39"/>
      <c r="CT22" s="39"/>
      <c r="CU22" s="39"/>
      <c r="CV22" s="39"/>
      <c r="CW22" s="39"/>
      <c r="CX22" s="39"/>
      <c r="CY22" s="39"/>
      <c r="CZ22" s="39"/>
      <c r="DA22" s="39"/>
      <c r="DB22" s="39"/>
      <c r="DC22" s="39"/>
    </row>
    <row r="23" spans="1:107" ht="15.6" x14ac:dyDescent="0.3">
      <c r="A23" s="23" t="s">
        <v>11</v>
      </c>
      <c r="B23" s="24">
        <v>8</v>
      </c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39"/>
      <c r="AG23" s="39"/>
      <c r="AH23" s="39"/>
      <c r="AI23" s="39"/>
      <c r="AJ23" s="39"/>
      <c r="AK23" s="39"/>
      <c r="AL23" s="39"/>
      <c r="AM23" s="39"/>
      <c r="AN23" s="39"/>
      <c r="AO23" s="39"/>
      <c r="AP23" s="39"/>
      <c r="AQ23" s="39"/>
      <c r="AR23" s="39"/>
      <c r="AS23" s="39"/>
      <c r="AT23" s="39"/>
      <c r="AU23" s="39"/>
      <c r="AV23" s="39"/>
      <c r="AW23" s="39"/>
      <c r="AX23" s="39"/>
      <c r="AY23" s="39"/>
      <c r="AZ23" s="39"/>
      <c r="BA23" s="39"/>
      <c r="BB23" s="39"/>
      <c r="BC23" s="39"/>
      <c r="BD23" s="39"/>
      <c r="BE23" s="39"/>
      <c r="BF23" s="39"/>
      <c r="BG23" s="39"/>
      <c r="BH23" s="39"/>
      <c r="BI23" s="39"/>
      <c r="BJ23" s="39"/>
      <c r="BK23" s="39"/>
      <c r="BL23" s="39"/>
      <c r="BM23" s="39"/>
      <c r="BN23" s="39"/>
      <c r="BO23" s="39"/>
      <c r="BP23" s="39"/>
      <c r="BQ23" s="39"/>
      <c r="BR23" s="39"/>
      <c r="BS23" s="39"/>
      <c r="BT23" s="39"/>
      <c r="BU23" s="39"/>
      <c r="BV23" s="39"/>
      <c r="BW23" s="39"/>
      <c r="BX23" s="39"/>
      <c r="BY23" s="39"/>
      <c r="BZ23" s="39"/>
      <c r="CA23" s="39"/>
      <c r="CB23" s="39"/>
      <c r="CC23" s="39"/>
      <c r="CD23" s="39"/>
      <c r="CE23" s="39"/>
      <c r="CF23" s="39"/>
      <c r="CG23" s="39"/>
      <c r="CH23" s="39"/>
      <c r="CI23" s="39"/>
      <c r="CJ23" s="39"/>
      <c r="CK23" s="39"/>
      <c r="CL23" s="39"/>
      <c r="CM23" s="39"/>
      <c r="CN23" s="39"/>
      <c r="CO23" s="39"/>
      <c r="CP23" s="39"/>
      <c r="CQ23" s="39"/>
      <c r="CR23" s="39"/>
      <c r="CS23" s="39"/>
      <c r="CT23" s="39"/>
      <c r="CU23" s="39"/>
      <c r="CV23" s="39"/>
      <c r="CW23" s="39"/>
      <c r="CX23" s="39"/>
      <c r="CY23" s="39"/>
      <c r="CZ23" s="39"/>
      <c r="DA23" s="39"/>
      <c r="DB23" s="39"/>
      <c r="DC23" s="39"/>
    </row>
    <row r="24" spans="1:107" ht="15.6" x14ac:dyDescent="0.3">
      <c r="A24" s="23" t="s">
        <v>12</v>
      </c>
      <c r="B24" s="24">
        <v>-78.400000000000006</v>
      </c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39"/>
      <c r="AG24" s="39"/>
      <c r="AH24" s="39"/>
      <c r="AI24" s="39"/>
      <c r="AJ24" s="39"/>
      <c r="AK24" s="39"/>
      <c r="AL24" s="39"/>
      <c r="AM24" s="39"/>
      <c r="AN24" s="39"/>
      <c r="AO24" s="39"/>
      <c r="AP24" s="39"/>
      <c r="AQ24" s="39"/>
      <c r="AR24" s="39"/>
      <c r="AS24" s="39"/>
      <c r="AT24" s="39"/>
      <c r="AU24" s="39"/>
      <c r="AV24" s="39"/>
      <c r="AW24" s="39"/>
      <c r="AX24" s="39"/>
      <c r="AY24" s="39"/>
      <c r="AZ24" s="39"/>
      <c r="BA24" s="39"/>
      <c r="BB24" s="39"/>
      <c r="BC24" s="39"/>
      <c r="BD24" s="39"/>
      <c r="BE24" s="39"/>
      <c r="BF24" s="39"/>
      <c r="BG24" s="39"/>
      <c r="BH24" s="39"/>
      <c r="BI24" s="39"/>
      <c r="BJ24" s="39"/>
      <c r="BK24" s="39"/>
      <c r="BL24" s="39"/>
      <c r="BM24" s="39"/>
      <c r="BN24" s="39"/>
      <c r="BO24" s="39"/>
      <c r="BP24" s="39"/>
      <c r="BQ24" s="39"/>
      <c r="BR24" s="39"/>
      <c r="BS24" s="39"/>
      <c r="BT24" s="39"/>
      <c r="BU24" s="39"/>
      <c r="BV24" s="39"/>
      <c r="BW24" s="39"/>
      <c r="BX24" s="39"/>
      <c r="BY24" s="39"/>
      <c r="BZ24" s="39"/>
      <c r="CA24" s="39"/>
      <c r="CB24" s="39"/>
      <c r="CC24" s="39"/>
      <c r="CD24" s="39"/>
      <c r="CE24" s="39"/>
      <c r="CF24" s="39"/>
      <c r="CG24" s="39"/>
      <c r="CH24" s="39"/>
      <c r="CI24" s="39"/>
      <c r="CJ24" s="39"/>
      <c r="CK24" s="39"/>
      <c r="CL24" s="39"/>
      <c r="CM24" s="39"/>
      <c r="CN24" s="39"/>
      <c r="CO24" s="39"/>
      <c r="CP24" s="39"/>
      <c r="CQ24" s="39"/>
      <c r="CR24" s="39"/>
      <c r="CS24" s="39"/>
      <c r="CT24" s="39"/>
      <c r="CU24" s="39"/>
      <c r="CV24" s="39"/>
      <c r="CW24" s="39"/>
      <c r="CX24" s="39"/>
      <c r="CY24" s="39"/>
      <c r="CZ24" s="39"/>
      <c r="DA24" s="39"/>
      <c r="DB24" s="39"/>
      <c r="DC24" s="39"/>
    </row>
    <row r="26" spans="1:107" ht="15.6" x14ac:dyDescent="0.3">
      <c r="A26" s="16" t="s">
        <v>13</v>
      </c>
      <c r="B26" s="41"/>
      <c r="C26" s="41">
        <v>1</v>
      </c>
      <c r="D26" s="41">
        <v>2</v>
      </c>
      <c r="E26" s="41">
        <v>3</v>
      </c>
      <c r="F26" s="41">
        <v>4</v>
      </c>
      <c r="G26" s="41">
        <v>5</v>
      </c>
      <c r="H26" s="41">
        <v>6</v>
      </c>
      <c r="I26" s="41">
        <v>7</v>
      </c>
      <c r="J26" s="41">
        <v>8</v>
      </c>
      <c r="K26" s="41">
        <v>9</v>
      </c>
      <c r="L26" s="41">
        <v>10</v>
      </c>
      <c r="M26" s="41">
        <v>11</v>
      </c>
      <c r="N26" s="41">
        <v>12</v>
      </c>
      <c r="O26" s="41">
        <v>13</v>
      </c>
      <c r="P26" s="41">
        <v>14</v>
      </c>
      <c r="Q26" s="41">
        <v>15</v>
      </c>
      <c r="R26" s="41">
        <v>16</v>
      </c>
      <c r="S26" s="41">
        <v>17</v>
      </c>
      <c r="T26" s="41">
        <v>18</v>
      </c>
      <c r="U26" s="41">
        <v>19</v>
      </c>
      <c r="V26" s="41">
        <v>20</v>
      </c>
      <c r="W26" s="41">
        <v>21</v>
      </c>
      <c r="X26" s="41">
        <v>22</v>
      </c>
      <c r="Y26" s="41">
        <v>23</v>
      </c>
      <c r="Z26" s="41">
        <v>24</v>
      </c>
      <c r="AA26" s="41">
        <v>25</v>
      </c>
      <c r="AB26" s="41">
        <v>26</v>
      </c>
      <c r="AC26" s="41">
        <v>27</v>
      </c>
      <c r="AD26" s="41">
        <v>28</v>
      </c>
      <c r="AE26" s="41">
        <v>29</v>
      </c>
      <c r="AF26" s="41">
        <v>30</v>
      </c>
      <c r="AG26" s="41">
        <v>31</v>
      </c>
      <c r="AH26" s="41">
        <v>32</v>
      </c>
      <c r="AI26" s="41">
        <v>33</v>
      </c>
      <c r="AJ26" s="41">
        <v>34</v>
      </c>
      <c r="AK26" s="41">
        <v>35</v>
      </c>
      <c r="AL26" s="41">
        <v>36</v>
      </c>
      <c r="AM26" s="41">
        <v>37</v>
      </c>
      <c r="AN26" s="41">
        <v>38</v>
      </c>
      <c r="AO26" s="41">
        <v>39</v>
      </c>
      <c r="AP26" s="41">
        <v>40</v>
      </c>
      <c r="AQ26" s="41">
        <v>41</v>
      </c>
      <c r="AR26" s="41">
        <v>42</v>
      </c>
      <c r="AS26" s="41">
        <v>43</v>
      </c>
      <c r="AT26" s="41">
        <v>44</v>
      </c>
      <c r="AU26" s="41">
        <v>45</v>
      </c>
      <c r="AV26" s="41">
        <v>46</v>
      </c>
      <c r="AW26" s="41">
        <v>47</v>
      </c>
      <c r="AX26" s="41">
        <v>48</v>
      </c>
      <c r="AY26" s="41">
        <v>49</v>
      </c>
      <c r="AZ26" s="41">
        <v>50</v>
      </c>
      <c r="BA26" s="41">
        <v>51</v>
      </c>
      <c r="BB26" s="41">
        <v>52</v>
      </c>
      <c r="BC26" s="41">
        <v>53</v>
      </c>
      <c r="BD26" s="41">
        <v>54</v>
      </c>
      <c r="BE26" s="41">
        <v>55</v>
      </c>
      <c r="BF26" s="41">
        <v>56</v>
      </c>
      <c r="BG26" s="41">
        <v>57</v>
      </c>
      <c r="BH26" s="41">
        <v>58</v>
      </c>
      <c r="BI26" s="41">
        <v>59</v>
      </c>
      <c r="BJ26" s="41">
        <v>60</v>
      </c>
      <c r="BK26" s="41">
        <v>61</v>
      </c>
      <c r="BL26" s="41">
        <v>62</v>
      </c>
      <c r="BM26" s="41">
        <v>63</v>
      </c>
      <c r="BN26" s="41">
        <v>64</v>
      </c>
      <c r="BO26" s="41">
        <v>65</v>
      </c>
      <c r="BP26" s="41">
        <v>66</v>
      </c>
      <c r="BQ26" s="41">
        <v>67</v>
      </c>
      <c r="BR26" s="41">
        <v>68</v>
      </c>
      <c r="BS26" s="41">
        <v>69</v>
      </c>
      <c r="BT26" s="41">
        <v>70</v>
      </c>
      <c r="BU26" s="41">
        <v>71</v>
      </c>
      <c r="BV26" s="41">
        <v>72</v>
      </c>
      <c r="BW26" s="41">
        <v>73</v>
      </c>
      <c r="BX26" s="41">
        <v>74</v>
      </c>
      <c r="BY26" s="41">
        <v>75</v>
      </c>
      <c r="BZ26" s="41">
        <v>76</v>
      </c>
      <c r="CA26" s="41">
        <v>77</v>
      </c>
      <c r="CB26" s="41">
        <v>78</v>
      </c>
      <c r="CC26" s="41">
        <v>79</v>
      </c>
      <c r="CD26" s="41">
        <v>80</v>
      </c>
      <c r="CE26" s="41">
        <v>81</v>
      </c>
      <c r="CF26" s="41">
        <v>82</v>
      </c>
      <c r="CG26" s="41">
        <v>83</v>
      </c>
      <c r="CH26" s="41">
        <v>84</v>
      </c>
      <c r="CI26" s="41">
        <v>85</v>
      </c>
      <c r="CJ26" s="41">
        <v>86</v>
      </c>
      <c r="CK26" s="41">
        <v>87</v>
      </c>
      <c r="CL26" s="41">
        <v>88</v>
      </c>
      <c r="CM26" s="41">
        <v>89</v>
      </c>
      <c r="CN26" s="41">
        <v>90</v>
      </c>
      <c r="CO26" s="41">
        <v>91</v>
      </c>
      <c r="CP26" s="41">
        <v>92</v>
      </c>
      <c r="CQ26" s="41">
        <v>93</v>
      </c>
      <c r="CR26" s="41">
        <v>94</v>
      </c>
      <c r="CS26" s="41">
        <v>95</v>
      </c>
      <c r="CT26" s="41">
        <v>96</v>
      </c>
      <c r="CU26" s="41">
        <v>97</v>
      </c>
      <c r="CV26" s="41">
        <v>98</v>
      </c>
      <c r="CW26" s="41">
        <v>99</v>
      </c>
      <c r="CX26" s="41">
        <v>100</v>
      </c>
      <c r="CY26" s="41">
        <v>101</v>
      </c>
      <c r="CZ26" s="41">
        <v>102</v>
      </c>
      <c r="DA26" s="41">
        <v>103</v>
      </c>
      <c r="DB26" s="41">
        <v>104</v>
      </c>
      <c r="DC26" s="41">
        <v>105</v>
      </c>
    </row>
    <row r="27" spans="1:107" ht="15.6" x14ac:dyDescent="0.3">
      <c r="A27" s="23" t="s">
        <v>41</v>
      </c>
      <c r="B27" s="42"/>
      <c r="C27" s="42">
        <f>$B$20*$B$21/($B$22*(1-COS($B$23*C26)))</f>
        <v>0.10694019762941966</v>
      </c>
      <c r="D27" s="42">
        <f t="shared" ref="D27:BO27" si="0">$B$20*$B$21/($B$22*(1-COS($B$23*D26)))</f>
        <v>6.2574723148360975E-2</v>
      </c>
      <c r="E27" s="42">
        <f t="shared" si="0"/>
        <v>0.21273972564541888</v>
      </c>
      <c r="F27" s="42">
        <f t="shared" si="0"/>
        <v>0.73894609261162358</v>
      </c>
      <c r="G27" s="42">
        <f t="shared" si="0"/>
        <v>7.3488033429735547E-2</v>
      </c>
      <c r="H27" s="42">
        <f t="shared" si="0"/>
        <v>7.4688548472291602E-2</v>
      </c>
      <c r="I27" s="42">
        <f t="shared" si="0"/>
        <v>0.83458298067471992</v>
      </c>
      <c r="J27" s="42">
        <f t="shared" si="0"/>
        <v>0.20143296299736579</v>
      </c>
      <c r="K27" s="42">
        <f t="shared" si="0"/>
        <v>6.2269647156382217E-2</v>
      </c>
      <c r="L27" s="42">
        <f t="shared" si="0"/>
        <v>0.11032187255364091</v>
      </c>
      <c r="M27" s="42">
        <f t="shared" si="0"/>
        <v>195.4632407790485</v>
      </c>
      <c r="N27" s="42">
        <f t="shared" si="0"/>
        <v>0.10377570323907544</v>
      </c>
      <c r="O27" s="42">
        <f t="shared" si="0"/>
        <v>6.2921574202008959E-2</v>
      </c>
      <c r="P27" s="42">
        <f t="shared" si="0"/>
        <v>0.22517103532303451</v>
      </c>
      <c r="Q27" s="42">
        <f t="shared" si="0"/>
        <v>0.65924356804107997</v>
      </c>
      <c r="R27" s="42">
        <f t="shared" si="0"/>
        <v>7.2361215860911349E-2</v>
      </c>
      <c r="S27" s="42">
        <f t="shared" si="0"/>
        <v>7.5966719630216867E-2</v>
      </c>
      <c r="T27" s="42">
        <f t="shared" si="0"/>
        <v>0.9506987129592076</v>
      </c>
      <c r="U27" s="42">
        <f t="shared" si="0"/>
        <v>0.19112084890518799</v>
      </c>
      <c r="V27" s="42">
        <f t="shared" si="0"/>
        <v>6.2005559042186797E-2</v>
      </c>
      <c r="W27" s="42">
        <f t="shared" si="0"/>
        <v>0.11393906412130812</v>
      </c>
      <c r="X27" s="42">
        <f t="shared" si="0"/>
        <v>48.881127494561142</v>
      </c>
      <c r="Y27" s="42">
        <f t="shared" si="0"/>
        <v>0.10081186822955414</v>
      </c>
      <c r="Z27" s="42">
        <f t="shared" si="0"/>
        <v>6.3311102242214173E-2</v>
      </c>
      <c r="AA27" s="42">
        <f t="shared" si="0"/>
        <v>0.23887881400212752</v>
      </c>
      <c r="AB27" s="42">
        <f t="shared" si="0"/>
        <v>0.5921251499485779</v>
      </c>
      <c r="AC27" s="42">
        <f t="shared" si="0"/>
        <v>7.1304460756400595E-2</v>
      </c>
      <c r="AD27" s="42">
        <f t="shared" si="0"/>
        <v>7.7326859009477153E-2</v>
      </c>
      <c r="AE27" s="42">
        <f t="shared" si="0"/>
        <v>1.0935817620318331</v>
      </c>
      <c r="AF27" s="42">
        <f t="shared" si="0"/>
        <v>0.18169178785116905</v>
      </c>
      <c r="AG27" s="42">
        <f t="shared" si="0"/>
        <v>6.1781782001786419E-2</v>
      </c>
      <c r="AH27" s="42">
        <f t="shared" si="0"/>
        <v>0.11781216444749948</v>
      </c>
      <c r="AI27" s="42">
        <f t="shared" si="0"/>
        <v>21.736297392565717</v>
      </c>
      <c r="AJ27" s="42">
        <f t="shared" si="0"/>
        <v>9.8033777845554698E-2</v>
      </c>
      <c r="AK27" s="42">
        <f t="shared" si="0"/>
        <v>6.3744328983270954E-2</v>
      </c>
      <c r="AL27" s="42">
        <f t="shared" si="0"/>
        <v>0.25404164109003152</v>
      </c>
      <c r="AM27" s="42">
        <f t="shared" si="0"/>
        <v>0.53507709602630926</v>
      </c>
      <c r="AN27" s="42">
        <f t="shared" si="0"/>
        <v>7.0314430055251093E-2</v>
      </c>
      <c r="AO27" s="42">
        <f t="shared" si="0"/>
        <v>7.8773665569420184E-2</v>
      </c>
      <c r="AP27" s="42">
        <f t="shared" si="0"/>
        <v>1.2721339886974796</v>
      </c>
      <c r="AQ27" s="42">
        <f t="shared" si="0"/>
        <v>0.17304948002118334</v>
      </c>
      <c r="AR27" s="42">
        <f t="shared" si="0"/>
        <v>6.1597745895383228E-2</v>
      </c>
      <c r="AS27" s="42">
        <f t="shared" si="0"/>
        <v>0.12196390109547806</v>
      </c>
      <c r="AT27" s="42">
        <f t="shared" si="0"/>
        <v>12.235613584885169</v>
      </c>
      <c r="AU27" s="42">
        <f t="shared" si="0"/>
        <v>9.5427942760079265E-2</v>
      </c>
      <c r="AV27" s="42">
        <f t="shared" si="0"/>
        <v>6.4222401713708993E-2</v>
      </c>
      <c r="AW27" s="42">
        <f t="shared" si="0"/>
        <v>0.27087056630962769</v>
      </c>
      <c r="AX27" s="42">
        <f t="shared" si="0"/>
        <v>0.48618350718231834</v>
      </c>
      <c r="AY27" s="42">
        <f t="shared" si="0"/>
        <v>6.9388058754464729E-2</v>
      </c>
      <c r="AZ27" s="42">
        <f t="shared" si="0"/>
        <v>8.0312262539763923E-2</v>
      </c>
      <c r="BA27" s="42">
        <f t="shared" si="0"/>
        <v>1.4992911235761821</v>
      </c>
      <c r="BB27" s="42">
        <f t="shared" si="0"/>
        <v>0.16511047523866351</v>
      </c>
      <c r="BC27" s="42">
        <f t="shared" si="0"/>
        <v>6.1452984141758198E-2</v>
      </c>
      <c r="BD27" s="42">
        <f t="shared" si="0"/>
        <v>0.12641966205210045</v>
      </c>
      <c r="BE27" s="42">
        <f t="shared" si="0"/>
        <v>7.8381616117878643</v>
      </c>
      <c r="BF27" s="42">
        <f t="shared" si="0"/>
        <v>9.2982141610291155E-2</v>
      </c>
      <c r="BG27" s="42">
        <f t="shared" si="0"/>
        <v>6.4746599874633659E-2</v>
      </c>
      <c r="BH27" s="42">
        <f t="shared" si="0"/>
        <v>0.28961645718786155</v>
      </c>
      <c r="BI27" s="42">
        <f t="shared" si="0"/>
        <v>0.44396348339691488</v>
      </c>
      <c r="BJ27" s="42">
        <f t="shared" si="0"/>
        <v>6.8522533502548374E-2</v>
      </c>
      <c r="BK27" s="42">
        <f t="shared" si="0"/>
        <v>8.19482394095285E-2</v>
      </c>
      <c r="BL27" s="42">
        <f t="shared" si="0"/>
        <v>1.7944329511406454</v>
      </c>
      <c r="BM27" s="42">
        <f t="shared" si="0"/>
        <v>0.1578021715216997</v>
      </c>
      <c r="BN27" s="42">
        <f t="shared" si="0"/>
        <v>6.1347131193537012E-2</v>
      </c>
      <c r="BO27" s="42">
        <f t="shared" si="0"/>
        <v>0.13120787490472896</v>
      </c>
      <c r="BP27" s="42">
        <f t="shared" ref="BP27:DC27" si="1">$B$20*$B$21/($B$22*(1-COS($B$23*BP26)))</f>
        <v>5.4494301186639005</v>
      </c>
      <c r="BQ27" s="42">
        <f t="shared" si="1"/>
        <v>9.0685283623101062E-2</v>
      </c>
      <c r="BR27" s="42">
        <f t="shared" si="1"/>
        <v>6.5318342497499959E-2</v>
      </c>
      <c r="BS27" s="42">
        <f t="shared" si="1"/>
        <v>0.31057936224323401</v>
      </c>
      <c r="BT27" s="42">
        <f t="shared" si="1"/>
        <v>0.40725777401253277</v>
      </c>
      <c r="BU27" s="42">
        <f t="shared" si="1"/>
        <v>6.7715273407520815E-2</v>
      </c>
      <c r="BV27" s="42">
        <f t="shared" si="1"/>
        <v>8.3687699117590733E-2</v>
      </c>
      <c r="BW27" s="42">
        <f t="shared" si="1"/>
        <v>2.187657517468701</v>
      </c>
      <c r="BX27" s="42">
        <f t="shared" si="1"/>
        <v>0.15106116824735732</v>
      </c>
      <c r="BY27" s="42">
        <f t="shared" si="1"/>
        <v>6.1279920569777123E-2</v>
      </c>
      <c r="BZ27" s="42">
        <f t="shared" si="1"/>
        <v>0.13636045079112932</v>
      </c>
      <c r="CA27" s="42">
        <f t="shared" si="1"/>
        <v>4.0091085615310069</v>
      </c>
      <c r="CB27" s="42">
        <f t="shared" si="1"/>
        <v>8.8527288463999348E-2</v>
      </c>
      <c r="CC27" s="42">
        <f t="shared" si="1"/>
        <v>6.5939196577104883E-2</v>
      </c>
      <c r="CD27" s="42">
        <f t="shared" si="1"/>
        <v>0.33412054753076614</v>
      </c>
      <c r="CE27" s="42">
        <f t="shared" si="1"/>
        <v>0.375148447984197</v>
      </c>
      <c r="CF27" s="42">
        <f t="shared" si="1"/>
        <v>6.6963912823941249E-2</v>
      </c>
      <c r="CG27" s="42">
        <f t="shared" si="1"/>
        <v>8.5537311175328562E-2</v>
      </c>
      <c r="CH27" s="42">
        <f t="shared" si="1"/>
        <v>2.7277692920075882</v>
      </c>
      <c r="CI27" s="42">
        <f t="shared" si="1"/>
        <v>0.14483190390281939</v>
      </c>
      <c r="CJ27" s="42">
        <f t="shared" si="1"/>
        <v>6.125118342764279E-2</v>
      </c>
      <c r="CK27" s="42">
        <f t="shared" si="1"/>
        <v>0.14191330607209326</v>
      </c>
      <c r="CL27" s="42">
        <f t="shared" si="1"/>
        <v>3.0742929343858347</v>
      </c>
      <c r="CM27" s="42">
        <f t="shared" si="1"/>
        <v>8.6498980895447039E-2</v>
      </c>
      <c r="CN27" s="42">
        <f t="shared" si="1"/>
        <v>6.6610886466648214E-2</v>
      </c>
      <c r="CO27" s="42">
        <f t="shared" si="1"/>
        <v>0.3606781158243117</v>
      </c>
      <c r="CP27" s="42">
        <f t="shared" si="1"/>
        <v>0.34690103148359513</v>
      </c>
      <c r="CQ27" s="42">
        <f t="shared" si="1"/>
        <v>6.6266285913116091E-2</v>
      </c>
      <c r="CR27" s="42">
        <f t="shared" si="1"/>
        <v>8.750437157073046E-2</v>
      </c>
      <c r="CS27" s="42">
        <f t="shared" si="1"/>
        <v>3.4981854391414124</v>
      </c>
      <c r="CT27" s="42">
        <f t="shared" si="1"/>
        <v>0.13906552358242405</v>
      </c>
      <c r="CU27" s="42">
        <f t="shared" si="1"/>
        <v>6.1260847659999895E-2</v>
      </c>
      <c r="CV27" s="42">
        <f t="shared" si="1"/>
        <v>0.14790697766440911</v>
      </c>
      <c r="CW27" s="42">
        <f t="shared" si="1"/>
        <v>2.4333950958052042</v>
      </c>
      <c r="CX27" s="42">
        <f t="shared" si="1"/>
        <v>8.4591998205894109E-2</v>
      </c>
      <c r="CY27" s="42">
        <f t="shared" si="1"/>
        <v>6.7335304394184906E-2</v>
      </c>
      <c r="CZ27" s="42">
        <f t="shared" si="1"/>
        <v>0.3907874810360466</v>
      </c>
      <c r="DA27" s="42">
        <f t="shared" si="1"/>
        <v>0.32192220805252703</v>
      </c>
      <c r="DB27" s="42">
        <f t="shared" si="1"/>
        <v>6.5620412796332114E-2</v>
      </c>
      <c r="DC27" s="42">
        <f t="shared" si="1"/>
        <v>8.9596870444031376E-2</v>
      </c>
    </row>
  </sheetData>
  <mergeCells count="5">
    <mergeCell ref="D1:F1"/>
    <mergeCell ref="A3:D3"/>
    <mergeCell ref="A5:D5"/>
    <mergeCell ref="A10:D10"/>
    <mergeCell ref="E10:I10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C27"/>
  <sheetViews>
    <sheetView tabSelected="1" workbookViewId="0">
      <selection activeCell="J18" sqref="J18"/>
    </sheetView>
  </sheetViews>
  <sheetFormatPr defaultRowHeight="14.4" x14ac:dyDescent="0.3"/>
  <cols>
    <col min="1" max="1" width="31.5546875" customWidth="1"/>
    <col min="4" max="4" width="13.6640625" customWidth="1"/>
  </cols>
  <sheetData>
    <row r="1" spans="1:48" ht="21" x14ac:dyDescent="0.4">
      <c r="A1" s="9"/>
      <c r="D1" s="22" t="s">
        <v>15</v>
      </c>
      <c r="E1" s="22"/>
      <c r="F1" s="22"/>
      <c r="G1" s="1"/>
    </row>
    <row r="2" spans="1:48" ht="15.6" x14ac:dyDescent="0.3">
      <c r="A2" s="19" t="s">
        <v>0</v>
      </c>
      <c r="B2" s="3"/>
    </row>
    <row r="3" spans="1:48" ht="15.6" x14ac:dyDescent="0.3">
      <c r="A3" s="21" t="s">
        <v>16</v>
      </c>
      <c r="B3" s="21"/>
      <c r="C3" s="21"/>
      <c r="D3" s="21"/>
      <c r="E3" s="5"/>
      <c r="F3" s="5"/>
      <c r="G3" s="5"/>
    </row>
    <row r="4" spans="1:48" ht="15.6" x14ac:dyDescent="0.3">
      <c r="A4" s="19" t="s">
        <v>1</v>
      </c>
      <c r="B4" s="4"/>
    </row>
    <row r="5" spans="1:48" ht="15.6" x14ac:dyDescent="0.3">
      <c r="A5" s="21" t="s">
        <v>17</v>
      </c>
      <c r="B5" s="21"/>
      <c r="C5" s="21"/>
      <c r="D5" s="21"/>
      <c r="E5" s="3"/>
      <c r="F5" s="3"/>
    </row>
    <row r="6" spans="1:48" ht="15.6" x14ac:dyDescent="0.3">
      <c r="A6" s="19" t="s">
        <v>2</v>
      </c>
      <c r="B6" s="4"/>
      <c r="C6" s="4"/>
      <c r="D6" s="4"/>
    </row>
    <row r="7" spans="1:48" ht="15.6" x14ac:dyDescent="0.3">
      <c r="A7" s="9" t="s">
        <v>5</v>
      </c>
      <c r="B7" s="5"/>
      <c r="C7" s="2"/>
    </row>
    <row r="8" spans="1:48" ht="15.6" x14ac:dyDescent="0.3">
      <c r="A8" s="19" t="s">
        <v>22</v>
      </c>
      <c r="B8" s="3"/>
      <c r="C8" s="3"/>
    </row>
    <row r="9" spans="1:48" ht="15.6" x14ac:dyDescent="0.3">
      <c r="A9" s="21" t="s">
        <v>51</v>
      </c>
      <c r="B9" s="21"/>
      <c r="C9" s="21"/>
      <c r="D9" s="21"/>
      <c r="E9" s="21"/>
      <c r="F9" s="21"/>
      <c r="G9" s="21"/>
      <c r="H9" s="21"/>
      <c r="I9" s="21"/>
      <c r="J9" s="21"/>
      <c r="K9" s="21"/>
    </row>
    <row r="10" spans="1:48" ht="15.6" x14ac:dyDescent="0.3">
      <c r="A10" s="45"/>
      <c r="B10" s="44"/>
      <c r="C10" s="21" t="s">
        <v>46</v>
      </c>
      <c r="D10" s="21"/>
      <c r="E10" s="46"/>
      <c r="F10" s="44"/>
      <c r="G10" s="44"/>
    </row>
    <row r="11" spans="1:48" ht="15.6" x14ac:dyDescent="0.3">
      <c r="A11" s="44"/>
      <c r="B11" s="44"/>
      <c r="C11" s="21" t="s">
        <v>47</v>
      </c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</row>
    <row r="12" spans="1:48" ht="15.6" x14ac:dyDescent="0.3">
      <c r="A12" s="19" t="s">
        <v>3</v>
      </c>
      <c r="B12" s="44"/>
      <c r="C12" s="44"/>
      <c r="D12" s="44"/>
      <c r="E12" s="44"/>
      <c r="F12" s="44"/>
      <c r="G12" s="44"/>
    </row>
    <row r="13" spans="1:48" ht="15.6" x14ac:dyDescent="0.3">
      <c r="A13" s="45" t="s">
        <v>33</v>
      </c>
      <c r="B13" s="44"/>
      <c r="C13" s="21" t="s">
        <v>48</v>
      </c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</row>
    <row r="14" spans="1:48" ht="15.6" x14ac:dyDescent="0.3">
      <c r="A14" s="44"/>
      <c r="B14" s="44"/>
      <c r="C14" s="21" t="s">
        <v>49</v>
      </c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</row>
    <row r="15" spans="1:48" ht="15.6" x14ac:dyDescent="0.3">
      <c r="A15" s="45" t="s">
        <v>6</v>
      </c>
      <c r="B15" s="44"/>
      <c r="C15" s="21" t="s">
        <v>50</v>
      </c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</row>
    <row r="16" spans="1:48" ht="15.6" x14ac:dyDescent="0.3">
      <c r="A16" s="45" t="s">
        <v>7</v>
      </c>
      <c r="B16" s="44"/>
      <c r="C16" s="44"/>
      <c r="D16" s="44"/>
      <c r="E16" s="44"/>
      <c r="F16" s="44"/>
      <c r="G16" s="44"/>
    </row>
    <row r="17" spans="1:107" ht="15.6" x14ac:dyDescent="0.3">
      <c r="A17" s="45" t="s">
        <v>8</v>
      </c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4"/>
      <c r="AH17" s="44"/>
      <c r="AI17" s="44"/>
      <c r="AJ17" s="44"/>
      <c r="AK17" s="44"/>
      <c r="AL17" s="44"/>
      <c r="AM17" s="44"/>
      <c r="AN17" s="44"/>
      <c r="AO17" s="44"/>
      <c r="AP17" s="44"/>
      <c r="AQ17" s="44"/>
      <c r="AR17" s="44"/>
      <c r="AS17" s="44"/>
      <c r="AT17" s="44"/>
      <c r="AU17" s="44"/>
      <c r="AV17" s="44"/>
      <c r="AW17" s="44"/>
      <c r="AX17" s="44"/>
      <c r="AY17" s="44"/>
      <c r="AZ17" s="44"/>
      <c r="BA17" s="44"/>
      <c r="BB17" s="44"/>
      <c r="BC17" s="44"/>
      <c r="BD17" s="44"/>
      <c r="BE17" s="44"/>
      <c r="BF17" s="44"/>
      <c r="BG17" s="44"/>
      <c r="BH17" s="44"/>
      <c r="BI17" s="44"/>
      <c r="BJ17" s="44"/>
      <c r="BK17" s="44"/>
      <c r="BL17" s="44"/>
      <c r="BM17" s="44"/>
      <c r="BN17" s="44"/>
      <c r="BO17" s="44"/>
      <c r="BP17" s="44"/>
      <c r="BQ17" s="44"/>
      <c r="BR17" s="44"/>
      <c r="BS17" s="44"/>
      <c r="BT17" s="44"/>
      <c r="BU17" s="44"/>
      <c r="BV17" s="44"/>
      <c r="BW17" s="44"/>
      <c r="BX17" s="44"/>
      <c r="BY17" s="44"/>
      <c r="BZ17" s="44"/>
      <c r="CA17" s="44"/>
      <c r="CB17" s="44"/>
      <c r="CC17" s="44"/>
      <c r="CD17" s="44"/>
      <c r="CE17" s="44"/>
      <c r="CF17" s="44"/>
      <c r="CG17" s="44"/>
      <c r="CH17" s="44"/>
      <c r="CI17" s="44"/>
      <c r="CJ17" s="44"/>
      <c r="CK17" s="44"/>
      <c r="CL17" s="44"/>
      <c r="CM17" s="44"/>
      <c r="CN17" s="44"/>
      <c r="CO17" s="44"/>
      <c r="CP17" s="44"/>
      <c r="CQ17" s="44"/>
      <c r="CR17" s="44"/>
      <c r="CS17" s="44"/>
      <c r="CT17" s="44"/>
      <c r="CU17" s="44"/>
      <c r="CV17" s="44"/>
      <c r="CW17" s="44"/>
      <c r="CX17" s="44"/>
      <c r="CY17" s="44"/>
      <c r="CZ17" s="44"/>
      <c r="DA17" s="44"/>
      <c r="DB17" s="44"/>
      <c r="DC17" s="44"/>
    </row>
    <row r="18" spans="1:107" ht="15.6" x14ac:dyDescent="0.3">
      <c r="A18" s="43"/>
      <c r="B18" s="43"/>
      <c r="C18" s="39"/>
      <c r="D18" s="39"/>
      <c r="E18" s="7"/>
      <c r="F18" s="7"/>
      <c r="G18" s="39"/>
    </row>
    <row r="19" spans="1:107" ht="15.6" x14ac:dyDescent="0.3">
      <c r="A19" s="45" t="s">
        <v>4</v>
      </c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4"/>
      <c r="AH19" s="44"/>
      <c r="AI19" s="44"/>
      <c r="AJ19" s="44"/>
      <c r="AK19" s="44"/>
      <c r="AL19" s="44"/>
      <c r="AM19" s="44"/>
      <c r="AN19" s="44"/>
      <c r="AO19" s="44"/>
      <c r="AP19" s="44"/>
      <c r="AQ19" s="44"/>
      <c r="AR19" s="44"/>
      <c r="AS19" s="44"/>
      <c r="AT19" s="44"/>
      <c r="AU19" s="44"/>
      <c r="AV19" s="44"/>
      <c r="AW19" s="44"/>
      <c r="AX19" s="44"/>
      <c r="AY19" s="44"/>
      <c r="AZ19" s="44"/>
      <c r="BA19" s="44"/>
      <c r="BB19" s="44"/>
      <c r="BC19" s="44"/>
      <c r="BD19" s="44"/>
      <c r="BE19" s="44"/>
      <c r="BF19" s="44"/>
      <c r="BG19" s="44"/>
      <c r="BH19" s="44"/>
      <c r="BI19" s="44"/>
      <c r="BJ19" s="44"/>
      <c r="BK19" s="44"/>
      <c r="BL19" s="44"/>
      <c r="BM19" s="44"/>
      <c r="BN19" s="44"/>
      <c r="BO19" s="44"/>
      <c r="BP19" s="44"/>
      <c r="BQ19" s="44"/>
      <c r="BR19" s="44"/>
      <c r="BS19" s="44"/>
      <c r="BT19" s="44"/>
      <c r="BU19" s="44"/>
      <c r="BV19" s="44"/>
      <c r="BW19" s="44"/>
      <c r="BX19" s="44"/>
      <c r="BY19" s="44"/>
      <c r="BZ19" s="44"/>
      <c r="CA19" s="44"/>
      <c r="CB19" s="44"/>
      <c r="CC19" s="44"/>
      <c r="CD19" s="44"/>
      <c r="CE19" s="44"/>
      <c r="CF19" s="44"/>
      <c r="CG19" s="44"/>
      <c r="CH19" s="44"/>
      <c r="CI19" s="44"/>
      <c r="CJ19" s="44"/>
      <c r="CK19" s="44"/>
      <c r="CL19" s="44"/>
      <c r="CM19" s="44"/>
      <c r="CN19" s="44"/>
      <c r="CO19" s="44"/>
      <c r="CP19" s="44"/>
      <c r="CQ19" s="44"/>
      <c r="CR19" s="44"/>
      <c r="CS19" s="44"/>
      <c r="CT19" s="44"/>
      <c r="CU19" s="44"/>
      <c r="CV19" s="44"/>
      <c r="CW19" s="44"/>
      <c r="CX19" s="44"/>
      <c r="CY19" s="44"/>
      <c r="CZ19" s="44"/>
      <c r="DA19" s="44"/>
      <c r="DB19" s="44"/>
      <c r="DC19" s="44"/>
    </row>
    <row r="20" spans="1:107" ht="15.6" x14ac:dyDescent="0.3">
      <c r="A20" s="16" t="s">
        <v>38</v>
      </c>
      <c r="B20" s="25">
        <v>0.1</v>
      </c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4"/>
      <c r="AH20" s="44"/>
      <c r="AI20" s="44"/>
      <c r="AJ20" s="44"/>
      <c r="AK20" s="44"/>
      <c r="AL20" s="44"/>
      <c r="AM20" s="44"/>
      <c r="AN20" s="44"/>
      <c r="AO20" s="44"/>
      <c r="AP20" s="44"/>
      <c r="AQ20" s="44"/>
      <c r="AR20" s="44"/>
      <c r="AS20" s="44"/>
      <c r="AT20" s="44"/>
      <c r="AU20" s="44"/>
      <c r="AV20" s="44"/>
      <c r="AW20" s="44"/>
      <c r="AX20" s="44"/>
      <c r="AY20" s="44"/>
      <c r="AZ20" s="44"/>
      <c r="BA20" s="44"/>
      <c r="BB20" s="44"/>
      <c r="BC20" s="44"/>
      <c r="BD20" s="44"/>
      <c r="BE20" s="44"/>
      <c r="BF20" s="44"/>
      <c r="BG20" s="44"/>
      <c r="BH20" s="44"/>
      <c r="BI20" s="44"/>
      <c r="BJ20" s="44"/>
      <c r="BK20" s="44"/>
      <c r="BL20" s="44"/>
      <c r="BM20" s="44"/>
      <c r="BN20" s="44"/>
      <c r="BO20" s="44"/>
      <c r="BP20" s="44"/>
      <c r="BQ20" s="44"/>
      <c r="BR20" s="44"/>
      <c r="BS20" s="44"/>
      <c r="BT20" s="44"/>
      <c r="BU20" s="44"/>
      <c r="BV20" s="44"/>
      <c r="BW20" s="44"/>
      <c r="BX20" s="44"/>
      <c r="BY20" s="44"/>
      <c r="BZ20" s="44"/>
      <c r="CA20" s="44"/>
      <c r="CB20" s="44"/>
      <c r="CC20" s="44"/>
      <c r="CD20" s="44"/>
      <c r="CE20" s="44"/>
      <c r="CF20" s="44"/>
      <c r="CG20" s="44"/>
      <c r="CH20" s="44"/>
      <c r="CI20" s="44"/>
      <c r="CJ20" s="44"/>
      <c r="CK20" s="44"/>
      <c r="CL20" s="44"/>
      <c r="CM20" s="44"/>
      <c r="CN20" s="44"/>
      <c r="CO20" s="44"/>
      <c r="CP20" s="44"/>
      <c r="CQ20" s="44"/>
      <c r="CR20" s="44"/>
      <c r="CS20" s="44"/>
      <c r="CT20" s="44"/>
      <c r="CU20" s="44"/>
      <c r="CV20" s="44"/>
      <c r="CW20" s="44"/>
      <c r="CX20" s="44"/>
      <c r="CY20" s="44"/>
      <c r="CZ20" s="44"/>
      <c r="DA20" s="44"/>
      <c r="DB20" s="44"/>
      <c r="DC20" s="44"/>
    </row>
    <row r="21" spans="1:107" ht="15.6" x14ac:dyDescent="0.3">
      <c r="A21" s="23" t="s">
        <v>39</v>
      </c>
      <c r="B21" s="24">
        <v>9.8000000000000007</v>
      </c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4"/>
      <c r="AH21" s="44"/>
      <c r="AI21" s="44"/>
      <c r="AJ21" s="44"/>
      <c r="AK21" s="44"/>
      <c r="AL21" s="44"/>
      <c r="AM21" s="44"/>
      <c r="AN21" s="44"/>
      <c r="AO21" s="44"/>
      <c r="AP21" s="44"/>
      <c r="AQ21" s="44"/>
      <c r="AR21" s="44"/>
      <c r="AS21" s="44"/>
      <c r="AT21" s="44"/>
      <c r="AU21" s="44"/>
      <c r="AV21" s="44"/>
      <c r="AW21" s="44"/>
      <c r="AX21" s="44"/>
      <c r="AY21" s="44"/>
      <c r="AZ21" s="44"/>
      <c r="BA21" s="44"/>
      <c r="BB21" s="44"/>
      <c r="BC21" s="44"/>
      <c r="BD21" s="44"/>
      <c r="BE21" s="44"/>
      <c r="BF21" s="44"/>
      <c r="BG21" s="44"/>
      <c r="BH21" s="44"/>
      <c r="BI21" s="44"/>
      <c r="BJ21" s="44"/>
      <c r="BK21" s="44"/>
      <c r="BL21" s="44"/>
      <c r="BM21" s="44"/>
      <c r="BN21" s="44"/>
      <c r="BO21" s="44"/>
      <c r="BP21" s="44"/>
      <c r="BQ21" s="44"/>
      <c r="BR21" s="44"/>
      <c r="BS21" s="44"/>
      <c r="BT21" s="44"/>
      <c r="BU21" s="44"/>
      <c r="BV21" s="44"/>
      <c r="BW21" s="44"/>
      <c r="BX21" s="44"/>
      <c r="BY21" s="44"/>
      <c r="BZ21" s="44"/>
      <c r="CA21" s="44"/>
      <c r="CB21" s="44"/>
      <c r="CC21" s="44"/>
      <c r="CD21" s="44"/>
      <c r="CE21" s="44"/>
      <c r="CF21" s="44"/>
      <c r="CG21" s="44"/>
      <c r="CH21" s="44"/>
      <c r="CI21" s="44"/>
      <c r="CJ21" s="44"/>
      <c r="CK21" s="44"/>
      <c r="CL21" s="44"/>
      <c r="CM21" s="44"/>
      <c r="CN21" s="44"/>
      <c r="CO21" s="44"/>
      <c r="CP21" s="44"/>
      <c r="CQ21" s="44"/>
      <c r="CR21" s="44"/>
      <c r="CS21" s="44"/>
      <c r="CT21" s="44"/>
      <c r="CU21" s="44"/>
      <c r="CV21" s="44"/>
      <c r="CW21" s="44"/>
      <c r="CX21" s="44"/>
      <c r="CY21" s="44"/>
      <c r="CZ21" s="44"/>
      <c r="DA21" s="44"/>
      <c r="DB21" s="44"/>
      <c r="DC21" s="44"/>
    </row>
    <row r="22" spans="1:107" ht="15.6" x14ac:dyDescent="0.3">
      <c r="A22" s="23" t="s">
        <v>40</v>
      </c>
      <c r="B22" s="24">
        <v>8</v>
      </c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4"/>
      <c r="AH22" s="44"/>
      <c r="AI22" s="44"/>
      <c r="AJ22" s="44"/>
      <c r="AK22" s="44"/>
      <c r="AL22" s="44"/>
      <c r="AM22" s="44"/>
      <c r="AN22" s="44"/>
      <c r="AO22" s="44"/>
      <c r="AP22" s="44"/>
      <c r="AQ22" s="44"/>
      <c r="AR22" s="44"/>
      <c r="AS22" s="44"/>
      <c r="AT22" s="44"/>
      <c r="AU22" s="44"/>
      <c r="AV22" s="44"/>
      <c r="AW22" s="44"/>
      <c r="AX22" s="44"/>
      <c r="AY22" s="44"/>
      <c r="AZ22" s="44"/>
      <c r="BA22" s="44"/>
      <c r="BB22" s="44"/>
      <c r="BC22" s="44"/>
      <c r="BD22" s="44"/>
      <c r="BE22" s="44"/>
      <c r="BF22" s="44"/>
      <c r="BG22" s="44"/>
      <c r="BH22" s="44"/>
      <c r="BI22" s="44"/>
      <c r="BJ22" s="44"/>
      <c r="BK22" s="44"/>
      <c r="BL22" s="44"/>
      <c r="BM22" s="44"/>
      <c r="BN22" s="44"/>
      <c r="BO22" s="44"/>
      <c r="BP22" s="44"/>
      <c r="BQ22" s="44"/>
      <c r="BR22" s="44"/>
      <c r="BS22" s="44"/>
      <c r="BT22" s="44"/>
      <c r="BU22" s="44"/>
      <c r="BV22" s="44"/>
      <c r="BW22" s="44"/>
      <c r="BX22" s="44"/>
      <c r="BY22" s="44"/>
      <c r="BZ22" s="44"/>
      <c r="CA22" s="44"/>
      <c r="CB22" s="44"/>
      <c r="CC22" s="44"/>
      <c r="CD22" s="44"/>
      <c r="CE22" s="44"/>
      <c r="CF22" s="44"/>
      <c r="CG22" s="44"/>
      <c r="CH22" s="44"/>
      <c r="CI22" s="44"/>
      <c r="CJ22" s="44"/>
      <c r="CK22" s="44"/>
      <c r="CL22" s="44"/>
      <c r="CM22" s="44"/>
      <c r="CN22" s="44"/>
      <c r="CO22" s="44"/>
      <c r="CP22" s="44"/>
      <c r="CQ22" s="44"/>
      <c r="CR22" s="44"/>
      <c r="CS22" s="44"/>
      <c r="CT22" s="44"/>
      <c r="CU22" s="44"/>
      <c r="CV22" s="44"/>
      <c r="CW22" s="44"/>
      <c r="CX22" s="44"/>
      <c r="CY22" s="44"/>
      <c r="CZ22" s="44"/>
      <c r="DA22" s="44"/>
      <c r="DB22" s="44"/>
      <c r="DC22" s="44"/>
    </row>
    <row r="23" spans="1:107" ht="15.6" x14ac:dyDescent="0.3">
      <c r="A23" s="23" t="s">
        <v>11</v>
      </c>
      <c r="B23" s="24">
        <v>8</v>
      </c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4"/>
      <c r="AH23" s="44"/>
      <c r="AI23" s="44"/>
      <c r="AJ23" s="44"/>
      <c r="AK23" s="44"/>
      <c r="AL23" s="44"/>
      <c r="AM23" s="44"/>
      <c r="AN23" s="44"/>
      <c r="AO23" s="44"/>
      <c r="AP23" s="44"/>
      <c r="AQ23" s="44"/>
      <c r="AR23" s="44"/>
      <c r="AS23" s="44"/>
      <c r="AT23" s="44"/>
      <c r="AU23" s="44"/>
      <c r="AV23" s="44"/>
      <c r="AW23" s="44"/>
      <c r="AX23" s="44"/>
      <c r="AY23" s="44"/>
      <c r="AZ23" s="44"/>
      <c r="BA23" s="44"/>
      <c r="BB23" s="44"/>
      <c r="BC23" s="44"/>
      <c r="BD23" s="44"/>
      <c r="BE23" s="44"/>
      <c r="BF23" s="44"/>
      <c r="BG23" s="44"/>
      <c r="BH23" s="44"/>
      <c r="BI23" s="44"/>
      <c r="BJ23" s="44"/>
      <c r="BK23" s="44"/>
      <c r="BL23" s="44"/>
      <c r="BM23" s="44"/>
      <c r="BN23" s="44"/>
      <c r="BO23" s="44"/>
      <c r="BP23" s="44"/>
      <c r="BQ23" s="44"/>
      <c r="BR23" s="44"/>
      <c r="BS23" s="44"/>
      <c r="BT23" s="44"/>
      <c r="BU23" s="44"/>
      <c r="BV23" s="44"/>
      <c r="BW23" s="44"/>
      <c r="BX23" s="44"/>
      <c r="BY23" s="44"/>
      <c r="BZ23" s="44"/>
      <c r="CA23" s="44"/>
      <c r="CB23" s="44"/>
      <c r="CC23" s="44"/>
      <c r="CD23" s="44"/>
      <c r="CE23" s="44"/>
      <c r="CF23" s="44"/>
      <c r="CG23" s="44"/>
      <c r="CH23" s="44"/>
      <c r="CI23" s="44"/>
      <c r="CJ23" s="44"/>
      <c r="CK23" s="44"/>
      <c r="CL23" s="44"/>
      <c r="CM23" s="44"/>
      <c r="CN23" s="44"/>
      <c r="CO23" s="44"/>
      <c r="CP23" s="44"/>
      <c r="CQ23" s="44"/>
      <c r="CR23" s="44"/>
      <c r="CS23" s="44"/>
      <c r="CT23" s="44"/>
      <c r="CU23" s="44"/>
      <c r="CV23" s="44"/>
      <c r="CW23" s="44"/>
      <c r="CX23" s="44"/>
      <c r="CY23" s="44"/>
      <c r="CZ23" s="44"/>
      <c r="DA23" s="44"/>
      <c r="DB23" s="44"/>
      <c r="DC23" s="44"/>
    </row>
    <row r="24" spans="1:107" ht="15.6" x14ac:dyDescent="0.3">
      <c r="A24" s="23" t="s">
        <v>12</v>
      </c>
      <c r="B24" s="24">
        <v>-78.400000000000006</v>
      </c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4"/>
      <c r="AH24" s="44"/>
      <c r="AI24" s="44"/>
      <c r="AJ24" s="44"/>
      <c r="AK24" s="44"/>
      <c r="AL24" s="44"/>
      <c r="AM24" s="44"/>
      <c r="AN24" s="44"/>
      <c r="AO24" s="44"/>
      <c r="AP24" s="44"/>
      <c r="AQ24" s="44"/>
      <c r="AR24" s="44"/>
      <c r="AS24" s="44"/>
      <c r="AT24" s="44"/>
      <c r="AU24" s="44"/>
      <c r="AV24" s="44"/>
      <c r="AW24" s="44"/>
      <c r="AX24" s="44"/>
      <c r="AY24" s="44"/>
      <c r="AZ24" s="44"/>
      <c r="BA24" s="44"/>
      <c r="BB24" s="44"/>
      <c r="BC24" s="44"/>
      <c r="BD24" s="44"/>
      <c r="BE24" s="44"/>
      <c r="BF24" s="44"/>
      <c r="BG24" s="44"/>
      <c r="BH24" s="44"/>
      <c r="BI24" s="44"/>
      <c r="BJ24" s="44"/>
      <c r="BK24" s="44"/>
      <c r="BL24" s="44"/>
      <c r="BM24" s="44"/>
      <c r="BN24" s="44"/>
      <c r="BO24" s="44"/>
      <c r="BP24" s="44"/>
      <c r="BQ24" s="44"/>
      <c r="BR24" s="44"/>
      <c r="BS24" s="44"/>
      <c r="BT24" s="44"/>
      <c r="BU24" s="44"/>
      <c r="BV24" s="44"/>
      <c r="BW24" s="44"/>
      <c r="BX24" s="44"/>
      <c r="BY24" s="44"/>
      <c r="BZ24" s="44"/>
      <c r="CA24" s="44"/>
      <c r="CB24" s="44"/>
      <c r="CC24" s="44"/>
      <c r="CD24" s="44"/>
      <c r="CE24" s="44"/>
      <c r="CF24" s="44"/>
      <c r="CG24" s="44"/>
      <c r="CH24" s="44"/>
      <c r="CI24" s="44"/>
      <c r="CJ24" s="44"/>
      <c r="CK24" s="44"/>
      <c r="CL24" s="44"/>
      <c r="CM24" s="44"/>
      <c r="CN24" s="44"/>
      <c r="CO24" s="44"/>
      <c r="CP24" s="44"/>
      <c r="CQ24" s="44"/>
      <c r="CR24" s="44"/>
      <c r="CS24" s="44"/>
      <c r="CT24" s="44"/>
      <c r="CU24" s="44"/>
      <c r="CV24" s="44"/>
      <c r="CW24" s="44"/>
      <c r="CX24" s="44"/>
      <c r="CY24" s="44"/>
      <c r="CZ24" s="44"/>
      <c r="DA24" s="44"/>
      <c r="DB24" s="44"/>
      <c r="DC24" s="44"/>
    </row>
    <row r="26" spans="1:107" ht="15.6" x14ac:dyDescent="0.3">
      <c r="A26" s="16" t="s">
        <v>13</v>
      </c>
      <c r="B26" s="47"/>
      <c r="C26" s="47">
        <v>1</v>
      </c>
      <c r="D26" s="47">
        <v>2</v>
      </c>
      <c r="E26" s="47">
        <v>3</v>
      </c>
      <c r="F26" s="47">
        <v>4</v>
      </c>
      <c r="G26" s="47">
        <v>5</v>
      </c>
      <c r="H26" s="47">
        <v>6</v>
      </c>
      <c r="I26" s="47">
        <v>7</v>
      </c>
      <c r="J26" s="47">
        <v>8</v>
      </c>
      <c r="K26" s="47">
        <v>9</v>
      </c>
      <c r="L26" s="47">
        <v>10</v>
      </c>
      <c r="M26" s="47">
        <v>11</v>
      </c>
      <c r="N26" s="47">
        <v>12</v>
      </c>
      <c r="O26" s="47">
        <v>13</v>
      </c>
      <c r="P26" s="47">
        <v>14</v>
      </c>
      <c r="Q26" s="47">
        <v>15</v>
      </c>
      <c r="R26" s="47">
        <v>16</v>
      </c>
      <c r="S26" s="47">
        <v>17</v>
      </c>
      <c r="T26" s="47">
        <v>18</v>
      </c>
      <c r="U26" s="47">
        <v>19</v>
      </c>
      <c r="V26" s="47">
        <v>20</v>
      </c>
      <c r="W26" s="47">
        <v>21</v>
      </c>
      <c r="X26" s="47">
        <v>22</v>
      </c>
      <c r="Y26" s="47">
        <v>23</v>
      </c>
      <c r="Z26" s="47">
        <v>24</v>
      </c>
      <c r="AA26" s="47">
        <v>25</v>
      </c>
      <c r="AB26" s="47">
        <v>26</v>
      </c>
      <c r="AC26" s="47">
        <v>27</v>
      </c>
      <c r="AD26" s="47">
        <v>28</v>
      </c>
      <c r="AE26" s="47">
        <v>29</v>
      </c>
      <c r="AF26" s="47">
        <v>30</v>
      </c>
      <c r="AG26" s="47">
        <v>31</v>
      </c>
      <c r="AH26" s="47">
        <v>32</v>
      </c>
      <c r="AI26" s="47">
        <v>33</v>
      </c>
      <c r="AJ26" s="47">
        <v>34</v>
      </c>
      <c r="AK26" s="47">
        <v>35</v>
      </c>
      <c r="AL26" s="47">
        <v>36</v>
      </c>
      <c r="AM26" s="47">
        <v>37</v>
      </c>
      <c r="AN26" s="47">
        <v>38</v>
      </c>
      <c r="AO26" s="47">
        <v>39</v>
      </c>
      <c r="AP26" s="47">
        <v>40</v>
      </c>
      <c r="AQ26" s="47">
        <v>41</v>
      </c>
      <c r="AR26" s="47">
        <v>42</v>
      </c>
      <c r="AS26" s="47">
        <v>43</v>
      </c>
      <c r="AT26" s="47">
        <v>44</v>
      </c>
      <c r="AU26" s="47">
        <v>45</v>
      </c>
      <c r="AV26" s="47">
        <v>46</v>
      </c>
      <c r="AW26" s="47">
        <v>47</v>
      </c>
      <c r="AX26" s="47">
        <v>48</v>
      </c>
      <c r="AY26" s="47">
        <v>49</v>
      </c>
      <c r="AZ26" s="47">
        <v>50</v>
      </c>
      <c r="BA26" s="47">
        <v>51</v>
      </c>
      <c r="BB26" s="47">
        <v>52</v>
      </c>
      <c r="BC26" s="47">
        <v>53</v>
      </c>
      <c r="BD26" s="47">
        <v>54</v>
      </c>
      <c r="BE26" s="47">
        <v>55</v>
      </c>
      <c r="BF26" s="47">
        <v>56</v>
      </c>
      <c r="BG26" s="47">
        <v>57</v>
      </c>
      <c r="BH26" s="47">
        <v>58</v>
      </c>
      <c r="BI26" s="47">
        <v>59</v>
      </c>
      <c r="BJ26" s="47">
        <v>60</v>
      </c>
      <c r="BK26" s="47">
        <v>61</v>
      </c>
      <c r="BL26" s="47">
        <v>62</v>
      </c>
      <c r="BM26" s="47">
        <v>63</v>
      </c>
      <c r="BN26" s="47">
        <v>64</v>
      </c>
      <c r="BO26" s="47">
        <v>65</v>
      </c>
      <c r="BP26" s="47">
        <v>66</v>
      </c>
      <c r="BQ26" s="47">
        <v>67</v>
      </c>
      <c r="BR26" s="47">
        <v>68</v>
      </c>
      <c r="BS26" s="47">
        <v>69</v>
      </c>
      <c r="BT26" s="47">
        <v>70</v>
      </c>
      <c r="BU26" s="47">
        <v>71</v>
      </c>
      <c r="BV26" s="47">
        <v>72</v>
      </c>
      <c r="BW26" s="47">
        <v>73</v>
      </c>
      <c r="BX26" s="47">
        <v>74</v>
      </c>
      <c r="BY26" s="47">
        <v>75</v>
      </c>
      <c r="BZ26" s="47">
        <v>76</v>
      </c>
      <c r="CA26" s="47">
        <v>77</v>
      </c>
      <c r="CB26" s="47">
        <v>78</v>
      </c>
      <c r="CC26" s="47">
        <v>79</v>
      </c>
      <c r="CD26" s="47">
        <v>80</v>
      </c>
      <c r="CE26" s="47">
        <v>81</v>
      </c>
      <c r="CF26" s="47">
        <v>82</v>
      </c>
      <c r="CG26" s="47">
        <v>83</v>
      </c>
      <c r="CH26" s="47">
        <v>84</v>
      </c>
      <c r="CI26" s="47">
        <v>85</v>
      </c>
      <c r="CJ26" s="47">
        <v>86</v>
      </c>
      <c r="CK26" s="47">
        <v>87</v>
      </c>
      <c r="CL26" s="47">
        <v>88</v>
      </c>
      <c r="CM26" s="47">
        <v>89</v>
      </c>
      <c r="CN26" s="47">
        <v>90</v>
      </c>
      <c r="CO26" s="47">
        <v>91</v>
      </c>
      <c r="CP26" s="47">
        <v>92</v>
      </c>
      <c r="CQ26" s="47">
        <v>93</v>
      </c>
      <c r="CR26" s="47">
        <v>94</v>
      </c>
      <c r="CS26" s="47">
        <v>95</v>
      </c>
      <c r="CT26" s="47">
        <v>96</v>
      </c>
      <c r="CU26" s="47">
        <v>97</v>
      </c>
      <c r="CV26" s="47">
        <v>98</v>
      </c>
      <c r="CW26" s="47">
        <v>99</v>
      </c>
      <c r="CX26" s="47">
        <v>100</v>
      </c>
      <c r="CY26" s="47">
        <v>101</v>
      </c>
      <c r="CZ26" s="47">
        <v>102</v>
      </c>
      <c r="DA26" s="47">
        <v>103</v>
      </c>
      <c r="DB26" s="47">
        <v>104</v>
      </c>
      <c r="DC26" s="47">
        <v>105</v>
      </c>
    </row>
    <row r="27" spans="1:107" ht="15.6" x14ac:dyDescent="0.3">
      <c r="A27" s="23" t="s">
        <v>41</v>
      </c>
      <c r="B27" s="48"/>
      <c r="C27" s="48">
        <f>$B$20*$B$21/($B$22*(1-COS($B$23*C26)))</f>
        <v>0.10694019762941966</v>
      </c>
      <c r="D27" s="48">
        <f t="shared" ref="D27:BO27" si="0">$B$20*$B$21/($B$22*(1-COS($B$23*D26)))</f>
        <v>6.2574723148360975E-2</v>
      </c>
      <c r="E27" s="48">
        <f t="shared" si="0"/>
        <v>0.21273972564541888</v>
      </c>
      <c r="F27" s="48">
        <f t="shared" si="0"/>
        <v>0.73894609261162358</v>
      </c>
      <c r="G27" s="48">
        <f t="shared" si="0"/>
        <v>7.3488033429735547E-2</v>
      </c>
      <c r="H27" s="48">
        <f t="shared" si="0"/>
        <v>7.4688548472291602E-2</v>
      </c>
      <c r="I27" s="48">
        <f t="shared" si="0"/>
        <v>0.83458298067471992</v>
      </c>
      <c r="J27" s="48">
        <f t="shared" si="0"/>
        <v>0.20143296299736579</v>
      </c>
      <c r="K27" s="48">
        <f t="shared" si="0"/>
        <v>6.2269647156382217E-2</v>
      </c>
      <c r="L27" s="48">
        <f t="shared" si="0"/>
        <v>0.11032187255364091</v>
      </c>
      <c r="M27" s="48">
        <f t="shared" si="0"/>
        <v>195.4632407790485</v>
      </c>
      <c r="N27" s="48">
        <f t="shared" si="0"/>
        <v>0.10377570323907544</v>
      </c>
      <c r="O27" s="48">
        <f t="shared" si="0"/>
        <v>6.2921574202008959E-2</v>
      </c>
      <c r="P27" s="48">
        <f t="shared" si="0"/>
        <v>0.22517103532303451</v>
      </c>
      <c r="Q27" s="48">
        <f t="shared" si="0"/>
        <v>0.65924356804107997</v>
      </c>
      <c r="R27" s="48">
        <f t="shared" si="0"/>
        <v>7.2361215860911349E-2</v>
      </c>
      <c r="S27" s="48">
        <f t="shared" si="0"/>
        <v>7.5966719630216867E-2</v>
      </c>
      <c r="T27" s="48">
        <f t="shared" si="0"/>
        <v>0.9506987129592076</v>
      </c>
      <c r="U27" s="48">
        <f t="shared" si="0"/>
        <v>0.19112084890518799</v>
      </c>
      <c r="V27" s="48">
        <f t="shared" si="0"/>
        <v>6.2005559042186797E-2</v>
      </c>
      <c r="W27" s="48">
        <f t="shared" si="0"/>
        <v>0.11393906412130812</v>
      </c>
      <c r="X27" s="48">
        <f t="shared" si="0"/>
        <v>48.881127494561142</v>
      </c>
      <c r="Y27" s="48">
        <f t="shared" si="0"/>
        <v>0.10081186822955414</v>
      </c>
      <c r="Z27" s="48">
        <f t="shared" si="0"/>
        <v>6.3311102242214173E-2</v>
      </c>
      <c r="AA27" s="48">
        <f t="shared" si="0"/>
        <v>0.23887881400212752</v>
      </c>
      <c r="AB27" s="48">
        <f t="shared" si="0"/>
        <v>0.5921251499485779</v>
      </c>
      <c r="AC27" s="48">
        <f t="shared" si="0"/>
        <v>7.1304460756400595E-2</v>
      </c>
      <c r="AD27" s="48">
        <f t="shared" si="0"/>
        <v>7.7326859009477153E-2</v>
      </c>
      <c r="AE27" s="48">
        <f t="shared" si="0"/>
        <v>1.0935817620318331</v>
      </c>
      <c r="AF27" s="48">
        <f t="shared" si="0"/>
        <v>0.18169178785116905</v>
      </c>
      <c r="AG27" s="48">
        <f t="shared" si="0"/>
        <v>6.1781782001786419E-2</v>
      </c>
      <c r="AH27" s="48">
        <f t="shared" si="0"/>
        <v>0.11781216444749948</v>
      </c>
      <c r="AI27" s="48">
        <f t="shared" si="0"/>
        <v>21.736297392565717</v>
      </c>
      <c r="AJ27" s="48">
        <f t="shared" si="0"/>
        <v>9.8033777845554698E-2</v>
      </c>
      <c r="AK27" s="48">
        <f t="shared" si="0"/>
        <v>6.3744328983270954E-2</v>
      </c>
      <c r="AL27" s="48">
        <f t="shared" si="0"/>
        <v>0.25404164109003152</v>
      </c>
      <c r="AM27" s="48">
        <f t="shared" si="0"/>
        <v>0.53507709602630926</v>
      </c>
      <c r="AN27" s="48">
        <f t="shared" si="0"/>
        <v>7.0314430055251093E-2</v>
      </c>
      <c r="AO27" s="48">
        <f t="shared" si="0"/>
        <v>7.8773665569420184E-2</v>
      </c>
      <c r="AP27" s="48">
        <f t="shared" si="0"/>
        <v>1.2721339886974796</v>
      </c>
      <c r="AQ27" s="48">
        <f t="shared" si="0"/>
        <v>0.17304948002118334</v>
      </c>
      <c r="AR27" s="48">
        <f t="shared" si="0"/>
        <v>6.1597745895383228E-2</v>
      </c>
      <c r="AS27" s="48">
        <f t="shared" si="0"/>
        <v>0.12196390109547806</v>
      </c>
      <c r="AT27" s="48">
        <f t="shared" si="0"/>
        <v>12.235613584885169</v>
      </c>
      <c r="AU27" s="48">
        <f t="shared" si="0"/>
        <v>9.5427942760079265E-2</v>
      </c>
      <c r="AV27" s="48">
        <f t="shared" si="0"/>
        <v>6.4222401713708993E-2</v>
      </c>
      <c r="AW27" s="48">
        <f t="shared" si="0"/>
        <v>0.27087056630962769</v>
      </c>
      <c r="AX27" s="48">
        <f t="shared" si="0"/>
        <v>0.48618350718231834</v>
      </c>
      <c r="AY27" s="48">
        <f t="shared" si="0"/>
        <v>6.9388058754464729E-2</v>
      </c>
      <c r="AZ27" s="48">
        <f t="shared" si="0"/>
        <v>8.0312262539763923E-2</v>
      </c>
      <c r="BA27" s="48">
        <f t="shared" si="0"/>
        <v>1.4992911235761821</v>
      </c>
      <c r="BB27" s="48">
        <f t="shared" si="0"/>
        <v>0.16511047523866351</v>
      </c>
      <c r="BC27" s="48">
        <f t="shared" si="0"/>
        <v>6.1452984141758198E-2</v>
      </c>
      <c r="BD27" s="48">
        <f t="shared" si="0"/>
        <v>0.12641966205210045</v>
      </c>
      <c r="BE27" s="48">
        <f t="shared" si="0"/>
        <v>7.8381616117878643</v>
      </c>
      <c r="BF27" s="48">
        <f t="shared" si="0"/>
        <v>9.2982141610291155E-2</v>
      </c>
      <c r="BG27" s="48">
        <f t="shared" si="0"/>
        <v>6.4746599874633659E-2</v>
      </c>
      <c r="BH27" s="48">
        <f t="shared" si="0"/>
        <v>0.28961645718786155</v>
      </c>
      <c r="BI27" s="48">
        <f t="shared" si="0"/>
        <v>0.44396348339691488</v>
      </c>
      <c r="BJ27" s="48">
        <f t="shared" si="0"/>
        <v>6.8522533502548374E-2</v>
      </c>
      <c r="BK27" s="48">
        <f t="shared" si="0"/>
        <v>8.19482394095285E-2</v>
      </c>
      <c r="BL27" s="48">
        <f t="shared" si="0"/>
        <v>1.7944329511406454</v>
      </c>
      <c r="BM27" s="48">
        <f t="shared" si="0"/>
        <v>0.1578021715216997</v>
      </c>
      <c r="BN27" s="48">
        <f t="shared" si="0"/>
        <v>6.1347131193537012E-2</v>
      </c>
      <c r="BO27" s="48">
        <f t="shared" si="0"/>
        <v>0.13120787490472896</v>
      </c>
      <c r="BP27" s="48">
        <f t="shared" ref="BP27:DC27" si="1">$B$20*$B$21/($B$22*(1-COS($B$23*BP26)))</f>
        <v>5.4494301186639005</v>
      </c>
      <c r="BQ27" s="48">
        <f t="shared" si="1"/>
        <v>9.0685283623101062E-2</v>
      </c>
      <c r="BR27" s="48">
        <f t="shared" si="1"/>
        <v>6.5318342497499959E-2</v>
      </c>
      <c r="BS27" s="48">
        <f t="shared" si="1"/>
        <v>0.31057936224323401</v>
      </c>
      <c r="BT27" s="48">
        <f t="shared" si="1"/>
        <v>0.40725777401253277</v>
      </c>
      <c r="BU27" s="48">
        <f t="shared" si="1"/>
        <v>6.7715273407520815E-2</v>
      </c>
      <c r="BV27" s="48">
        <f t="shared" si="1"/>
        <v>8.3687699117590733E-2</v>
      </c>
      <c r="BW27" s="48">
        <f t="shared" si="1"/>
        <v>2.187657517468701</v>
      </c>
      <c r="BX27" s="48">
        <f t="shared" si="1"/>
        <v>0.15106116824735732</v>
      </c>
      <c r="BY27" s="48">
        <f t="shared" si="1"/>
        <v>6.1279920569777123E-2</v>
      </c>
      <c r="BZ27" s="48">
        <f t="shared" si="1"/>
        <v>0.13636045079112932</v>
      </c>
      <c r="CA27" s="48">
        <f t="shared" si="1"/>
        <v>4.0091085615310069</v>
      </c>
      <c r="CB27" s="48">
        <f t="shared" si="1"/>
        <v>8.8527288463999348E-2</v>
      </c>
      <c r="CC27" s="48">
        <f t="shared" si="1"/>
        <v>6.5939196577104883E-2</v>
      </c>
      <c r="CD27" s="48">
        <f t="shared" si="1"/>
        <v>0.33412054753076614</v>
      </c>
      <c r="CE27" s="48">
        <f t="shared" si="1"/>
        <v>0.375148447984197</v>
      </c>
      <c r="CF27" s="48">
        <f t="shared" si="1"/>
        <v>6.6963912823941249E-2</v>
      </c>
      <c r="CG27" s="48">
        <f t="shared" si="1"/>
        <v>8.5537311175328562E-2</v>
      </c>
      <c r="CH27" s="48">
        <f t="shared" si="1"/>
        <v>2.7277692920075882</v>
      </c>
      <c r="CI27" s="48">
        <f t="shared" si="1"/>
        <v>0.14483190390281939</v>
      </c>
      <c r="CJ27" s="48">
        <f t="shared" si="1"/>
        <v>6.125118342764279E-2</v>
      </c>
      <c r="CK27" s="48">
        <f t="shared" si="1"/>
        <v>0.14191330607209326</v>
      </c>
      <c r="CL27" s="48">
        <f t="shared" si="1"/>
        <v>3.0742929343858347</v>
      </c>
      <c r="CM27" s="48">
        <f t="shared" si="1"/>
        <v>8.6498980895447039E-2</v>
      </c>
      <c r="CN27" s="48">
        <f t="shared" si="1"/>
        <v>6.6610886466648214E-2</v>
      </c>
      <c r="CO27" s="48">
        <f t="shared" si="1"/>
        <v>0.3606781158243117</v>
      </c>
      <c r="CP27" s="48">
        <f t="shared" si="1"/>
        <v>0.34690103148359513</v>
      </c>
      <c r="CQ27" s="48">
        <f t="shared" si="1"/>
        <v>6.6266285913116091E-2</v>
      </c>
      <c r="CR27" s="48">
        <f t="shared" si="1"/>
        <v>8.750437157073046E-2</v>
      </c>
      <c r="CS27" s="48">
        <f t="shared" si="1"/>
        <v>3.4981854391414124</v>
      </c>
      <c r="CT27" s="48">
        <f t="shared" si="1"/>
        <v>0.13906552358242405</v>
      </c>
      <c r="CU27" s="48">
        <f t="shared" si="1"/>
        <v>6.1260847659999895E-2</v>
      </c>
      <c r="CV27" s="48">
        <f t="shared" si="1"/>
        <v>0.14790697766440911</v>
      </c>
      <c r="CW27" s="48">
        <f t="shared" si="1"/>
        <v>2.4333950958052042</v>
      </c>
      <c r="CX27" s="48">
        <f t="shared" si="1"/>
        <v>8.4591998205894109E-2</v>
      </c>
      <c r="CY27" s="48">
        <f t="shared" si="1"/>
        <v>6.7335304394184906E-2</v>
      </c>
      <c r="CZ27" s="48">
        <f t="shared" si="1"/>
        <v>0.3907874810360466</v>
      </c>
      <c r="DA27" s="48">
        <f t="shared" si="1"/>
        <v>0.32192220805252703</v>
      </c>
      <c r="DB27" s="48">
        <f t="shared" si="1"/>
        <v>6.5620412796332114E-2</v>
      </c>
      <c r="DC27" s="48">
        <f t="shared" si="1"/>
        <v>8.9596870444031376E-2</v>
      </c>
    </row>
  </sheetData>
  <mergeCells count="9">
    <mergeCell ref="C14:Y14"/>
    <mergeCell ref="C15:AG15"/>
    <mergeCell ref="D1:F1"/>
    <mergeCell ref="A3:D3"/>
    <mergeCell ref="A5:D5"/>
    <mergeCell ref="A9:K9"/>
    <mergeCell ref="C10:D10"/>
    <mergeCell ref="C11:R11"/>
    <mergeCell ref="C13:AV1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Задание 1.1</vt:lpstr>
      <vt:lpstr>Задание 1.2</vt:lpstr>
      <vt:lpstr>Задание 1.3</vt:lpstr>
      <vt:lpstr>Задание 1.4</vt:lpstr>
      <vt:lpstr>Задание 2.1</vt:lpstr>
      <vt:lpstr>Задание 2.2</vt:lpstr>
      <vt:lpstr>Задание 2.3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2017-11-20T16:51:42Z</dcterms:modified>
</cp:coreProperties>
</file>