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Задание 1.1" sheetId="1" r:id="rId1"/>
    <sheet name="Задание 1.2" sheetId="2" r:id="rId2"/>
    <sheet name="Задание 2.1" sheetId="3" r:id="rId3"/>
    <sheet name="Задание 2.2" sheetId="4" r:id="rId4"/>
  </sheets>
  <calcPr calcId="144525"/>
</workbook>
</file>

<file path=xl/calcChain.xml><?xml version="1.0" encoding="utf-8"?>
<calcChain xmlns="http://schemas.openxmlformats.org/spreadsheetml/2006/main">
  <c r="H27" i="1" l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7" i="1"/>
  <c r="D27" i="1"/>
  <c r="E27" i="1"/>
  <c r="F27" i="1"/>
  <c r="G27" i="1"/>
  <c r="B27" i="1"/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B26" i="1"/>
  <c r="E22" i="1"/>
</calcChain>
</file>

<file path=xl/sharedStrings.xml><?xml version="1.0" encoding="utf-8"?>
<sst xmlns="http://schemas.openxmlformats.org/spreadsheetml/2006/main" count="27" uniqueCount="27">
  <si>
    <t>Лабораторная работа №2.</t>
  </si>
  <si>
    <t>Задание №1.1</t>
  </si>
  <si>
    <t>Рассмотреть решение задачи и реализовать ее средствами электронных таблиц на примере задачи о стрельбе из пушки.</t>
  </si>
  <si>
    <t>Математическая модель:</t>
  </si>
  <si>
    <t>Движение тела под углом к горизонту</t>
  </si>
  <si>
    <t xml:space="preserve">провести вычислительный эксперимент для ИТ в физике </t>
  </si>
  <si>
    <t>x=V0*cos(ɑ)*t</t>
  </si>
  <si>
    <t>y=tg(ɑ)*x-g/(2*Vo2*cos2(ɑ))*x2</t>
  </si>
  <si>
    <t>ПК, Microsoft Excel</t>
  </si>
  <si>
    <t xml:space="preserve">Постановка задачи: </t>
  </si>
  <si>
    <t>Используемое оборудование:</t>
  </si>
  <si>
    <t>Цель:</t>
  </si>
  <si>
    <t>Тема:</t>
  </si>
  <si>
    <t>Vо</t>
  </si>
  <si>
    <t xml:space="preserve"> м/с</t>
  </si>
  <si>
    <t xml:space="preserve"> α</t>
  </si>
  <si>
    <t>град</t>
  </si>
  <si>
    <t>радиан</t>
  </si>
  <si>
    <t>Ускорение свободного падения</t>
  </si>
  <si>
    <t>g</t>
  </si>
  <si>
    <t>м/с2</t>
  </si>
  <si>
    <t>Cкорость снаряда</t>
  </si>
  <si>
    <t>Угол</t>
  </si>
  <si>
    <t>t</t>
  </si>
  <si>
    <t>x</t>
  </si>
  <si>
    <t>y</t>
  </si>
  <si>
    <r>
      <rPr>
        <b/>
        <sz val="12"/>
        <rFont val="Arial"/>
        <family val="2"/>
        <charset val="204"/>
      </rPr>
      <t>Вывод:</t>
    </r>
    <r>
      <rPr>
        <sz val="12"/>
        <rFont val="Arial"/>
        <family val="2"/>
        <charset val="204"/>
      </rPr>
      <t xml:space="preserve">  Дальность полета снаряда, выпущенного под углом 58 градусов: 3597 метров (с точностью до метра).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</si>
</sst>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1" xfId="0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движения снаряда, выпущенного под углом 58 градусов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1.1'!$A$27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'Задание 1.1'!$B$27:$AJ$27</c:f>
              <c:numCache>
                <c:formatCode>General</c:formatCode>
                <c:ptCount val="35"/>
                <c:pt idx="0">
                  <c:v>0</c:v>
                </c:pt>
                <c:pt idx="1">
                  <c:v>164.55520721764685</c:v>
                </c:pt>
                <c:pt idx="2">
                  <c:v>319.11041443529371</c:v>
                </c:pt>
                <c:pt idx="3">
                  <c:v>463.66562165294056</c:v>
                </c:pt>
                <c:pt idx="4">
                  <c:v>598.22082887058741</c:v>
                </c:pt>
                <c:pt idx="5">
                  <c:v>722.77603608823438</c:v>
                </c:pt>
                <c:pt idx="6">
                  <c:v>837.33124330588112</c:v>
                </c:pt>
                <c:pt idx="7">
                  <c:v>941.88645052352786</c:v>
                </c:pt>
                <c:pt idx="8">
                  <c:v>1036.4416577411748</c:v>
                </c:pt>
                <c:pt idx="9">
                  <c:v>1120.9968649588218</c:v>
                </c:pt>
                <c:pt idx="10">
                  <c:v>1195.5520721764688</c:v>
                </c:pt>
                <c:pt idx="11">
                  <c:v>1260.1072793941153</c:v>
                </c:pt>
                <c:pt idx="12">
                  <c:v>1314.6624866117622</c:v>
                </c:pt>
                <c:pt idx="13">
                  <c:v>1359.2176938294092</c:v>
                </c:pt>
                <c:pt idx="14">
                  <c:v>1393.7729010470557</c:v>
                </c:pt>
                <c:pt idx="15">
                  <c:v>1418.3281082647029</c:v>
                </c:pt>
                <c:pt idx="16">
                  <c:v>1432.8833154823496</c:v>
                </c:pt>
                <c:pt idx="17">
                  <c:v>1437.4385226999964</c:v>
                </c:pt>
                <c:pt idx="18">
                  <c:v>1431.9937299176433</c:v>
                </c:pt>
                <c:pt idx="19">
                  <c:v>1416.5489371352901</c:v>
                </c:pt>
                <c:pt idx="20">
                  <c:v>1391.1041443529371</c:v>
                </c:pt>
                <c:pt idx="21">
                  <c:v>1355.659351570584</c:v>
                </c:pt>
                <c:pt idx="22">
                  <c:v>1310.214558788231</c:v>
                </c:pt>
                <c:pt idx="23">
                  <c:v>1254.769766005878</c:v>
                </c:pt>
                <c:pt idx="24">
                  <c:v>1189.3249732235245</c:v>
                </c:pt>
                <c:pt idx="25">
                  <c:v>1113.8801804411714</c:v>
                </c:pt>
                <c:pt idx="26">
                  <c:v>1028.4353876588184</c:v>
                </c:pt>
                <c:pt idx="27">
                  <c:v>932.99059487646446</c:v>
                </c:pt>
                <c:pt idx="28">
                  <c:v>827.54580209411188</c:v>
                </c:pt>
                <c:pt idx="29">
                  <c:v>712.1010093117593</c:v>
                </c:pt>
                <c:pt idx="30">
                  <c:v>586.65621652940627</c:v>
                </c:pt>
                <c:pt idx="31">
                  <c:v>451.21142374705232</c:v>
                </c:pt>
                <c:pt idx="32">
                  <c:v>305.76663096469929</c:v>
                </c:pt>
                <c:pt idx="33">
                  <c:v>150.32183818234626</c:v>
                </c:pt>
                <c:pt idx="34">
                  <c:v>-2.6884200934546243E-2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84736"/>
        <c:axId val="92486272"/>
      </c:lineChart>
      <c:catAx>
        <c:axId val="924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2486272"/>
        <c:crosses val="autoZero"/>
        <c:auto val="1"/>
        <c:lblAlgn val="ctr"/>
        <c:lblOffset val="100"/>
        <c:noMultiLvlLbl val="0"/>
      </c:catAx>
      <c:valAx>
        <c:axId val="924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2666999</xdr:colOff>
      <xdr:row>27</xdr:row>
      <xdr:rowOff>185736</xdr:rowOff>
    </xdr:from>
    <xdr:to>
      <xdr:col>11</xdr:col>
      <xdr:colOff>57149</xdr:colOff>
      <xdr:row>48</xdr:row>
      <xdr:rowOff>152399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abSelected="1" workbookViewId="0">
      <selection activeCell="A42" sqref="A42"/>
    </sheetView>
  </sheetViews>
  <sheetFormatPr defaultRowHeight="15" x14ac:dyDescent="0.25"/>
  <cols>
    <col min="1" max="1" width="41.140625" customWidth="1"/>
    <col min="2" max="2" width="18.42578125" customWidth="1"/>
  </cols>
  <sheetData>
    <row r="1" spans="1:14" ht="23.25" x14ac:dyDescent="0.35">
      <c r="D1" s="5" t="s">
        <v>0</v>
      </c>
      <c r="E1" s="5"/>
      <c r="F1" s="5"/>
      <c r="G1" s="5"/>
      <c r="H1" s="5"/>
      <c r="I1" s="5"/>
    </row>
    <row r="3" spans="1:14" ht="18.75" x14ac:dyDescent="0.3">
      <c r="E3" s="6" t="s">
        <v>1</v>
      </c>
      <c r="F3" s="6"/>
      <c r="G3" s="6"/>
      <c r="H3" s="6"/>
    </row>
    <row r="5" spans="1:14" ht="15.75" x14ac:dyDescent="0.25">
      <c r="A5" s="13" t="s">
        <v>12</v>
      </c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15.75" x14ac:dyDescent="0.25">
      <c r="A6" s="9" t="s">
        <v>4</v>
      </c>
      <c r="B6" s="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8" spans="1:14" ht="15.75" x14ac:dyDescent="0.25">
      <c r="A8" s="13" t="s">
        <v>11</v>
      </c>
      <c r="B8" s="9"/>
      <c r="C8" s="9"/>
    </row>
    <row r="9" spans="1:14" ht="15.75" x14ac:dyDescent="0.25">
      <c r="A9" s="9" t="s">
        <v>5</v>
      </c>
      <c r="B9" s="9"/>
      <c r="C9" s="9"/>
    </row>
    <row r="10" spans="1:14" x14ac:dyDescent="0.25">
      <c r="A10" s="2"/>
      <c r="B10" s="2"/>
      <c r="C10" s="2"/>
    </row>
    <row r="11" spans="1:14" ht="15.75" x14ac:dyDescent="0.25">
      <c r="A11" s="14" t="s">
        <v>10</v>
      </c>
      <c r="B11" s="14"/>
      <c r="C11" s="14"/>
      <c r="D11" s="14"/>
    </row>
    <row r="12" spans="1:14" ht="15.75" x14ac:dyDescent="0.25">
      <c r="A12" s="9" t="s">
        <v>8</v>
      </c>
      <c r="B12" s="9"/>
      <c r="C12" s="9"/>
      <c r="D12" s="9"/>
    </row>
    <row r="13" spans="1:14" ht="15.75" x14ac:dyDescent="0.25">
      <c r="A13" s="8"/>
      <c r="B13" s="2"/>
      <c r="C13" s="2"/>
    </row>
    <row r="14" spans="1:14" ht="15.75" x14ac:dyDescent="0.25">
      <c r="A14" s="13" t="s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ht="15.75" customHeight="1" x14ac:dyDescent="0.25">
      <c r="A15" s="12" t="s">
        <v>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5">
      <c r="A16" s="2"/>
      <c r="B16" s="2"/>
      <c r="C16" s="2"/>
    </row>
    <row r="17" spans="1:42" ht="15.75" x14ac:dyDescent="0.25">
      <c r="A17" s="15" t="s">
        <v>3</v>
      </c>
      <c r="B17" s="15"/>
      <c r="C17" s="15"/>
    </row>
    <row r="18" spans="1:42" x14ac:dyDescent="0.25">
      <c r="A18" s="4" t="s">
        <v>6</v>
      </c>
      <c r="B18" s="4"/>
    </row>
    <row r="19" spans="1:42" x14ac:dyDescent="0.25">
      <c r="A19" s="3" t="s">
        <v>7</v>
      </c>
      <c r="B19" s="2"/>
    </row>
    <row r="21" spans="1:42" ht="15.75" x14ac:dyDescent="0.25">
      <c r="A21" s="18" t="s">
        <v>21</v>
      </c>
      <c r="B21" s="18" t="s">
        <v>13</v>
      </c>
      <c r="C21" s="19">
        <v>200</v>
      </c>
      <c r="D21" s="17" t="s">
        <v>14</v>
      </c>
      <c r="E21" s="11"/>
      <c r="F21" s="11"/>
    </row>
    <row r="22" spans="1:42" ht="15.75" x14ac:dyDescent="0.25">
      <c r="A22" s="18" t="s">
        <v>22</v>
      </c>
      <c r="B22" s="18" t="s">
        <v>15</v>
      </c>
      <c r="C22" s="19">
        <v>58</v>
      </c>
      <c r="D22" s="17" t="s">
        <v>16</v>
      </c>
      <c r="E22" s="17">
        <f>$C22*3.14/180</f>
        <v>1.0117777777777779</v>
      </c>
      <c r="F22" s="17" t="s">
        <v>17</v>
      </c>
    </row>
    <row r="23" spans="1:42" ht="15.75" x14ac:dyDescent="0.25">
      <c r="A23" s="18" t="s">
        <v>18</v>
      </c>
      <c r="B23" s="18" t="s">
        <v>19</v>
      </c>
      <c r="C23" s="17">
        <v>10</v>
      </c>
      <c r="D23" s="17" t="s">
        <v>20</v>
      </c>
      <c r="E23" s="11"/>
      <c r="F23" s="11"/>
    </row>
    <row r="24" spans="1:42" x14ac:dyDescent="0.25">
      <c r="A24" s="10"/>
    </row>
    <row r="25" spans="1:42" ht="15.75" x14ac:dyDescent="0.25">
      <c r="A25" s="18" t="s">
        <v>23</v>
      </c>
      <c r="B25" s="16">
        <v>0</v>
      </c>
      <c r="C25" s="16">
        <v>1</v>
      </c>
      <c r="D25" s="16">
        <v>2</v>
      </c>
      <c r="E25" s="16">
        <v>3</v>
      </c>
      <c r="F25" s="16">
        <v>4</v>
      </c>
      <c r="G25" s="16">
        <v>5</v>
      </c>
      <c r="H25" s="16">
        <v>6</v>
      </c>
      <c r="I25" s="16">
        <v>7</v>
      </c>
      <c r="J25" s="16">
        <v>8</v>
      </c>
      <c r="K25" s="16">
        <v>9</v>
      </c>
      <c r="L25" s="16">
        <v>10</v>
      </c>
      <c r="M25" s="16">
        <v>11</v>
      </c>
      <c r="N25" s="16">
        <v>12</v>
      </c>
      <c r="O25" s="16">
        <v>13</v>
      </c>
      <c r="P25" s="16">
        <v>14</v>
      </c>
      <c r="Q25" s="16">
        <v>15</v>
      </c>
      <c r="R25" s="16">
        <v>16</v>
      </c>
      <c r="S25" s="16">
        <v>17</v>
      </c>
      <c r="T25" s="16">
        <v>18</v>
      </c>
      <c r="U25" s="16">
        <v>19</v>
      </c>
      <c r="V25" s="16">
        <v>20</v>
      </c>
      <c r="W25" s="16">
        <v>21</v>
      </c>
      <c r="X25" s="16">
        <v>22</v>
      </c>
      <c r="Y25" s="16">
        <v>23</v>
      </c>
      <c r="Z25" s="16">
        <v>24</v>
      </c>
      <c r="AA25" s="16">
        <v>25</v>
      </c>
      <c r="AB25" s="16">
        <v>26</v>
      </c>
      <c r="AC25" s="16">
        <v>27</v>
      </c>
      <c r="AD25" s="16">
        <v>28</v>
      </c>
      <c r="AE25" s="16">
        <v>29</v>
      </c>
      <c r="AF25" s="16">
        <v>30</v>
      </c>
      <c r="AG25" s="16">
        <v>31</v>
      </c>
      <c r="AH25" s="16">
        <v>32</v>
      </c>
      <c r="AI25" s="16">
        <v>33</v>
      </c>
      <c r="AJ25" s="16">
        <v>33.911200000000001</v>
      </c>
      <c r="AK25" s="16">
        <v>35</v>
      </c>
      <c r="AL25" s="16">
        <v>36</v>
      </c>
      <c r="AM25" s="16">
        <v>37</v>
      </c>
      <c r="AN25" s="16">
        <v>38</v>
      </c>
      <c r="AO25" s="16">
        <v>39</v>
      </c>
      <c r="AP25" s="16">
        <v>39.715000000000003</v>
      </c>
    </row>
    <row r="26" spans="1:42" ht="15.75" x14ac:dyDescent="0.25">
      <c r="A26" s="18" t="s">
        <v>24</v>
      </c>
      <c r="B26" s="16">
        <f>$C21*COS($E22)*B25</f>
        <v>0</v>
      </c>
      <c r="C26" s="16">
        <f t="shared" ref="C26:AP26" si="0">$C21*COS($E22)*C25</f>
        <v>106.07088057228924</v>
      </c>
      <c r="D26" s="16">
        <f t="shared" si="0"/>
        <v>212.14176114457848</v>
      </c>
      <c r="E26" s="16">
        <f t="shared" si="0"/>
        <v>318.21264171686772</v>
      </c>
      <c r="F26" s="16">
        <f t="shared" si="0"/>
        <v>424.28352228915696</v>
      </c>
      <c r="G26" s="16">
        <f t="shared" si="0"/>
        <v>530.35440286144626</v>
      </c>
      <c r="H26" s="16">
        <f t="shared" si="0"/>
        <v>636.42528343373544</v>
      </c>
      <c r="I26" s="16">
        <f t="shared" si="0"/>
        <v>742.49616400602463</v>
      </c>
      <c r="J26" s="16">
        <f t="shared" si="0"/>
        <v>848.56704457831393</v>
      </c>
      <c r="K26" s="16">
        <f t="shared" si="0"/>
        <v>954.63792515060322</v>
      </c>
      <c r="L26" s="16">
        <f t="shared" si="0"/>
        <v>1060.7088057228925</v>
      </c>
      <c r="M26" s="16">
        <f t="shared" si="0"/>
        <v>1166.7796862951816</v>
      </c>
      <c r="N26" s="16">
        <f t="shared" si="0"/>
        <v>1272.8505668674709</v>
      </c>
      <c r="O26" s="16">
        <f t="shared" si="0"/>
        <v>1378.9214474397602</v>
      </c>
      <c r="P26" s="16">
        <f t="shared" si="0"/>
        <v>1484.9923280120493</v>
      </c>
      <c r="Q26" s="16">
        <f t="shared" si="0"/>
        <v>1591.0632085843386</v>
      </c>
      <c r="R26" s="16">
        <f t="shared" si="0"/>
        <v>1697.1340891566279</v>
      </c>
      <c r="S26" s="16">
        <f t="shared" si="0"/>
        <v>1803.2049697289171</v>
      </c>
      <c r="T26" s="16">
        <f t="shared" si="0"/>
        <v>1909.2758503012064</v>
      </c>
      <c r="U26" s="16">
        <f t="shared" si="0"/>
        <v>2015.3467308734955</v>
      </c>
      <c r="V26" s="16">
        <f t="shared" si="0"/>
        <v>2121.417611445785</v>
      </c>
      <c r="W26" s="16">
        <f t="shared" si="0"/>
        <v>2227.4884920180739</v>
      </c>
      <c r="X26" s="16">
        <f t="shared" si="0"/>
        <v>2333.5593725903632</v>
      </c>
      <c r="Y26" s="16">
        <f t="shared" si="0"/>
        <v>2439.6302531626525</v>
      </c>
      <c r="Z26" s="16">
        <f t="shared" si="0"/>
        <v>2545.7011337349418</v>
      </c>
      <c r="AA26" s="16">
        <f t="shared" si="0"/>
        <v>2651.7720143072311</v>
      </c>
      <c r="AB26" s="16">
        <f t="shared" si="0"/>
        <v>2757.8428948795204</v>
      </c>
      <c r="AC26" s="16">
        <f t="shared" si="0"/>
        <v>2863.9137754518097</v>
      </c>
      <c r="AD26" s="16">
        <f t="shared" si="0"/>
        <v>2969.9846560240985</v>
      </c>
      <c r="AE26" s="16">
        <f t="shared" si="0"/>
        <v>3076.0555365963878</v>
      </c>
      <c r="AF26" s="16">
        <f t="shared" si="0"/>
        <v>3182.1264171686771</v>
      </c>
      <c r="AG26" s="16">
        <f t="shared" si="0"/>
        <v>3288.1972977409664</v>
      </c>
      <c r="AH26" s="16">
        <f t="shared" si="0"/>
        <v>3394.2681783132557</v>
      </c>
      <c r="AI26" s="16">
        <f t="shared" si="0"/>
        <v>3500.339058885545</v>
      </c>
      <c r="AJ26" s="16">
        <f t="shared" si="0"/>
        <v>3596.9908452630152</v>
      </c>
      <c r="AK26" s="16">
        <f t="shared" si="0"/>
        <v>3712.4808200301236</v>
      </c>
      <c r="AL26" s="16">
        <f t="shared" si="0"/>
        <v>3818.5517006024129</v>
      </c>
      <c r="AM26" s="16">
        <f t="shared" si="0"/>
        <v>3924.6225811747017</v>
      </c>
      <c r="AN26" s="16">
        <f t="shared" si="0"/>
        <v>4030.693461746991</v>
      </c>
      <c r="AO26" s="16">
        <f t="shared" si="0"/>
        <v>4136.7643423192803</v>
      </c>
      <c r="AP26" s="16">
        <f t="shared" si="0"/>
        <v>4212.605021928468</v>
      </c>
    </row>
    <row r="27" spans="1:42" ht="15.75" x14ac:dyDescent="0.25">
      <c r="A27" s="18" t="s">
        <v>25</v>
      </c>
      <c r="B27" s="16">
        <f>TAN($E22)*B26-$C23/(2*$C21*$C21*COS($E22)*COS($E22))*B26*B26</f>
        <v>0</v>
      </c>
      <c r="C27" s="16">
        <f t="shared" ref="C27:H27" si="1">TAN($E22)*C26-$C23/(2*$C21*$C21*COS($E22)*COS($E22))*C26*C26</f>
        <v>164.55520721764685</v>
      </c>
      <c r="D27" s="16">
        <f t="shared" si="1"/>
        <v>319.11041443529371</v>
      </c>
      <c r="E27" s="16">
        <f t="shared" si="1"/>
        <v>463.66562165294056</v>
      </c>
      <c r="F27" s="16">
        <f t="shared" si="1"/>
        <v>598.22082887058741</v>
      </c>
      <c r="G27" s="16">
        <f t="shared" si="1"/>
        <v>722.77603608823438</v>
      </c>
      <c r="H27" s="16">
        <f t="shared" si="1"/>
        <v>837.33124330588112</v>
      </c>
      <c r="I27" s="16">
        <f t="shared" ref="I27" si="2">TAN($E22)*I26-$C23/(2*$C21*$C21*COS($E22)*COS($E22))*I26*I26</f>
        <v>941.88645052352786</v>
      </c>
      <c r="J27" s="16">
        <f t="shared" ref="J27" si="3">TAN($E22)*J26-$C23/(2*$C21*$C21*COS($E22)*COS($E22))*J26*J26</f>
        <v>1036.4416577411748</v>
      </c>
      <c r="K27" s="16">
        <f t="shared" ref="K27" si="4">TAN($E22)*K26-$C23/(2*$C21*$C21*COS($E22)*COS($E22))*K26*K26</f>
        <v>1120.9968649588218</v>
      </c>
      <c r="L27" s="16">
        <f t="shared" ref="L27" si="5">TAN($E22)*L26-$C23/(2*$C21*$C21*COS($E22)*COS($E22))*L26*L26</f>
        <v>1195.5520721764688</v>
      </c>
      <c r="M27" s="16">
        <f t="shared" ref="M27:N27" si="6">TAN($E22)*M26-$C23/(2*$C21*$C21*COS($E22)*COS($E22))*M26*M26</f>
        <v>1260.1072793941153</v>
      </c>
      <c r="N27" s="16">
        <f t="shared" si="6"/>
        <v>1314.6624866117622</v>
      </c>
      <c r="O27" s="16">
        <f t="shared" ref="O27" si="7">TAN($E22)*O26-$C23/(2*$C21*$C21*COS($E22)*COS($E22))*O26*O26</f>
        <v>1359.2176938294092</v>
      </c>
      <c r="P27" s="16">
        <f t="shared" ref="P27" si="8">TAN($E22)*P26-$C23/(2*$C21*$C21*COS($E22)*COS($E22))*P26*P26</f>
        <v>1393.7729010470557</v>
      </c>
      <c r="Q27" s="16">
        <f t="shared" ref="Q27" si="9">TAN($E22)*Q26-$C23/(2*$C21*$C21*COS($E22)*COS($E22))*Q26*Q26</f>
        <v>1418.3281082647029</v>
      </c>
      <c r="R27" s="16">
        <f t="shared" ref="R27" si="10">TAN($E22)*R26-$C23/(2*$C21*$C21*COS($E22)*COS($E22))*R26*R26</f>
        <v>1432.8833154823496</v>
      </c>
      <c r="S27" s="16">
        <f t="shared" ref="S27:T27" si="11">TAN($E22)*S26-$C23/(2*$C21*$C21*COS($E22)*COS($E22))*S26*S26</f>
        <v>1437.4385226999964</v>
      </c>
      <c r="T27" s="16">
        <f t="shared" si="11"/>
        <v>1431.9937299176433</v>
      </c>
      <c r="U27" s="16">
        <f t="shared" ref="U27" si="12">TAN($E22)*U26-$C23/(2*$C21*$C21*COS($E22)*COS($E22))*U26*U26</f>
        <v>1416.5489371352901</v>
      </c>
      <c r="V27" s="16">
        <f t="shared" ref="V27" si="13">TAN($E22)*V26-$C23/(2*$C21*$C21*COS($E22)*COS($E22))*V26*V26</f>
        <v>1391.1041443529371</v>
      </c>
      <c r="W27" s="16">
        <f t="shared" ref="W27" si="14">TAN($E22)*W26-$C23/(2*$C21*$C21*COS($E22)*COS($E22))*W26*W26</f>
        <v>1355.659351570584</v>
      </c>
      <c r="X27" s="16">
        <f t="shared" ref="X27" si="15">TAN($E22)*X26-$C23/(2*$C21*$C21*COS($E22)*COS($E22))*X26*X26</f>
        <v>1310.214558788231</v>
      </c>
      <c r="Y27" s="16">
        <f t="shared" ref="Y27:Z27" si="16">TAN($E22)*Y26-$C23/(2*$C21*$C21*COS($E22)*COS($E22))*Y26*Y26</f>
        <v>1254.769766005878</v>
      </c>
      <c r="Z27" s="16">
        <f t="shared" si="16"/>
        <v>1189.3249732235245</v>
      </c>
      <c r="AA27" s="16">
        <f t="shared" ref="AA27" si="17">TAN($E22)*AA26-$C23/(2*$C21*$C21*COS($E22)*COS($E22))*AA26*AA26</f>
        <v>1113.8801804411714</v>
      </c>
      <c r="AB27" s="16">
        <f t="shared" ref="AB27" si="18">TAN($E22)*AB26-$C23/(2*$C21*$C21*COS($E22)*COS($E22))*AB26*AB26</f>
        <v>1028.4353876588184</v>
      </c>
      <c r="AC27" s="16">
        <f t="shared" ref="AC27" si="19">TAN($E22)*AC26-$C23/(2*$C21*$C21*COS($E22)*COS($E22))*AC26*AC26</f>
        <v>932.99059487646446</v>
      </c>
      <c r="AD27" s="16">
        <f t="shared" ref="AD27" si="20">TAN($E22)*AD26-$C23/(2*$C21*$C21*COS($E22)*COS($E22))*AD26*AD26</f>
        <v>827.54580209411188</v>
      </c>
      <c r="AE27" s="16">
        <f t="shared" ref="AE27:AF27" si="21">TAN($E22)*AE26-$C23/(2*$C21*$C21*COS($E22)*COS($E22))*AE26*AE26</f>
        <v>712.1010093117593</v>
      </c>
      <c r="AF27" s="16">
        <f t="shared" si="21"/>
        <v>586.65621652940627</v>
      </c>
      <c r="AG27" s="16">
        <f t="shared" ref="AG27" si="22">TAN($E22)*AG26-$C23/(2*$C21*$C21*COS($E22)*COS($E22))*AG26*AG26</f>
        <v>451.21142374705232</v>
      </c>
      <c r="AH27" s="16">
        <f t="shared" ref="AH27" si="23">TAN($E22)*AH26-$C23/(2*$C21*$C21*COS($E22)*COS($E22))*AH26*AH26</f>
        <v>305.76663096469929</v>
      </c>
      <c r="AI27" s="16">
        <f t="shared" ref="AI27" si="24">TAN($E22)*AI26-$C23/(2*$C21*$C21*COS($E22)*COS($E22))*AI26*AI26</f>
        <v>150.32183818234626</v>
      </c>
      <c r="AJ27" s="16">
        <f t="shared" ref="AJ27" si="25">TAN($E22)*AJ26-$C23/(2*$C21*$C21*COS($E22)*COS($E22))*AJ26*AJ26</f>
        <v>-2.6884200934546243E-2</v>
      </c>
      <c r="AK27" s="16">
        <f t="shared" ref="AK27:AL27" si="26">TAN($E22)*AK26-$C23/(2*$C21*$C21*COS($E22)*COS($E22))*AK26*AK26</f>
        <v>-190.56774738236072</v>
      </c>
      <c r="AL27" s="16">
        <f t="shared" si="26"/>
        <v>-376.01254016471376</v>
      </c>
      <c r="AM27" s="16">
        <f t="shared" ref="AM27" si="27">TAN($E22)*AM26-$C23/(2*$C21*$C21*COS($E22)*COS($E22))*AM26*AM26</f>
        <v>-571.45733294706588</v>
      </c>
      <c r="AN27" s="16">
        <f t="shared" ref="AN27" si="28">TAN($E22)*AN26-$C23/(2*$C21*$C21*COS($E22)*COS($E22))*AN26*AN26</f>
        <v>-776.90212572941982</v>
      </c>
      <c r="AO27" s="16">
        <f t="shared" ref="AO27" si="29">TAN($E22)*AO26-$C23/(2*$C21*$C21*COS($E22)*COS($E22))*AO26*AO26</f>
        <v>-992.34691851177286</v>
      </c>
      <c r="AP27" s="16">
        <f t="shared" ref="AP27" si="30">TAN($E22)*AP26-$C23/(2*$C21*$C21*COS($E22)*COS($E22))*AP26*AP26</f>
        <v>-1152.5210703511575</v>
      </c>
    </row>
    <row r="51" spans="1:7" ht="15.75" x14ac:dyDescent="0.25">
      <c r="A51" s="21" t="s">
        <v>26</v>
      </c>
      <c r="B51" s="21"/>
      <c r="C51" s="21"/>
      <c r="D51" s="21"/>
      <c r="E51" s="21"/>
      <c r="F51" s="21"/>
      <c r="G51" s="21"/>
    </row>
    <row r="52" spans="1:7" ht="15.75" x14ac:dyDescent="0.25">
      <c r="A52" s="20"/>
      <c r="B52" s="20"/>
      <c r="C52" s="20"/>
      <c r="D52" s="20"/>
      <c r="E52" s="20"/>
      <c r="F52" s="20"/>
      <c r="G52" s="20"/>
    </row>
  </sheetData>
  <mergeCells count="5">
    <mergeCell ref="D1:I1"/>
    <mergeCell ref="E3:H3"/>
    <mergeCell ref="A18:B18"/>
    <mergeCell ref="A11:D11"/>
    <mergeCell ref="A15:N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1.1</vt:lpstr>
      <vt:lpstr>Задание 1.2</vt:lpstr>
      <vt:lpstr>Задание 2.1</vt:lpstr>
      <vt:lpstr>Задание 2.2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2017-10-30T08:11:54Z</dcterms:modified>
</cp:coreProperties>
</file>