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C6F20286-5849-4566-9A69-099AFC0AE126}" xr6:coauthVersionLast="40" xr6:coauthVersionMax="40" xr10:uidLastSave="{00000000-0000-0000-0000-000000000000}"/>
  <bookViews>
    <workbookView xWindow="0" yWindow="0" windowWidth="22260" windowHeight="12648" activeTab="4" xr2:uid="{00000000-000D-0000-FFFF-FFFF00000000}"/>
  </bookViews>
  <sheets>
    <sheet name="Задание1" sheetId="1" r:id="rId1"/>
    <sheet name="Задание2" sheetId="2" r:id="rId2"/>
    <sheet name="Задание3" sheetId="3" r:id="rId3"/>
    <sheet name="Задание4" sheetId="4" r:id="rId4"/>
    <sheet name="Задание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5" l="1"/>
  <c r="F10" i="5" s="1"/>
  <c r="G10" i="5" s="1"/>
  <c r="H10" i="5" s="1"/>
  <c r="I10" i="5" s="1"/>
  <c r="D10" i="5"/>
  <c r="E9" i="5"/>
  <c r="F9" i="5"/>
  <c r="G9" i="5"/>
  <c r="H9" i="5"/>
  <c r="I9" i="5"/>
  <c r="D9" i="5"/>
  <c r="E11" i="4"/>
  <c r="F11" i="4"/>
  <c r="G11" i="4"/>
  <c r="D11" i="4"/>
  <c r="F10" i="4"/>
  <c r="G10" i="4" s="1"/>
  <c r="E10" i="4"/>
  <c r="D10" i="4"/>
  <c r="E9" i="4"/>
  <c r="F9" i="4"/>
  <c r="G9" i="4"/>
  <c r="D9" i="4"/>
  <c r="G7" i="4"/>
  <c r="J10" i="3"/>
  <c r="I9" i="3"/>
  <c r="H9" i="3"/>
  <c r="G9" i="3"/>
  <c r="F9" i="3"/>
  <c r="E9" i="3"/>
  <c r="D9" i="3"/>
  <c r="J9" i="3"/>
  <c r="J7" i="3"/>
  <c r="D4" i="2"/>
  <c r="E4" i="2"/>
  <c r="F4" i="2"/>
  <c r="G4" i="2"/>
  <c r="B4" i="2"/>
  <c r="C4" i="2"/>
  <c r="F10" i="1"/>
  <c r="G10" i="1"/>
  <c r="H10" i="1"/>
  <c r="I10" i="1"/>
  <c r="J10" i="1"/>
  <c r="D10" i="1"/>
  <c r="E10" i="1"/>
  <c r="F11" i="5" l="1"/>
  <c r="G11" i="5"/>
  <c r="H11" i="5"/>
  <c r="I11" i="5"/>
  <c r="D11" i="5"/>
  <c r="D6" i="5"/>
  <c r="H1" i="5"/>
  <c r="E3" i="5" s="1"/>
  <c r="D7" i="5" l="1"/>
  <c r="E6" i="5" s="1"/>
  <c r="E7" i="5" s="1"/>
  <c r="E11" i="5"/>
  <c r="D6" i="4"/>
  <c r="H1" i="4"/>
  <c r="E3" i="4" s="1"/>
  <c r="D10" i="3"/>
  <c r="D11" i="3" s="1"/>
  <c r="D6" i="3"/>
  <c r="H1" i="3"/>
  <c r="E3" i="3" s="1"/>
  <c r="C3" i="2"/>
  <c r="D3" i="2" s="1"/>
  <c r="E3" i="2" s="1"/>
  <c r="F3" i="2" s="1"/>
  <c r="G3" i="2" s="1"/>
  <c r="D11" i="1"/>
  <c r="E11" i="1" s="1"/>
  <c r="D6" i="1"/>
  <c r="H1" i="1"/>
  <c r="E3" i="1" s="1"/>
  <c r="D7" i="4" l="1"/>
  <c r="E6" i="4" s="1"/>
  <c r="E7" i="4" s="1"/>
  <c r="F6" i="4" s="1"/>
  <c r="F7" i="4" s="1"/>
  <c r="G6" i="4" s="1"/>
  <c r="D12" i="1"/>
  <c r="E6" i="1"/>
  <c r="F11" i="1"/>
  <c r="E12" i="1"/>
  <c r="E6" i="3"/>
  <c r="F6" i="3" s="1"/>
  <c r="E10" i="3"/>
  <c r="F6" i="5"/>
  <c r="F7" i="5" s="1"/>
  <c r="G6" i="5" s="1"/>
  <c r="G7" i="5" s="1"/>
  <c r="H6" i="5" s="1"/>
  <c r="H7" i="5" s="1"/>
  <c r="I6" i="5" s="1"/>
  <c r="I7" i="5" s="1"/>
  <c r="D7" i="3"/>
  <c r="F12" i="1" l="1"/>
  <c r="G11" i="1"/>
  <c r="F6" i="1"/>
  <c r="D7" i="1"/>
  <c r="E11" i="3"/>
  <c r="F10" i="3"/>
  <c r="E7" i="3"/>
  <c r="G6" i="3"/>
  <c r="G12" i="1" l="1"/>
  <c r="H11" i="1"/>
  <c r="G10" i="3"/>
  <c r="F11" i="3"/>
  <c r="G6" i="1"/>
  <c r="E7" i="1"/>
  <c r="F7" i="3"/>
  <c r="H6" i="3"/>
  <c r="G11" i="3" l="1"/>
  <c r="H10" i="3"/>
  <c r="I11" i="1"/>
  <c r="H12" i="1"/>
  <c r="H6" i="1"/>
  <c r="F7" i="1"/>
  <c r="I6" i="3"/>
  <c r="G7" i="3"/>
  <c r="I6" i="1" l="1"/>
  <c r="G7" i="1"/>
  <c r="H11" i="3"/>
  <c r="I10" i="3"/>
  <c r="J11" i="1"/>
  <c r="J12" i="1" s="1"/>
  <c r="I12" i="1"/>
  <c r="H7" i="3"/>
  <c r="J6" i="3"/>
  <c r="I7" i="3" l="1"/>
  <c r="I11" i="3"/>
  <c r="H7" i="1"/>
  <c r="J6" i="1"/>
  <c r="I7" i="1" s="1"/>
  <c r="J11" i="3" l="1"/>
</calcChain>
</file>

<file path=xl/sharedStrings.xml><?xml version="1.0" encoding="utf-8"?>
<sst xmlns="http://schemas.openxmlformats.org/spreadsheetml/2006/main" count="38" uniqueCount="10">
  <si>
    <t>Ряд признаков</t>
  </si>
  <si>
    <t>Количество интервалов по формуле Стерджеса</t>
  </si>
  <si>
    <t>Длина интервала</t>
  </si>
  <si>
    <t>xi</t>
  </si>
  <si>
    <t>№инт</t>
  </si>
  <si>
    <t>1,,24560914</t>
  </si>
  <si>
    <t>частота(mi)</t>
  </si>
  <si>
    <t>частость(wi)</t>
  </si>
  <si>
    <t>частота(mx)</t>
  </si>
  <si>
    <t>частость(wx)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</si>
</sst>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6" formatCode="0.000000"/>
  </numFmts>
  <fonts count="5">
    <font>
      <sz val="11"/>
      <color theme="1"/>
      <name val="Calibri"/>
      <family val="2"/>
      <scheme val="minor"/>
    </font>
    <font>
      <b/>
      <sz val="10"/>
      <name val="Arial"/>
    </font>
    <font>
      <sz val="10"/>
      <color rgb="FF000000"/>
      <name val="Arial"/>
    </font>
    <font>
      <b/>
      <sz val="11"/>
      <color theme="1"/>
      <name val="Calibri"/>
      <family val="2"/>
      <charset val="204"/>
      <scheme val="minor"/>
    </font>
    <font>
      <sz val="9"/>
      <color rgb="FF000000"/>
      <name val="Yandex-sans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rgb="FFA4C2F4"/>
      </patternFill>
    </fill>
    <fill>
      <patternFill patternType="solid">
        <fgColor theme="5" tint="0.39997558519241921"/>
        <bgColor rgb="FFFFE59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0" fillId="4" borderId="2" xfId="0" applyFill="1" applyBorder="1"/>
    <xf numFmtId="0" fontId="0" fillId="0" borderId="2" xfId="0" applyBorder="1"/>
    <xf numFmtId="2" fontId="0" fillId="0" borderId="2" xfId="0" applyNumberFormat="1" applyBorder="1"/>
    <xf numFmtId="164" fontId="4" fillId="0" borderId="0" xfId="0" applyNumberFormat="1" applyFont="1" applyAlignment="1">
      <alignment horizontal="left" vertical="center" wrapText="1"/>
    </xf>
    <xf numFmtId="164" fontId="0" fillId="4" borderId="2" xfId="0" applyNumberFormat="1" applyFill="1" applyBorder="1" applyAlignment="1">
      <alignment horizontal="center"/>
    </xf>
    <xf numFmtId="2" fontId="0" fillId="0" borderId="0" xfId="0" applyNumberFormat="1"/>
    <xf numFmtId="0" fontId="0" fillId="4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2" fontId="0" fillId="4" borderId="2" xfId="0" applyNumberFormat="1" applyFill="1" applyBorder="1"/>
    <xf numFmtId="0" fontId="0" fillId="0" borderId="2" xfId="0" applyBorder="1" applyAlignment="1">
      <alignment horizontal="right"/>
    </xf>
    <xf numFmtId="0" fontId="3" fillId="5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2" xfId="0" applyNumberFormat="1" applyFill="1" applyBorder="1" applyAlignment="1">
      <alignment horizontal="center"/>
    </xf>
    <xf numFmtId="166" fontId="0" fillId="4" borderId="2" xfId="0" applyNumberFormat="1" applyFill="1" applyBorder="1" applyAlignment="1">
      <alignment horizontal="center"/>
    </xf>
    <xf numFmtId="166" fontId="0" fillId="4" borderId="2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layout>
        <c:manualLayout>
          <c:xMode val="edge"/>
          <c:yMode val="edge"/>
          <c:x val="0.3094582239720035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Задание1!$D$7:$J$7</c:f>
              <c:numCache>
                <c:formatCode>General</c:formatCode>
                <c:ptCount val="7"/>
                <c:pt idx="0">
                  <c:v>100.26335860290273</c:v>
                </c:pt>
                <c:pt idx="1">
                  <c:v>106.42671720580546</c:v>
                </c:pt>
                <c:pt idx="2">
                  <c:v>112.59007580870819</c:v>
                </c:pt>
                <c:pt idx="3">
                  <c:v>118.75343441161093</c:v>
                </c:pt>
                <c:pt idx="4">
                  <c:v>124.91679301451366</c:v>
                </c:pt>
                <c:pt idx="5">
                  <c:v>131.08015161741639</c:v>
                </c:pt>
                <c:pt idx="6">
                  <c:v>140</c:v>
                </c:pt>
              </c:numCache>
            </c:numRef>
          </c:xVal>
          <c:yVal>
            <c:numRef>
              <c:f>Задание1!$D$8:$J$8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13</c:v>
                </c:pt>
                <c:pt idx="3">
                  <c:v>21</c:v>
                </c:pt>
                <c:pt idx="4">
                  <c:v>30</c:v>
                </c:pt>
                <c:pt idx="5">
                  <c:v>15</c:v>
                </c:pt>
                <c:pt idx="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B6-4EC3-B2ED-C03777CBF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504968"/>
        <c:axId val="405505624"/>
      </c:scatterChart>
      <c:valAx>
        <c:axId val="405504968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505624"/>
        <c:crosses val="autoZero"/>
        <c:crossBetween val="midCat"/>
      </c:valAx>
      <c:valAx>
        <c:axId val="40550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5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Задание3!$D$9:$J$9</c:f>
              <c:numCache>
                <c:formatCode>General</c:formatCode>
                <c:ptCount val="7"/>
                <c:pt idx="0">
                  <c:v>0.43700502546569553</c:v>
                </c:pt>
                <c:pt idx="1">
                  <c:v>0.66002631093139108</c:v>
                </c:pt>
                <c:pt idx="2">
                  <c:v>0.88304759639708663</c:v>
                </c:pt>
                <c:pt idx="3">
                  <c:v>1.1060688818627822</c:v>
                </c:pt>
                <c:pt idx="4">
                  <c:v>1.3290901673284776</c:v>
                </c:pt>
                <c:pt idx="5">
                  <c:v>1.5521114527941733</c:v>
                </c:pt>
                <c:pt idx="6" formatCode="0.000000">
                  <c:v>1.8748763900000001</c:v>
                </c:pt>
              </c:numCache>
            </c:numRef>
          </c:xVal>
          <c:yVal>
            <c:numRef>
              <c:f>Задание3!$D$10:$J$10</c:f>
              <c:numCache>
                <c:formatCode>General</c:formatCode>
                <c:ptCount val="7"/>
                <c:pt idx="0">
                  <c:v>5</c:v>
                </c:pt>
                <c:pt idx="1">
                  <c:v>16</c:v>
                </c:pt>
                <c:pt idx="2">
                  <c:v>43</c:v>
                </c:pt>
                <c:pt idx="3">
                  <c:v>68</c:v>
                </c:pt>
                <c:pt idx="4">
                  <c:v>87</c:v>
                </c:pt>
                <c:pt idx="5">
                  <c:v>97</c:v>
                </c:pt>
                <c:pt idx="6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1D-40EC-BAC1-1BC6F8BC4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91784"/>
        <c:axId val="354391456"/>
      </c:scatterChart>
      <c:valAx>
        <c:axId val="354391784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391456"/>
        <c:crosses val="autoZero"/>
        <c:crossBetween val="midCat"/>
      </c:valAx>
      <c:valAx>
        <c:axId val="3543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391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Задание4!$D$6:$G$6</c:f>
              <c:numCache>
                <c:formatCode>0.00</c:formatCode>
                <c:ptCount val="4"/>
                <c:pt idx="0" formatCode="General">
                  <c:v>2</c:v>
                </c:pt>
                <c:pt idx="1">
                  <c:v>2.520681799171284</c:v>
                </c:pt>
                <c:pt idx="2">
                  <c:v>3.562045397513852</c:v>
                </c:pt>
                <c:pt idx="3">
                  <c:v>4.6034089958564204</c:v>
                </c:pt>
              </c:numCache>
            </c:numRef>
          </c:cat>
          <c:val>
            <c:numRef>
              <c:f>Задание4!$D$8:$G$8</c:f>
              <c:numCache>
                <c:formatCode>General</c:formatCode>
                <c:ptCount val="4"/>
                <c:pt idx="0">
                  <c:v>6</c:v>
                </c:pt>
                <c:pt idx="1">
                  <c:v>11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6-403F-86D2-DFDFBAD7E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65601416"/>
        <c:axId val="590700568"/>
      </c:barChart>
      <c:catAx>
        <c:axId val="565601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0700568"/>
        <c:crosses val="autoZero"/>
        <c:auto val="1"/>
        <c:lblAlgn val="ctr"/>
        <c:lblOffset val="100"/>
        <c:noMultiLvlLbl val="0"/>
      </c:catAx>
      <c:valAx>
        <c:axId val="59070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60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layout>
        <c:manualLayout>
          <c:xMode val="edge"/>
          <c:yMode val="edge"/>
          <c:x val="0.315013779527559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Задание4!$D$7:$G$7</c:f>
              <c:numCache>
                <c:formatCode>0.00</c:formatCode>
                <c:ptCount val="4"/>
                <c:pt idx="0">
                  <c:v>2.520681799171284</c:v>
                </c:pt>
                <c:pt idx="1">
                  <c:v>3.041363598342568</c:v>
                </c:pt>
                <c:pt idx="2">
                  <c:v>4.082727196685136</c:v>
                </c:pt>
                <c:pt idx="3">
                  <c:v>5</c:v>
                </c:pt>
              </c:numCache>
            </c:numRef>
          </c:xVal>
          <c:yVal>
            <c:numRef>
              <c:f>Задание4!$D$8:$G$8</c:f>
              <c:numCache>
                <c:formatCode>General</c:formatCode>
                <c:ptCount val="4"/>
                <c:pt idx="0">
                  <c:v>6</c:v>
                </c:pt>
                <c:pt idx="1">
                  <c:v>11</c:v>
                </c:pt>
                <c:pt idx="2">
                  <c:v>9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33-487B-991E-7B404BFC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32264"/>
        <c:axId val="570429968"/>
      </c:scatterChart>
      <c:valAx>
        <c:axId val="57043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429968"/>
        <c:crosses val="autoZero"/>
        <c:crossBetween val="midCat"/>
      </c:valAx>
      <c:valAx>
        <c:axId val="57042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432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Задание4!$D$9:$G$9</c:f>
              <c:numCache>
                <c:formatCode>0.00</c:formatCode>
                <c:ptCount val="4"/>
                <c:pt idx="0">
                  <c:v>2.520681799171284</c:v>
                </c:pt>
                <c:pt idx="1">
                  <c:v>3.041363598342568</c:v>
                </c:pt>
                <c:pt idx="2">
                  <c:v>4.082727196685136</c:v>
                </c:pt>
                <c:pt idx="3">
                  <c:v>5</c:v>
                </c:pt>
              </c:numCache>
            </c:numRef>
          </c:xVal>
          <c:yVal>
            <c:numRef>
              <c:f>Задание4!$D$10:$G$10</c:f>
              <c:numCache>
                <c:formatCode>General</c:formatCode>
                <c:ptCount val="4"/>
                <c:pt idx="0">
                  <c:v>6</c:v>
                </c:pt>
                <c:pt idx="1">
                  <c:v>17</c:v>
                </c:pt>
                <c:pt idx="2">
                  <c:v>26</c:v>
                </c:pt>
                <c:pt idx="3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0C-4008-A387-ED5914063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05096"/>
        <c:axId val="395002800"/>
      </c:scatterChart>
      <c:valAx>
        <c:axId val="39500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002800"/>
        <c:crosses val="autoZero"/>
        <c:crossBetween val="midCat"/>
      </c:valAx>
      <c:valAx>
        <c:axId val="3950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005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Задание4!$D$9:$G$9</c:f>
              <c:numCache>
                <c:formatCode>0.00</c:formatCode>
                <c:ptCount val="4"/>
                <c:pt idx="0">
                  <c:v>2.520681799171284</c:v>
                </c:pt>
                <c:pt idx="1">
                  <c:v>3.041363598342568</c:v>
                </c:pt>
                <c:pt idx="2">
                  <c:v>4.082727196685136</c:v>
                </c:pt>
                <c:pt idx="3">
                  <c:v>5</c:v>
                </c:pt>
              </c:numCache>
            </c:numRef>
          </c:xVal>
          <c:yVal>
            <c:numRef>
              <c:f>Задание4!$D$11:$G$11</c:f>
              <c:numCache>
                <c:formatCode>General</c:formatCode>
                <c:ptCount val="4"/>
                <c:pt idx="0">
                  <c:v>0.2</c:v>
                </c:pt>
                <c:pt idx="1">
                  <c:v>0.56666666666666665</c:v>
                </c:pt>
                <c:pt idx="2">
                  <c:v>0.8666666666666667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40-49A8-9CDB-AB91D3001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239888"/>
        <c:axId val="532239232"/>
      </c:scatterChart>
      <c:valAx>
        <c:axId val="53223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239232"/>
        <c:crosses val="autoZero"/>
        <c:crossBetween val="midCat"/>
      </c:valAx>
      <c:valAx>
        <c:axId val="53223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23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Задание5!$D$6:$I$6</c:f>
              <c:numCache>
                <c:formatCode>0.00</c:formatCode>
                <c:ptCount val="6"/>
                <c:pt idx="0" formatCode="General">
                  <c:v>10</c:v>
                </c:pt>
                <c:pt idx="1">
                  <c:v>11.735605997237613</c:v>
                </c:pt>
                <c:pt idx="2">
                  <c:v>13.471211994475226</c:v>
                </c:pt>
                <c:pt idx="3">
                  <c:v>15.206817991712839</c:v>
                </c:pt>
                <c:pt idx="4">
                  <c:v>16.942423988950452</c:v>
                </c:pt>
                <c:pt idx="5">
                  <c:v>18.678029986188065</c:v>
                </c:pt>
              </c:numCache>
            </c:numRef>
          </c:cat>
          <c:val>
            <c:numRef>
              <c:f>Задание5!$D$8:$I$8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BA8-A13D-163ECB838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2672064"/>
        <c:axId val="372669768"/>
      </c:barChart>
      <c:catAx>
        <c:axId val="372672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669768"/>
        <c:crosses val="autoZero"/>
        <c:auto val="1"/>
        <c:lblAlgn val="ctr"/>
        <c:lblOffset val="100"/>
        <c:noMultiLvlLbl val="0"/>
      </c:catAx>
      <c:valAx>
        <c:axId val="37266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6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Задание5!$D$7:$I$7</c:f>
              <c:numCache>
                <c:formatCode>0.00</c:formatCode>
                <c:ptCount val="6"/>
                <c:pt idx="0">
                  <c:v>11.735605997237613</c:v>
                </c:pt>
                <c:pt idx="1">
                  <c:v>13.471211994475226</c:v>
                </c:pt>
                <c:pt idx="2">
                  <c:v>15.206817991712839</c:v>
                </c:pt>
                <c:pt idx="3">
                  <c:v>16.942423988950452</c:v>
                </c:pt>
                <c:pt idx="4">
                  <c:v>18.678029986188065</c:v>
                </c:pt>
                <c:pt idx="5">
                  <c:v>20.413635983425678</c:v>
                </c:pt>
              </c:numCache>
            </c:numRef>
          </c:xVal>
          <c:yVal>
            <c:numRef>
              <c:f>Задание5!$D$8:$I$8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4-4452-BC0D-6E759EABB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78792"/>
        <c:axId val="378179120"/>
      </c:scatterChart>
      <c:valAx>
        <c:axId val="378178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8179120"/>
        <c:crosses val="autoZero"/>
        <c:crossBetween val="midCat"/>
      </c:valAx>
      <c:valAx>
        <c:axId val="3781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8178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Задание5!$D$9:$I$9</c:f>
              <c:numCache>
                <c:formatCode>0.00</c:formatCode>
                <c:ptCount val="6"/>
                <c:pt idx="0">
                  <c:v>11.735605997237613</c:v>
                </c:pt>
                <c:pt idx="1">
                  <c:v>13.471211994475226</c:v>
                </c:pt>
                <c:pt idx="2">
                  <c:v>15.206817991712839</c:v>
                </c:pt>
                <c:pt idx="3">
                  <c:v>16.942423988950452</c:v>
                </c:pt>
                <c:pt idx="4">
                  <c:v>18.678029986188065</c:v>
                </c:pt>
                <c:pt idx="5">
                  <c:v>20.413635983425678</c:v>
                </c:pt>
              </c:numCache>
            </c:numRef>
          </c:xVal>
          <c:yVal>
            <c:numRef>
              <c:f>Задание5!$D$11:$I$11</c:f>
              <c:numCache>
                <c:formatCode>General</c:formatCode>
                <c:ptCount val="6"/>
                <c:pt idx="0">
                  <c:v>6.6666666666666666E-2</c:v>
                </c:pt>
                <c:pt idx="1">
                  <c:v>0.26666666666666666</c:v>
                </c:pt>
                <c:pt idx="2">
                  <c:v>0.6</c:v>
                </c:pt>
                <c:pt idx="3">
                  <c:v>0.76666666666666672</c:v>
                </c:pt>
                <c:pt idx="4">
                  <c:v>0.8666666666666667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65-4489-917F-25DD3D6B7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159336"/>
        <c:axId val="474162288"/>
      </c:scatterChart>
      <c:valAx>
        <c:axId val="47415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162288"/>
        <c:crosses val="autoZero"/>
        <c:crossBetween val="midCat"/>
      </c:valAx>
      <c:valAx>
        <c:axId val="47416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159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Задание5!$D$9:$I$9</c:f>
              <c:numCache>
                <c:formatCode>0.00</c:formatCode>
                <c:ptCount val="6"/>
                <c:pt idx="0">
                  <c:v>11.735605997237613</c:v>
                </c:pt>
                <c:pt idx="1">
                  <c:v>13.471211994475226</c:v>
                </c:pt>
                <c:pt idx="2">
                  <c:v>15.206817991712839</c:v>
                </c:pt>
                <c:pt idx="3">
                  <c:v>16.942423988950452</c:v>
                </c:pt>
                <c:pt idx="4">
                  <c:v>18.678029986188065</c:v>
                </c:pt>
                <c:pt idx="5">
                  <c:v>20.413635983425678</c:v>
                </c:pt>
              </c:numCache>
            </c:numRef>
          </c:xVal>
          <c:yVal>
            <c:numRef>
              <c:f>Задание5!$D$10:$I$10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18</c:v>
                </c:pt>
                <c:pt idx="3">
                  <c:v>23</c:v>
                </c:pt>
                <c:pt idx="4">
                  <c:v>26</c:v>
                </c:pt>
                <c:pt idx="5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C2-4557-8338-B739601B2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065360"/>
        <c:axId val="310066016"/>
      </c:scatterChart>
      <c:valAx>
        <c:axId val="31006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066016"/>
        <c:crosses val="autoZero"/>
        <c:crossBetween val="midCat"/>
      </c:valAx>
      <c:valAx>
        <c:axId val="3100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06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Задание1!$D$10:$J$10</c:f>
              <c:numCache>
                <c:formatCode>General</c:formatCode>
                <c:ptCount val="7"/>
                <c:pt idx="0">
                  <c:v>100.26335860290273</c:v>
                </c:pt>
                <c:pt idx="1">
                  <c:v>106.42671720580546</c:v>
                </c:pt>
                <c:pt idx="2">
                  <c:v>112.59007580870819</c:v>
                </c:pt>
                <c:pt idx="3">
                  <c:v>118.75343441161093</c:v>
                </c:pt>
                <c:pt idx="4">
                  <c:v>124.91679301451366</c:v>
                </c:pt>
                <c:pt idx="5">
                  <c:v>131.08015161741639</c:v>
                </c:pt>
                <c:pt idx="6">
                  <c:v>140</c:v>
                </c:pt>
              </c:numCache>
            </c:numRef>
          </c:xVal>
          <c:yVal>
            <c:numRef>
              <c:f>Задание1!$D$12:$J$12</c:f>
              <c:numCache>
                <c:formatCode>General</c:formatCode>
                <c:ptCount val="7"/>
                <c:pt idx="0">
                  <c:v>0.04</c:v>
                </c:pt>
                <c:pt idx="1">
                  <c:v>0.09</c:v>
                </c:pt>
                <c:pt idx="2">
                  <c:v>0.22</c:v>
                </c:pt>
                <c:pt idx="3">
                  <c:v>0.43</c:v>
                </c:pt>
                <c:pt idx="4">
                  <c:v>0.73</c:v>
                </c:pt>
                <c:pt idx="5">
                  <c:v>0.88</c:v>
                </c:pt>
                <c:pt idx="6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AE-437F-BEC8-480E61C0C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340592"/>
        <c:axId val="530342888"/>
      </c:scatterChart>
      <c:valAx>
        <c:axId val="53034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342888"/>
        <c:crosses val="autoZero"/>
        <c:crossBetween val="midCat"/>
      </c:valAx>
      <c:valAx>
        <c:axId val="53034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34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Задание1!$D$10:$J$10</c:f>
              <c:numCache>
                <c:formatCode>General</c:formatCode>
                <c:ptCount val="7"/>
                <c:pt idx="0">
                  <c:v>100.26335860290273</c:v>
                </c:pt>
                <c:pt idx="1">
                  <c:v>106.42671720580546</c:v>
                </c:pt>
                <c:pt idx="2">
                  <c:v>112.59007580870819</c:v>
                </c:pt>
                <c:pt idx="3">
                  <c:v>118.75343441161093</c:v>
                </c:pt>
                <c:pt idx="4">
                  <c:v>124.91679301451366</c:v>
                </c:pt>
                <c:pt idx="5">
                  <c:v>131.08015161741639</c:v>
                </c:pt>
                <c:pt idx="6">
                  <c:v>140</c:v>
                </c:pt>
              </c:numCache>
            </c:numRef>
          </c:xVal>
          <c:yVal>
            <c:numRef>
              <c:f>Задание1!$D$11:$J$11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22</c:v>
                </c:pt>
                <c:pt idx="3">
                  <c:v>43</c:v>
                </c:pt>
                <c:pt idx="4">
                  <c:v>73</c:v>
                </c:pt>
                <c:pt idx="5">
                  <c:v>88</c:v>
                </c:pt>
                <c:pt idx="6">
                  <c:v>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AE-4436-939F-1303B374E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73496"/>
        <c:axId val="365973824"/>
      </c:scatterChart>
      <c:valAx>
        <c:axId val="36597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5973824"/>
        <c:crosses val="autoZero"/>
        <c:crossBetween val="midCat"/>
      </c:valAx>
      <c:valAx>
        <c:axId val="3659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597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Задание2!$B$1:$G$1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Задание2!$B$2:$G$2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22</c:v>
                </c:pt>
                <c:pt idx="5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C0-423F-8E03-FFAAED3E5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05096"/>
        <c:axId val="395005752"/>
      </c:scatterChart>
      <c:valAx>
        <c:axId val="39500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005752"/>
        <c:crosses val="autoZero"/>
        <c:crossBetween val="midCat"/>
      </c:valAx>
      <c:valAx>
        <c:axId val="39500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005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Задание2!#REF!</c:f>
            </c:numRef>
          </c:xVal>
          <c:yVal>
            <c:numRef>
              <c:f>Задание2!$B$4:$G$4</c:f>
              <c:numCache>
                <c:formatCode>General</c:formatCode>
                <c:ptCount val="6"/>
                <c:pt idx="0">
                  <c:v>0</c:v>
                </c:pt>
                <c:pt idx="1">
                  <c:v>0.04</c:v>
                </c:pt>
                <c:pt idx="2">
                  <c:v>0.1</c:v>
                </c:pt>
                <c:pt idx="3">
                  <c:v>0.22</c:v>
                </c:pt>
                <c:pt idx="4">
                  <c:v>0.38</c:v>
                </c:pt>
                <c:pt idx="5">
                  <c:v>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C-493D-BE48-36D7B80C0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726504"/>
        <c:axId val="253725848"/>
      </c:scatterChart>
      <c:valAx>
        <c:axId val="25372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725848"/>
        <c:crosses val="autoZero"/>
        <c:crossBetween val="midCat"/>
      </c:valAx>
      <c:valAx>
        <c:axId val="25372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72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Задание2!$B$1:$G$1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Задание2!$B$3:$G$3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19</c:v>
                </c:pt>
                <c:pt idx="5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39-4813-9B13-A37FB0424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94680"/>
        <c:axId val="518298288"/>
      </c:scatterChart>
      <c:valAx>
        <c:axId val="51829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298288"/>
        <c:crosses val="autoZero"/>
        <c:crossBetween val="midCat"/>
      </c:valAx>
      <c:valAx>
        <c:axId val="51829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29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Задание3!$D$6:$J$6</c:f>
              <c:numCache>
                <c:formatCode>General</c:formatCode>
                <c:ptCount val="7"/>
                <c:pt idx="0" formatCode="0.000000000">
                  <c:v>0.21398374000000001</c:v>
                </c:pt>
                <c:pt idx="1">
                  <c:v>0.43700502546569553</c:v>
                </c:pt>
                <c:pt idx="2">
                  <c:v>0.66002631093139108</c:v>
                </c:pt>
                <c:pt idx="3">
                  <c:v>0.88304759639708663</c:v>
                </c:pt>
                <c:pt idx="4">
                  <c:v>1.1060688818627822</c:v>
                </c:pt>
                <c:pt idx="5">
                  <c:v>1.3290901673284776</c:v>
                </c:pt>
                <c:pt idx="6">
                  <c:v>1.5521114527941733</c:v>
                </c:pt>
              </c:numCache>
            </c:numRef>
          </c:cat>
          <c:val>
            <c:numRef>
              <c:f>Задание3!$D$8:$J$8</c:f>
              <c:numCache>
                <c:formatCode>General</c:formatCode>
                <c:ptCount val="7"/>
                <c:pt idx="0">
                  <c:v>5</c:v>
                </c:pt>
                <c:pt idx="1">
                  <c:v>11</c:v>
                </c:pt>
                <c:pt idx="2">
                  <c:v>27</c:v>
                </c:pt>
                <c:pt idx="3">
                  <c:v>25</c:v>
                </c:pt>
                <c:pt idx="4">
                  <c:v>19</c:v>
                </c:pt>
                <c:pt idx="5">
                  <c:v>10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8-487F-8B65-624FB3371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65601744"/>
        <c:axId val="565602728"/>
      </c:barChart>
      <c:catAx>
        <c:axId val="565601744"/>
        <c:scaling>
          <c:orientation val="minMax"/>
        </c:scaling>
        <c:delete val="0"/>
        <c:axPos val="l"/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602728"/>
        <c:crosses val="autoZero"/>
        <c:auto val="1"/>
        <c:lblAlgn val="ctr"/>
        <c:lblOffset val="100"/>
        <c:noMultiLvlLbl val="0"/>
      </c:catAx>
      <c:valAx>
        <c:axId val="565602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60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Задание3!$D$7:$J$7</c:f>
              <c:numCache>
                <c:formatCode>General</c:formatCode>
                <c:ptCount val="7"/>
                <c:pt idx="0">
                  <c:v>0.43700502546569553</c:v>
                </c:pt>
                <c:pt idx="1">
                  <c:v>0.66002631093139108</c:v>
                </c:pt>
                <c:pt idx="2">
                  <c:v>0.88304759639708663</c:v>
                </c:pt>
                <c:pt idx="3">
                  <c:v>1.1060688818627822</c:v>
                </c:pt>
                <c:pt idx="4">
                  <c:v>1.3290901673284776</c:v>
                </c:pt>
                <c:pt idx="5">
                  <c:v>1.5521114527941733</c:v>
                </c:pt>
                <c:pt idx="6" formatCode="0.000000">
                  <c:v>1.8748763900000001</c:v>
                </c:pt>
              </c:numCache>
            </c:numRef>
          </c:xVal>
          <c:yVal>
            <c:numRef>
              <c:f>Задание3!$D$8:$J$8</c:f>
              <c:numCache>
                <c:formatCode>General</c:formatCode>
                <c:ptCount val="7"/>
                <c:pt idx="0">
                  <c:v>5</c:v>
                </c:pt>
                <c:pt idx="1">
                  <c:v>11</c:v>
                </c:pt>
                <c:pt idx="2">
                  <c:v>27</c:v>
                </c:pt>
                <c:pt idx="3">
                  <c:v>25</c:v>
                </c:pt>
                <c:pt idx="4">
                  <c:v>19</c:v>
                </c:pt>
                <c:pt idx="5">
                  <c:v>10</c:v>
                </c:pt>
                <c:pt idx="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5-40AF-AF22-B3A92D73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760352"/>
        <c:axId val="399759040"/>
      </c:scatterChart>
      <c:valAx>
        <c:axId val="39976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759040"/>
        <c:crosses val="autoZero"/>
        <c:crossBetween val="midCat"/>
      </c:valAx>
      <c:valAx>
        <c:axId val="3997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76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Задание3!$D$9:$J$9</c:f>
              <c:numCache>
                <c:formatCode>General</c:formatCode>
                <c:ptCount val="7"/>
                <c:pt idx="0">
                  <c:v>0.43700502546569553</c:v>
                </c:pt>
                <c:pt idx="1">
                  <c:v>0.66002631093139108</c:v>
                </c:pt>
                <c:pt idx="2">
                  <c:v>0.88304759639708663</c:v>
                </c:pt>
                <c:pt idx="3">
                  <c:v>1.1060688818627822</c:v>
                </c:pt>
                <c:pt idx="4">
                  <c:v>1.3290901673284776</c:v>
                </c:pt>
                <c:pt idx="5">
                  <c:v>1.5521114527941733</c:v>
                </c:pt>
                <c:pt idx="6" formatCode="0.000000">
                  <c:v>1.8748763900000001</c:v>
                </c:pt>
              </c:numCache>
            </c:numRef>
          </c:xVal>
          <c:yVal>
            <c:numRef>
              <c:f>Задание3!$D$11:$J$11</c:f>
              <c:numCache>
                <c:formatCode>General</c:formatCode>
                <c:ptCount val="7"/>
                <c:pt idx="0">
                  <c:v>0.05</c:v>
                </c:pt>
                <c:pt idx="1">
                  <c:v>0.16</c:v>
                </c:pt>
                <c:pt idx="2">
                  <c:v>0.43</c:v>
                </c:pt>
                <c:pt idx="3">
                  <c:v>0.68</c:v>
                </c:pt>
                <c:pt idx="4">
                  <c:v>0.87</c:v>
                </c:pt>
                <c:pt idx="5">
                  <c:v>0.97</c:v>
                </c:pt>
                <c:pt idx="6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3-4DAF-A9EB-EA39E670C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584624"/>
        <c:axId val="555588232"/>
      </c:scatterChart>
      <c:valAx>
        <c:axId val="55558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588232"/>
        <c:crosses val="autoZero"/>
        <c:crossBetween val="midCat"/>
      </c:valAx>
      <c:valAx>
        <c:axId val="55558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58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12</xdr:row>
      <xdr:rowOff>45720</xdr:rowOff>
    </xdr:from>
    <xdr:to>
      <xdr:col>6</xdr:col>
      <xdr:colOff>259080</xdr:colOff>
      <xdr:row>24</xdr:row>
      <xdr:rowOff>64770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7D1F698-81F9-481D-9D5B-FC0214ABD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457200</xdr:colOff>
      <xdr:row>12</xdr:row>
      <xdr:rowOff>45720</xdr:rowOff>
    </xdr:from>
    <xdr:to>
      <xdr:col>17</xdr:col>
      <xdr:colOff>60960</xdr:colOff>
      <xdr:row>24</xdr:row>
      <xdr:rowOff>83820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AAFED05-ABBF-40B4-8E28-9A3B442CF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266700</xdr:colOff>
      <xdr:row>12</xdr:row>
      <xdr:rowOff>45720</xdr:rowOff>
    </xdr:from>
    <xdr:to>
      <xdr:col>11</xdr:col>
      <xdr:colOff>411480</xdr:colOff>
      <xdr:row>24</xdr:row>
      <xdr:rowOff>99060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AF05D81-1F60-4D95-A2F6-01D5303DB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</xdr:row>
      <xdr:rowOff>68580</xdr:rowOff>
    </xdr:from>
    <xdr:to>
      <xdr:col>5</xdr:col>
      <xdr:colOff>121920</xdr:colOff>
      <xdr:row>16</xdr:row>
      <xdr:rowOff>64770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66361D1-9668-4685-8ADB-2E0600E7C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259080</xdr:colOff>
      <xdr:row>4</xdr:row>
      <xdr:rowOff>91440</xdr:rowOff>
    </xdr:from>
    <xdr:to>
      <xdr:col>15</xdr:col>
      <xdr:colOff>365760</xdr:colOff>
      <xdr:row>16</xdr:row>
      <xdr:rowOff>41910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4E18DE7-B098-4DF2-9BFB-81EE0AABA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137160</xdr:colOff>
      <xdr:row>4</xdr:row>
      <xdr:rowOff>91440</xdr:rowOff>
    </xdr:from>
    <xdr:to>
      <xdr:col>10</xdr:col>
      <xdr:colOff>220980</xdr:colOff>
      <xdr:row>16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7F90AD4-6AE4-45FF-B521-3A87F37E8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594360</xdr:colOff>
      <xdr:row>11</xdr:row>
      <xdr:rowOff>99060</xdr:rowOff>
    </xdr:from>
    <xdr:to>
      <xdr:col>6</xdr:col>
      <xdr:colOff>586740</xdr:colOff>
      <xdr:row>23</xdr:row>
      <xdr:rowOff>99060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168418D-3247-4A6C-BF30-4A6E6709D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601980</xdr:colOff>
      <xdr:row>23</xdr:row>
      <xdr:rowOff>102870</xdr:rowOff>
    </xdr:from>
    <xdr:to>
      <xdr:col>6</xdr:col>
      <xdr:colOff>601980</xdr:colOff>
      <xdr:row>35</xdr:row>
      <xdr:rowOff>121920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F8DC87E-D667-4325-9847-7A491CDD8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</xdr:colOff>
      <xdr:row>23</xdr:row>
      <xdr:rowOff>102870</xdr:rowOff>
    </xdr:from>
    <xdr:to>
      <xdr:col>12</xdr:col>
      <xdr:colOff>335280</xdr:colOff>
      <xdr:row>35</xdr:row>
      <xdr:rowOff>106680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26FBDFA-06B4-44C4-9146-F2B9D9C8E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601980</xdr:colOff>
      <xdr:row>11</xdr:row>
      <xdr:rowOff>106680</xdr:rowOff>
    </xdr:from>
    <xdr:to>
      <xdr:col>12</xdr:col>
      <xdr:colOff>320040</xdr:colOff>
      <xdr:row>23</xdr:row>
      <xdr:rowOff>114300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91DF85D-AE27-4598-8765-E26176A68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11</xdr:row>
      <xdr:rowOff>60960</xdr:rowOff>
    </xdr:from>
    <xdr:to>
      <xdr:col>7</xdr:col>
      <xdr:colOff>68580</xdr:colOff>
      <xdr:row>23</xdr:row>
      <xdr:rowOff>80010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B45F115-0D59-4804-9AF4-A217A8E6F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83820</xdr:colOff>
      <xdr:row>11</xdr:row>
      <xdr:rowOff>53340</xdr:rowOff>
    </xdr:from>
    <xdr:to>
      <xdr:col>12</xdr:col>
      <xdr:colOff>236220</xdr:colOff>
      <xdr:row>23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1510DBB-A9E3-480F-AA08-A7F6FB193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533400</xdr:colOff>
      <xdr:row>23</xdr:row>
      <xdr:rowOff>91440</xdr:rowOff>
    </xdr:from>
    <xdr:to>
      <xdr:col>7</xdr:col>
      <xdr:colOff>91440</xdr:colOff>
      <xdr:row>35</xdr:row>
      <xdr:rowOff>133350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B76D726-2071-4F90-9FBE-BF5605D34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68580</xdr:colOff>
      <xdr:row>23</xdr:row>
      <xdr:rowOff>76200</xdr:rowOff>
    </xdr:from>
    <xdr:to>
      <xdr:col>12</xdr:col>
      <xdr:colOff>243840</xdr:colOff>
      <xdr:row>35</xdr:row>
      <xdr:rowOff>129540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A6CBDF4-7C03-49E0-986A-BC211E154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102870</xdr:rowOff>
    </xdr:from>
    <xdr:to>
      <xdr:col>6</xdr:col>
      <xdr:colOff>601980</xdr:colOff>
      <xdr:row>22</xdr:row>
      <xdr:rowOff>91440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813FCB4-F2CE-4588-B4A0-F5F98072E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</xdr:colOff>
      <xdr:row>22</xdr:row>
      <xdr:rowOff>87630</xdr:rowOff>
    </xdr:from>
    <xdr:to>
      <xdr:col>7</xdr:col>
      <xdr:colOff>15240</xdr:colOff>
      <xdr:row>33</xdr:row>
      <xdr:rowOff>91440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78DB730-05D3-4C70-831E-A4331302D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601980</xdr:colOff>
      <xdr:row>22</xdr:row>
      <xdr:rowOff>99060</xdr:rowOff>
    </xdr:from>
    <xdr:to>
      <xdr:col>12</xdr:col>
      <xdr:colOff>160020</xdr:colOff>
      <xdr:row>33</xdr:row>
      <xdr:rowOff>87630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3027A2A-23E2-43E3-94E9-81974D166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601980</xdr:colOff>
      <xdr:row>11</xdr:row>
      <xdr:rowOff>121920</xdr:rowOff>
    </xdr:from>
    <xdr:to>
      <xdr:col>12</xdr:col>
      <xdr:colOff>182880</xdr:colOff>
      <xdr:row>22</xdr:row>
      <xdr:rowOff>99060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FBD58FA-98AF-4192-984B-CB8BA21C9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"/>
  <sheetViews>
    <sheetView workbookViewId="0">
      <selection activeCell="U11" sqref="U11"/>
    </sheetView>
  </sheetViews>
  <sheetFormatPr defaultRowHeight="14.4"/>
  <cols>
    <col min="1" max="1" width="15.6640625" customWidth="1"/>
    <col min="3" max="3" width="12" customWidth="1"/>
  </cols>
  <sheetData>
    <row r="1" spans="1:10">
      <c r="A1" s="2" t="s">
        <v>0</v>
      </c>
      <c r="C1" s="14" t="s">
        <v>1</v>
      </c>
      <c r="D1" s="14"/>
      <c r="E1" s="14"/>
      <c r="F1" s="14"/>
      <c r="G1" s="14"/>
      <c r="H1" s="6">
        <f>1+1.4*LN(100)</f>
        <v>7.4472382603833278</v>
      </c>
    </row>
    <row r="2" spans="1:10">
      <c r="A2" s="1">
        <v>94.1</v>
      </c>
    </row>
    <row r="3" spans="1:10">
      <c r="A3" s="1">
        <v>97</v>
      </c>
      <c r="C3" s="14" t="s">
        <v>2</v>
      </c>
      <c r="D3" s="14"/>
      <c r="E3" s="6">
        <f>(A99-A2)/H1</f>
        <v>6.1633586029027381</v>
      </c>
    </row>
    <row r="4" spans="1:10">
      <c r="A4" s="1">
        <v>99.2</v>
      </c>
    </row>
    <row r="5" spans="1:10">
      <c r="A5" s="1">
        <v>100.1</v>
      </c>
      <c r="C5" s="4" t="s">
        <v>4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</row>
    <row r="6" spans="1:10">
      <c r="A6" s="1">
        <v>102</v>
      </c>
      <c r="C6" s="15" t="s">
        <v>3</v>
      </c>
      <c r="D6" s="3">
        <f>A2</f>
        <v>94.1</v>
      </c>
      <c r="E6" s="3">
        <f t="shared" ref="E6:J6" si="0">D$6+$E$3</f>
        <v>100.26335860290273</v>
      </c>
      <c r="F6" s="3">
        <f t="shared" si="0"/>
        <v>106.42671720580546</v>
      </c>
      <c r="G6" s="3">
        <f t="shared" si="0"/>
        <v>112.59007580870819</v>
      </c>
      <c r="H6" s="3">
        <f t="shared" si="0"/>
        <v>118.75343441161093</v>
      </c>
      <c r="I6" s="3">
        <f t="shared" si="0"/>
        <v>124.91679301451366</v>
      </c>
      <c r="J6" s="3">
        <f t="shared" si="0"/>
        <v>131.08015161741639</v>
      </c>
    </row>
    <row r="7" spans="1:10">
      <c r="A7" s="1">
        <v>103.4</v>
      </c>
      <c r="C7" s="15"/>
      <c r="D7" s="3">
        <f t="shared" ref="D7:I7" si="1">E$6</f>
        <v>100.26335860290273</v>
      </c>
      <c r="E7" s="3">
        <f t="shared" si="1"/>
        <v>106.42671720580546</v>
      </c>
      <c r="F7" s="3">
        <f t="shared" si="1"/>
        <v>112.59007580870819</v>
      </c>
      <c r="G7" s="3">
        <f t="shared" si="1"/>
        <v>118.75343441161093</v>
      </c>
      <c r="H7" s="3">
        <f t="shared" si="1"/>
        <v>124.91679301451366</v>
      </c>
      <c r="I7" s="3">
        <f t="shared" si="1"/>
        <v>131.08015161741639</v>
      </c>
      <c r="J7" s="3">
        <v>140</v>
      </c>
    </row>
    <row r="8" spans="1:10">
      <c r="A8" s="1">
        <v>105.5</v>
      </c>
      <c r="C8" s="4" t="s">
        <v>6</v>
      </c>
      <c r="D8" s="3">
        <v>4</v>
      </c>
      <c r="E8" s="3">
        <v>5</v>
      </c>
      <c r="F8" s="3">
        <v>13</v>
      </c>
      <c r="G8" s="3">
        <v>21</v>
      </c>
      <c r="H8" s="3">
        <v>30</v>
      </c>
      <c r="I8" s="3">
        <v>15</v>
      </c>
      <c r="J8" s="3">
        <v>10</v>
      </c>
    </row>
    <row r="9" spans="1:10">
      <c r="A9" s="1">
        <v>105.9</v>
      </c>
    </row>
    <row r="10" spans="1:10">
      <c r="A10" s="1">
        <v>106.1</v>
      </c>
      <c r="C10" s="4" t="s">
        <v>3</v>
      </c>
      <c r="D10" s="5">
        <f>D7</f>
        <v>100.26335860290273</v>
      </c>
      <c r="E10" s="5">
        <f>E7</f>
        <v>106.42671720580546</v>
      </c>
      <c r="F10" s="5">
        <f t="shared" ref="F10:J10" si="2">F7</f>
        <v>112.59007580870819</v>
      </c>
      <c r="G10" s="5">
        <f t="shared" si="2"/>
        <v>118.75343441161093</v>
      </c>
      <c r="H10" s="5">
        <f t="shared" si="2"/>
        <v>124.91679301451366</v>
      </c>
      <c r="I10" s="5">
        <f t="shared" si="2"/>
        <v>131.08015161741639</v>
      </c>
      <c r="J10" s="5">
        <f t="shared" si="2"/>
        <v>140</v>
      </c>
    </row>
    <row r="11" spans="1:10">
      <c r="A11" s="1">
        <v>106.5</v>
      </c>
      <c r="C11" s="4" t="s">
        <v>8</v>
      </c>
      <c r="D11" s="5">
        <f>D8</f>
        <v>4</v>
      </c>
      <c r="E11" s="5">
        <f>D11+E8</f>
        <v>9</v>
      </c>
      <c r="F11" s="5">
        <f>E11+F8</f>
        <v>22</v>
      </c>
      <c r="G11" s="5">
        <f>F11+G8</f>
        <v>43</v>
      </c>
      <c r="H11" s="5">
        <f>G11+H8</f>
        <v>73</v>
      </c>
      <c r="I11" s="5">
        <f>H11+I8</f>
        <v>88</v>
      </c>
      <c r="J11" s="5">
        <f>I11+J8</f>
        <v>98</v>
      </c>
    </row>
    <row r="12" spans="1:10">
      <c r="A12" s="1">
        <v>107</v>
      </c>
      <c r="C12" s="4" t="s">
        <v>7</v>
      </c>
      <c r="D12" s="5">
        <f t="shared" ref="D12:I12" si="3">D11*0.01</f>
        <v>0.04</v>
      </c>
      <c r="E12" s="5">
        <f t="shared" si="3"/>
        <v>0.09</v>
      </c>
      <c r="F12" s="5">
        <f t="shared" si="3"/>
        <v>0.22</v>
      </c>
      <c r="G12" s="5">
        <f t="shared" si="3"/>
        <v>0.43</v>
      </c>
      <c r="H12" s="5">
        <f t="shared" si="3"/>
        <v>0.73</v>
      </c>
      <c r="I12" s="5">
        <f t="shared" si="3"/>
        <v>0.88</v>
      </c>
      <c r="J12" s="5">
        <f>J11*0.01</f>
        <v>0.98</v>
      </c>
    </row>
    <row r="13" spans="1:10">
      <c r="A13" s="1">
        <v>107.1</v>
      </c>
    </row>
    <row r="14" spans="1:10">
      <c r="A14" s="1">
        <v>108</v>
      </c>
    </row>
    <row r="15" spans="1:10">
      <c r="A15" s="1">
        <v>108.2</v>
      </c>
    </row>
    <row r="16" spans="1:10">
      <c r="A16" s="1">
        <v>109</v>
      </c>
    </row>
    <row r="17" spans="1:1">
      <c r="A17" s="1">
        <v>109.5</v>
      </c>
    </row>
    <row r="18" spans="1:1">
      <c r="A18" s="1">
        <v>110</v>
      </c>
    </row>
    <row r="19" spans="1:1">
      <c r="A19" s="1">
        <v>111</v>
      </c>
    </row>
    <row r="20" spans="1:1">
      <c r="A20" s="1">
        <v>111.5</v>
      </c>
    </row>
    <row r="21" spans="1:1">
      <c r="A21" s="1">
        <v>112</v>
      </c>
    </row>
    <row r="22" spans="1:1">
      <c r="A22" s="1">
        <v>112.3</v>
      </c>
    </row>
    <row r="23" spans="1:1">
      <c r="A23" s="1">
        <v>112.5</v>
      </c>
    </row>
    <row r="24" spans="1:1">
      <c r="A24" s="1">
        <v>112.9</v>
      </c>
    </row>
    <row r="25" spans="1:1">
      <c r="A25" s="1">
        <v>113</v>
      </c>
    </row>
    <row r="26" spans="1:1">
      <c r="A26" s="1">
        <v>113.2</v>
      </c>
    </row>
    <row r="27" spans="1:1">
      <c r="A27" s="1">
        <v>113.5</v>
      </c>
    </row>
    <row r="28" spans="1:1">
      <c r="A28" s="1">
        <v>114</v>
      </c>
    </row>
    <row r="29" spans="1:1">
      <c r="A29" s="1">
        <v>114.1</v>
      </c>
    </row>
    <row r="30" spans="1:1">
      <c r="A30" s="1">
        <v>114.5</v>
      </c>
    </row>
    <row r="31" spans="1:1">
      <c r="A31" s="1">
        <v>115</v>
      </c>
    </row>
    <row r="32" spans="1:1">
      <c r="A32" s="1">
        <v>115.2</v>
      </c>
    </row>
    <row r="33" spans="1:1">
      <c r="A33" s="1">
        <v>115.5</v>
      </c>
    </row>
    <row r="34" spans="1:1">
      <c r="A34" s="1">
        <v>115.7</v>
      </c>
    </row>
    <row r="35" spans="1:1">
      <c r="A35" s="1">
        <v>116</v>
      </c>
    </row>
    <row r="36" spans="1:1">
      <c r="A36" s="1">
        <v>116.5</v>
      </c>
    </row>
    <row r="37" spans="1:1">
      <c r="A37" s="1">
        <v>116.9</v>
      </c>
    </row>
    <row r="38" spans="1:1">
      <c r="A38" s="1">
        <v>117</v>
      </c>
    </row>
    <row r="39" spans="1:1">
      <c r="A39" s="1">
        <v>117.5</v>
      </c>
    </row>
    <row r="40" spans="1:1">
      <c r="A40" s="1">
        <v>117.5</v>
      </c>
    </row>
    <row r="41" spans="1:1">
      <c r="A41" s="1">
        <v>118</v>
      </c>
    </row>
    <row r="42" spans="1:1">
      <c r="A42" s="1">
        <v>118.1</v>
      </c>
    </row>
    <row r="43" spans="1:1">
      <c r="A43" s="1">
        <v>118.3</v>
      </c>
    </row>
    <row r="44" spans="1:1">
      <c r="A44" s="1">
        <v>118.5</v>
      </c>
    </row>
    <row r="45" spans="1:1">
      <c r="A45" s="1">
        <v>118.9</v>
      </c>
    </row>
    <row r="46" spans="1:1">
      <c r="A46" s="1">
        <v>119</v>
      </c>
    </row>
    <row r="47" spans="1:1">
      <c r="A47" s="1">
        <v>119.2</v>
      </c>
    </row>
    <row r="48" spans="1:1">
      <c r="A48" s="1">
        <v>119.5</v>
      </c>
    </row>
    <row r="49" spans="1:6">
      <c r="A49" s="1">
        <v>119.6</v>
      </c>
    </row>
    <row r="50" spans="1:6">
      <c r="A50" s="1">
        <v>119.8</v>
      </c>
    </row>
    <row r="51" spans="1:6">
      <c r="A51" s="1">
        <v>120</v>
      </c>
    </row>
    <row r="52" spans="1:6">
      <c r="A52" s="1">
        <v>120.2</v>
      </c>
    </row>
    <row r="53" spans="1:6">
      <c r="A53" s="1">
        <v>120.6</v>
      </c>
    </row>
    <row r="54" spans="1:6">
      <c r="A54" s="1">
        <v>120.8</v>
      </c>
    </row>
    <row r="55" spans="1:6">
      <c r="A55" s="1">
        <v>121</v>
      </c>
    </row>
    <row r="56" spans="1:6">
      <c r="A56" s="1">
        <v>121.1</v>
      </c>
    </row>
    <row r="57" spans="1:6">
      <c r="A57" s="1">
        <v>121.5</v>
      </c>
    </row>
    <row r="58" spans="1:6">
      <c r="A58" s="1">
        <v>121.9</v>
      </c>
    </row>
    <row r="59" spans="1:6">
      <c r="A59" s="1">
        <v>122</v>
      </c>
    </row>
    <row r="60" spans="1:6">
      <c r="A60" s="1">
        <v>122.2</v>
      </c>
    </row>
    <row r="61" spans="1:6">
      <c r="A61" s="1">
        <v>122.5</v>
      </c>
    </row>
    <row r="62" spans="1:6">
      <c r="A62" s="1">
        <v>122.6</v>
      </c>
    </row>
    <row r="63" spans="1:6">
      <c r="A63" s="1">
        <v>122.9</v>
      </c>
    </row>
    <row r="64" spans="1:6">
      <c r="A64" s="1">
        <v>123</v>
      </c>
      <c r="C64" s="16"/>
      <c r="D64" s="16"/>
      <c r="E64" s="16"/>
      <c r="F64" s="16"/>
    </row>
    <row r="65" spans="1:1">
      <c r="A65" s="1">
        <v>123</v>
      </c>
    </row>
    <row r="66" spans="1:1">
      <c r="A66" s="1">
        <v>123.1</v>
      </c>
    </row>
    <row r="67" spans="1:1">
      <c r="A67" s="1">
        <v>123.2</v>
      </c>
    </row>
    <row r="68" spans="1:1">
      <c r="A68" s="1">
        <v>123.5</v>
      </c>
    </row>
    <row r="69" spans="1:1">
      <c r="A69" s="1">
        <v>123.5</v>
      </c>
    </row>
    <row r="70" spans="1:1">
      <c r="A70" s="1">
        <v>123.8</v>
      </c>
    </row>
    <row r="71" spans="1:1">
      <c r="A71" s="1">
        <v>123.9</v>
      </c>
    </row>
    <row r="72" spans="1:1">
      <c r="A72" s="1">
        <v>124</v>
      </c>
    </row>
    <row r="73" spans="1:1">
      <c r="A73" s="1">
        <v>124.5</v>
      </c>
    </row>
    <row r="74" spans="1:1">
      <c r="A74" s="1">
        <v>124.8</v>
      </c>
    </row>
    <row r="75" spans="1:1">
      <c r="A75" s="1">
        <v>125</v>
      </c>
    </row>
    <row r="76" spans="1:1">
      <c r="A76" s="1">
        <v>125.5</v>
      </c>
    </row>
    <row r="77" spans="1:1">
      <c r="A77" s="1">
        <v>126</v>
      </c>
    </row>
    <row r="78" spans="1:1">
      <c r="A78" s="1">
        <v>126.1</v>
      </c>
    </row>
    <row r="79" spans="1:1">
      <c r="A79" s="1">
        <v>126.5</v>
      </c>
    </row>
    <row r="80" spans="1:1">
      <c r="A80" s="1">
        <v>127</v>
      </c>
    </row>
    <row r="81" spans="1:1">
      <c r="A81" s="1">
        <v>127.5</v>
      </c>
    </row>
    <row r="82" spans="1:1">
      <c r="A82" s="1">
        <v>127.8</v>
      </c>
    </row>
    <row r="83" spans="1:1">
      <c r="A83" s="1">
        <v>128</v>
      </c>
    </row>
    <row r="84" spans="1:1">
      <c r="A84" s="1">
        <v>128.5</v>
      </c>
    </row>
    <row r="85" spans="1:1">
      <c r="A85" s="1">
        <v>129</v>
      </c>
    </row>
    <row r="86" spans="1:1">
      <c r="A86" s="1">
        <v>129.5</v>
      </c>
    </row>
    <row r="87" spans="1:1">
      <c r="A87" s="1">
        <v>129.9</v>
      </c>
    </row>
    <row r="88" spans="1:1">
      <c r="A88" s="1">
        <v>130</v>
      </c>
    </row>
    <row r="89" spans="1:1">
      <c r="A89" s="1">
        <v>131</v>
      </c>
    </row>
    <row r="90" spans="1:1">
      <c r="A90" s="1">
        <v>131.4</v>
      </c>
    </row>
    <row r="91" spans="1:1">
      <c r="A91" s="1">
        <v>132</v>
      </c>
    </row>
    <row r="92" spans="1:1">
      <c r="A92" s="1">
        <v>133</v>
      </c>
    </row>
    <row r="93" spans="1:1">
      <c r="A93" s="1">
        <v>133.6</v>
      </c>
    </row>
    <row r="94" spans="1:1">
      <c r="A94" s="1">
        <v>134</v>
      </c>
    </row>
    <row r="95" spans="1:1">
      <c r="A95" s="1">
        <v>134.19999999999999</v>
      </c>
    </row>
    <row r="96" spans="1:1">
      <c r="A96" s="1">
        <v>135</v>
      </c>
    </row>
    <row r="97" spans="1:1">
      <c r="A97" s="1">
        <v>135.80000000000001</v>
      </c>
    </row>
    <row r="98" spans="1:1">
      <c r="A98" s="1">
        <v>138</v>
      </c>
    </row>
    <row r="99" spans="1:1">
      <c r="A99" s="1">
        <v>140</v>
      </c>
    </row>
  </sheetData>
  <mergeCells count="4">
    <mergeCell ref="C1:G1"/>
    <mergeCell ref="C3:D3"/>
    <mergeCell ref="C6:C7"/>
    <mergeCell ref="C64:F6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5E552-45EC-4458-89FC-75252C4D8515}">
  <dimension ref="A1:G4"/>
  <sheetViews>
    <sheetView workbookViewId="0">
      <selection activeCell="S21" sqref="S21"/>
    </sheetView>
  </sheetViews>
  <sheetFormatPr defaultRowHeight="14.4"/>
  <cols>
    <col min="1" max="1" width="11.21875" customWidth="1"/>
  </cols>
  <sheetData>
    <row r="1" spans="1:7">
      <c r="A1" s="4" t="s">
        <v>3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</row>
    <row r="2" spans="1:7">
      <c r="A2" s="4" t="s">
        <v>6</v>
      </c>
      <c r="B2" s="3">
        <v>2</v>
      </c>
      <c r="C2" s="3">
        <v>3</v>
      </c>
      <c r="D2" s="3">
        <v>6</v>
      </c>
      <c r="E2" s="3">
        <v>8</v>
      </c>
      <c r="F2" s="3">
        <v>22</v>
      </c>
      <c r="G2" s="3">
        <v>9</v>
      </c>
    </row>
    <row r="3" spans="1:7">
      <c r="A3" s="4" t="s">
        <v>8</v>
      </c>
      <c r="B3" s="3">
        <v>0</v>
      </c>
      <c r="C3" s="3">
        <f>B3+B2</f>
        <v>2</v>
      </c>
      <c r="D3" s="3">
        <f>C3+C2</f>
        <v>5</v>
      </c>
      <c r="E3" s="3">
        <f>D3+D2</f>
        <v>11</v>
      </c>
      <c r="F3" s="3">
        <f>E3+E2</f>
        <v>19</v>
      </c>
      <c r="G3" s="3">
        <f>F3+F2</f>
        <v>41</v>
      </c>
    </row>
    <row r="4" spans="1:7">
      <c r="A4" s="4" t="s">
        <v>7</v>
      </c>
      <c r="B4" s="3">
        <f>B3/50</f>
        <v>0</v>
      </c>
      <c r="C4" s="3">
        <f>C3/50</f>
        <v>0.04</v>
      </c>
      <c r="D4" s="3">
        <f t="shared" ref="D4:G4" si="0">D3/50</f>
        <v>0.1</v>
      </c>
      <c r="E4" s="3">
        <f t="shared" si="0"/>
        <v>0.22</v>
      </c>
      <c r="F4" s="3">
        <f t="shared" si="0"/>
        <v>0.38</v>
      </c>
      <c r="G4" s="3">
        <f t="shared" si="0"/>
        <v>0.82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6F69D-51F9-4964-BA3F-6AC2D6EB80A8}">
  <dimension ref="A1:K100"/>
  <sheetViews>
    <sheetView zoomScale="80" zoomScaleNormal="80" workbookViewId="0">
      <selection activeCell="P10" sqref="P10"/>
    </sheetView>
  </sheetViews>
  <sheetFormatPr defaultRowHeight="14.4"/>
  <cols>
    <col min="1" max="1" width="10.109375" customWidth="1"/>
    <col min="3" max="3" width="11.5546875" customWidth="1"/>
    <col min="4" max="4" width="11.44140625" bestFit="1" customWidth="1"/>
    <col min="5" max="5" width="11" customWidth="1"/>
  </cols>
  <sheetData>
    <row r="1" spans="1:11">
      <c r="A1" s="8">
        <v>0.21398374000000001</v>
      </c>
      <c r="C1" s="14" t="s">
        <v>1</v>
      </c>
      <c r="D1" s="14"/>
      <c r="E1" s="14"/>
      <c r="F1" s="14"/>
      <c r="G1" s="14"/>
      <c r="H1" s="6">
        <f>1+1.4*LN(100)</f>
        <v>7.4472382603833278</v>
      </c>
    </row>
    <row r="2" spans="1:11">
      <c r="A2" s="8">
        <v>0.28321930000000001</v>
      </c>
    </row>
    <row r="3" spans="1:11">
      <c r="A3" s="8">
        <v>0.31529515000000002</v>
      </c>
      <c r="C3" s="14" t="s">
        <v>2</v>
      </c>
      <c r="D3" s="14"/>
      <c r="E3" s="7">
        <f>(A100-A1)/H1</f>
        <v>0.22302128546569555</v>
      </c>
    </row>
    <row r="4" spans="1:11">
      <c r="A4" s="8">
        <v>0.3382135</v>
      </c>
    </row>
    <row r="5" spans="1:11">
      <c r="A5" s="8">
        <v>0.43993342000000002</v>
      </c>
      <c r="C5" s="4" t="s">
        <v>4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11">
        <v>7</v>
      </c>
      <c r="K5" s="12"/>
    </row>
    <row r="6" spans="1:11">
      <c r="A6" s="8">
        <v>0.49488378999999999</v>
      </c>
      <c r="C6" s="15" t="s">
        <v>3</v>
      </c>
      <c r="D6" s="9">
        <f>A1</f>
        <v>0.21398374000000001</v>
      </c>
      <c r="E6" s="3">
        <f t="shared" ref="E6:J6" si="0">D$6+$E$3</f>
        <v>0.43700502546569553</v>
      </c>
      <c r="F6" s="3">
        <f t="shared" si="0"/>
        <v>0.66002631093139108</v>
      </c>
      <c r="G6" s="3">
        <f t="shared" si="0"/>
        <v>0.88304759639708663</v>
      </c>
      <c r="H6" s="3">
        <f t="shared" si="0"/>
        <v>1.1060688818627822</v>
      </c>
      <c r="I6" s="3">
        <f t="shared" si="0"/>
        <v>1.3290901673284776</v>
      </c>
      <c r="J6" s="11">
        <f t="shared" si="0"/>
        <v>1.5521114527941733</v>
      </c>
      <c r="K6" s="12"/>
    </row>
    <row r="7" spans="1:11">
      <c r="A7" s="8">
        <v>0.50409524000000006</v>
      </c>
      <c r="C7" s="15"/>
      <c r="D7" s="3">
        <f t="shared" ref="D7:I7" si="1">E$6</f>
        <v>0.43700502546569553</v>
      </c>
      <c r="E7" s="3">
        <f t="shared" si="1"/>
        <v>0.66002631093139108</v>
      </c>
      <c r="F7" s="3">
        <f t="shared" si="1"/>
        <v>0.88304759639708663</v>
      </c>
      <c r="G7" s="3">
        <f t="shared" si="1"/>
        <v>1.1060688818627822</v>
      </c>
      <c r="H7" s="3">
        <f t="shared" si="1"/>
        <v>1.3290901673284776</v>
      </c>
      <c r="I7" s="3">
        <f t="shared" si="1"/>
        <v>1.5521114527941733</v>
      </c>
      <c r="J7" s="18">
        <f>A100</f>
        <v>1.8748763900000001</v>
      </c>
      <c r="K7" s="10"/>
    </row>
    <row r="8" spans="1:11">
      <c r="A8" s="8">
        <v>0.53930926000000001</v>
      </c>
      <c r="C8" s="4" t="s">
        <v>6</v>
      </c>
      <c r="D8" s="3">
        <v>5</v>
      </c>
      <c r="E8" s="3">
        <v>11</v>
      </c>
      <c r="F8" s="3">
        <v>27</v>
      </c>
      <c r="G8" s="3">
        <v>25</v>
      </c>
      <c r="H8" s="3">
        <v>19</v>
      </c>
      <c r="I8" s="3">
        <v>10</v>
      </c>
      <c r="J8" s="17">
        <v>2</v>
      </c>
    </row>
    <row r="9" spans="1:11">
      <c r="A9" s="8">
        <v>0.54686389999999996</v>
      </c>
      <c r="C9" s="4" t="s">
        <v>3</v>
      </c>
      <c r="D9" s="5">
        <f>D7</f>
        <v>0.43700502546569553</v>
      </c>
      <c r="E9" s="5">
        <f t="shared" ref="E9:I9" si="2">E7</f>
        <v>0.66002631093139108</v>
      </c>
      <c r="F9" s="5">
        <f t="shared" si="2"/>
        <v>0.88304759639708663</v>
      </c>
      <c r="G9" s="5">
        <f t="shared" si="2"/>
        <v>1.1060688818627822</v>
      </c>
      <c r="H9" s="5">
        <f t="shared" si="2"/>
        <v>1.3290901673284776</v>
      </c>
      <c r="I9" s="5">
        <f t="shared" si="2"/>
        <v>1.5521114527941733</v>
      </c>
      <c r="J9" s="19">
        <f>J7</f>
        <v>1.8748763900000001</v>
      </c>
    </row>
    <row r="10" spans="1:11">
      <c r="A10" s="8">
        <v>0.59025817000000003</v>
      </c>
      <c r="C10" s="4" t="s">
        <v>8</v>
      </c>
      <c r="D10" s="5">
        <f>D8</f>
        <v>5</v>
      </c>
      <c r="E10" s="5">
        <f>D10+E8</f>
        <v>16</v>
      </c>
      <c r="F10" s="5">
        <f>E10+F8</f>
        <v>43</v>
      </c>
      <c r="G10" s="5">
        <f>F10+G8</f>
        <v>68</v>
      </c>
      <c r="H10" s="5">
        <f>G10+H8</f>
        <v>87</v>
      </c>
      <c r="I10" s="5">
        <f>H10+I8</f>
        <v>97</v>
      </c>
      <c r="J10" s="5">
        <f>I10+J8</f>
        <v>99</v>
      </c>
    </row>
    <row r="11" spans="1:11">
      <c r="A11" s="8">
        <v>0.60486759999999995</v>
      </c>
      <c r="C11" s="4" t="s">
        <v>9</v>
      </c>
      <c r="D11" s="5">
        <f>D10*0.01</f>
        <v>0.05</v>
      </c>
      <c r="E11" s="5">
        <f>E10*0.01</f>
        <v>0.16</v>
      </c>
      <c r="F11" s="5">
        <f>F10*0.01</f>
        <v>0.43</v>
      </c>
      <c r="G11" s="5">
        <f>G10*0.01</f>
        <v>0.68</v>
      </c>
      <c r="H11" s="5">
        <f>H10*0.01</f>
        <v>0.87</v>
      </c>
      <c r="I11" s="5">
        <f>I10*0.01</f>
        <v>0.97</v>
      </c>
      <c r="J11" s="5">
        <f>J10*0.01</f>
        <v>0.99</v>
      </c>
    </row>
    <row r="12" spans="1:11">
      <c r="A12" s="8">
        <v>0.60738124999999998</v>
      </c>
    </row>
    <row r="13" spans="1:11">
      <c r="A13" s="8">
        <v>0.60987356999999998</v>
      </c>
    </row>
    <row r="14" spans="1:11">
      <c r="A14" s="8">
        <v>0.61109645999999995</v>
      </c>
    </row>
    <row r="15" spans="1:11">
      <c r="A15" s="8">
        <v>0.63185446999999995</v>
      </c>
    </row>
    <row r="16" spans="1:11">
      <c r="A16" s="8">
        <v>0.65239473999999997</v>
      </c>
    </row>
    <row r="17" spans="1:1">
      <c r="A17" s="8">
        <v>0.66502074</v>
      </c>
    </row>
    <row r="18" spans="1:1">
      <c r="A18" s="8">
        <v>0.66566206000000006</v>
      </c>
    </row>
    <row r="19" spans="1:1">
      <c r="A19" s="8">
        <v>0.67329945999999996</v>
      </c>
    </row>
    <row r="20" spans="1:1">
      <c r="A20" s="8">
        <v>0.68639066000000004</v>
      </c>
    </row>
    <row r="21" spans="1:1">
      <c r="A21" s="8">
        <v>0.69646315999999997</v>
      </c>
    </row>
    <row r="22" spans="1:1">
      <c r="A22" s="8">
        <v>0.71265086</v>
      </c>
    </row>
    <row r="23" spans="1:1">
      <c r="A23" s="8">
        <v>0.71522996999999999</v>
      </c>
    </row>
    <row r="24" spans="1:1">
      <c r="A24" s="8">
        <v>0.72192621000000001</v>
      </c>
    </row>
    <row r="25" spans="1:1">
      <c r="A25" s="8">
        <v>0.72361969000000004</v>
      </c>
    </row>
    <row r="26" spans="1:1">
      <c r="A26" s="8">
        <v>0.74979351999999999</v>
      </c>
    </row>
    <row r="27" spans="1:1">
      <c r="A27" s="8">
        <v>0.75776633999999998</v>
      </c>
    </row>
    <row r="28" spans="1:1">
      <c r="A28" s="8">
        <v>0.76771727000000001</v>
      </c>
    </row>
    <row r="29" spans="1:1">
      <c r="A29" s="8">
        <v>0.77406980999999997</v>
      </c>
    </row>
    <row r="30" spans="1:1">
      <c r="A30" s="8">
        <v>0.77680747000000006</v>
      </c>
    </row>
    <row r="31" spans="1:1">
      <c r="A31" s="8">
        <v>0.78161594000000001</v>
      </c>
    </row>
    <row r="32" spans="1:1">
      <c r="A32" s="8">
        <v>0.78632108000000001</v>
      </c>
    </row>
    <row r="33" spans="1:1">
      <c r="A33" s="8">
        <v>0.78720263999999995</v>
      </c>
    </row>
    <row r="34" spans="1:1">
      <c r="A34" s="8">
        <v>0.79865010999999997</v>
      </c>
    </row>
    <row r="35" spans="1:1">
      <c r="A35" s="8">
        <v>0.81526016000000001</v>
      </c>
    </row>
    <row r="36" spans="1:1">
      <c r="A36" s="8">
        <v>0.82302014999999995</v>
      </c>
    </row>
    <row r="37" spans="1:1">
      <c r="A37" s="8">
        <v>0.82355365999999997</v>
      </c>
    </row>
    <row r="38" spans="1:1">
      <c r="A38" s="8">
        <v>0.83580502999999995</v>
      </c>
    </row>
    <row r="39" spans="1:1">
      <c r="A39" s="8">
        <v>0.84943462999999997</v>
      </c>
    </row>
    <row r="40" spans="1:1">
      <c r="A40" s="8">
        <v>0.85890087999999998</v>
      </c>
    </row>
    <row r="41" spans="1:1">
      <c r="A41" s="8">
        <v>0.87918459000000004</v>
      </c>
    </row>
    <row r="42" spans="1:1">
      <c r="A42" s="8">
        <v>0.88126134</v>
      </c>
    </row>
    <row r="43" spans="1:1">
      <c r="A43" s="8">
        <v>0.88276509999999997</v>
      </c>
    </row>
    <row r="44" spans="1:1">
      <c r="A44" s="8">
        <v>0.88719157999999998</v>
      </c>
    </row>
    <row r="45" spans="1:1">
      <c r="A45" s="8">
        <v>0.90625882999999996</v>
      </c>
    </row>
    <row r="46" spans="1:1">
      <c r="A46" s="8">
        <v>0.91103144000000003</v>
      </c>
    </row>
    <row r="47" spans="1:1">
      <c r="A47" s="8">
        <v>0.92217983999999997</v>
      </c>
    </row>
    <row r="48" spans="1:1">
      <c r="A48" s="8">
        <v>0.94160580000000005</v>
      </c>
    </row>
    <row r="49" spans="1:1">
      <c r="A49" s="8">
        <v>0.95130778000000005</v>
      </c>
    </row>
    <row r="50" spans="1:1">
      <c r="A50" s="8">
        <v>0.95433299999999999</v>
      </c>
    </row>
    <row r="51" spans="1:1">
      <c r="A51" s="8">
        <v>0.97384630000000005</v>
      </c>
    </row>
    <row r="52" spans="1:1">
      <c r="A52" s="8">
        <v>0.97412237000000002</v>
      </c>
    </row>
    <row r="53" spans="1:1">
      <c r="A53" s="8">
        <v>0.98420392000000001</v>
      </c>
    </row>
    <row r="54" spans="1:1">
      <c r="A54" s="8">
        <v>0.99101068999999997</v>
      </c>
    </row>
    <row r="55" spans="1:1">
      <c r="A55" s="8">
        <v>0.99578226000000003</v>
      </c>
    </row>
    <row r="56" spans="1:1">
      <c r="A56" s="8">
        <v>1.00136848</v>
      </c>
    </row>
    <row r="57" spans="1:1">
      <c r="A57" s="8">
        <v>1.0029847700000001</v>
      </c>
    </row>
    <row r="58" spans="1:1">
      <c r="A58" s="8">
        <v>1.02453946</v>
      </c>
    </row>
    <row r="59" spans="1:1">
      <c r="A59" s="8">
        <v>1.0288758499999999</v>
      </c>
    </row>
    <row r="60" spans="1:1">
      <c r="A60" s="8">
        <v>1.0391314</v>
      </c>
    </row>
    <row r="61" spans="1:1">
      <c r="A61" s="8">
        <v>1.0515177</v>
      </c>
    </row>
    <row r="62" spans="1:1">
      <c r="A62" s="8">
        <v>1.0593247400000001</v>
      </c>
    </row>
    <row r="63" spans="1:1">
      <c r="A63" s="8">
        <v>1.06382694</v>
      </c>
    </row>
    <row r="64" spans="1:1">
      <c r="A64" s="8">
        <v>1.0643041499999999</v>
      </c>
    </row>
    <row r="65" spans="1:1">
      <c r="A65" s="8">
        <v>1.07515286</v>
      </c>
    </row>
    <row r="66" spans="1:1">
      <c r="A66" s="8">
        <v>1.07884146</v>
      </c>
    </row>
    <row r="67" spans="1:1">
      <c r="A67" s="8">
        <v>1.0945361899999999</v>
      </c>
    </row>
    <row r="68" spans="1:1">
      <c r="A68" s="8">
        <v>1.0979642000000001</v>
      </c>
    </row>
    <row r="69" spans="1:1">
      <c r="A69" s="8">
        <v>1.1030418200000001</v>
      </c>
    </row>
    <row r="70" spans="1:1">
      <c r="A70" s="8">
        <v>1.1071180300000001</v>
      </c>
    </row>
    <row r="71" spans="1:1">
      <c r="A71" s="8">
        <v>1.1275334299999999</v>
      </c>
    </row>
    <row r="72" spans="1:1">
      <c r="A72" s="8">
        <v>1.14285583</v>
      </c>
    </row>
    <row r="73" spans="1:1">
      <c r="A73" s="8">
        <v>1.16915277</v>
      </c>
    </row>
    <row r="74" spans="1:1">
      <c r="A74" s="8">
        <v>1.1834613899999999</v>
      </c>
    </row>
    <row r="75" spans="1:1">
      <c r="A75" s="8">
        <v>1.2056732100000001</v>
      </c>
    </row>
    <row r="76" spans="1:1">
      <c r="A76" s="8">
        <v>1.2149628299999999</v>
      </c>
    </row>
    <row r="77" spans="1:1">
      <c r="A77" s="8">
        <v>1.21582933</v>
      </c>
    </row>
    <row r="78" spans="1:1">
      <c r="A78" s="8">
        <v>1.22896107</v>
      </c>
    </row>
    <row r="79" spans="1:1">
      <c r="A79" s="8">
        <v>1.23004829</v>
      </c>
    </row>
    <row r="80" spans="1:1">
      <c r="A80" s="8">
        <v>1.2352767099999999</v>
      </c>
    </row>
    <row r="81" spans="1:1">
      <c r="A81" s="8" t="s">
        <v>5</v>
      </c>
    </row>
    <row r="82" spans="1:1">
      <c r="A82" s="8">
        <v>1.24597822</v>
      </c>
    </row>
    <row r="83" spans="1:1">
      <c r="A83" s="8">
        <v>1.2501588699999999</v>
      </c>
    </row>
    <row r="84" spans="1:1">
      <c r="A84" s="8">
        <v>1.25494818</v>
      </c>
    </row>
    <row r="85" spans="1:1">
      <c r="A85" s="8">
        <v>1.2564162400000001</v>
      </c>
    </row>
    <row r="86" spans="1:1">
      <c r="A86" s="8">
        <v>1.31749231</v>
      </c>
    </row>
    <row r="87" spans="1:1">
      <c r="A87" s="8">
        <v>1.3262378500000001</v>
      </c>
    </row>
    <row r="88" spans="1:1">
      <c r="A88" s="8">
        <v>1.32777678</v>
      </c>
    </row>
    <row r="89" spans="1:1">
      <c r="A89" s="8">
        <v>1.3644375099999999</v>
      </c>
    </row>
    <row r="90" spans="1:1">
      <c r="A90" s="8">
        <v>1.3827028100000001</v>
      </c>
    </row>
    <row r="91" spans="1:1">
      <c r="A91" s="8">
        <v>1.3846759</v>
      </c>
    </row>
    <row r="92" spans="1:1">
      <c r="A92" s="8">
        <v>1.39038211</v>
      </c>
    </row>
    <row r="93" spans="1:1">
      <c r="A93" s="8">
        <v>1.3992566900000001</v>
      </c>
    </row>
    <row r="94" spans="1:1">
      <c r="A94" s="8">
        <v>1.40929416</v>
      </c>
    </row>
    <row r="95" spans="1:1">
      <c r="A95" s="8">
        <v>1.4522116300000001</v>
      </c>
    </row>
    <row r="96" spans="1:1">
      <c r="A96" s="8">
        <v>1.4568654599999999</v>
      </c>
    </row>
    <row r="97" spans="1:1">
      <c r="A97" s="8">
        <v>1.49160615</v>
      </c>
    </row>
    <row r="98" spans="1:1">
      <c r="A98" s="8">
        <v>1.5135481099999999</v>
      </c>
    </row>
    <row r="99" spans="1:1">
      <c r="A99" s="8">
        <v>1.7364999699999999</v>
      </c>
    </row>
    <row r="100" spans="1:1">
      <c r="A100" s="8">
        <v>1.8748763900000001</v>
      </c>
    </row>
  </sheetData>
  <sortState xmlns:xlrd2="http://schemas.microsoft.com/office/spreadsheetml/2017/richdata2" ref="A1:A100">
    <sortCondition ref="A1:A100"/>
  </sortState>
  <mergeCells count="3">
    <mergeCell ref="C1:G1"/>
    <mergeCell ref="C3:D3"/>
    <mergeCell ref="C6:C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92296-10DC-4787-A3BE-04A6FD27CD9E}">
  <dimension ref="A1:I30"/>
  <sheetViews>
    <sheetView zoomScale="80" zoomScaleNormal="80" workbookViewId="0">
      <selection activeCell="Q21" sqref="Q21"/>
    </sheetView>
  </sheetViews>
  <sheetFormatPr defaultRowHeight="14.4"/>
  <cols>
    <col min="3" max="3" width="11.6640625" customWidth="1"/>
  </cols>
  <sheetData>
    <row r="1" spans="1:9">
      <c r="A1">
        <v>2</v>
      </c>
      <c r="C1" s="14" t="s">
        <v>1</v>
      </c>
      <c r="D1" s="14"/>
      <c r="E1" s="14"/>
      <c r="F1" s="14"/>
      <c r="G1" s="14"/>
      <c r="H1" s="6">
        <f>1+1.4*LN(30)</f>
        <v>5.7616763343270172</v>
      </c>
    </row>
    <row r="2" spans="1:9">
      <c r="A2">
        <v>2</v>
      </c>
    </row>
    <row r="3" spans="1:9">
      <c r="A3">
        <v>2</v>
      </c>
      <c r="C3" s="14" t="s">
        <v>2</v>
      </c>
      <c r="D3" s="14"/>
      <c r="E3" s="7">
        <f>(A30-A1)/H1</f>
        <v>0.5206817991712841</v>
      </c>
    </row>
    <row r="4" spans="1:9">
      <c r="A4">
        <v>2</v>
      </c>
    </row>
    <row r="5" spans="1:9">
      <c r="A5">
        <v>2</v>
      </c>
      <c r="C5" s="4" t="s">
        <v>4</v>
      </c>
      <c r="D5" s="5">
        <v>1</v>
      </c>
      <c r="E5" s="5">
        <v>2</v>
      </c>
      <c r="F5" s="5">
        <v>3</v>
      </c>
      <c r="G5" s="5">
        <v>4</v>
      </c>
    </row>
    <row r="6" spans="1:9">
      <c r="A6">
        <v>2</v>
      </c>
      <c r="C6" s="15" t="s">
        <v>3</v>
      </c>
      <c r="D6" s="5">
        <f>A1</f>
        <v>2</v>
      </c>
      <c r="E6" s="13">
        <f>D7</f>
        <v>2.520681799171284</v>
      </c>
      <c r="F6" s="13">
        <f>E7+E3</f>
        <v>3.562045397513852</v>
      </c>
      <c r="G6" s="13">
        <f>F7+E3</f>
        <v>4.6034089958564204</v>
      </c>
      <c r="H6" s="10"/>
      <c r="I6" s="10"/>
    </row>
    <row r="7" spans="1:9">
      <c r="A7">
        <v>3</v>
      </c>
      <c r="C7" s="15"/>
      <c r="D7" s="13">
        <f>D6+E3</f>
        <v>2.520681799171284</v>
      </c>
      <c r="E7" s="13">
        <f>E6+$E3</f>
        <v>3.041363598342568</v>
      </c>
      <c r="F7" s="13">
        <f>F6+E3</f>
        <v>4.082727196685136</v>
      </c>
      <c r="G7" s="13">
        <f>A30</f>
        <v>5</v>
      </c>
      <c r="I7" s="10"/>
    </row>
    <row r="8" spans="1:9">
      <c r="A8">
        <v>3</v>
      </c>
      <c r="C8" s="4" t="s">
        <v>6</v>
      </c>
      <c r="D8" s="5">
        <v>6</v>
      </c>
      <c r="E8" s="5">
        <v>11</v>
      </c>
      <c r="F8" s="5">
        <v>9</v>
      </c>
      <c r="G8" s="5">
        <v>4</v>
      </c>
    </row>
    <row r="9" spans="1:9">
      <c r="A9">
        <v>3</v>
      </c>
      <c r="C9" s="4" t="s">
        <v>3</v>
      </c>
      <c r="D9" s="13">
        <f>D7</f>
        <v>2.520681799171284</v>
      </c>
      <c r="E9" s="13">
        <f t="shared" ref="E9:G9" si="0">E7</f>
        <v>3.041363598342568</v>
      </c>
      <c r="F9" s="13">
        <f t="shared" si="0"/>
        <v>4.082727196685136</v>
      </c>
      <c r="G9" s="13">
        <f t="shared" si="0"/>
        <v>5</v>
      </c>
    </row>
    <row r="10" spans="1:9">
      <c r="A10">
        <v>3</v>
      </c>
      <c r="C10" s="4" t="s">
        <v>8</v>
      </c>
      <c r="D10" s="5">
        <f>D8</f>
        <v>6</v>
      </c>
      <c r="E10" s="5">
        <f>D10+E8</f>
        <v>17</v>
      </c>
      <c r="F10" s="5">
        <f t="shared" ref="F10:G10" si="1">E10+F8</f>
        <v>26</v>
      </c>
      <c r="G10" s="5">
        <f t="shared" si="1"/>
        <v>30</v>
      </c>
    </row>
    <row r="11" spans="1:9">
      <c r="A11">
        <v>3</v>
      </c>
      <c r="C11" s="4" t="s">
        <v>9</v>
      </c>
      <c r="D11" s="5">
        <f>D10/30</f>
        <v>0.2</v>
      </c>
      <c r="E11" s="5">
        <f t="shared" ref="E11:G11" si="2">E10/30</f>
        <v>0.56666666666666665</v>
      </c>
      <c r="F11" s="5">
        <f t="shared" si="2"/>
        <v>0.8666666666666667</v>
      </c>
      <c r="G11" s="5">
        <f t="shared" si="2"/>
        <v>1</v>
      </c>
    </row>
    <row r="12" spans="1:9">
      <c r="A12">
        <v>3</v>
      </c>
    </row>
    <row r="13" spans="1:9">
      <c r="A13">
        <v>3</v>
      </c>
    </row>
    <row r="14" spans="1:9">
      <c r="A14">
        <v>3</v>
      </c>
    </row>
    <row r="15" spans="1:9">
      <c r="A15">
        <v>3</v>
      </c>
    </row>
    <row r="16" spans="1:9">
      <c r="A16">
        <v>3</v>
      </c>
    </row>
    <row r="17" spans="1:1">
      <c r="A17">
        <v>3</v>
      </c>
    </row>
    <row r="18" spans="1:1">
      <c r="A18">
        <v>4</v>
      </c>
    </row>
    <row r="19" spans="1:1">
      <c r="A19">
        <v>4</v>
      </c>
    </row>
    <row r="20" spans="1:1">
      <c r="A20">
        <v>4</v>
      </c>
    </row>
    <row r="21" spans="1:1">
      <c r="A21">
        <v>4</v>
      </c>
    </row>
    <row r="22" spans="1:1">
      <c r="A22">
        <v>4</v>
      </c>
    </row>
    <row r="23" spans="1:1">
      <c r="A23">
        <v>4</v>
      </c>
    </row>
    <row r="24" spans="1:1">
      <c r="A24">
        <v>4</v>
      </c>
    </row>
    <row r="25" spans="1:1">
      <c r="A25">
        <v>4</v>
      </c>
    </row>
    <row r="26" spans="1:1">
      <c r="A26">
        <v>4</v>
      </c>
    </row>
    <row r="27" spans="1:1">
      <c r="A27">
        <v>5</v>
      </c>
    </row>
    <row r="28" spans="1:1">
      <c r="A28">
        <v>5</v>
      </c>
    </row>
    <row r="29" spans="1:1">
      <c r="A29">
        <v>5</v>
      </c>
    </row>
    <row r="30" spans="1:1">
      <c r="A30">
        <v>5</v>
      </c>
    </row>
  </sheetData>
  <sortState xmlns:xlrd2="http://schemas.microsoft.com/office/spreadsheetml/2017/richdata2" ref="A1:A30">
    <sortCondition ref="A1:A30"/>
  </sortState>
  <mergeCells count="3">
    <mergeCell ref="C1:G1"/>
    <mergeCell ref="C3:D3"/>
    <mergeCell ref="C6:C7"/>
  </mergeCells>
  <pageMargins left="0.7" right="0.7" top="0.75" bottom="0.75" header="0.3" footer="0.3"/>
  <ignoredErrors>
    <ignoredError sqref="F6:F7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6C198-9FC5-458A-A0A8-3C4D076853D5}">
  <dimension ref="A1:I30"/>
  <sheetViews>
    <sheetView tabSelected="1" zoomScale="80" zoomScaleNormal="80" workbookViewId="0">
      <selection activeCell="U26" sqref="U26"/>
    </sheetView>
  </sheetViews>
  <sheetFormatPr defaultRowHeight="14.4"/>
  <cols>
    <col min="3" max="3" width="11.88671875" customWidth="1"/>
  </cols>
  <sheetData>
    <row r="1" spans="1:9">
      <c r="A1">
        <v>10</v>
      </c>
      <c r="C1" s="14" t="s">
        <v>1</v>
      </c>
      <c r="D1" s="14"/>
      <c r="E1" s="14"/>
      <c r="F1" s="14"/>
      <c r="G1" s="14"/>
      <c r="H1" s="6">
        <f>1+1.4*LN(30)</f>
        <v>5.7616763343270172</v>
      </c>
    </row>
    <row r="2" spans="1:9">
      <c r="A2">
        <v>11</v>
      </c>
    </row>
    <row r="3" spans="1:9">
      <c r="A3">
        <v>12</v>
      </c>
      <c r="C3" s="14" t="s">
        <v>2</v>
      </c>
      <c r="D3" s="14"/>
      <c r="E3" s="7">
        <f>(A30-A1)/H1</f>
        <v>1.7356059972376134</v>
      </c>
    </row>
    <row r="4" spans="1:9">
      <c r="A4">
        <v>12</v>
      </c>
    </row>
    <row r="5" spans="1:9">
      <c r="A5">
        <v>13</v>
      </c>
      <c r="C5" s="4" t="s">
        <v>4</v>
      </c>
      <c r="D5" s="5">
        <v>1</v>
      </c>
      <c r="E5" s="5">
        <v>2</v>
      </c>
      <c r="F5" s="5">
        <v>3</v>
      </c>
      <c r="G5" s="5">
        <v>4</v>
      </c>
      <c r="H5" s="5">
        <v>5</v>
      </c>
      <c r="I5" s="5">
        <v>6</v>
      </c>
    </row>
    <row r="6" spans="1:9">
      <c r="A6">
        <v>13</v>
      </c>
      <c r="C6" s="15" t="s">
        <v>3</v>
      </c>
      <c r="D6" s="5">
        <f>A1</f>
        <v>10</v>
      </c>
      <c r="E6" s="13">
        <f>D7</f>
        <v>11.735605997237613</v>
      </c>
      <c r="F6" s="13">
        <f>E7</f>
        <v>13.471211994475226</v>
      </c>
      <c r="G6" s="13">
        <f>F7</f>
        <v>15.206817991712839</v>
      </c>
      <c r="H6" s="13">
        <f>G7</f>
        <v>16.942423988950452</v>
      </c>
      <c r="I6" s="13">
        <f>H7</f>
        <v>18.678029986188065</v>
      </c>
    </row>
    <row r="7" spans="1:9">
      <c r="A7">
        <v>13</v>
      </c>
      <c r="C7" s="15"/>
      <c r="D7" s="13">
        <f>D6+E3</f>
        <v>11.735605997237613</v>
      </c>
      <c r="E7" s="13">
        <f>E6+$E3</f>
        <v>13.471211994475226</v>
      </c>
      <c r="F7" s="13">
        <f>F6+E3</f>
        <v>15.206817991712839</v>
      </c>
      <c r="G7" s="13">
        <f>G6+$E3</f>
        <v>16.942423988950452</v>
      </c>
      <c r="H7" s="13">
        <f>H6+$E3</f>
        <v>18.678029986188065</v>
      </c>
      <c r="I7" s="13">
        <f>I6+$E3</f>
        <v>20.413635983425678</v>
      </c>
    </row>
    <row r="8" spans="1:9">
      <c r="A8">
        <v>13</v>
      </c>
      <c r="C8" s="4" t="s">
        <v>6</v>
      </c>
      <c r="D8" s="5">
        <v>2</v>
      </c>
      <c r="E8" s="5">
        <v>6</v>
      </c>
      <c r="F8" s="5">
        <v>10</v>
      </c>
      <c r="G8" s="5">
        <v>5</v>
      </c>
      <c r="H8" s="5">
        <v>3</v>
      </c>
      <c r="I8" s="5">
        <v>4</v>
      </c>
    </row>
    <row r="9" spans="1:9">
      <c r="A9">
        <v>14</v>
      </c>
      <c r="C9" s="4" t="s">
        <v>3</v>
      </c>
      <c r="D9" s="13">
        <f>D7</f>
        <v>11.735605997237613</v>
      </c>
      <c r="E9" s="13">
        <f>E7</f>
        <v>13.471211994475226</v>
      </c>
      <c r="F9" s="13">
        <f>F7</f>
        <v>15.206817991712839</v>
      </c>
      <c r="G9" s="13">
        <f>G7</f>
        <v>16.942423988950452</v>
      </c>
      <c r="H9" s="13">
        <f>H7</f>
        <v>18.678029986188065</v>
      </c>
      <c r="I9" s="13">
        <f>I7</f>
        <v>20.413635983425678</v>
      </c>
    </row>
    <row r="10" spans="1:9">
      <c r="A10">
        <v>14</v>
      </c>
      <c r="C10" s="4" t="s">
        <v>8</v>
      </c>
      <c r="D10" s="5">
        <f>D8</f>
        <v>2</v>
      </c>
      <c r="E10" s="5">
        <f>D10+E8</f>
        <v>8</v>
      </c>
      <c r="F10" s="5">
        <f>E10+F8</f>
        <v>18</v>
      </c>
      <c r="G10" s="5">
        <f>F10+G8</f>
        <v>23</v>
      </c>
      <c r="H10" s="5">
        <f>G10+H8</f>
        <v>26</v>
      </c>
      <c r="I10" s="5">
        <f>H10+I8</f>
        <v>30</v>
      </c>
    </row>
    <row r="11" spans="1:9">
      <c r="A11">
        <v>14</v>
      </c>
      <c r="C11" s="4" t="s">
        <v>9</v>
      </c>
      <c r="D11" s="5">
        <f>D10/30</f>
        <v>6.6666666666666666E-2</v>
      </c>
      <c r="E11" s="5">
        <f t="shared" ref="E11" si="0">E10/30</f>
        <v>0.26666666666666666</v>
      </c>
      <c r="F11" s="5">
        <f t="shared" ref="F11" si="1">F10/30</f>
        <v>0.6</v>
      </c>
      <c r="G11" s="5">
        <f t="shared" ref="G11" si="2">G10/30</f>
        <v>0.76666666666666672</v>
      </c>
      <c r="H11" s="5">
        <f t="shared" ref="H11" si="3">H10/30</f>
        <v>0.8666666666666667</v>
      </c>
      <c r="I11" s="5">
        <f t="shared" ref="I11" si="4">I10/30</f>
        <v>1</v>
      </c>
    </row>
    <row r="12" spans="1:9">
      <c r="A12">
        <v>14</v>
      </c>
    </row>
    <row r="13" spans="1:9">
      <c r="A13">
        <v>15</v>
      </c>
    </row>
    <row r="14" spans="1:9">
      <c r="A14">
        <v>15</v>
      </c>
    </row>
    <row r="15" spans="1:9">
      <c r="A15">
        <v>15</v>
      </c>
    </row>
    <row r="16" spans="1:9">
      <c r="A16">
        <v>15</v>
      </c>
    </row>
    <row r="17" spans="1:1">
      <c r="A17">
        <v>15</v>
      </c>
    </row>
    <row r="18" spans="1:1">
      <c r="A18">
        <v>15</v>
      </c>
    </row>
    <row r="19" spans="1:1">
      <c r="A19">
        <v>16</v>
      </c>
    </row>
    <row r="20" spans="1:1">
      <c r="A20">
        <v>16</v>
      </c>
    </row>
    <row r="21" spans="1:1">
      <c r="A21">
        <v>16</v>
      </c>
    </row>
    <row r="22" spans="1:1">
      <c r="A22">
        <v>16</v>
      </c>
    </row>
    <row r="23" spans="1:1">
      <c r="A23">
        <v>16</v>
      </c>
    </row>
    <row r="24" spans="1:1">
      <c r="A24">
        <v>17</v>
      </c>
    </row>
    <row r="25" spans="1:1">
      <c r="A25">
        <v>17</v>
      </c>
    </row>
    <row r="26" spans="1:1">
      <c r="A26">
        <v>18</v>
      </c>
    </row>
    <row r="27" spans="1:1">
      <c r="A27">
        <v>19</v>
      </c>
    </row>
    <row r="28" spans="1:1">
      <c r="A28">
        <v>19</v>
      </c>
    </row>
    <row r="29" spans="1:1">
      <c r="A29">
        <v>20</v>
      </c>
    </row>
    <row r="30" spans="1:1">
      <c r="A30">
        <v>20</v>
      </c>
    </row>
  </sheetData>
  <sortState xmlns:xlrd2="http://schemas.microsoft.com/office/spreadsheetml/2017/richdata2" ref="A1:A30">
    <sortCondition ref="A1:A30"/>
  </sortState>
  <mergeCells count="3">
    <mergeCell ref="C1:G1"/>
    <mergeCell ref="C3:D3"/>
    <mergeCell ref="C6:C7"/>
  </mergeCells>
  <pageMargins left="0.7" right="0.7" top="0.75" bottom="0.75" header="0.3" footer="0.3"/>
  <ignoredErrors>
    <ignoredError sqref="F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Задание1</vt:lpstr>
      <vt:lpstr>Задание2</vt:lpstr>
      <vt:lpstr>Задание3</vt:lpstr>
      <vt:lpstr>Задание4</vt:lpstr>
      <vt:lpstr>Задание5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2019-01-08T11:37:35Z</dcterms:modified>
</cp:coreProperties>
</file>