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C624436B-C20C-4A48-B33E-3888F08E2AB5}" xr6:coauthVersionLast="40" xr6:coauthVersionMax="40" xr10:uidLastSave="{00000000-0000-0000-0000-000000000000}"/>
  <bookViews>
    <workbookView xWindow="0" yWindow="0" windowWidth="22260" windowHeight="12648" activeTab="1" xr2:uid="{00000000-000D-0000-FFFF-FFFF00000000}"/>
  </bookViews>
  <sheets>
    <sheet name="Задание1,2,3,5" sheetId="1" r:id="rId1"/>
    <sheet name="Задание4" sheetId="4" r:id="rId2"/>
  </sheets>
  <externalReferences>
    <externalReference r:id="rId3"/>
    <externalReference r:id="rId4"/>
  </externalReferences>
  <definedNames>
    <definedName name="_xlchart.v1.0" hidden="1">[1]Задание2!$B$1:$G$1</definedName>
    <definedName name="_xlchart.v1.1" hidden="1">[1]Задание2!$B$3:$G$3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4" l="1"/>
  <c r="E9" i="1"/>
  <c r="L13" i="1" l="1"/>
  <c r="E15" i="1" l="1"/>
  <c r="E14" i="1" l="1"/>
  <c r="E13" i="1"/>
  <c r="F13" i="1"/>
  <c r="G13" i="1"/>
  <c r="H13" i="1"/>
  <c r="I13" i="1"/>
  <c r="J13" i="1"/>
  <c r="K13" i="1"/>
  <c r="F9" i="1"/>
  <c r="G9" i="1"/>
  <c r="H9" i="1"/>
  <c r="I9" i="1" s="1"/>
  <c r="J9" i="1" s="1"/>
  <c r="E6" i="1"/>
  <c r="F6" i="1"/>
  <c r="G6" i="1" s="1"/>
  <c r="H6" i="1" s="1"/>
  <c r="I6" i="1" s="1"/>
  <c r="J6" i="1" s="1"/>
  <c r="K6" i="1" s="1"/>
  <c r="E10" i="1"/>
  <c r="F10" i="1" s="1"/>
  <c r="F3" i="1"/>
  <c r="I1" i="1"/>
  <c r="F11" i="1" l="1"/>
  <c r="G10" i="1"/>
  <c r="E7" i="1"/>
  <c r="E11" i="1"/>
  <c r="F7" i="1" l="1"/>
  <c r="H10" i="1"/>
  <c r="G11" i="1"/>
  <c r="G7" i="1" l="1"/>
  <c r="I10" i="1"/>
  <c r="H11" i="1"/>
  <c r="J10" i="1" l="1"/>
  <c r="I11" i="1"/>
  <c r="H7" i="1"/>
  <c r="J7" i="1" l="1"/>
  <c r="I7" i="1"/>
  <c r="J11" i="1"/>
  <c r="K10" i="1"/>
  <c r="K11" i="1" s="1"/>
  <c r="H2" i="4" l="1"/>
  <c r="B4" i="4"/>
  <c r="C3" i="4"/>
  <c r="C4" i="4" l="1"/>
  <c r="D3" i="4"/>
  <c r="E3" i="4" s="1"/>
  <c r="F3" i="4" s="1"/>
  <c r="G3" i="4" s="1"/>
  <c r="D4" i="4"/>
  <c r="E4" i="4" l="1"/>
  <c r="F4" i="4" l="1"/>
  <c r="G4" i="4"/>
</calcChain>
</file>

<file path=xl/sharedStrings.xml><?xml version="1.0" encoding="utf-8"?>
<sst xmlns="http://schemas.openxmlformats.org/spreadsheetml/2006/main" count="17" uniqueCount="11">
  <si>
    <t>xi</t>
  </si>
  <si>
    <t>Количество интервалов по формуле Стерджеса</t>
  </si>
  <si>
    <t>Длина интервала</t>
  </si>
  <si>
    <t>№инт</t>
  </si>
  <si>
    <t>ср.выр</t>
  </si>
  <si>
    <t>медиана ряд</t>
  </si>
  <si>
    <t>мода</t>
  </si>
  <si>
    <t>медиана</t>
  </si>
  <si>
    <t>частота(mi)</t>
  </si>
  <si>
    <t>частота(mx)</t>
  </si>
  <si>
    <t>частость(wi)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</si>
</sst>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rgb="FFA4C2F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2" xfId="0" applyBorder="1"/>
    <xf numFmtId="0" fontId="0" fillId="4" borderId="2" xfId="0" applyFill="1" applyBorder="1"/>
    <xf numFmtId="0" fontId="2" fillId="3" borderId="2" xfId="0" applyFont="1" applyFill="1" applyBorder="1"/>
    <xf numFmtId="0" fontId="3" fillId="0" borderId="2" xfId="0" applyFont="1" applyBorder="1"/>
    <xf numFmtId="1" fontId="0" fillId="0" borderId="2" xfId="0" applyNumberFormat="1" applyBorder="1"/>
    <xf numFmtId="0" fontId="0" fillId="0" borderId="2" xfId="0" applyBorder="1" applyAlignment="1">
      <alignment horizontal="right"/>
    </xf>
    <xf numFmtId="0" fontId="2" fillId="3" borderId="2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Ряд признаков</a:t>
            </a:r>
          </a:p>
        </c:rich>
      </c:tx>
      <c:layout>
        <c:manualLayout>
          <c:xMode val="edge"/>
          <c:yMode val="edge"/>
          <c:x val="0.25718604292110547"/>
          <c:y val="8.25396825396825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'[2]Задачи 1, 2, 3, 5'!$A$1</c:f>
              <c:strCache>
                <c:ptCount val="1"/>
                <c:pt idx="0">
                  <c:v>#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Pt>
            <c:idx val="49"/>
            <c:marker>
              <c:spPr>
                <a:solidFill>
                  <a:schemeClr val="accent1">
                    <a:lumMod val="50000"/>
                  </a:schemeClr>
                </a:solidFill>
                <a:ln w="6350" cap="flat" cmpd="sng" algn="ctr">
                  <a:solidFill>
                    <a:srgbClr val="FF0000"/>
                  </a:solidFill>
                  <a:prstDash val="solid"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A41-4639-94B7-4FA7008BABC9}"/>
              </c:ext>
            </c:extLst>
          </c:dPt>
          <c:xVal>
            <c:numRef>
              <c:f>'[2]Задачи 1, 2, 3, 5'!$B$2:$B$100</c:f>
              <c:numCache>
                <c:formatCode>General</c:formatCode>
                <c:ptCount val="99"/>
                <c:pt idx="0">
                  <c:v>94.1</c:v>
                </c:pt>
                <c:pt idx="1">
                  <c:v>97</c:v>
                </c:pt>
                <c:pt idx="2">
                  <c:v>99.2</c:v>
                </c:pt>
                <c:pt idx="3">
                  <c:v>100.1</c:v>
                </c:pt>
                <c:pt idx="4">
                  <c:v>102</c:v>
                </c:pt>
                <c:pt idx="5">
                  <c:v>103.4</c:v>
                </c:pt>
                <c:pt idx="6">
                  <c:v>105.5</c:v>
                </c:pt>
                <c:pt idx="7">
                  <c:v>105.9</c:v>
                </c:pt>
                <c:pt idx="8">
                  <c:v>106.1</c:v>
                </c:pt>
                <c:pt idx="9">
                  <c:v>106.5</c:v>
                </c:pt>
                <c:pt idx="10">
                  <c:v>107</c:v>
                </c:pt>
                <c:pt idx="11">
                  <c:v>107.1</c:v>
                </c:pt>
                <c:pt idx="12">
                  <c:v>108</c:v>
                </c:pt>
                <c:pt idx="13">
                  <c:v>108.2</c:v>
                </c:pt>
                <c:pt idx="14">
                  <c:v>109</c:v>
                </c:pt>
                <c:pt idx="15">
                  <c:v>109.5</c:v>
                </c:pt>
                <c:pt idx="16">
                  <c:v>110</c:v>
                </c:pt>
                <c:pt idx="17">
                  <c:v>111</c:v>
                </c:pt>
                <c:pt idx="18">
                  <c:v>111.5</c:v>
                </c:pt>
                <c:pt idx="19">
                  <c:v>112</c:v>
                </c:pt>
                <c:pt idx="20">
                  <c:v>112.3</c:v>
                </c:pt>
                <c:pt idx="21">
                  <c:v>112.5</c:v>
                </c:pt>
                <c:pt idx="22">
                  <c:v>112.9</c:v>
                </c:pt>
                <c:pt idx="23">
                  <c:v>113</c:v>
                </c:pt>
                <c:pt idx="24">
                  <c:v>113.2</c:v>
                </c:pt>
                <c:pt idx="25">
                  <c:v>113.5</c:v>
                </c:pt>
                <c:pt idx="26">
                  <c:v>114</c:v>
                </c:pt>
                <c:pt idx="27">
                  <c:v>114.1</c:v>
                </c:pt>
                <c:pt idx="28">
                  <c:v>114.5</c:v>
                </c:pt>
                <c:pt idx="29">
                  <c:v>115</c:v>
                </c:pt>
                <c:pt idx="30">
                  <c:v>115.2</c:v>
                </c:pt>
                <c:pt idx="31">
                  <c:v>115.5</c:v>
                </c:pt>
                <c:pt idx="32">
                  <c:v>115.7</c:v>
                </c:pt>
                <c:pt idx="33">
                  <c:v>116</c:v>
                </c:pt>
                <c:pt idx="34">
                  <c:v>116.5</c:v>
                </c:pt>
                <c:pt idx="35">
                  <c:v>116.9</c:v>
                </c:pt>
                <c:pt idx="36">
                  <c:v>117</c:v>
                </c:pt>
                <c:pt idx="37">
                  <c:v>117.5</c:v>
                </c:pt>
                <c:pt idx="38">
                  <c:v>117.5</c:v>
                </c:pt>
                <c:pt idx="39">
                  <c:v>118</c:v>
                </c:pt>
                <c:pt idx="40">
                  <c:v>118.1</c:v>
                </c:pt>
                <c:pt idx="41">
                  <c:v>118.3</c:v>
                </c:pt>
                <c:pt idx="42">
                  <c:v>118.5</c:v>
                </c:pt>
                <c:pt idx="43">
                  <c:v>118.9</c:v>
                </c:pt>
                <c:pt idx="44">
                  <c:v>119</c:v>
                </c:pt>
                <c:pt idx="45">
                  <c:v>119.2</c:v>
                </c:pt>
                <c:pt idx="46">
                  <c:v>119.5</c:v>
                </c:pt>
                <c:pt idx="47">
                  <c:v>119.6</c:v>
                </c:pt>
                <c:pt idx="48">
                  <c:v>119.8</c:v>
                </c:pt>
                <c:pt idx="49">
                  <c:v>120</c:v>
                </c:pt>
                <c:pt idx="50">
                  <c:v>120.2</c:v>
                </c:pt>
                <c:pt idx="51">
                  <c:v>120.6</c:v>
                </c:pt>
                <c:pt idx="52">
                  <c:v>120.8</c:v>
                </c:pt>
                <c:pt idx="53">
                  <c:v>121</c:v>
                </c:pt>
                <c:pt idx="54">
                  <c:v>121.1</c:v>
                </c:pt>
                <c:pt idx="55">
                  <c:v>121.5</c:v>
                </c:pt>
                <c:pt idx="56">
                  <c:v>121.9</c:v>
                </c:pt>
                <c:pt idx="57">
                  <c:v>122</c:v>
                </c:pt>
                <c:pt idx="58">
                  <c:v>122.2</c:v>
                </c:pt>
                <c:pt idx="59">
                  <c:v>122.5</c:v>
                </c:pt>
                <c:pt idx="60">
                  <c:v>122.6</c:v>
                </c:pt>
                <c:pt idx="61">
                  <c:v>122.9</c:v>
                </c:pt>
                <c:pt idx="62">
                  <c:v>123</c:v>
                </c:pt>
                <c:pt idx="63">
                  <c:v>123</c:v>
                </c:pt>
                <c:pt idx="64">
                  <c:v>123.1</c:v>
                </c:pt>
                <c:pt idx="65">
                  <c:v>123.2</c:v>
                </c:pt>
                <c:pt idx="66">
                  <c:v>123.5</c:v>
                </c:pt>
                <c:pt idx="67">
                  <c:v>123.5</c:v>
                </c:pt>
                <c:pt idx="68">
                  <c:v>123.8</c:v>
                </c:pt>
                <c:pt idx="69">
                  <c:v>123.9</c:v>
                </c:pt>
                <c:pt idx="70">
                  <c:v>124</c:v>
                </c:pt>
                <c:pt idx="71">
                  <c:v>124.5</c:v>
                </c:pt>
                <c:pt idx="72">
                  <c:v>124.8</c:v>
                </c:pt>
                <c:pt idx="73">
                  <c:v>125</c:v>
                </c:pt>
                <c:pt idx="74">
                  <c:v>125.5</c:v>
                </c:pt>
                <c:pt idx="75">
                  <c:v>126</c:v>
                </c:pt>
                <c:pt idx="76">
                  <c:v>126.1</c:v>
                </c:pt>
                <c:pt idx="77">
                  <c:v>126.5</c:v>
                </c:pt>
                <c:pt idx="78">
                  <c:v>127</c:v>
                </c:pt>
                <c:pt idx="79">
                  <c:v>127.5</c:v>
                </c:pt>
                <c:pt idx="80">
                  <c:v>127.8</c:v>
                </c:pt>
                <c:pt idx="81">
                  <c:v>128</c:v>
                </c:pt>
                <c:pt idx="82">
                  <c:v>128.5</c:v>
                </c:pt>
                <c:pt idx="83">
                  <c:v>129</c:v>
                </c:pt>
                <c:pt idx="84">
                  <c:v>129.5</c:v>
                </c:pt>
                <c:pt idx="85">
                  <c:v>129.9</c:v>
                </c:pt>
                <c:pt idx="86">
                  <c:v>130</c:v>
                </c:pt>
                <c:pt idx="87">
                  <c:v>131</c:v>
                </c:pt>
                <c:pt idx="88">
                  <c:v>131.4</c:v>
                </c:pt>
                <c:pt idx="89">
                  <c:v>132</c:v>
                </c:pt>
                <c:pt idx="90">
                  <c:v>133</c:v>
                </c:pt>
                <c:pt idx="91">
                  <c:v>133.6</c:v>
                </c:pt>
                <c:pt idx="92">
                  <c:v>134</c:v>
                </c:pt>
                <c:pt idx="93">
                  <c:v>134.19999999999999</c:v>
                </c:pt>
                <c:pt idx="94">
                  <c:v>135</c:v>
                </c:pt>
                <c:pt idx="95">
                  <c:v>135.80000000000001</c:v>
                </c:pt>
                <c:pt idx="96">
                  <c:v>138</c:v>
                </c:pt>
                <c:pt idx="97">
                  <c:v>140</c:v>
                </c:pt>
              </c:numCache>
            </c:numRef>
          </c:xVal>
          <c:yVal>
            <c:numRef>
              <c:f>'[2]Задачи 1, 2, 3, 5'!$A$2:$A$100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F-44DC-B55D-22100E565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482716"/>
        <c:axId val="1862919909"/>
      </c:scatterChart>
      <c:valAx>
        <c:axId val="22548271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2919909"/>
        <c:crosses val="autoZero"/>
        <c:crossBetween val="midCat"/>
      </c:valAx>
      <c:valAx>
        <c:axId val="1862919909"/>
        <c:scaling>
          <c:orientation val="minMax"/>
          <c:max val="100"/>
          <c:min val="1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Ряд признаков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548271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971-47E2-82BE-892801AB37D0}"/>
              </c:ext>
            </c:extLst>
          </c:dPt>
          <c:xVal>
            <c:numRef>
              <c:f>[1]Задание2!$B$1:$G$1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[1]Задание2!$B$3:$G$3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19</c:v>
                </c:pt>
                <c:pt idx="5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71-47E2-82BE-892801AB3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94680"/>
        <c:axId val="518298288"/>
      </c:scatterChart>
      <c:valAx>
        <c:axId val="51829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298288"/>
        <c:crosses val="autoZero"/>
        <c:crossBetween val="midCat"/>
      </c:valAx>
      <c:valAx>
        <c:axId val="51829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29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17</xdr:row>
      <xdr:rowOff>53340</xdr:rowOff>
    </xdr:from>
    <xdr:ext cx="4358640" cy="3535680"/>
    <xdr:graphicFrame macro="">
      <xdr:nvGraphicFramePr>
        <xdr:cNvPr id="7" name="Chart 6" title="Диаграмма">
          <a:extLst>
            <a:ext uri="{FF2B5EF4-FFF2-40B4-BE49-F238E27FC236}">
              <a16:creationId xmlns:a16="http://schemas.microsoft.com/office/drawing/2014/main" id="{C4981A48-960B-4A40-8B0C-AAF597E4C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4</xdr:col>
      <xdr:colOff>464820</xdr:colOff>
      <xdr:row>16</xdr:row>
      <xdr:rowOff>153670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BB18067-2411-4AB1-A458-10DB922CD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72;&#1073;&#1086;&#1088;&#1072;&#1090;&#1086;&#1088;&#1085;&#1072;&#1103;%20&#1088;&#1072;&#1073;&#1086;&#1090;&#1072;%20&#8470;4%20&#1042;&#1072;&#1088;&#1080;&#1072;&#1094;&#1080;&#1086;&#1085;&#1085;&#1099;&#1081;%20&#1088;&#1103;&#107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52;&#1042;&#1080;&#1076;&#1077;&#1086;\Downloads\&#1051;&#1056;6%20&#1043;&#1091;&#1085;&#1100;&#1082;&#1086;%20&#1048;&#1042;&#105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дание1"/>
      <sheetName val="Задание2"/>
      <sheetName val="Задание3"/>
      <sheetName val="Задание4"/>
      <sheetName val="Задание5"/>
    </sheetNames>
    <sheetDataSet>
      <sheetData sheetId="0" refreshError="1"/>
      <sheetData sheetId="1">
        <row r="1"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G1">
            <v>6</v>
          </cell>
        </row>
        <row r="2">
          <cell r="B2">
            <v>2</v>
          </cell>
          <cell r="C2">
            <v>3</v>
          </cell>
          <cell r="D2">
            <v>6</v>
          </cell>
          <cell r="E2">
            <v>8</v>
          </cell>
          <cell r="F2">
            <v>22</v>
          </cell>
          <cell r="G2">
            <v>9</v>
          </cell>
        </row>
        <row r="3">
          <cell r="B3">
            <v>0</v>
          </cell>
          <cell r="C3">
            <v>2</v>
          </cell>
          <cell r="D3">
            <v>5</v>
          </cell>
          <cell r="E3">
            <v>11</v>
          </cell>
          <cell r="F3">
            <v>19</v>
          </cell>
          <cell r="G3">
            <v>41</v>
          </cell>
        </row>
        <row r="4">
          <cell r="B4">
            <v>0</v>
          </cell>
          <cell r="C4">
            <v>0.04</v>
          </cell>
          <cell r="D4">
            <v>0.1</v>
          </cell>
          <cell r="E4">
            <v>0.22</v>
          </cell>
          <cell r="F4">
            <v>0.38</v>
          </cell>
          <cell r="G4">
            <v>0.82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дачи 1, 2, 3, 5"/>
      <sheetName val="Задача 4"/>
    </sheetNames>
    <sheetDataSet>
      <sheetData sheetId="0">
        <row r="1">
          <cell r="A1" t="str">
            <v>#</v>
          </cell>
        </row>
        <row r="2">
          <cell r="A2">
            <v>1</v>
          </cell>
          <cell r="B2">
            <v>94.1</v>
          </cell>
        </row>
        <row r="3">
          <cell r="A3">
            <v>2</v>
          </cell>
          <cell r="B3">
            <v>97</v>
          </cell>
        </row>
        <row r="4">
          <cell r="A4">
            <v>3</v>
          </cell>
          <cell r="B4">
            <v>99.2</v>
          </cell>
        </row>
        <row r="5">
          <cell r="A5">
            <v>4</v>
          </cell>
          <cell r="B5">
            <v>100.1</v>
          </cell>
        </row>
        <row r="6">
          <cell r="A6">
            <v>5</v>
          </cell>
          <cell r="B6">
            <v>102</v>
          </cell>
        </row>
        <row r="7">
          <cell r="A7">
            <v>6</v>
          </cell>
          <cell r="B7">
            <v>103.4</v>
          </cell>
        </row>
        <row r="8">
          <cell r="A8">
            <v>7</v>
          </cell>
          <cell r="B8">
            <v>105.5</v>
          </cell>
        </row>
        <row r="9">
          <cell r="A9">
            <v>8</v>
          </cell>
          <cell r="B9">
            <v>105.9</v>
          </cell>
        </row>
        <row r="10">
          <cell r="A10">
            <v>9</v>
          </cell>
          <cell r="B10">
            <v>106.1</v>
          </cell>
        </row>
        <row r="11">
          <cell r="A11">
            <v>10</v>
          </cell>
          <cell r="B11">
            <v>106.5</v>
          </cell>
        </row>
        <row r="12">
          <cell r="A12">
            <v>11</v>
          </cell>
          <cell r="B12">
            <v>107</v>
          </cell>
        </row>
        <row r="13">
          <cell r="A13">
            <v>12</v>
          </cell>
          <cell r="B13">
            <v>107.1</v>
          </cell>
        </row>
        <row r="14">
          <cell r="A14">
            <v>13</v>
          </cell>
          <cell r="B14">
            <v>108</v>
          </cell>
        </row>
        <row r="15">
          <cell r="A15">
            <v>14</v>
          </cell>
          <cell r="B15">
            <v>108.2</v>
          </cell>
        </row>
        <row r="16">
          <cell r="A16">
            <v>15</v>
          </cell>
          <cell r="B16">
            <v>109</v>
          </cell>
        </row>
        <row r="17">
          <cell r="A17">
            <v>16</v>
          </cell>
          <cell r="B17">
            <v>109.5</v>
          </cell>
        </row>
        <row r="18">
          <cell r="A18">
            <v>17</v>
          </cell>
          <cell r="B18">
            <v>110</v>
          </cell>
        </row>
        <row r="19">
          <cell r="A19">
            <v>18</v>
          </cell>
          <cell r="B19">
            <v>111</v>
          </cell>
        </row>
        <row r="20">
          <cell r="A20">
            <v>19</v>
          </cell>
          <cell r="B20">
            <v>111.5</v>
          </cell>
        </row>
        <row r="21">
          <cell r="A21">
            <v>20</v>
          </cell>
          <cell r="B21">
            <v>112</v>
          </cell>
        </row>
        <row r="22">
          <cell r="A22">
            <v>21</v>
          </cell>
          <cell r="B22">
            <v>112.3</v>
          </cell>
        </row>
        <row r="23">
          <cell r="A23">
            <v>22</v>
          </cell>
          <cell r="B23">
            <v>112.5</v>
          </cell>
        </row>
        <row r="24">
          <cell r="A24">
            <v>23</v>
          </cell>
          <cell r="B24">
            <v>112.9</v>
          </cell>
        </row>
        <row r="25">
          <cell r="A25">
            <v>24</v>
          </cell>
          <cell r="B25">
            <v>113</v>
          </cell>
        </row>
        <row r="26">
          <cell r="A26">
            <v>25</v>
          </cell>
          <cell r="B26">
            <v>113.2</v>
          </cell>
        </row>
        <row r="27">
          <cell r="A27">
            <v>26</v>
          </cell>
          <cell r="B27">
            <v>113.5</v>
          </cell>
        </row>
        <row r="28">
          <cell r="A28">
            <v>27</v>
          </cell>
          <cell r="B28">
            <v>114</v>
          </cell>
        </row>
        <row r="29">
          <cell r="A29">
            <v>28</v>
          </cell>
          <cell r="B29">
            <v>114.1</v>
          </cell>
        </row>
        <row r="30">
          <cell r="A30">
            <v>29</v>
          </cell>
          <cell r="B30">
            <v>114.5</v>
          </cell>
        </row>
        <row r="31">
          <cell r="A31">
            <v>30</v>
          </cell>
          <cell r="B31">
            <v>115</v>
          </cell>
        </row>
        <row r="32">
          <cell r="A32">
            <v>31</v>
          </cell>
          <cell r="B32">
            <v>115.2</v>
          </cell>
        </row>
        <row r="33">
          <cell r="A33">
            <v>32</v>
          </cell>
          <cell r="B33">
            <v>115.5</v>
          </cell>
        </row>
        <row r="34">
          <cell r="A34">
            <v>33</v>
          </cell>
          <cell r="B34">
            <v>115.7</v>
          </cell>
        </row>
        <row r="35">
          <cell r="A35">
            <v>34</v>
          </cell>
          <cell r="B35">
            <v>116</v>
          </cell>
        </row>
        <row r="36">
          <cell r="A36">
            <v>35</v>
          </cell>
          <cell r="B36">
            <v>116.5</v>
          </cell>
        </row>
        <row r="37">
          <cell r="A37">
            <v>36</v>
          </cell>
          <cell r="B37">
            <v>116.9</v>
          </cell>
        </row>
        <row r="38">
          <cell r="A38">
            <v>37</v>
          </cell>
          <cell r="B38">
            <v>117</v>
          </cell>
        </row>
        <row r="39">
          <cell r="A39">
            <v>38</v>
          </cell>
          <cell r="B39">
            <v>117.5</v>
          </cell>
        </row>
        <row r="40">
          <cell r="A40">
            <v>39</v>
          </cell>
          <cell r="B40">
            <v>117.5</v>
          </cell>
        </row>
        <row r="41">
          <cell r="A41">
            <v>40</v>
          </cell>
          <cell r="B41">
            <v>118</v>
          </cell>
        </row>
        <row r="42">
          <cell r="A42">
            <v>41</v>
          </cell>
          <cell r="B42">
            <v>118.1</v>
          </cell>
        </row>
        <row r="43">
          <cell r="A43">
            <v>42</v>
          </cell>
          <cell r="B43">
            <v>118.3</v>
          </cell>
        </row>
        <row r="44">
          <cell r="A44">
            <v>43</v>
          </cell>
          <cell r="B44">
            <v>118.5</v>
          </cell>
        </row>
        <row r="45">
          <cell r="A45">
            <v>44</v>
          </cell>
          <cell r="B45">
            <v>118.9</v>
          </cell>
        </row>
        <row r="46">
          <cell r="A46">
            <v>45</v>
          </cell>
          <cell r="B46">
            <v>119</v>
          </cell>
        </row>
        <row r="47">
          <cell r="A47">
            <v>46</v>
          </cell>
          <cell r="B47">
            <v>119.2</v>
          </cell>
        </row>
        <row r="48">
          <cell r="A48">
            <v>47</v>
          </cell>
          <cell r="B48">
            <v>119.5</v>
          </cell>
        </row>
        <row r="49">
          <cell r="A49">
            <v>48</v>
          </cell>
          <cell r="B49">
            <v>119.6</v>
          </cell>
        </row>
        <row r="50">
          <cell r="A50">
            <v>49</v>
          </cell>
          <cell r="B50">
            <v>119.8</v>
          </cell>
        </row>
        <row r="51">
          <cell r="A51">
            <v>50</v>
          </cell>
          <cell r="B51">
            <v>120</v>
          </cell>
        </row>
        <row r="52">
          <cell r="A52">
            <v>51</v>
          </cell>
          <cell r="B52">
            <v>120.2</v>
          </cell>
        </row>
        <row r="53">
          <cell r="A53">
            <v>52</v>
          </cell>
          <cell r="B53">
            <v>120.6</v>
          </cell>
        </row>
        <row r="54">
          <cell r="A54">
            <v>53</v>
          </cell>
          <cell r="B54">
            <v>120.8</v>
          </cell>
        </row>
        <row r="55">
          <cell r="A55">
            <v>54</v>
          </cell>
          <cell r="B55">
            <v>121</v>
          </cell>
        </row>
        <row r="56">
          <cell r="A56">
            <v>55</v>
          </cell>
          <cell r="B56">
            <v>121.1</v>
          </cell>
        </row>
        <row r="57">
          <cell r="A57">
            <v>56</v>
          </cell>
          <cell r="B57">
            <v>121.5</v>
          </cell>
        </row>
        <row r="58">
          <cell r="A58">
            <v>57</v>
          </cell>
          <cell r="B58">
            <v>121.9</v>
          </cell>
        </row>
        <row r="59">
          <cell r="A59">
            <v>58</v>
          </cell>
          <cell r="B59">
            <v>122</v>
          </cell>
        </row>
        <row r="60">
          <cell r="A60">
            <v>59</v>
          </cell>
          <cell r="B60">
            <v>122.2</v>
          </cell>
        </row>
        <row r="61">
          <cell r="A61">
            <v>60</v>
          </cell>
          <cell r="B61">
            <v>122.5</v>
          </cell>
        </row>
        <row r="62">
          <cell r="A62">
            <v>61</v>
          </cell>
          <cell r="B62">
            <v>122.6</v>
          </cell>
        </row>
        <row r="63">
          <cell r="A63">
            <v>62</v>
          </cell>
          <cell r="B63">
            <v>122.9</v>
          </cell>
        </row>
        <row r="64">
          <cell r="A64">
            <v>63</v>
          </cell>
          <cell r="B64">
            <v>123</v>
          </cell>
        </row>
        <row r="65">
          <cell r="A65">
            <v>64</v>
          </cell>
          <cell r="B65">
            <v>123</v>
          </cell>
        </row>
        <row r="66">
          <cell r="A66">
            <v>65</v>
          </cell>
          <cell r="B66">
            <v>123.1</v>
          </cell>
        </row>
        <row r="67">
          <cell r="A67">
            <v>66</v>
          </cell>
          <cell r="B67">
            <v>123.2</v>
          </cell>
        </row>
        <row r="68">
          <cell r="A68">
            <v>67</v>
          </cell>
          <cell r="B68">
            <v>123.5</v>
          </cell>
        </row>
        <row r="69">
          <cell r="A69">
            <v>68</v>
          </cell>
          <cell r="B69">
            <v>123.5</v>
          </cell>
        </row>
        <row r="70">
          <cell r="A70">
            <v>69</v>
          </cell>
          <cell r="B70">
            <v>123.8</v>
          </cell>
        </row>
        <row r="71">
          <cell r="A71">
            <v>70</v>
          </cell>
          <cell r="B71">
            <v>123.9</v>
          </cell>
        </row>
        <row r="72">
          <cell r="A72">
            <v>71</v>
          </cell>
          <cell r="B72">
            <v>124</v>
          </cell>
        </row>
        <row r="73">
          <cell r="A73">
            <v>72</v>
          </cell>
          <cell r="B73">
            <v>124.5</v>
          </cell>
        </row>
        <row r="74">
          <cell r="A74">
            <v>73</v>
          </cell>
          <cell r="B74">
            <v>124.8</v>
          </cell>
        </row>
        <row r="75">
          <cell r="A75">
            <v>74</v>
          </cell>
          <cell r="B75">
            <v>125</v>
          </cell>
        </row>
        <row r="76">
          <cell r="A76">
            <v>75</v>
          </cell>
          <cell r="B76">
            <v>125.5</v>
          </cell>
        </row>
        <row r="77">
          <cell r="A77">
            <v>76</v>
          </cell>
          <cell r="B77">
            <v>126</v>
          </cell>
        </row>
        <row r="78">
          <cell r="A78">
            <v>77</v>
          </cell>
          <cell r="B78">
            <v>126.1</v>
          </cell>
        </row>
        <row r="79">
          <cell r="A79">
            <v>78</v>
          </cell>
          <cell r="B79">
            <v>126.5</v>
          </cell>
        </row>
        <row r="80">
          <cell r="A80">
            <v>79</v>
          </cell>
          <cell r="B80">
            <v>127</v>
          </cell>
        </row>
        <row r="81">
          <cell r="A81">
            <v>80</v>
          </cell>
          <cell r="B81">
            <v>127.5</v>
          </cell>
        </row>
        <row r="82">
          <cell r="A82">
            <v>81</v>
          </cell>
          <cell r="B82">
            <v>127.8</v>
          </cell>
        </row>
        <row r="83">
          <cell r="A83">
            <v>82</v>
          </cell>
          <cell r="B83">
            <v>128</v>
          </cell>
        </row>
        <row r="84">
          <cell r="A84">
            <v>83</v>
          </cell>
          <cell r="B84">
            <v>128.5</v>
          </cell>
        </row>
        <row r="85">
          <cell r="A85">
            <v>84</v>
          </cell>
          <cell r="B85">
            <v>129</v>
          </cell>
        </row>
        <row r="86">
          <cell r="A86">
            <v>85</v>
          </cell>
          <cell r="B86">
            <v>129.5</v>
          </cell>
        </row>
        <row r="87">
          <cell r="A87">
            <v>86</v>
          </cell>
          <cell r="B87">
            <v>129.9</v>
          </cell>
        </row>
        <row r="88">
          <cell r="A88">
            <v>87</v>
          </cell>
          <cell r="B88">
            <v>130</v>
          </cell>
        </row>
        <row r="89">
          <cell r="A89">
            <v>88</v>
          </cell>
          <cell r="B89">
            <v>131</v>
          </cell>
        </row>
        <row r="90">
          <cell r="A90">
            <v>89</v>
          </cell>
          <cell r="B90">
            <v>131.4</v>
          </cell>
        </row>
        <row r="91">
          <cell r="A91">
            <v>90</v>
          </cell>
          <cell r="B91">
            <v>132</v>
          </cell>
        </row>
        <row r="92">
          <cell r="A92">
            <v>91</v>
          </cell>
          <cell r="B92">
            <v>133</v>
          </cell>
        </row>
        <row r="93">
          <cell r="A93">
            <v>92</v>
          </cell>
          <cell r="B93">
            <v>133.6</v>
          </cell>
        </row>
        <row r="94">
          <cell r="A94">
            <v>93</v>
          </cell>
          <cell r="B94">
            <v>134</v>
          </cell>
        </row>
        <row r="95">
          <cell r="A95">
            <v>94</v>
          </cell>
          <cell r="B95">
            <v>134.19999999999999</v>
          </cell>
        </row>
        <row r="96">
          <cell r="A96">
            <v>95</v>
          </cell>
          <cell r="B96">
            <v>135</v>
          </cell>
        </row>
        <row r="97">
          <cell r="A97">
            <v>96</v>
          </cell>
          <cell r="B97">
            <v>135.80000000000001</v>
          </cell>
        </row>
        <row r="98">
          <cell r="A98">
            <v>97</v>
          </cell>
          <cell r="B98">
            <v>138</v>
          </cell>
        </row>
        <row r="99">
          <cell r="A99">
            <v>98</v>
          </cell>
          <cell r="B99">
            <v>140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8"/>
  <sheetViews>
    <sheetView zoomScale="70" zoomScaleNormal="70" workbookViewId="0">
      <selection activeCell="O27" sqref="O27"/>
    </sheetView>
  </sheetViews>
  <sheetFormatPr defaultRowHeight="14.4" x14ac:dyDescent="0.3"/>
  <cols>
    <col min="4" max="4" width="11.6640625" customWidth="1"/>
    <col min="6" max="7" width="11.21875" customWidth="1"/>
  </cols>
  <sheetData>
    <row r="1" spans="1:12" x14ac:dyDescent="0.3">
      <c r="A1">
        <v>1</v>
      </c>
      <c r="B1" s="1">
        <v>94.1</v>
      </c>
      <c r="D1" s="9" t="s">
        <v>1</v>
      </c>
      <c r="E1" s="9"/>
      <c r="F1" s="9"/>
      <c r="G1" s="9"/>
      <c r="H1" s="9"/>
      <c r="I1" s="4">
        <f>1+1.4*LN(100)</f>
        <v>7.4472382603833278</v>
      </c>
    </row>
    <row r="2" spans="1:12" x14ac:dyDescent="0.3">
      <c r="A2">
        <v>2</v>
      </c>
      <c r="B2" s="1">
        <v>97</v>
      </c>
    </row>
    <row r="3" spans="1:12" x14ac:dyDescent="0.3">
      <c r="A3">
        <v>3</v>
      </c>
      <c r="B3" s="1">
        <v>99.2</v>
      </c>
      <c r="D3" s="9" t="s">
        <v>2</v>
      </c>
      <c r="E3" s="9"/>
      <c r="F3" s="4">
        <f>(B98-B1)/I1</f>
        <v>6.1633586029027381</v>
      </c>
    </row>
    <row r="4" spans="1:12" x14ac:dyDescent="0.3">
      <c r="A4">
        <v>4</v>
      </c>
      <c r="B4" s="1">
        <v>100.1</v>
      </c>
    </row>
    <row r="5" spans="1:12" x14ac:dyDescent="0.3">
      <c r="A5">
        <v>5</v>
      </c>
      <c r="B5" s="1">
        <v>102</v>
      </c>
      <c r="D5" s="2" t="s">
        <v>3</v>
      </c>
      <c r="E5" s="3">
        <v>1</v>
      </c>
      <c r="F5" s="3">
        <v>2</v>
      </c>
      <c r="G5" s="3">
        <v>3</v>
      </c>
      <c r="H5" s="3">
        <v>4</v>
      </c>
      <c r="I5" s="3">
        <v>5</v>
      </c>
      <c r="J5" s="3">
        <v>6</v>
      </c>
      <c r="K5" s="3">
        <v>7</v>
      </c>
    </row>
    <row r="6" spans="1:12" x14ac:dyDescent="0.3">
      <c r="A6">
        <v>6</v>
      </c>
      <c r="B6" s="1">
        <v>103.4</v>
      </c>
      <c r="D6" s="10" t="s">
        <v>0</v>
      </c>
      <c r="E6" s="3">
        <f>B1</f>
        <v>94.1</v>
      </c>
      <c r="F6" s="3">
        <f>E$6+$F$3</f>
        <v>100.26335860290273</v>
      </c>
      <c r="G6" s="3">
        <f t="shared" ref="G6:K6" si="0">F$6+$F$3</f>
        <v>106.42671720580546</v>
      </c>
      <c r="H6" s="3">
        <f t="shared" si="0"/>
        <v>112.59007580870819</v>
      </c>
      <c r="I6" s="3">
        <f t="shared" si="0"/>
        <v>118.75343441161093</v>
      </c>
      <c r="J6" s="3">
        <f t="shared" si="0"/>
        <v>124.91679301451366</v>
      </c>
      <c r="K6" s="3">
        <f t="shared" si="0"/>
        <v>131.08015161741639</v>
      </c>
    </row>
    <row r="7" spans="1:12" x14ac:dyDescent="0.3">
      <c r="A7">
        <v>7</v>
      </c>
      <c r="B7" s="1">
        <v>105.5</v>
      </c>
      <c r="D7" s="10"/>
      <c r="E7" s="3">
        <f t="shared" ref="E7:J7" si="1">F$6</f>
        <v>100.26335860290273</v>
      </c>
      <c r="F7" s="3">
        <f t="shared" si="1"/>
        <v>106.42671720580546</v>
      </c>
      <c r="G7" s="3">
        <f t="shared" si="1"/>
        <v>112.59007580870819</v>
      </c>
      <c r="H7" s="3">
        <f t="shared" si="1"/>
        <v>118.75343441161093</v>
      </c>
      <c r="I7" s="3">
        <f t="shared" si="1"/>
        <v>124.91679301451366</v>
      </c>
      <c r="J7" s="3">
        <f t="shared" si="1"/>
        <v>131.08015161741639</v>
      </c>
      <c r="K7" s="3">
        <v>140</v>
      </c>
    </row>
    <row r="8" spans="1:12" x14ac:dyDescent="0.3">
      <c r="A8">
        <v>8</v>
      </c>
      <c r="B8" s="1">
        <v>105.9</v>
      </c>
      <c r="D8" s="2" t="s">
        <v>8</v>
      </c>
      <c r="E8" s="3">
        <v>4</v>
      </c>
      <c r="F8" s="3">
        <v>5</v>
      </c>
      <c r="G8" s="3">
        <v>13</v>
      </c>
      <c r="H8" s="3">
        <v>21</v>
      </c>
      <c r="I8" s="3">
        <v>30</v>
      </c>
      <c r="J8" s="3">
        <v>15</v>
      </c>
      <c r="K8" s="3">
        <v>10</v>
      </c>
    </row>
    <row r="9" spans="1:12" x14ac:dyDescent="0.3">
      <c r="A9">
        <v>9</v>
      </c>
      <c r="B9" s="1">
        <v>106.1</v>
      </c>
      <c r="D9" s="2" t="s">
        <v>0</v>
      </c>
      <c r="E9" s="5">
        <f>E7</f>
        <v>100.26335860290273</v>
      </c>
      <c r="F9" s="5">
        <f>E$9+$F$3</f>
        <v>106.42671720580546</v>
      </c>
      <c r="G9" s="5">
        <f>F$9+$F$3</f>
        <v>112.59007580870819</v>
      </c>
      <c r="H9" s="5">
        <f>G$9+$F$3</f>
        <v>118.75343441161093</v>
      </c>
      <c r="I9" s="5">
        <f>H$9+$F$3</f>
        <v>124.91679301451366</v>
      </c>
      <c r="J9" s="5">
        <f>I$9+$F$3</f>
        <v>131.08015161741639</v>
      </c>
      <c r="K9" s="5">
        <v>140</v>
      </c>
    </row>
    <row r="10" spans="1:12" x14ac:dyDescent="0.3">
      <c r="A10">
        <v>10</v>
      </c>
      <c r="B10" s="1">
        <v>106.5</v>
      </c>
      <c r="D10" s="2" t="s">
        <v>9</v>
      </c>
      <c r="E10" s="5">
        <f>E8</f>
        <v>4</v>
      </c>
      <c r="F10" s="5">
        <f>E10+F8</f>
        <v>9</v>
      </c>
      <c r="G10" s="5">
        <f>F10+G8</f>
        <v>22</v>
      </c>
      <c r="H10" s="5">
        <f>G10+H8</f>
        <v>43</v>
      </c>
      <c r="I10" s="5">
        <f>H10+I8</f>
        <v>73</v>
      </c>
      <c r="J10" s="5">
        <f>I10+J8</f>
        <v>88</v>
      </c>
      <c r="K10" s="5">
        <f>J10+K8</f>
        <v>98</v>
      </c>
    </row>
    <row r="11" spans="1:12" x14ac:dyDescent="0.3">
      <c r="A11">
        <v>11</v>
      </c>
      <c r="B11" s="1">
        <v>107</v>
      </c>
      <c r="D11" s="2" t="s">
        <v>10</v>
      </c>
      <c r="E11" s="5">
        <f t="shared" ref="E11:J11" si="2">E10*0.01</f>
        <v>0.04</v>
      </c>
      <c r="F11" s="5">
        <f t="shared" si="2"/>
        <v>0.09</v>
      </c>
      <c r="G11" s="5">
        <f t="shared" si="2"/>
        <v>0.22</v>
      </c>
      <c r="H11" s="5">
        <f t="shared" si="2"/>
        <v>0.43</v>
      </c>
      <c r="I11" s="5">
        <f t="shared" si="2"/>
        <v>0.73</v>
      </c>
      <c r="J11" s="5">
        <f t="shared" si="2"/>
        <v>0.88</v>
      </c>
      <c r="K11" s="5">
        <f>K10*0.01</f>
        <v>0.98</v>
      </c>
    </row>
    <row r="12" spans="1:12" x14ac:dyDescent="0.3">
      <c r="A12">
        <v>12</v>
      </c>
      <c r="B12" s="1">
        <v>107.1</v>
      </c>
    </row>
    <row r="13" spans="1:12" x14ac:dyDescent="0.3">
      <c r="A13">
        <v>13</v>
      </c>
      <c r="B13" s="1">
        <v>108</v>
      </c>
      <c r="D13" s="6" t="s">
        <v>4</v>
      </c>
      <c r="E13" s="7">
        <f>E6*E8</f>
        <v>376.4</v>
      </c>
      <c r="F13" s="7">
        <f>F6*F8</f>
        <v>501.31679301451362</v>
      </c>
      <c r="G13" s="7">
        <f>G6*G8</f>
        <v>1383.547323675471</v>
      </c>
      <c r="H13" s="7">
        <f>H6*H8</f>
        <v>2364.3915919828719</v>
      </c>
      <c r="I13" s="7">
        <f>I6*I8</f>
        <v>3562.6030323483278</v>
      </c>
      <c r="J13" s="7">
        <f>J6*J8</f>
        <v>1873.7518952177049</v>
      </c>
      <c r="K13" s="7">
        <f>K6*K8</f>
        <v>1310.8015161741639</v>
      </c>
      <c r="L13" s="5">
        <f>SUM(E13:K13)/98</f>
        <v>116.04910359605158</v>
      </c>
    </row>
    <row r="14" spans="1:12" x14ac:dyDescent="0.3">
      <c r="A14">
        <v>14</v>
      </c>
      <c r="B14" s="1">
        <v>108.2</v>
      </c>
      <c r="D14" s="2" t="s">
        <v>5</v>
      </c>
      <c r="E14" s="8">
        <f>MEDIAN(B1:B98)</f>
        <v>119.9</v>
      </c>
    </row>
    <row r="15" spans="1:12" x14ac:dyDescent="0.3">
      <c r="A15">
        <v>15</v>
      </c>
      <c r="B15" s="1">
        <v>109</v>
      </c>
      <c r="D15" s="2" t="s">
        <v>6</v>
      </c>
      <c r="E15" s="4">
        <f>_xlfn.MODE.MULT(B1:B98)</f>
        <v>117.5</v>
      </c>
    </row>
    <row r="16" spans="1:12" x14ac:dyDescent="0.3">
      <c r="A16">
        <v>16</v>
      </c>
      <c r="B16" s="1">
        <v>109.5</v>
      </c>
    </row>
    <row r="17" spans="1:2" x14ac:dyDescent="0.3">
      <c r="A17">
        <v>17</v>
      </c>
      <c r="B17" s="1">
        <v>110</v>
      </c>
    </row>
    <row r="18" spans="1:2" x14ac:dyDescent="0.3">
      <c r="A18">
        <v>18</v>
      </c>
      <c r="B18" s="1">
        <v>111</v>
      </c>
    </row>
    <row r="19" spans="1:2" x14ac:dyDescent="0.3">
      <c r="A19">
        <v>19</v>
      </c>
      <c r="B19" s="1">
        <v>111.5</v>
      </c>
    </row>
    <row r="20" spans="1:2" x14ac:dyDescent="0.3">
      <c r="A20">
        <v>20</v>
      </c>
      <c r="B20" s="1">
        <v>112</v>
      </c>
    </row>
    <row r="21" spans="1:2" x14ac:dyDescent="0.3">
      <c r="A21">
        <v>21</v>
      </c>
      <c r="B21" s="1">
        <v>112.3</v>
      </c>
    </row>
    <row r="22" spans="1:2" x14ac:dyDescent="0.3">
      <c r="A22">
        <v>22</v>
      </c>
      <c r="B22" s="1">
        <v>112.5</v>
      </c>
    </row>
    <row r="23" spans="1:2" x14ac:dyDescent="0.3">
      <c r="A23">
        <v>23</v>
      </c>
      <c r="B23" s="1">
        <v>112.9</v>
      </c>
    </row>
    <row r="24" spans="1:2" x14ac:dyDescent="0.3">
      <c r="A24">
        <v>24</v>
      </c>
      <c r="B24" s="1">
        <v>113</v>
      </c>
    </row>
    <row r="25" spans="1:2" x14ac:dyDescent="0.3">
      <c r="A25">
        <v>25</v>
      </c>
      <c r="B25" s="1">
        <v>113.2</v>
      </c>
    </row>
    <row r="26" spans="1:2" x14ac:dyDescent="0.3">
      <c r="A26">
        <v>26</v>
      </c>
      <c r="B26" s="1">
        <v>113.5</v>
      </c>
    </row>
    <row r="27" spans="1:2" x14ac:dyDescent="0.3">
      <c r="A27">
        <v>27</v>
      </c>
      <c r="B27" s="1">
        <v>114</v>
      </c>
    </row>
    <row r="28" spans="1:2" x14ac:dyDescent="0.3">
      <c r="A28">
        <v>28</v>
      </c>
      <c r="B28" s="1">
        <v>114.1</v>
      </c>
    </row>
    <row r="29" spans="1:2" x14ac:dyDescent="0.3">
      <c r="A29">
        <v>29</v>
      </c>
      <c r="B29" s="1">
        <v>114.5</v>
      </c>
    </row>
    <row r="30" spans="1:2" x14ac:dyDescent="0.3">
      <c r="A30">
        <v>30</v>
      </c>
      <c r="B30" s="1">
        <v>115</v>
      </c>
    </row>
    <row r="31" spans="1:2" x14ac:dyDescent="0.3">
      <c r="A31">
        <v>31</v>
      </c>
      <c r="B31" s="1">
        <v>115.2</v>
      </c>
    </row>
    <row r="32" spans="1:2" x14ac:dyDescent="0.3">
      <c r="A32">
        <v>32</v>
      </c>
      <c r="B32" s="1">
        <v>115.5</v>
      </c>
    </row>
    <row r="33" spans="1:2" x14ac:dyDescent="0.3">
      <c r="A33">
        <v>33</v>
      </c>
      <c r="B33" s="1">
        <v>115.7</v>
      </c>
    </row>
    <row r="34" spans="1:2" x14ac:dyDescent="0.3">
      <c r="A34">
        <v>34</v>
      </c>
      <c r="B34" s="1">
        <v>116</v>
      </c>
    </row>
    <row r="35" spans="1:2" x14ac:dyDescent="0.3">
      <c r="A35">
        <v>35</v>
      </c>
      <c r="B35" s="1">
        <v>116.5</v>
      </c>
    </row>
    <row r="36" spans="1:2" x14ac:dyDescent="0.3">
      <c r="A36">
        <v>36</v>
      </c>
      <c r="B36" s="1">
        <v>116.9</v>
      </c>
    </row>
    <row r="37" spans="1:2" x14ac:dyDescent="0.3">
      <c r="A37">
        <v>37</v>
      </c>
      <c r="B37" s="1">
        <v>117</v>
      </c>
    </row>
    <row r="38" spans="1:2" x14ac:dyDescent="0.3">
      <c r="A38">
        <v>38</v>
      </c>
      <c r="B38" s="1">
        <v>117.5</v>
      </c>
    </row>
    <row r="39" spans="1:2" x14ac:dyDescent="0.3">
      <c r="A39">
        <v>39</v>
      </c>
      <c r="B39" s="1">
        <v>117.5</v>
      </c>
    </row>
    <row r="40" spans="1:2" x14ac:dyDescent="0.3">
      <c r="A40">
        <v>40</v>
      </c>
      <c r="B40" s="1">
        <v>118</v>
      </c>
    </row>
    <row r="41" spans="1:2" x14ac:dyDescent="0.3">
      <c r="A41">
        <v>41</v>
      </c>
      <c r="B41" s="1">
        <v>118.1</v>
      </c>
    </row>
    <row r="42" spans="1:2" x14ac:dyDescent="0.3">
      <c r="A42">
        <v>42</v>
      </c>
      <c r="B42" s="1">
        <v>118.3</v>
      </c>
    </row>
    <row r="43" spans="1:2" x14ac:dyDescent="0.3">
      <c r="A43">
        <v>43</v>
      </c>
      <c r="B43" s="1">
        <v>118.5</v>
      </c>
    </row>
    <row r="44" spans="1:2" x14ac:dyDescent="0.3">
      <c r="A44">
        <v>44</v>
      </c>
      <c r="B44" s="1">
        <v>118.9</v>
      </c>
    </row>
    <row r="45" spans="1:2" x14ac:dyDescent="0.3">
      <c r="A45">
        <v>45</v>
      </c>
      <c r="B45" s="1">
        <v>119</v>
      </c>
    </row>
    <row r="46" spans="1:2" x14ac:dyDescent="0.3">
      <c r="A46">
        <v>46</v>
      </c>
      <c r="B46" s="1">
        <v>119.2</v>
      </c>
    </row>
    <row r="47" spans="1:2" x14ac:dyDescent="0.3">
      <c r="A47">
        <v>47</v>
      </c>
      <c r="B47" s="1">
        <v>119.5</v>
      </c>
    </row>
    <row r="48" spans="1:2" x14ac:dyDescent="0.3">
      <c r="A48">
        <v>48</v>
      </c>
      <c r="B48" s="1">
        <v>119.6</v>
      </c>
    </row>
    <row r="49" spans="1:2" x14ac:dyDescent="0.3">
      <c r="A49">
        <v>49</v>
      </c>
      <c r="B49" s="1">
        <v>119.8</v>
      </c>
    </row>
    <row r="50" spans="1:2" x14ac:dyDescent="0.3">
      <c r="A50">
        <v>50</v>
      </c>
      <c r="B50" s="1">
        <v>120</v>
      </c>
    </row>
    <row r="51" spans="1:2" x14ac:dyDescent="0.3">
      <c r="A51">
        <v>51</v>
      </c>
      <c r="B51" s="1">
        <v>120.2</v>
      </c>
    </row>
    <row r="52" spans="1:2" x14ac:dyDescent="0.3">
      <c r="A52">
        <v>52</v>
      </c>
      <c r="B52" s="1">
        <v>120.6</v>
      </c>
    </row>
    <row r="53" spans="1:2" x14ac:dyDescent="0.3">
      <c r="A53">
        <v>53</v>
      </c>
      <c r="B53" s="1">
        <v>120.8</v>
      </c>
    </row>
    <row r="54" spans="1:2" x14ac:dyDescent="0.3">
      <c r="A54">
        <v>54</v>
      </c>
      <c r="B54" s="1">
        <v>121</v>
      </c>
    </row>
    <row r="55" spans="1:2" x14ac:dyDescent="0.3">
      <c r="A55">
        <v>55</v>
      </c>
      <c r="B55" s="1">
        <v>121.1</v>
      </c>
    </row>
    <row r="56" spans="1:2" x14ac:dyDescent="0.3">
      <c r="A56">
        <v>56</v>
      </c>
      <c r="B56" s="1">
        <v>121.5</v>
      </c>
    </row>
    <row r="57" spans="1:2" x14ac:dyDescent="0.3">
      <c r="A57">
        <v>57</v>
      </c>
      <c r="B57" s="1">
        <v>121.9</v>
      </c>
    </row>
    <row r="58" spans="1:2" x14ac:dyDescent="0.3">
      <c r="A58">
        <v>58</v>
      </c>
      <c r="B58" s="1">
        <v>122</v>
      </c>
    </row>
    <row r="59" spans="1:2" x14ac:dyDescent="0.3">
      <c r="A59">
        <v>59</v>
      </c>
      <c r="B59" s="1">
        <v>122.2</v>
      </c>
    </row>
    <row r="60" spans="1:2" x14ac:dyDescent="0.3">
      <c r="A60">
        <v>60</v>
      </c>
      <c r="B60" s="1">
        <v>122.5</v>
      </c>
    </row>
    <row r="61" spans="1:2" x14ac:dyDescent="0.3">
      <c r="A61">
        <v>61</v>
      </c>
      <c r="B61" s="1">
        <v>122.6</v>
      </c>
    </row>
    <row r="62" spans="1:2" x14ac:dyDescent="0.3">
      <c r="A62">
        <v>62</v>
      </c>
      <c r="B62" s="1">
        <v>122.9</v>
      </c>
    </row>
    <row r="63" spans="1:2" x14ac:dyDescent="0.3">
      <c r="A63">
        <v>63</v>
      </c>
      <c r="B63" s="1">
        <v>123</v>
      </c>
    </row>
    <row r="64" spans="1:2" x14ac:dyDescent="0.3">
      <c r="A64">
        <v>64</v>
      </c>
      <c r="B64" s="1">
        <v>123</v>
      </c>
    </row>
    <row r="65" spans="1:2" x14ac:dyDescent="0.3">
      <c r="A65">
        <v>65</v>
      </c>
      <c r="B65" s="1">
        <v>123.1</v>
      </c>
    </row>
    <row r="66" spans="1:2" x14ac:dyDescent="0.3">
      <c r="A66">
        <v>66</v>
      </c>
      <c r="B66" s="1">
        <v>123.2</v>
      </c>
    </row>
    <row r="67" spans="1:2" x14ac:dyDescent="0.3">
      <c r="A67">
        <v>67</v>
      </c>
      <c r="B67" s="1">
        <v>123.5</v>
      </c>
    </row>
    <row r="68" spans="1:2" x14ac:dyDescent="0.3">
      <c r="A68">
        <v>68</v>
      </c>
      <c r="B68" s="1">
        <v>123.5</v>
      </c>
    </row>
    <row r="69" spans="1:2" x14ac:dyDescent="0.3">
      <c r="A69">
        <v>69</v>
      </c>
      <c r="B69" s="1">
        <v>123.8</v>
      </c>
    </row>
    <row r="70" spans="1:2" x14ac:dyDescent="0.3">
      <c r="A70">
        <v>70</v>
      </c>
      <c r="B70" s="1">
        <v>123.9</v>
      </c>
    </row>
    <row r="71" spans="1:2" x14ac:dyDescent="0.3">
      <c r="A71">
        <v>71</v>
      </c>
      <c r="B71" s="1">
        <v>124</v>
      </c>
    </row>
    <row r="72" spans="1:2" x14ac:dyDescent="0.3">
      <c r="A72">
        <v>72</v>
      </c>
      <c r="B72" s="1">
        <v>124.5</v>
      </c>
    </row>
    <row r="73" spans="1:2" x14ac:dyDescent="0.3">
      <c r="A73">
        <v>73</v>
      </c>
      <c r="B73" s="1">
        <v>124.8</v>
      </c>
    </row>
    <row r="74" spans="1:2" x14ac:dyDescent="0.3">
      <c r="A74">
        <v>74</v>
      </c>
      <c r="B74" s="1">
        <v>125</v>
      </c>
    </row>
    <row r="75" spans="1:2" x14ac:dyDescent="0.3">
      <c r="A75">
        <v>75</v>
      </c>
      <c r="B75" s="1">
        <v>125.5</v>
      </c>
    </row>
    <row r="76" spans="1:2" x14ac:dyDescent="0.3">
      <c r="A76">
        <v>76</v>
      </c>
      <c r="B76" s="1">
        <v>126</v>
      </c>
    </row>
    <row r="77" spans="1:2" x14ac:dyDescent="0.3">
      <c r="A77">
        <v>77</v>
      </c>
      <c r="B77" s="1">
        <v>126.1</v>
      </c>
    </row>
    <row r="78" spans="1:2" x14ac:dyDescent="0.3">
      <c r="A78">
        <v>78</v>
      </c>
      <c r="B78" s="1">
        <v>126.5</v>
      </c>
    </row>
    <row r="79" spans="1:2" x14ac:dyDescent="0.3">
      <c r="A79">
        <v>79</v>
      </c>
      <c r="B79" s="1">
        <v>127</v>
      </c>
    </row>
    <row r="80" spans="1:2" x14ac:dyDescent="0.3">
      <c r="A80">
        <v>80</v>
      </c>
      <c r="B80" s="1">
        <v>127.5</v>
      </c>
    </row>
    <row r="81" spans="1:2" x14ac:dyDescent="0.3">
      <c r="A81">
        <v>81</v>
      </c>
      <c r="B81" s="1">
        <v>127.8</v>
      </c>
    </row>
    <row r="82" spans="1:2" x14ac:dyDescent="0.3">
      <c r="A82">
        <v>82</v>
      </c>
      <c r="B82" s="1">
        <v>128</v>
      </c>
    </row>
    <row r="83" spans="1:2" x14ac:dyDescent="0.3">
      <c r="A83">
        <v>83</v>
      </c>
      <c r="B83" s="1">
        <v>128.5</v>
      </c>
    </row>
    <row r="84" spans="1:2" x14ac:dyDescent="0.3">
      <c r="A84">
        <v>84</v>
      </c>
      <c r="B84" s="1">
        <v>129</v>
      </c>
    </row>
    <row r="85" spans="1:2" x14ac:dyDescent="0.3">
      <c r="A85">
        <v>85</v>
      </c>
      <c r="B85" s="1">
        <v>129.5</v>
      </c>
    </row>
    <row r="86" spans="1:2" x14ac:dyDescent="0.3">
      <c r="A86">
        <v>86</v>
      </c>
      <c r="B86" s="1">
        <v>129.9</v>
      </c>
    </row>
    <row r="87" spans="1:2" x14ac:dyDescent="0.3">
      <c r="A87">
        <v>87</v>
      </c>
      <c r="B87" s="1">
        <v>130</v>
      </c>
    </row>
    <row r="88" spans="1:2" x14ac:dyDescent="0.3">
      <c r="A88">
        <v>88</v>
      </c>
      <c r="B88" s="1">
        <v>131</v>
      </c>
    </row>
    <row r="89" spans="1:2" x14ac:dyDescent="0.3">
      <c r="A89">
        <v>89</v>
      </c>
      <c r="B89" s="1">
        <v>131.4</v>
      </c>
    </row>
    <row r="90" spans="1:2" x14ac:dyDescent="0.3">
      <c r="A90">
        <v>90</v>
      </c>
      <c r="B90" s="1">
        <v>132</v>
      </c>
    </row>
    <row r="91" spans="1:2" x14ac:dyDescent="0.3">
      <c r="A91">
        <v>91</v>
      </c>
      <c r="B91" s="1">
        <v>133</v>
      </c>
    </row>
    <row r="92" spans="1:2" x14ac:dyDescent="0.3">
      <c r="A92">
        <v>92</v>
      </c>
      <c r="B92" s="1">
        <v>133.6</v>
      </c>
    </row>
    <row r="93" spans="1:2" x14ac:dyDescent="0.3">
      <c r="A93">
        <v>93</v>
      </c>
      <c r="B93" s="1">
        <v>134</v>
      </c>
    </row>
    <row r="94" spans="1:2" x14ac:dyDescent="0.3">
      <c r="A94">
        <v>94</v>
      </c>
      <c r="B94" s="1">
        <v>134.19999999999999</v>
      </c>
    </row>
    <row r="95" spans="1:2" x14ac:dyDescent="0.3">
      <c r="A95">
        <v>95</v>
      </c>
      <c r="B95" s="1">
        <v>135</v>
      </c>
    </row>
    <row r="96" spans="1:2" x14ac:dyDescent="0.3">
      <c r="A96">
        <v>96</v>
      </c>
      <c r="B96" s="1">
        <v>135.80000000000001</v>
      </c>
    </row>
    <row r="97" spans="1:2" x14ac:dyDescent="0.3">
      <c r="A97">
        <v>97</v>
      </c>
      <c r="B97" s="1">
        <v>138</v>
      </c>
    </row>
    <row r="98" spans="1:2" x14ac:dyDescent="0.3">
      <c r="A98">
        <v>98</v>
      </c>
      <c r="B98" s="1">
        <v>140</v>
      </c>
    </row>
  </sheetData>
  <mergeCells count="3">
    <mergeCell ref="D1:H1"/>
    <mergeCell ref="D3:E3"/>
    <mergeCell ref="D6:D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5B9B2-F177-419D-8634-D76D1CC382BB}">
  <dimension ref="A1:H9"/>
  <sheetViews>
    <sheetView tabSelected="1" zoomScaleNormal="100" workbookViewId="0">
      <selection activeCell="J15" sqref="J15"/>
    </sheetView>
  </sheetViews>
  <sheetFormatPr defaultRowHeight="14.4" x14ac:dyDescent="0.3"/>
  <cols>
    <col min="1" max="1" width="12.21875" customWidth="1"/>
  </cols>
  <sheetData>
    <row r="1" spans="1:8" x14ac:dyDescent="0.3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</row>
    <row r="2" spans="1:8" x14ac:dyDescent="0.3">
      <c r="A2" s="2" t="s">
        <v>8</v>
      </c>
      <c r="B2" s="3">
        <v>2</v>
      </c>
      <c r="C2" s="3">
        <v>3</v>
      </c>
      <c r="D2" s="3">
        <v>6</v>
      </c>
      <c r="E2" s="3">
        <v>8</v>
      </c>
      <c r="F2" s="3">
        <v>22</v>
      </c>
      <c r="G2" s="3">
        <v>9</v>
      </c>
      <c r="H2">
        <f>SUM(B2:G2)</f>
        <v>50</v>
      </c>
    </row>
    <row r="3" spans="1:8" x14ac:dyDescent="0.3">
      <c r="A3" s="2" t="s">
        <v>9</v>
      </c>
      <c r="B3" s="3">
        <v>0</v>
      </c>
      <c r="C3" s="3">
        <f>B3+B2</f>
        <v>2</v>
      </c>
      <c r="D3" s="3">
        <f>C3+C2</f>
        <v>5</v>
      </c>
      <c r="E3" s="3">
        <f>D3+D2</f>
        <v>11</v>
      </c>
      <c r="F3" s="3">
        <f>E3+E2</f>
        <v>19</v>
      </c>
      <c r="G3" s="3">
        <f>F3+F2</f>
        <v>41</v>
      </c>
    </row>
    <row r="4" spans="1:8" x14ac:dyDescent="0.3">
      <c r="A4" s="2" t="s">
        <v>10</v>
      </c>
      <c r="B4" s="3">
        <f>B3*0.5</f>
        <v>0</v>
      </c>
      <c r="C4" s="3">
        <f>C3/50</f>
        <v>0.04</v>
      </c>
      <c r="D4" s="3">
        <f>D3/50</f>
        <v>0.1</v>
      </c>
      <c r="E4" s="3">
        <f>E3/50</f>
        <v>0.22</v>
      </c>
      <c r="F4" s="3">
        <f>F3/50</f>
        <v>0.38</v>
      </c>
      <c r="G4" s="3">
        <f>G3/50</f>
        <v>0.82</v>
      </c>
    </row>
    <row r="8" spans="1:8" x14ac:dyDescent="0.3">
      <c r="G8" t="s">
        <v>6</v>
      </c>
      <c r="H8">
        <v>5</v>
      </c>
    </row>
    <row r="9" spans="1:8" x14ac:dyDescent="0.3">
      <c r="G9" t="s">
        <v>7</v>
      </c>
      <c r="H9">
        <f>MEDIAN(B1:G1)</f>
        <v>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Задание1,2,3,5</vt:lpstr>
      <vt:lpstr>Задание4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2019-01-09T13:14:20Z</dcterms:modified>
</cp:coreProperties>
</file>