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МВидео\Desktop\Герцуха форевер\3 курc\1 семестр\УПП СДЕЛАТЬ\Тема 3 СДЕЛАТЬ\ИСР\"/>
    </mc:Choice>
  </mc:AlternateContent>
  <xr:revisionPtr revIDLastSave="0" documentId="13_ncr:1_{29BC403F-076B-42FF-B12A-2A9F611AA718}" xr6:coauthVersionLast="45" xr6:coauthVersionMax="45" xr10:uidLastSave="{00000000-0000-0000-0000-000000000000}"/>
  <bookViews>
    <workbookView xWindow="-120" yWindow="-120" windowWidth="24240" windowHeight="13140" activeTab="1" xr2:uid="{00000000-000D-0000-FFFF-FFFF00000000}"/>
  </bookViews>
  <sheets>
    <sheet name="Юзабилити-тестирование" sheetId="1" r:id="rId1"/>
    <sheet name="S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2" l="1"/>
  <c r="C5" i="2"/>
  <c r="D5" i="2"/>
  <c r="E5" i="2"/>
  <c r="F5" i="2"/>
  <c r="G5" i="2"/>
  <c r="H5" i="2"/>
  <c r="I5" i="2"/>
  <c r="K5" i="2"/>
  <c r="B5" i="2"/>
  <c r="F23" i="1"/>
  <c r="E23" i="1"/>
  <c r="F22" i="1"/>
  <c r="E22" i="1"/>
  <c r="D21" i="1"/>
  <c r="B21" i="1"/>
  <c r="D20" i="1"/>
  <c r="C20" i="1"/>
  <c r="C21" i="1" s="1"/>
  <c r="G19" i="1" s="1"/>
  <c r="H19" i="1" s="1"/>
  <c r="I19" i="1" s="1"/>
  <c r="B20" i="1"/>
  <c r="F19" i="1"/>
  <c r="F20" i="1" s="1"/>
  <c r="E19" i="1"/>
  <c r="E20" i="1" s="1"/>
  <c r="F15" i="1"/>
  <c r="E15" i="1"/>
  <c r="F14" i="1"/>
  <c r="E14" i="1"/>
  <c r="C13" i="1"/>
  <c r="D12" i="1"/>
  <c r="D13" i="1" s="1"/>
  <c r="C12" i="1"/>
  <c r="B12" i="1"/>
  <c r="B13" i="1" s="1"/>
  <c r="G11" i="1" s="1"/>
  <c r="H11" i="1" s="1"/>
  <c r="I11" i="1" s="1"/>
  <c r="F11" i="1"/>
  <c r="F12" i="1" s="1"/>
  <c r="E11" i="1"/>
  <c r="E12" i="1" s="1"/>
  <c r="F7" i="1"/>
  <c r="E7" i="1"/>
  <c r="F6" i="1"/>
  <c r="E6" i="1"/>
  <c r="B5" i="1"/>
  <c r="D4" i="1"/>
  <c r="D5" i="1" s="1"/>
  <c r="C4" i="1"/>
  <c r="C5" i="1" s="1"/>
  <c r="B4" i="1"/>
  <c r="F3" i="1"/>
  <c r="F4" i="1" s="1"/>
  <c r="E3" i="1"/>
  <c r="E4" i="1" s="1"/>
  <c r="L2" i="2" l="1"/>
  <c r="G3" i="1"/>
  <c r="H3" i="1" s="1"/>
  <c r="I3" i="1" s="1"/>
</calcChain>
</file>

<file path=xl/sharedStrings.xml><?xml version="1.0" encoding="utf-8"?>
<sst xmlns="http://schemas.openxmlformats.org/spreadsheetml/2006/main" count="52" uniqueCount="32">
  <si>
    <t>timestamp</t>
  </si>
  <si>
    <t>Задание 1: Найти содержание программы курса повышения квалификации "Менеджмент в музыкальной культуре, искусстве и образовании"</t>
  </si>
  <si>
    <t>Я думаю, что я хотел бы использовать систему часто</t>
  </si>
  <si>
    <t>Я считаю систему излишне сложной</t>
  </si>
  <si>
    <t>Я считаю, что система проста в использовании</t>
  </si>
  <si>
    <t>Я думаю, что мне потребовалась бы помощь технического персонала, чтобы использовать эту систему</t>
  </si>
  <si>
    <t>Я считаю, что различные функции в этой системе хорошо интегрированы</t>
  </si>
  <si>
    <t>Я думаю, что в этой системе слишком много непоследовательного</t>
  </si>
  <si>
    <t>Я могу представить, что большинство людей достаточно быстро освоят эту систему</t>
  </si>
  <si>
    <t>Я считаю систему очень неудобной для использования</t>
  </si>
  <si>
    <t>Я чувствую себя уверенно, используя эту систему</t>
  </si>
  <si>
    <t>Мне требуется понять множество вещей, прежде чем я смогу продолжить работать с этой системой</t>
  </si>
  <si>
    <t>Минимум</t>
  </si>
  <si>
    <t>Максимум</t>
  </si>
  <si>
    <t>МО</t>
  </si>
  <si>
    <t>Дисперсия</t>
  </si>
  <si>
    <t>Среднеквадр. отклонение</t>
  </si>
  <si>
    <t>Участники:</t>
  </si>
  <si>
    <t>Время выполнения (сек.)</t>
  </si>
  <si>
    <t>1 - Виктория</t>
  </si>
  <si>
    <t>Время выполнения (мин.)</t>
  </si>
  <si>
    <t>2 - Ульяна</t>
  </si>
  <si>
    <t>Промеж. знач-ие для расчёта МО</t>
  </si>
  <si>
    <t>3 - Виктор</t>
  </si>
  <si>
    <t>Кол-во неудачных попаданий</t>
  </si>
  <si>
    <t>Кол-во невыполненных заданий</t>
  </si>
  <si>
    <t>Задание 2: Найти отчет по фактическому трудоустройству выпускников 2017 года</t>
  </si>
  <si>
    <t>Задание 3: Подобрать 3 направления, для поступления на которые необходимы математика, русский, обществознание</t>
  </si>
  <si>
    <t>Виктория</t>
  </si>
  <si>
    <t>Ульяна</t>
  </si>
  <si>
    <t>Виктор</t>
  </si>
  <si>
    <t>Процент удобства использования сайта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</si>
</sst>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theme="0" tint="-0.34998626667073579"/>
      <name val="Arial"/>
      <family val="2"/>
      <charset val="204"/>
    </font>
    <font>
      <sz val="14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674EA7"/>
        <bgColor rgb="FF674EA7"/>
      </patternFill>
    </fill>
    <fill>
      <patternFill patternType="solid">
        <fgColor rgb="FFCCCCCC"/>
        <bgColor rgb="FFCCCCCC"/>
      </patternFill>
    </fill>
    <fill>
      <patternFill patternType="solid">
        <fgColor rgb="FFB4A7D6"/>
        <bgColor rgb="FFB4A7D6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Alignment="1"/>
    <xf numFmtId="0" fontId="1" fillId="2" borderId="1" xfId="0" applyFont="1" applyFill="1" applyBorder="1" applyAlignment="1">
      <alignment horizontal="right"/>
    </xf>
    <xf numFmtId="1" fontId="2" fillId="5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/>
    </xf>
    <xf numFmtId="2" fontId="2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/>
    <xf numFmtId="0" fontId="2" fillId="3" borderId="2" xfId="0" applyFont="1" applyFill="1" applyBorder="1"/>
    <xf numFmtId="0" fontId="1" fillId="2" borderId="5" xfId="0" applyFont="1" applyFill="1" applyBorder="1" applyAlignment="1">
      <alignment horizontal="center" vertical="center" wrapText="1"/>
    </xf>
    <xf numFmtId="2" fontId="2" fillId="6" borderId="5" xfId="0" applyNumberFormat="1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1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5" fillId="0" borderId="8" xfId="0" applyNumberFormat="1" applyFont="1" applyBorder="1" applyAlignment="1">
      <alignment horizontal="center" vertical="center"/>
    </xf>
    <xf numFmtId="0" fontId="5" fillId="0" borderId="9" xfId="0" applyNumberFormat="1" applyFont="1" applyBorder="1" applyAlignment="1">
      <alignment horizontal="center" vertical="center"/>
    </xf>
    <xf numFmtId="0" fontId="5" fillId="0" borderId="10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2"/>
  <sheetViews>
    <sheetView workbookViewId="0">
      <selection activeCell="K11" sqref="K11"/>
    </sheetView>
  </sheetViews>
  <sheetFormatPr defaultColWidth="14.42578125" defaultRowHeight="15.75" customHeight="1" x14ac:dyDescent="0.2"/>
  <cols>
    <col min="1" max="1" width="31.5703125" customWidth="1"/>
    <col min="2" max="8" width="14.42578125" customWidth="1"/>
    <col min="9" max="9" width="28.7109375" customWidth="1"/>
  </cols>
  <sheetData>
    <row r="1" spans="1:11" x14ac:dyDescent="0.2">
      <c r="A1" s="25" t="s">
        <v>1</v>
      </c>
      <c r="B1" s="26"/>
      <c r="C1" s="26"/>
      <c r="D1" s="26"/>
      <c r="E1" s="26"/>
      <c r="F1" s="26"/>
      <c r="G1" s="26"/>
      <c r="H1" s="26"/>
      <c r="I1" s="27"/>
    </row>
    <row r="2" spans="1:11" x14ac:dyDescent="0.2">
      <c r="A2" s="4"/>
      <c r="B2" s="5">
        <v>1</v>
      </c>
      <c r="C2" s="5">
        <v>2</v>
      </c>
      <c r="D2" s="5">
        <v>3</v>
      </c>
      <c r="E2" s="5" t="s">
        <v>12</v>
      </c>
      <c r="F2" s="5" t="s">
        <v>13</v>
      </c>
      <c r="G2" s="6" t="s">
        <v>14</v>
      </c>
      <c r="H2" s="6" t="s">
        <v>15</v>
      </c>
      <c r="I2" s="5" t="s">
        <v>16</v>
      </c>
      <c r="K2" s="7" t="s">
        <v>17</v>
      </c>
    </row>
    <row r="3" spans="1:11" x14ac:dyDescent="0.2">
      <c r="A3" s="8" t="s">
        <v>18</v>
      </c>
      <c r="B3" s="9">
        <v>596</v>
      </c>
      <c r="C3" s="9">
        <v>520</v>
      </c>
      <c r="D3" s="9">
        <v>180</v>
      </c>
      <c r="E3" s="10">
        <f>MIN($B3:$D3)</f>
        <v>180</v>
      </c>
      <c r="F3" s="10">
        <f>MAX($B3:$D3)</f>
        <v>596</v>
      </c>
      <c r="G3" s="22">
        <f>SUM($B5:$D5)</f>
        <v>36.266666666666666</v>
      </c>
      <c r="H3" s="22">
        <f>(SUM($B4:$D4)-$G3)^2</f>
        <v>215.11111111111103</v>
      </c>
      <c r="I3" s="11">
        <f>SQRT($H3)</f>
        <v>14.666666666666664</v>
      </c>
      <c r="K3" s="7" t="s">
        <v>19</v>
      </c>
    </row>
    <row r="4" spans="1:11" x14ac:dyDescent="0.2">
      <c r="A4" s="8" t="s">
        <v>20</v>
      </c>
      <c r="B4" s="12">
        <f t="shared" ref="B4:F4" si="0">B3/60</f>
        <v>9.9333333333333336</v>
      </c>
      <c r="C4" s="12">
        <f t="shared" si="0"/>
        <v>8.6666666666666661</v>
      </c>
      <c r="D4" s="12">
        <f t="shared" si="0"/>
        <v>3</v>
      </c>
      <c r="E4" s="12">
        <f t="shared" si="0"/>
        <v>3</v>
      </c>
      <c r="F4" s="12">
        <f t="shared" si="0"/>
        <v>9.9333333333333336</v>
      </c>
      <c r="G4" s="23"/>
      <c r="H4" s="23"/>
      <c r="I4" s="11"/>
      <c r="K4" s="7" t="s">
        <v>21</v>
      </c>
    </row>
    <row r="5" spans="1:11" x14ac:dyDescent="0.2">
      <c r="A5" s="13" t="s">
        <v>22</v>
      </c>
      <c r="B5" s="14">
        <f t="shared" ref="B5:D5" si="1">B2*B4</f>
        <v>9.9333333333333336</v>
      </c>
      <c r="C5" s="14">
        <f t="shared" si="1"/>
        <v>17.333333333333332</v>
      </c>
      <c r="D5" s="14">
        <f t="shared" si="1"/>
        <v>9</v>
      </c>
      <c r="E5" s="14"/>
      <c r="F5" s="14"/>
      <c r="G5" s="24"/>
      <c r="H5" s="24"/>
      <c r="I5" s="11"/>
      <c r="K5" s="7" t="s">
        <v>23</v>
      </c>
    </row>
    <row r="6" spans="1:11" x14ac:dyDescent="0.2">
      <c r="A6" s="8" t="s">
        <v>24</v>
      </c>
      <c r="B6" s="11"/>
      <c r="C6" s="11"/>
      <c r="D6" s="11"/>
      <c r="E6" s="11">
        <f t="shared" ref="E6:E7" si="2">MIN($B6:$D6)</f>
        <v>0</v>
      </c>
      <c r="F6" s="11">
        <f t="shared" ref="F6:F7" si="3">MAX($B6:$D6)</f>
        <v>0</v>
      </c>
      <c r="G6" s="11"/>
      <c r="H6" s="11"/>
      <c r="I6" s="11"/>
    </row>
    <row r="7" spans="1:11" x14ac:dyDescent="0.2">
      <c r="A7" s="8" t="s">
        <v>25</v>
      </c>
      <c r="B7" s="11"/>
      <c r="C7" s="11"/>
      <c r="D7" s="11"/>
      <c r="E7" s="11">
        <f t="shared" si="2"/>
        <v>0</v>
      </c>
      <c r="F7" s="11">
        <f t="shared" si="3"/>
        <v>0</v>
      </c>
      <c r="G7" s="11"/>
      <c r="H7" s="11"/>
      <c r="I7" s="11"/>
    </row>
    <row r="8" spans="1:11" x14ac:dyDescent="0.2">
      <c r="B8" s="15"/>
      <c r="C8" s="15"/>
      <c r="D8" s="15"/>
      <c r="E8" s="15"/>
      <c r="F8" s="15"/>
      <c r="G8" s="15"/>
      <c r="H8" s="15"/>
      <c r="I8" s="15"/>
    </row>
    <row r="9" spans="1:11" x14ac:dyDescent="0.2">
      <c r="A9" s="25" t="s">
        <v>26</v>
      </c>
      <c r="B9" s="26"/>
      <c r="C9" s="26"/>
      <c r="D9" s="26"/>
      <c r="E9" s="26"/>
      <c r="F9" s="26"/>
      <c r="G9" s="26"/>
      <c r="H9" s="26"/>
      <c r="I9" s="27"/>
    </row>
    <row r="10" spans="1:11" x14ac:dyDescent="0.2">
      <c r="A10" s="4"/>
      <c r="B10" s="5">
        <v>1</v>
      </c>
      <c r="C10" s="5">
        <v>2</v>
      </c>
      <c r="D10" s="5">
        <v>3</v>
      </c>
      <c r="E10" s="5" t="s">
        <v>12</v>
      </c>
      <c r="F10" s="5" t="s">
        <v>13</v>
      </c>
      <c r="G10" s="6" t="s">
        <v>14</v>
      </c>
      <c r="H10" s="6" t="s">
        <v>15</v>
      </c>
      <c r="I10" s="5" t="s">
        <v>16</v>
      </c>
    </row>
    <row r="11" spans="1:11" x14ac:dyDescent="0.2">
      <c r="A11" s="8" t="s">
        <v>18</v>
      </c>
      <c r="B11" s="9">
        <v>348</v>
      </c>
      <c r="C11" s="9">
        <v>70</v>
      </c>
      <c r="D11" s="9">
        <v>442</v>
      </c>
      <c r="E11" s="10">
        <f>MIN($B11:$D11)</f>
        <v>70</v>
      </c>
      <c r="F11" s="10">
        <f>MAX($B11:$D11)</f>
        <v>442</v>
      </c>
      <c r="G11" s="22">
        <f>SUM($B13:$D13)</f>
        <v>30.233333333333331</v>
      </c>
      <c r="H11" s="22">
        <f>(SUM($B12:$D12)-$G11)^2</f>
        <v>252.80999999999995</v>
      </c>
      <c r="I11" s="11">
        <f>SQRT($H11)</f>
        <v>15.899999999999999</v>
      </c>
    </row>
    <row r="12" spans="1:11" x14ac:dyDescent="0.2">
      <c r="A12" s="8" t="s">
        <v>20</v>
      </c>
      <c r="B12" s="12">
        <f t="shared" ref="B12:F12" si="4">B11/60</f>
        <v>5.8</v>
      </c>
      <c r="C12" s="12">
        <f t="shared" si="4"/>
        <v>1.1666666666666667</v>
      </c>
      <c r="D12" s="12">
        <f t="shared" si="4"/>
        <v>7.3666666666666663</v>
      </c>
      <c r="E12" s="12">
        <f t="shared" si="4"/>
        <v>1.1666666666666667</v>
      </c>
      <c r="F12" s="12">
        <f t="shared" si="4"/>
        <v>7.3666666666666663</v>
      </c>
      <c r="G12" s="23"/>
      <c r="H12" s="23"/>
      <c r="I12" s="11"/>
    </row>
    <row r="13" spans="1:11" x14ac:dyDescent="0.2">
      <c r="A13" s="13" t="s">
        <v>22</v>
      </c>
      <c r="B13" s="14">
        <f t="shared" ref="B13:D13" si="5">B10*B12</f>
        <v>5.8</v>
      </c>
      <c r="C13" s="14">
        <f t="shared" si="5"/>
        <v>2.3333333333333335</v>
      </c>
      <c r="D13" s="14">
        <f t="shared" si="5"/>
        <v>22.099999999999998</v>
      </c>
      <c r="E13" s="14"/>
      <c r="F13" s="14"/>
      <c r="G13" s="24"/>
      <c r="H13" s="24"/>
      <c r="I13" s="11"/>
    </row>
    <row r="14" spans="1:11" x14ac:dyDescent="0.2">
      <c r="A14" s="8" t="s">
        <v>24</v>
      </c>
      <c r="B14" s="11"/>
      <c r="C14" s="11"/>
      <c r="D14" s="11"/>
      <c r="E14" s="11">
        <f t="shared" ref="E14:E15" si="6">MIN($B14:$D14)</f>
        <v>0</v>
      </c>
      <c r="F14" s="11">
        <f t="shared" ref="F14:F15" si="7">MAX($B14:$D14)</f>
        <v>0</v>
      </c>
      <c r="G14" s="11"/>
      <c r="H14" s="11"/>
      <c r="I14" s="11"/>
    </row>
    <row r="15" spans="1:11" x14ac:dyDescent="0.2">
      <c r="A15" s="8" t="s">
        <v>25</v>
      </c>
      <c r="B15" s="11"/>
      <c r="C15" s="11"/>
      <c r="D15" s="11"/>
      <c r="E15" s="11">
        <f t="shared" si="6"/>
        <v>0</v>
      </c>
      <c r="F15" s="11">
        <f t="shared" si="7"/>
        <v>0</v>
      </c>
      <c r="G15" s="11"/>
      <c r="H15" s="11"/>
      <c r="I15" s="11"/>
    </row>
    <row r="16" spans="1:11" x14ac:dyDescent="0.2"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25" t="s">
        <v>27</v>
      </c>
      <c r="B17" s="26"/>
      <c r="C17" s="26"/>
      <c r="D17" s="26"/>
      <c r="E17" s="26"/>
      <c r="F17" s="26"/>
      <c r="G17" s="26"/>
      <c r="H17" s="26"/>
      <c r="I17" s="27"/>
    </row>
    <row r="18" spans="1:9" x14ac:dyDescent="0.2">
      <c r="A18" s="4"/>
      <c r="B18" s="16">
        <v>1</v>
      </c>
      <c r="C18" s="16">
        <v>2</v>
      </c>
      <c r="D18" s="16">
        <v>3</v>
      </c>
      <c r="E18" s="16" t="s">
        <v>12</v>
      </c>
      <c r="F18" s="16" t="s">
        <v>13</v>
      </c>
      <c r="G18" s="17" t="s">
        <v>14</v>
      </c>
      <c r="H18" s="17" t="s">
        <v>15</v>
      </c>
      <c r="I18" s="16" t="s">
        <v>16</v>
      </c>
    </row>
    <row r="19" spans="1:9" x14ac:dyDescent="0.2">
      <c r="A19" s="8" t="s">
        <v>18</v>
      </c>
      <c r="B19" s="9">
        <v>407</v>
      </c>
      <c r="C19" s="9">
        <v>160</v>
      </c>
      <c r="D19" s="9">
        <v>317</v>
      </c>
      <c r="E19" s="10">
        <f>MIN($B19:$D19)</f>
        <v>160</v>
      </c>
      <c r="F19" s="10">
        <f>MAX($B19:$D19)</f>
        <v>407</v>
      </c>
      <c r="G19" s="22">
        <f>SUM($B21:$D21)</f>
        <v>27.966666666666669</v>
      </c>
      <c r="H19" s="22">
        <f>(SUM($B20:$D20)-$G19)^2</f>
        <v>175.12111111111119</v>
      </c>
      <c r="I19" s="11">
        <f>SQRT($H19)</f>
        <v>13.233333333333336</v>
      </c>
    </row>
    <row r="20" spans="1:9" x14ac:dyDescent="0.2">
      <c r="A20" s="8" t="s">
        <v>20</v>
      </c>
      <c r="B20" s="12">
        <f t="shared" ref="B20:F20" si="8">B19/60</f>
        <v>6.7833333333333332</v>
      </c>
      <c r="C20" s="12">
        <f t="shared" si="8"/>
        <v>2.6666666666666665</v>
      </c>
      <c r="D20" s="12">
        <f t="shared" si="8"/>
        <v>5.2833333333333332</v>
      </c>
      <c r="E20" s="12">
        <f t="shared" si="8"/>
        <v>2.6666666666666665</v>
      </c>
      <c r="F20" s="12">
        <f t="shared" si="8"/>
        <v>6.7833333333333332</v>
      </c>
      <c r="G20" s="23"/>
      <c r="H20" s="23"/>
      <c r="I20" s="11"/>
    </row>
    <row r="21" spans="1:9" x14ac:dyDescent="0.2">
      <c r="A21" s="13" t="s">
        <v>22</v>
      </c>
      <c r="B21" s="14">
        <f t="shared" ref="B21:D21" si="9">B18*B20</f>
        <v>6.7833333333333332</v>
      </c>
      <c r="C21" s="14">
        <f t="shared" si="9"/>
        <v>5.333333333333333</v>
      </c>
      <c r="D21" s="14">
        <f t="shared" si="9"/>
        <v>15.85</v>
      </c>
      <c r="E21" s="14"/>
      <c r="F21" s="14"/>
      <c r="G21" s="24"/>
      <c r="H21" s="24"/>
      <c r="I21" s="11"/>
    </row>
    <row r="22" spans="1:9" x14ac:dyDescent="0.2">
      <c r="A22" s="8" t="s">
        <v>24</v>
      </c>
      <c r="B22" s="11"/>
      <c r="C22" s="11"/>
      <c r="D22" s="11"/>
      <c r="E22" s="11">
        <f t="shared" ref="E22:E23" si="10">MIN($B22:$D22)</f>
        <v>0</v>
      </c>
      <c r="F22" s="11">
        <f t="shared" ref="F22:F23" si="11">MAX($B22:$D22)</f>
        <v>0</v>
      </c>
      <c r="G22" s="11"/>
      <c r="H22" s="11"/>
      <c r="I22" s="11"/>
    </row>
    <row r="23" spans="1:9" x14ac:dyDescent="0.2">
      <c r="A23" s="8" t="s">
        <v>25</v>
      </c>
      <c r="B23" s="11"/>
      <c r="C23" s="11"/>
      <c r="D23" s="11"/>
      <c r="E23" s="11">
        <f t="shared" si="10"/>
        <v>0</v>
      </c>
      <c r="F23" s="11">
        <f t="shared" si="11"/>
        <v>0</v>
      </c>
      <c r="G23" s="11"/>
      <c r="H23" s="11"/>
      <c r="I23" s="11"/>
    </row>
    <row r="24" spans="1:9" x14ac:dyDescent="0.2">
      <c r="B24" s="15"/>
      <c r="C24" s="15"/>
      <c r="D24" s="15"/>
      <c r="E24" s="15"/>
      <c r="F24" s="15"/>
      <c r="G24" s="15"/>
      <c r="H24" s="15"/>
      <c r="I24" s="15"/>
    </row>
    <row r="25" spans="1:9" x14ac:dyDescent="0.2">
      <c r="B25" s="18"/>
      <c r="C25" s="18"/>
      <c r="D25" s="18"/>
      <c r="E25" s="18"/>
      <c r="F25" s="18"/>
      <c r="G25" s="18"/>
      <c r="H25" s="18"/>
      <c r="I25" s="18"/>
    </row>
    <row r="26" spans="1:9" x14ac:dyDescent="0.2"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B27" s="18"/>
      <c r="C27" s="18"/>
      <c r="D27" s="18"/>
      <c r="E27" s="18"/>
      <c r="F27" s="18"/>
      <c r="G27" s="18"/>
      <c r="H27" s="18"/>
      <c r="I27" s="18"/>
    </row>
    <row r="28" spans="1:9" x14ac:dyDescent="0.2">
      <c r="B28" s="18"/>
      <c r="C28" s="18"/>
      <c r="D28" s="18"/>
      <c r="E28" s="18"/>
      <c r="F28" s="18"/>
      <c r="G28" s="18"/>
      <c r="H28" s="18"/>
      <c r="I28" s="18"/>
    </row>
    <row r="29" spans="1:9" x14ac:dyDescent="0.2">
      <c r="B29" s="18"/>
      <c r="C29" s="18"/>
      <c r="D29" s="18"/>
      <c r="E29" s="18"/>
      <c r="F29" s="18"/>
      <c r="G29" s="18"/>
      <c r="H29" s="18"/>
      <c r="I29" s="18"/>
    </row>
    <row r="30" spans="1:9" x14ac:dyDescent="0.2">
      <c r="B30" s="18"/>
      <c r="C30" s="18"/>
      <c r="D30" s="18"/>
      <c r="E30" s="18"/>
      <c r="F30" s="18"/>
      <c r="G30" s="18"/>
      <c r="H30" s="18"/>
      <c r="I30" s="18"/>
    </row>
    <row r="31" spans="1:9" x14ac:dyDescent="0.2"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B32" s="18"/>
      <c r="C32" s="18"/>
      <c r="D32" s="18"/>
      <c r="E32" s="18"/>
      <c r="F32" s="18"/>
      <c r="G32" s="18"/>
      <c r="H32" s="18"/>
      <c r="I32" s="18"/>
    </row>
  </sheetData>
  <mergeCells count="9">
    <mergeCell ref="G19:G21"/>
    <mergeCell ref="H19:H21"/>
    <mergeCell ref="A1:I1"/>
    <mergeCell ref="G3:G5"/>
    <mergeCell ref="H3:H5"/>
    <mergeCell ref="A9:I9"/>
    <mergeCell ref="G11:G13"/>
    <mergeCell ref="H11:H13"/>
    <mergeCell ref="A17:I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5"/>
  <sheetViews>
    <sheetView tabSelected="1" zoomScale="70" zoomScaleNormal="70" workbookViewId="0">
      <selection activeCell="D11" sqref="D11"/>
    </sheetView>
  </sheetViews>
  <sheetFormatPr defaultColWidth="14.42578125" defaultRowHeight="15.75" customHeight="1" x14ac:dyDescent="0.2"/>
  <cols>
    <col min="1" max="4" width="15.85546875" customWidth="1"/>
    <col min="5" max="5" width="25.42578125" customWidth="1"/>
    <col min="6" max="6" width="15.85546875" customWidth="1"/>
    <col min="7" max="7" width="22.7109375" customWidth="1"/>
    <col min="8" max="8" width="23.7109375" customWidth="1"/>
    <col min="9" max="10" width="15.85546875" customWidth="1"/>
    <col min="11" max="11" width="21.85546875" customWidth="1"/>
    <col min="12" max="12" width="23.85546875" customWidth="1"/>
  </cols>
  <sheetData>
    <row r="1" spans="1:12" ht="87" customHeigh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21" t="s">
        <v>31</v>
      </c>
    </row>
    <row r="2" spans="1:12" ht="15.75" customHeight="1" x14ac:dyDescent="0.2">
      <c r="A2" s="2" t="s">
        <v>28</v>
      </c>
      <c r="B2" s="3">
        <v>3</v>
      </c>
      <c r="C2" s="3">
        <v>2</v>
      </c>
      <c r="D2" s="3">
        <v>3</v>
      </c>
      <c r="E2" s="3">
        <v>1</v>
      </c>
      <c r="F2" s="3">
        <v>3</v>
      </c>
      <c r="G2" s="3">
        <v>3</v>
      </c>
      <c r="H2" s="3">
        <v>2</v>
      </c>
      <c r="I2" s="3">
        <v>4</v>
      </c>
      <c r="J2" s="3">
        <v>3</v>
      </c>
      <c r="K2" s="20">
        <v>3</v>
      </c>
      <c r="L2" s="28">
        <f>(((B5+D5+F5+H5+J5)-15)+(25-(C5+E5+G5+I5+K5)))*2.5</f>
        <v>35</v>
      </c>
    </row>
    <row r="3" spans="1:12" ht="15.75" customHeight="1" x14ac:dyDescent="0.2">
      <c r="A3" s="2" t="s">
        <v>29</v>
      </c>
      <c r="B3" s="3">
        <v>3</v>
      </c>
      <c r="C3" s="3">
        <v>2</v>
      </c>
      <c r="D3" s="3">
        <v>3</v>
      </c>
      <c r="E3" s="3">
        <v>1</v>
      </c>
      <c r="F3" s="3">
        <v>3</v>
      </c>
      <c r="G3" s="3">
        <v>4</v>
      </c>
      <c r="H3" s="3">
        <v>3</v>
      </c>
      <c r="I3" s="3">
        <v>4</v>
      </c>
      <c r="J3" s="3">
        <v>4</v>
      </c>
      <c r="K3" s="20">
        <v>3</v>
      </c>
      <c r="L3" s="29"/>
    </row>
    <row r="4" spans="1:12" ht="15.75" customHeight="1" x14ac:dyDescent="0.2">
      <c r="A4" s="2" t="s">
        <v>30</v>
      </c>
      <c r="B4" s="3">
        <v>3</v>
      </c>
      <c r="C4" s="3">
        <v>3</v>
      </c>
      <c r="D4" s="3">
        <v>4</v>
      </c>
      <c r="E4" s="3">
        <v>1</v>
      </c>
      <c r="F4" s="3">
        <v>2</v>
      </c>
      <c r="G4" s="3">
        <v>3</v>
      </c>
      <c r="H4" s="3">
        <v>2</v>
      </c>
      <c r="I4" s="3">
        <v>5</v>
      </c>
      <c r="J4" s="3">
        <v>4</v>
      </c>
      <c r="K4" s="20">
        <v>2</v>
      </c>
      <c r="L4" s="30"/>
    </row>
    <row r="5" spans="1:12" ht="15.75" customHeight="1" x14ac:dyDescent="0.2">
      <c r="B5" s="19">
        <f>SUM(B2:B4)</f>
        <v>9</v>
      </c>
      <c r="C5" s="19">
        <f t="shared" ref="C5:K5" si="0">SUM(C2:C4)</f>
        <v>7</v>
      </c>
      <c r="D5" s="19">
        <f t="shared" si="0"/>
        <v>10</v>
      </c>
      <c r="E5" s="19">
        <f t="shared" si="0"/>
        <v>3</v>
      </c>
      <c r="F5" s="19">
        <f t="shared" si="0"/>
        <v>8</v>
      </c>
      <c r="G5" s="19">
        <f t="shared" si="0"/>
        <v>10</v>
      </c>
      <c r="H5" s="19">
        <f t="shared" si="0"/>
        <v>7</v>
      </c>
      <c r="I5" s="19">
        <f t="shared" si="0"/>
        <v>13</v>
      </c>
      <c r="J5" s="19">
        <f t="shared" si="0"/>
        <v>11</v>
      </c>
      <c r="K5" s="19">
        <f t="shared" si="0"/>
        <v>8</v>
      </c>
    </row>
  </sheetData>
  <mergeCells count="1">
    <mergeCell ref="L2:L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Юзабилити-тестирование</vt:lpstr>
      <vt:lpstr>SUS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Victoria</cp:lastModifiedBy>
  <cp:lastPrinted>2020-01-10T17:42:46Z</cp:lastPrinted>
  <dcterms:modified xsi:type="dcterms:W3CDTF">2020-01-10T17:43:04Z</dcterms:modified>
</cp:coreProperties>
</file>