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\\192.168.15.121\documentos bioglass\Todos\LISTA PRECIOS BIOGLASS 2026\"/>
    </mc:Choice>
  </mc:AlternateContent>
  <xr:revisionPtr revIDLastSave="0" documentId="13_ncr:1_{301BA135-CE09-4B6B-B461-81BBAFED6853}" xr6:coauthVersionLast="47" xr6:coauthVersionMax="47" xr10:uidLastSave="{00000000-0000-0000-0000-000000000000}"/>
  <bookViews>
    <workbookView xWindow="-120" yWindow="-120" windowWidth="20730" windowHeight="11160" firstSheet="1" activeTab="3" xr2:uid="{00000000-000D-0000-FFFF-FFFF00000000}"/>
  </bookViews>
  <sheets>
    <sheet name="INYECTABLES" sheetId="3" r:id="rId1"/>
    <sheet name="OFTALMOLÓGICOS - ÓTICO" sheetId="5" r:id="rId2"/>
    <sheet name="TABLETAS - SUSPENSIONES" sheetId="6" r:id="rId3"/>
    <sheet name="RESPIRATORIA" sheetId="8" r:id="rId4"/>
  </sheets>
  <definedNames>
    <definedName name="_xlnm._FilterDatabase" localSheetId="0" hidden="1">INYECTABLES!$A$49:$M$99</definedName>
    <definedName name="_xlnm.Print_Area" localSheetId="0">INYECTABLES!$A$47:$M$99</definedName>
    <definedName name="_xlnm.Print_Area" localSheetId="1">'OFTALMOLÓGICOS - ÓTICO'!$A$48:$M$76</definedName>
    <definedName name="_xlnm.Print_Area" localSheetId="3">RESPIRATORIA!$A$48:$M$58</definedName>
    <definedName name="_xlnm.Print_Area" localSheetId="2">'TABLETAS - SUSPENSIONES'!$A$44:$M$65</definedName>
    <definedName name="_xlnm.Print_Titles" localSheetId="0">INYECTABLES!$47:$50</definedName>
    <definedName name="_xlnm.Print_Titles" localSheetId="1">'OFTALMOLÓGICOS - ÓTICO'!$48:$51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79" i="3" l="1"/>
  <c r="K70" i="5"/>
  <c r="K69" i="5"/>
  <c r="K56" i="3"/>
  <c r="K53" i="3"/>
  <c r="K52" i="3"/>
  <c r="K83" i="3"/>
  <c r="K58" i="3" l="1"/>
  <c r="J58" i="8"/>
  <c r="K60" i="5"/>
  <c r="K55" i="8"/>
  <c r="K97" i="3" l="1"/>
  <c r="K92" i="3"/>
  <c r="K91" i="3"/>
  <c r="K90" i="3"/>
  <c r="K89" i="3"/>
  <c r="K80" i="3"/>
  <c r="K78" i="3"/>
  <c r="K77" i="3"/>
  <c r="K76" i="3"/>
  <c r="K75" i="3"/>
  <c r="K74" i="3"/>
  <c r="K73" i="3"/>
  <c r="K72" i="3"/>
  <c r="K71" i="3"/>
  <c r="K70" i="3"/>
  <c r="K69" i="3"/>
  <c r="K68" i="3"/>
  <c r="K67" i="3"/>
  <c r="K66" i="3"/>
  <c r="K65" i="3"/>
  <c r="K64" i="3"/>
  <c r="K81" i="3"/>
  <c r="K82" i="3"/>
  <c r="K84" i="3"/>
  <c r="K85" i="3"/>
  <c r="K86" i="3"/>
  <c r="K87" i="3"/>
  <c r="K88" i="3"/>
  <c r="K93" i="3"/>
  <c r="K94" i="3"/>
  <c r="K95" i="3"/>
  <c r="K96" i="3"/>
  <c r="K98" i="3"/>
  <c r="K63" i="3"/>
  <c r="K62" i="3"/>
  <c r="K61" i="3"/>
  <c r="K60" i="3"/>
  <c r="K59" i="3"/>
  <c r="K57" i="3"/>
  <c r="K55" i="3"/>
  <c r="K54" i="3"/>
  <c r="K51" i="3"/>
  <c r="K75" i="5"/>
  <c r="K74" i="5"/>
  <c r="K73" i="5"/>
  <c r="K72" i="5"/>
  <c r="K71" i="5"/>
  <c r="K68" i="5"/>
  <c r="K67" i="5"/>
  <c r="K66" i="5"/>
  <c r="K65" i="5"/>
  <c r="K64" i="5"/>
  <c r="K63" i="5"/>
  <c r="K62" i="5"/>
  <c r="K61" i="5"/>
  <c r="K59" i="5"/>
  <c r="K58" i="5"/>
  <c r="K57" i="5"/>
  <c r="K56" i="5"/>
  <c r="K55" i="5"/>
  <c r="K54" i="5"/>
  <c r="K53" i="5"/>
  <c r="K52" i="5"/>
  <c r="K63" i="6"/>
  <c r="K62" i="6"/>
  <c r="K61" i="6"/>
  <c r="K60" i="6"/>
  <c r="K58" i="6"/>
  <c r="K55" i="6"/>
  <c r="K50" i="6"/>
  <c r="K48" i="6"/>
  <c r="K56" i="8"/>
  <c r="K54" i="8"/>
  <c r="K53" i="8"/>
  <c r="K52" i="8"/>
  <c r="H83" i="5" l="1"/>
  <c r="J76" i="5"/>
  <c r="J65" i="6"/>
  <c r="I82" i="5" l="1"/>
  <c r="I83" i="5" s="1"/>
  <c r="K59" i="6"/>
  <c r="K57" i="6"/>
  <c r="K56" i="6"/>
  <c r="K49" i="6"/>
  <c r="K51" i="6"/>
  <c r="K52" i="6"/>
  <c r="K53" i="6"/>
  <c r="K54" i="6"/>
  <c r="K76" i="5" l="1"/>
  <c r="K99" i="3"/>
  <c r="J99" i="3"/>
  <c r="K57" i="8" l="1"/>
  <c r="K58" i="8" s="1"/>
  <c r="K64" i="6" l="1"/>
  <c r="K65" i="6" s="1"/>
</calcChain>
</file>

<file path=xl/sharedStrings.xml><?xml version="1.0" encoding="utf-8"?>
<sst xmlns="http://schemas.openxmlformats.org/spreadsheetml/2006/main" count="388" uniqueCount="219">
  <si>
    <t>ITEM</t>
  </si>
  <si>
    <t>UNIDAD DE MANEJO</t>
  </si>
  <si>
    <t>CANTIDAD A SOLICITAR</t>
  </si>
  <si>
    <t>VENCIMIENTO</t>
  </si>
  <si>
    <t>TOTAL A PAGAR USD$</t>
  </si>
  <si>
    <t>INVENTARIO DISPONIBLE</t>
  </si>
  <si>
    <t>VALENCIA</t>
  </si>
  <si>
    <t>SAN CRISTÓBAL</t>
  </si>
  <si>
    <t>DESCRIPCIÓN DEL PRODUCTO</t>
  </si>
  <si>
    <t>CÓDIGO</t>
  </si>
  <si>
    <t>B00095</t>
  </si>
  <si>
    <t>PRECIO FINAL PRODUCTO USD$</t>
  </si>
  <si>
    <t>B00106</t>
  </si>
  <si>
    <t>B00108</t>
  </si>
  <si>
    <t>B00110</t>
  </si>
  <si>
    <t>B00091</t>
  </si>
  <si>
    <t>B00094</t>
  </si>
  <si>
    <t>B00100</t>
  </si>
  <si>
    <t>B00109</t>
  </si>
  <si>
    <t>Caja x 10 uds.</t>
  </si>
  <si>
    <t>Caja  x  10 uds.</t>
  </si>
  <si>
    <t>Pack  x  10 uds.</t>
  </si>
  <si>
    <t>B00028</t>
  </si>
  <si>
    <t>B00024</t>
  </si>
  <si>
    <t>B00005</t>
  </si>
  <si>
    <t>B00003</t>
  </si>
  <si>
    <t>B00025</t>
  </si>
  <si>
    <t>B00029</t>
  </si>
  <si>
    <t>B00016</t>
  </si>
  <si>
    <t>B00015</t>
  </si>
  <si>
    <t>B00006</t>
  </si>
  <si>
    <t>B00017</t>
  </si>
  <si>
    <t>B00021</t>
  </si>
  <si>
    <t>LÍNEA INYECTABLES</t>
  </si>
  <si>
    <t>B00054</t>
  </si>
  <si>
    <t>B00033</t>
  </si>
  <si>
    <t>B00034</t>
  </si>
  <si>
    <t>B00068</t>
  </si>
  <si>
    <t>B00046</t>
  </si>
  <si>
    <t>B00049</t>
  </si>
  <si>
    <t>B00069</t>
  </si>
  <si>
    <t>B00076</t>
  </si>
  <si>
    <t>B00044</t>
  </si>
  <si>
    <t>B00060</t>
  </si>
  <si>
    <t>B00051</t>
  </si>
  <si>
    <t>B00065</t>
  </si>
  <si>
    <t>B00057</t>
  </si>
  <si>
    <t>Paquete x 5 unidades</t>
  </si>
  <si>
    <t>Paquete x 10 unidades</t>
  </si>
  <si>
    <t>PRECIO PRODUCTO USD$</t>
  </si>
  <si>
    <r>
      <t xml:space="preserve">  </t>
    </r>
    <r>
      <rPr>
        <b/>
        <sz val="22"/>
        <color theme="4"/>
        <rFont val="Times New Roman"/>
        <family val="1"/>
      </rPr>
      <t>LÍNEA OFTALMOLÓGICA</t>
    </r>
  </si>
  <si>
    <r>
      <t xml:space="preserve">  </t>
    </r>
    <r>
      <rPr>
        <b/>
        <sz val="22"/>
        <color rgb="FFFF6600"/>
        <rFont val="Times New Roman"/>
        <family val="1"/>
      </rPr>
      <t xml:space="preserve"> LÍNEA ÓTICA</t>
    </r>
  </si>
  <si>
    <t>LÍNEA TABLETAS Y SUSPENSIONES</t>
  </si>
  <si>
    <t>B00055</t>
  </si>
  <si>
    <t>B00111</t>
  </si>
  <si>
    <t>B00104</t>
  </si>
  <si>
    <t>B00040</t>
  </si>
  <si>
    <t>B00097</t>
  </si>
  <si>
    <t>B00018</t>
  </si>
  <si>
    <t>B00102</t>
  </si>
  <si>
    <t>B00082</t>
  </si>
  <si>
    <t>B00107</t>
  </si>
  <si>
    <t>B00079</t>
  </si>
  <si>
    <t>B00092</t>
  </si>
  <si>
    <t>Pack x 10 uds.</t>
  </si>
  <si>
    <t>B00053</t>
  </si>
  <si>
    <t>B00056</t>
  </si>
  <si>
    <t>B00067</t>
  </si>
  <si>
    <t>B00070</t>
  </si>
  <si>
    <t>B00071</t>
  </si>
  <si>
    <t>B00072</t>
  </si>
  <si>
    <t>B00080</t>
  </si>
  <si>
    <t>B00089</t>
  </si>
  <si>
    <t>B00085</t>
  </si>
  <si>
    <t>NO DISPONIBLE</t>
  </si>
  <si>
    <t>B00036</t>
  </si>
  <si>
    <r>
      <t>B A C I L L U S   C L A U S I I</t>
    </r>
    <r>
      <rPr>
        <sz val="9"/>
        <rFont val="Calibri"/>
        <family val="2"/>
        <scheme val="minor"/>
      </rPr>
      <t xml:space="preserve">    POLVO P/SUSPENCIÓN 2 Billones Esporas / 1g CAJA x 10 SOBRES</t>
    </r>
  </si>
  <si>
    <t>B00043</t>
  </si>
  <si>
    <t>B00101</t>
  </si>
  <si>
    <t>B00103</t>
  </si>
  <si>
    <t>B00105</t>
  </si>
  <si>
    <t>B00038</t>
  </si>
  <si>
    <t>DESCUENTO ADICIONAL</t>
  </si>
  <si>
    <t>Pack  x  20 uds.</t>
  </si>
  <si>
    <t>B00075</t>
  </si>
  <si>
    <t>CODIGO DE BARRA</t>
  </si>
  <si>
    <t>-</t>
  </si>
  <si>
    <t>LÍNEA RESPIRATORIA</t>
  </si>
  <si>
    <t>B00010</t>
  </si>
  <si>
    <t>B00020</t>
  </si>
  <si>
    <t>B00022</t>
  </si>
  <si>
    <t>B00026</t>
  </si>
  <si>
    <t>B00027</t>
  </si>
  <si>
    <t>B00002</t>
  </si>
  <si>
    <t>B00009</t>
  </si>
  <si>
    <t>B00011</t>
  </si>
  <si>
    <t>B00014</t>
  </si>
  <si>
    <t>B00023</t>
  </si>
  <si>
    <r>
      <rPr>
        <b/>
        <u/>
        <sz val="9.5"/>
        <color rgb="FF008000"/>
        <rFont val="Calibri"/>
        <family val="2"/>
        <scheme val="minor"/>
      </rPr>
      <t>BENUCOMPLEX  B12</t>
    </r>
    <r>
      <rPr>
        <b/>
        <sz val="9.5"/>
        <color rgb="FF00B050"/>
        <rFont val="Calibri"/>
        <family val="2"/>
        <scheme val="minor"/>
      </rPr>
      <t xml:space="preserve">  </t>
    </r>
    <r>
      <rPr>
        <b/>
        <sz val="9.5"/>
        <rFont val="Calibri"/>
        <family val="2"/>
        <scheme val="minor"/>
      </rPr>
      <t xml:space="preserve">Complejo B (B1,B2,B3,B5,B6,B12) vial x 10ML </t>
    </r>
    <r>
      <rPr>
        <sz val="9.5"/>
        <rFont val="Calibri"/>
        <family val="2"/>
        <scheme val="minor"/>
      </rPr>
      <t>Solución Inyectable para uso  IV / IM  (E)    Caja  x  1 ud.</t>
    </r>
  </si>
  <si>
    <r>
      <rPr>
        <b/>
        <u/>
        <sz val="9.5"/>
        <color rgb="FF008000"/>
        <rFont val="Calibri"/>
        <family val="2"/>
        <scheme val="minor"/>
      </rPr>
      <t>TRISULGLASS</t>
    </r>
    <r>
      <rPr>
        <b/>
        <sz val="9.5"/>
        <color rgb="FF008000"/>
        <rFont val="Calibri"/>
        <family val="2"/>
        <scheme val="minor"/>
      </rPr>
      <t xml:space="preserve">  </t>
    </r>
    <r>
      <rPr>
        <b/>
        <sz val="9.5"/>
        <color rgb="FF00B050"/>
        <rFont val="Calibri"/>
        <family val="2"/>
        <scheme val="minor"/>
      </rPr>
      <t xml:space="preserve">   </t>
    </r>
    <r>
      <rPr>
        <b/>
        <sz val="9.5"/>
        <rFont val="Calibri"/>
        <family val="2"/>
        <scheme val="minor"/>
      </rPr>
      <t xml:space="preserve">TRIMETOPRIM + SULFAMETOXAZOL  80MG + 400MG / 5ML   Ampolla                                                                                                                                                 </t>
    </r>
    <r>
      <rPr>
        <sz val="9.5"/>
        <rFont val="Calibri"/>
        <family val="2"/>
        <scheme val="minor"/>
      </rPr>
      <t>Solución Inyectable para uso  IV   (E)   Caja  x  10 uds.</t>
    </r>
  </si>
  <si>
    <r>
      <rPr>
        <b/>
        <u/>
        <sz val="9.5"/>
        <color rgb="FF008000"/>
        <rFont val="Calibri"/>
        <family val="2"/>
        <scheme val="minor"/>
      </rPr>
      <t>BETAGLASS</t>
    </r>
    <r>
      <rPr>
        <b/>
        <sz val="9.5"/>
        <color rgb="FF00B050"/>
        <rFont val="Calibri"/>
        <family val="2"/>
        <scheme val="minor"/>
      </rPr>
      <t xml:space="preserve">   </t>
    </r>
    <r>
      <rPr>
        <b/>
        <sz val="9.5"/>
        <rFont val="Calibri"/>
        <family val="2"/>
        <scheme val="minor"/>
      </rPr>
      <t xml:space="preserve">BETAMETASONA 4MG / 1ML Ampolla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5"/>
        <rFont val="Calibri"/>
        <family val="2"/>
        <scheme val="minor"/>
      </rPr>
      <t>Solución Inyectable para uso IV / IM (E)   Caja  x  10 uds.</t>
    </r>
  </si>
  <si>
    <r>
      <rPr>
        <b/>
        <u/>
        <sz val="9.5"/>
        <color rgb="FF008000"/>
        <rFont val="Calibri"/>
        <family val="2"/>
        <scheme val="minor"/>
      </rPr>
      <t>BIOCLORFEN</t>
    </r>
    <r>
      <rPr>
        <sz val="9.5"/>
        <color rgb="FF00B050"/>
        <rFont val="Calibri"/>
        <family val="2"/>
        <scheme val="minor"/>
      </rPr>
      <t xml:space="preserve">    </t>
    </r>
    <r>
      <rPr>
        <b/>
        <sz val="9.5"/>
        <rFont val="Calibri"/>
        <family val="2"/>
        <scheme val="minor"/>
      </rPr>
      <t>CLORFENAMINA 10MG / 1ML Ampolla</t>
    </r>
    <r>
      <rPr>
        <b/>
        <sz val="9.5"/>
        <color rgb="FF00B050"/>
        <rFont val="Calibri"/>
        <family val="2"/>
        <scheme val="minor"/>
      </rPr>
      <t xml:space="preserve">                             </t>
    </r>
    <r>
      <rPr>
        <sz val="9.5"/>
        <rFont val="Calibri"/>
        <family val="2"/>
        <scheme val="minor"/>
      </rPr>
      <t>Solución Inyectable para uso  IV / IM  (E)    Caja  x  10 uds.</t>
    </r>
  </si>
  <si>
    <r>
      <rPr>
        <b/>
        <u/>
        <sz val="9.5"/>
        <color rgb="FF008000"/>
        <rFont val="Calibri"/>
        <family val="2"/>
        <scheme val="minor"/>
      </rPr>
      <t>BIOCOLCHIC</t>
    </r>
    <r>
      <rPr>
        <b/>
        <sz val="9.5"/>
        <color rgb="FF00B050"/>
        <rFont val="Calibri"/>
        <family val="2"/>
        <scheme val="minor"/>
      </rPr>
      <t xml:space="preserve">  </t>
    </r>
    <r>
      <rPr>
        <b/>
        <sz val="9.5"/>
        <rFont val="Calibri"/>
        <family val="2"/>
        <scheme val="minor"/>
      </rPr>
      <t xml:space="preserve">TIOCOLCHICOSIDO 4MG / 2ML Ampolla                            </t>
    </r>
    <r>
      <rPr>
        <sz val="9.5"/>
        <rFont val="Calibri"/>
        <family val="2"/>
        <scheme val="minor"/>
      </rPr>
      <t xml:space="preserve">Solución Inyectable para uso IM   (E)   Caja  x  10 uds. </t>
    </r>
    <r>
      <rPr>
        <b/>
        <sz val="9.5"/>
        <rFont val="Calibri"/>
        <family val="2"/>
        <scheme val="minor"/>
      </rPr>
      <t xml:space="preserve">     </t>
    </r>
  </si>
  <si>
    <r>
      <rPr>
        <b/>
        <u/>
        <sz val="9.5"/>
        <color rgb="FF008000"/>
        <rFont val="Calibri"/>
        <family val="2"/>
        <scheme val="minor"/>
      </rPr>
      <t>BIOCEFT</t>
    </r>
    <r>
      <rPr>
        <b/>
        <sz val="9.5"/>
        <color rgb="FF008000"/>
        <rFont val="Calibri"/>
        <family val="2"/>
        <scheme val="minor"/>
      </rPr>
      <t xml:space="preserve"> </t>
    </r>
    <r>
      <rPr>
        <b/>
        <sz val="9.5"/>
        <color rgb="FF00B050"/>
        <rFont val="Calibri"/>
        <family val="2"/>
        <scheme val="minor"/>
      </rPr>
      <t xml:space="preserve"> </t>
    </r>
    <r>
      <rPr>
        <b/>
        <sz val="9.5"/>
        <rFont val="Calibri"/>
        <family val="2"/>
        <scheme val="minor"/>
      </rPr>
      <t>CEFTRIAXONA 1G Vial</t>
    </r>
    <r>
      <rPr>
        <sz val="9.5"/>
        <color rgb="FF00B050"/>
        <rFont val="Calibri"/>
        <family val="2"/>
        <scheme val="minor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5"/>
        <rFont val="Calibri"/>
        <family val="2"/>
        <scheme val="minor"/>
      </rPr>
      <t>Polvo para reconstitución inyectable para uso  IV  (E)  Caja x 1 ud.</t>
    </r>
  </si>
  <si>
    <r>
      <rPr>
        <b/>
        <u/>
        <sz val="9.5"/>
        <color rgb="FF008000"/>
        <rFont val="Calibri"/>
        <family val="2"/>
        <scheme val="minor"/>
      </rPr>
      <t>BIOFENAP</t>
    </r>
    <r>
      <rPr>
        <b/>
        <sz val="9.5"/>
        <color rgb="FF00B050"/>
        <rFont val="Calibri"/>
        <family val="2"/>
        <scheme val="minor"/>
      </rPr>
      <t xml:space="preserve">   </t>
    </r>
    <r>
      <rPr>
        <b/>
        <sz val="9.5"/>
        <color theme="1"/>
        <rFont val="Calibri"/>
        <family val="2"/>
        <scheme val="minor"/>
      </rPr>
      <t xml:space="preserve">DICLOFENAC POTÁSICO 75MG / 3ML Ampolla                    </t>
    </r>
    <r>
      <rPr>
        <sz val="9.5"/>
        <color theme="1"/>
        <rFont val="Calibri"/>
        <family val="2"/>
        <scheme val="minor"/>
      </rPr>
      <t>Solución Inyectable para uso  IV/IM  (E)   Caja  x  10 uds.</t>
    </r>
  </si>
  <si>
    <r>
      <rPr>
        <b/>
        <u/>
        <sz val="9.5"/>
        <color rgb="FF008000"/>
        <rFont val="Calibri"/>
        <family val="2"/>
        <scheme val="minor"/>
      </rPr>
      <t>BIOSEMID</t>
    </r>
    <r>
      <rPr>
        <b/>
        <sz val="9.5"/>
        <color rgb="FF00B050"/>
        <rFont val="Calibri"/>
        <family val="2"/>
        <scheme val="minor"/>
      </rPr>
      <t xml:space="preserve">   </t>
    </r>
    <r>
      <rPr>
        <b/>
        <sz val="9.5"/>
        <rFont val="Calibri"/>
        <family val="2"/>
        <scheme val="minor"/>
      </rPr>
      <t xml:space="preserve">FUROSEMIDA 20MG / 2ML Ampolla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5"/>
        <rFont val="Calibri"/>
        <family val="2"/>
        <scheme val="minor"/>
      </rPr>
      <t>Solución Inyectable para uso IV / IM   (E)   Caja  x  10 uds.</t>
    </r>
  </si>
  <si>
    <r>
      <rPr>
        <b/>
        <u/>
        <sz val="9.5"/>
        <color rgb="FF008000"/>
        <rFont val="Calibri"/>
        <family val="2"/>
        <scheme val="minor"/>
      </rPr>
      <t>BIOSONA</t>
    </r>
    <r>
      <rPr>
        <sz val="9.5"/>
        <color rgb="FF00B050"/>
        <rFont val="Calibri"/>
        <family val="2"/>
        <scheme val="minor"/>
      </rPr>
      <t xml:space="preserve">   </t>
    </r>
    <r>
      <rPr>
        <b/>
        <sz val="9.5"/>
        <rFont val="Calibri"/>
        <family val="2"/>
        <scheme val="minor"/>
      </rPr>
      <t xml:space="preserve">METILPREDNISOLONA 500MG Vial  </t>
    </r>
    <r>
      <rPr>
        <sz val="9.5"/>
        <color rgb="FF00B050"/>
        <rFont val="Calibri"/>
        <family val="2"/>
        <scheme val="minor"/>
      </rPr>
      <t xml:space="preserve">                                                       </t>
    </r>
    <r>
      <rPr>
        <sz val="9.5"/>
        <rFont val="Calibri"/>
        <family val="2"/>
        <scheme val="minor"/>
      </rPr>
      <t>Polvo Liofilizado para uso  IV / IM  (E)  Caja  x  1 ud.</t>
    </r>
  </si>
  <si>
    <r>
      <rPr>
        <b/>
        <u/>
        <sz val="9.5"/>
        <color rgb="FF008000"/>
        <rFont val="Calibri"/>
        <family val="2"/>
        <scheme val="minor"/>
      </rPr>
      <t>BIOSTIGMIN</t>
    </r>
    <r>
      <rPr>
        <b/>
        <sz val="9.5"/>
        <color rgb="FF00B050"/>
        <rFont val="Calibri"/>
        <family val="2"/>
        <scheme val="minor"/>
      </rPr>
      <t xml:space="preserve">   </t>
    </r>
    <r>
      <rPr>
        <b/>
        <sz val="9.5"/>
        <color theme="8"/>
        <rFont val="Calibri"/>
        <family val="2"/>
        <scheme val="minor"/>
      </rPr>
      <t xml:space="preserve"> </t>
    </r>
    <r>
      <rPr>
        <b/>
        <sz val="9.5"/>
        <color theme="1"/>
        <rFont val="Calibri"/>
        <family val="2"/>
        <scheme val="minor"/>
      </rPr>
      <t>NEOSTIGMINA 0,5MG / ML  Ampolla</t>
    </r>
    <r>
      <rPr>
        <sz val="9.5"/>
        <color theme="1"/>
        <rFont val="Calibri"/>
        <family val="2"/>
        <scheme val="minor"/>
      </rPr>
      <t xml:space="preserve">                                Solución Inyectable para uso  IV / IM  (E)    Caja  x  10 uds.</t>
    </r>
  </si>
  <si>
    <r>
      <rPr>
        <b/>
        <u/>
        <sz val="9.5"/>
        <color rgb="FF008000"/>
        <rFont val="Calibri"/>
        <family val="2"/>
        <scheme val="minor"/>
      </rPr>
      <t>BIOTRANEX</t>
    </r>
    <r>
      <rPr>
        <b/>
        <sz val="9.5"/>
        <color rgb="FF00B050"/>
        <rFont val="Calibri"/>
        <family val="2"/>
        <scheme val="minor"/>
      </rPr>
      <t xml:space="preserve">   </t>
    </r>
    <r>
      <rPr>
        <b/>
        <sz val="9.5"/>
        <color theme="1"/>
        <rFont val="Calibri"/>
        <family val="2"/>
        <scheme val="minor"/>
      </rPr>
      <t xml:space="preserve">ÁCIDO TRANEXÁMICO 500MG / 5ML  Ampolla                               </t>
    </r>
    <r>
      <rPr>
        <sz val="9.5"/>
        <color theme="1"/>
        <rFont val="Calibri"/>
        <family val="2"/>
        <scheme val="minor"/>
      </rPr>
      <t>Solución Inyectable para uso IV   (E)    Caja  x  10 uds.</t>
    </r>
  </si>
  <si>
    <r>
      <rPr>
        <b/>
        <u/>
        <sz val="9.5"/>
        <color rgb="FF008000"/>
        <rFont val="Calibri"/>
        <family val="2"/>
        <scheme val="minor"/>
      </rPr>
      <t>BIOVIT K</t>
    </r>
    <r>
      <rPr>
        <b/>
        <sz val="9.5"/>
        <color rgb="FF008000"/>
        <rFont val="Calibri"/>
        <family val="2"/>
        <scheme val="minor"/>
      </rPr>
      <t xml:space="preserve">  </t>
    </r>
    <r>
      <rPr>
        <b/>
        <sz val="9.5"/>
        <color theme="8"/>
        <rFont val="Calibri"/>
        <family val="2"/>
        <scheme val="minor"/>
      </rPr>
      <t xml:space="preserve">  </t>
    </r>
    <r>
      <rPr>
        <b/>
        <sz val="9.5"/>
        <color theme="1"/>
        <rFont val="Calibri"/>
        <family val="2"/>
        <scheme val="minor"/>
      </rPr>
      <t xml:space="preserve">FITOMENADIONA (VIT K1) 10MG / 1ML  Ampolla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5"/>
        <color theme="1"/>
        <rFont val="Calibri"/>
        <family val="2"/>
        <scheme val="minor"/>
      </rPr>
      <t>Solución Inyectable para uso   IM / IV (E)    Caja  x  10 uds.</t>
    </r>
  </si>
  <si>
    <r>
      <rPr>
        <b/>
        <u/>
        <sz val="9.5"/>
        <color rgb="FF008000"/>
        <rFont val="Calibri"/>
        <family val="2"/>
        <scheme val="minor"/>
      </rPr>
      <t>BIOZOL</t>
    </r>
    <r>
      <rPr>
        <sz val="9.5"/>
        <color rgb="FF008000"/>
        <rFont val="Calibri"/>
        <family val="2"/>
        <scheme val="minor"/>
      </rPr>
      <t xml:space="preserve"> </t>
    </r>
    <r>
      <rPr>
        <sz val="9.5"/>
        <rFont val="Calibri"/>
        <family val="2"/>
        <scheme val="minor"/>
      </rPr>
      <t xml:space="preserve">  </t>
    </r>
    <r>
      <rPr>
        <b/>
        <sz val="9.5"/>
        <rFont val="Calibri"/>
        <family val="2"/>
        <scheme val="minor"/>
      </rPr>
      <t>OMEPRAZOL 40 MG  Vial</t>
    </r>
    <r>
      <rPr>
        <sz val="9.5"/>
        <rFont val="Calibri"/>
        <family val="2"/>
        <scheme val="minor"/>
      </rPr>
      <t xml:space="preserve">                                                                               Polvo Liofilizado para uso  IV      Caja  x  1 ud.</t>
    </r>
  </si>
  <si>
    <r>
      <rPr>
        <b/>
        <u/>
        <sz val="9.5"/>
        <color rgb="FF008000"/>
        <rFont val="Calibri"/>
        <family val="2"/>
        <scheme val="minor"/>
      </rPr>
      <t>GLASVIC</t>
    </r>
    <r>
      <rPr>
        <b/>
        <sz val="9.5"/>
        <color rgb="FF008000"/>
        <rFont val="Calibri"/>
        <family val="2"/>
        <scheme val="minor"/>
      </rPr>
      <t xml:space="preserve">  </t>
    </r>
    <r>
      <rPr>
        <b/>
        <sz val="9.5"/>
        <color rgb="FF00B050"/>
        <rFont val="Calibri"/>
        <family val="2"/>
        <scheme val="minor"/>
      </rPr>
      <t xml:space="preserve">  </t>
    </r>
    <r>
      <rPr>
        <b/>
        <sz val="9.5"/>
        <rFont val="Calibri"/>
        <family val="2"/>
        <scheme val="minor"/>
      </rPr>
      <t xml:space="preserve">ACIDO ASCORBICO 500MG / 5ML Ampolla                                               </t>
    </r>
    <r>
      <rPr>
        <sz val="9.5"/>
        <rFont val="Calibri"/>
        <family val="2"/>
        <scheme val="minor"/>
      </rPr>
      <t>Solución Inyectable para uso  IV / IM (E)    Caja x 10 uds.</t>
    </r>
  </si>
  <si>
    <r>
      <rPr>
        <b/>
        <u/>
        <sz val="9.5"/>
        <color rgb="FF008000"/>
        <rFont val="Calibri"/>
        <family val="2"/>
        <scheme val="minor"/>
      </rPr>
      <t>ONDAGLASS</t>
    </r>
    <r>
      <rPr>
        <b/>
        <sz val="9.5"/>
        <color rgb="FF00B050"/>
        <rFont val="Calibri"/>
        <family val="2"/>
        <scheme val="minor"/>
      </rPr>
      <t xml:space="preserve">    </t>
    </r>
    <r>
      <rPr>
        <b/>
        <sz val="9.5"/>
        <rFont val="Calibri"/>
        <family val="2"/>
        <scheme val="minor"/>
      </rPr>
      <t>ONDANSETRON 8MG / 4ML  Ampolla</t>
    </r>
    <r>
      <rPr>
        <sz val="9.5"/>
        <rFont val="Calibri"/>
        <family val="2"/>
        <scheme val="minor"/>
      </rPr>
      <t xml:space="preserve">                                             Solución Inyectable para uso  IV / IM (E)   Caja x 10 uds.</t>
    </r>
  </si>
  <si>
    <r>
      <rPr>
        <b/>
        <u/>
        <sz val="9.5"/>
        <color rgb="FF993366"/>
        <rFont val="Calibri"/>
        <family val="2"/>
        <scheme val="minor"/>
      </rPr>
      <t xml:space="preserve">BISOPROLOL </t>
    </r>
    <r>
      <rPr>
        <sz val="9.5"/>
        <color rgb="FF993366"/>
        <rFont val="Calibri"/>
        <family val="2"/>
        <scheme val="minor"/>
      </rPr>
      <t xml:space="preserve"> </t>
    </r>
    <r>
      <rPr>
        <sz val="9.5"/>
        <color rgb="FF9966FF"/>
        <rFont val="Calibri"/>
        <family val="2"/>
        <scheme val="minor"/>
      </rPr>
      <t xml:space="preserve"> </t>
    </r>
    <r>
      <rPr>
        <sz val="9.5"/>
        <rFont val="Calibri"/>
        <family val="2"/>
        <scheme val="minor"/>
      </rPr>
      <t>1,25 MG CAJA x 30 TABLETAS</t>
    </r>
  </si>
  <si>
    <r>
      <rPr>
        <b/>
        <u/>
        <sz val="9.5"/>
        <color rgb="FF993366"/>
        <rFont val="Calibri"/>
        <family val="2"/>
        <scheme val="minor"/>
      </rPr>
      <t>CEFADROXILO</t>
    </r>
    <r>
      <rPr>
        <b/>
        <sz val="9.5"/>
        <color rgb="FF990099"/>
        <rFont val="Calibri"/>
        <family val="2"/>
        <scheme val="minor"/>
      </rPr>
      <t xml:space="preserve">  </t>
    </r>
    <r>
      <rPr>
        <b/>
        <sz val="9.5"/>
        <color rgb="FF9966FF"/>
        <rFont val="Calibri"/>
        <family val="2"/>
        <scheme val="minor"/>
      </rPr>
      <t xml:space="preserve"> </t>
    </r>
    <r>
      <rPr>
        <sz val="9.5"/>
        <rFont val="Calibri"/>
        <family val="2"/>
        <scheme val="minor"/>
      </rPr>
      <t>SUSPENSIÓN 250 MG / 5 ML FRASCO x 75 ML</t>
    </r>
  </si>
  <si>
    <r>
      <rPr>
        <b/>
        <u/>
        <sz val="9.5"/>
        <color rgb="FF993366"/>
        <rFont val="Calibri"/>
        <family val="2"/>
        <scheme val="minor"/>
      </rPr>
      <t>CABERGOLINA</t>
    </r>
    <r>
      <rPr>
        <sz val="9.5"/>
        <color rgb="FF993366"/>
        <rFont val="Calibri"/>
        <family val="2"/>
        <scheme val="minor"/>
      </rPr>
      <t xml:space="preserve"> </t>
    </r>
    <r>
      <rPr>
        <sz val="9.5"/>
        <color theme="1"/>
        <rFont val="Calibri"/>
        <family val="2"/>
        <scheme val="minor"/>
      </rPr>
      <t xml:space="preserve">   0,5 MG CAJA x 4 TABLETAS</t>
    </r>
  </si>
  <si>
    <r>
      <rPr>
        <b/>
        <u/>
        <sz val="9.5"/>
        <color rgb="FF993366"/>
        <rFont val="Calibri"/>
        <family val="2"/>
        <scheme val="minor"/>
      </rPr>
      <t>CEFIXIMA</t>
    </r>
    <r>
      <rPr>
        <sz val="9.5"/>
        <color rgb="FF990099"/>
        <rFont val="Calibri"/>
        <family val="2"/>
        <scheme val="minor"/>
      </rPr>
      <t xml:space="preserve"> </t>
    </r>
    <r>
      <rPr>
        <sz val="9.5"/>
        <color theme="1"/>
        <rFont val="Calibri"/>
        <family val="2"/>
        <scheme val="minor"/>
      </rPr>
      <t xml:space="preserve">  SUSPENSIÓN 100 MG / 5 ML  FRASCO x 60 ML</t>
    </r>
  </si>
  <si>
    <r>
      <rPr>
        <b/>
        <u/>
        <sz val="9.5"/>
        <color rgb="FF993366"/>
        <rFont val="Calibri"/>
        <family val="2"/>
        <scheme val="minor"/>
      </rPr>
      <t>ITRACONAZOL + SECNIDAZOL</t>
    </r>
    <r>
      <rPr>
        <b/>
        <sz val="9.5"/>
        <color rgb="FF990099"/>
        <rFont val="Calibri"/>
        <family val="2"/>
        <scheme val="minor"/>
      </rPr>
      <t xml:space="preserve">  </t>
    </r>
    <r>
      <rPr>
        <sz val="9.5"/>
        <rFont val="Calibri"/>
        <family val="2"/>
        <scheme val="minor"/>
      </rPr>
      <t>33,33 MG + 166,66 MG CAJA x 10 CÁPSULAS</t>
    </r>
  </si>
  <si>
    <r>
      <rPr>
        <b/>
        <u/>
        <sz val="9.5"/>
        <color rgb="FF993366"/>
        <rFont val="Calibri"/>
        <family val="2"/>
        <scheme val="minor"/>
      </rPr>
      <t>NEBIVOLOL</t>
    </r>
    <r>
      <rPr>
        <sz val="9.5"/>
        <color rgb="FF993366"/>
        <rFont val="Calibri"/>
        <family val="2"/>
        <scheme val="minor"/>
      </rPr>
      <t xml:space="preserve">  </t>
    </r>
    <r>
      <rPr>
        <sz val="9.5"/>
        <color rgb="FF660033"/>
        <rFont val="Calibri"/>
        <family val="2"/>
        <scheme val="minor"/>
      </rPr>
      <t xml:space="preserve"> </t>
    </r>
    <r>
      <rPr>
        <sz val="9.5"/>
        <color theme="1"/>
        <rFont val="Calibri"/>
        <family val="2"/>
        <scheme val="minor"/>
      </rPr>
      <t>5 MG CAJA x 30 TABLETAS</t>
    </r>
  </si>
  <si>
    <r>
      <rPr>
        <b/>
        <u/>
        <sz val="9.5"/>
        <color rgb="FF993366"/>
        <rFont val="Calibri"/>
        <family val="2"/>
        <scheme val="minor"/>
      </rPr>
      <t>PREDNISOLONA</t>
    </r>
    <r>
      <rPr>
        <b/>
        <sz val="9.5"/>
        <color rgb="FF993366"/>
        <rFont val="Calibri"/>
        <family val="2"/>
        <scheme val="minor"/>
      </rPr>
      <t xml:space="preserve"> </t>
    </r>
    <r>
      <rPr>
        <sz val="9.5"/>
        <rFont val="Calibri"/>
        <family val="2"/>
        <scheme val="minor"/>
      </rPr>
      <t xml:space="preserve"> SOLUCIÓN ORAL 3 MG / 5 ML FRASCO x 60 ML</t>
    </r>
  </si>
  <si>
    <r>
      <rPr>
        <b/>
        <u/>
        <sz val="9.5"/>
        <color rgb="FF993366"/>
        <rFont val="Calibri"/>
        <family val="2"/>
        <scheme val="minor"/>
      </rPr>
      <t>PREDNISOLONA</t>
    </r>
    <r>
      <rPr>
        <b/>
        <u/>
        <sz val="9.5"/>
        <color rgb="FF990099"/>
        <rFont val="Calibri"/>
        <family val="2"/>
        <scheme val="minor"/>
      </rPr>
      <t xml:space="preserve"> </t>
    </r>
    <r>
      <rPr>
        <sz val="9.5"/>
        <color rgb="FF9966FF"/>
        <rFont val="Calibri"/>
        <family val="2"/>
        <scheme val="minor"/>
      </rPr>
      <t xml:space="preserve"> </t>
    </r>
    <r>
      <rPr>
        <sz val="9.5"/>
        <rFont val="Calibri"/>
        <family val="2"/>
        <scheme val="minor"/>
      </rPr>
      <t xml:space="preserve"> SOLUCIÓN ORAL 3 MG / 5 ML FRASCO x 60 ML</t>
    </r>
  </si>
  <si>
    <r>
      <rPr>
        <b/>
        <u/>
        <sz val="9.5"/>
        <color rgb="FF993366"/>
        <rFont val="Calibri"/>
        <family val="2"/>
        <scheme val="minor"/>
      </rPr>
      <t>SIMETICONA</t>
    </r>
    <r>
      <rPr>
        <b/>
        <u/>
        <sz val="9.5"/>
        <color rgb="FF990099"/>
        <rFont val="Calibri"/>
        <family val="2"/>
        <scheme val="minor"/>
      </rPr>
      <t xml:space="preserve"> </t>
    </r>
    <r>
      <rPr>
        <b/>
        <sz val="9.5"/>
        <color rgb="FF990099"/>
        <rFont val="Calibri"/>
        <family val="2"/>
        <scheme val="minor"/>
      </rPr>
      <t xml:space="preserve"> </t>
    </r>
    <r>
      <rPr>
        <b/>
        <sz val="9.5"/>
        <rFont val="Calibri"/>
        <family val="2"/>
        <scheme val="minor"/>
      </rPr>
      <t xml:space="preserve">   </t>
    </r>
    <r>
      <rPr>
        <sz val="9.5"/>
        <rFont val="Calibri"/>
        <family val="2"/>
        <scheme val="minor"/>
      </rPr>
      <t xml:space="preserve">160 MG CAJA x 10 CÁPSULAS  </t>
    </r>
  </si>
  <si>
    <r>
      <rPr>
        <b/>
        <u/>
        <sz val="9.5"/>
        <color rgb="FF008000"/>
        <rFont val="Calibri"/>
        <family val="2"/>
        <scheme val="minor"/>
      </rPr>
      <t>FERROGLASS</t>
    </r>
    <r>
      <rPr>
        <b/>
        <sz val="9.5"/>
        <color rgb="FF00B050"/>
        <rFont val="Calibri"/>
        <family val="2"/>
        <scheme val="minor"/>
      </rPr>
      <t xml:space="preserve">   </t>
    </r>
    <r>
      <rPr>
        <b/>
        <sz val="9.5"/>
        <rFont val="Calibri"/>
        <family val="2"/>
        <scheme val="minor"/>
      </rPr>
      <t>HIERRO SACARATO 100MG / 5ML   Ampolla</t>
    </r>
    <r>
      <rPr>
        <sz val="9.5"/>
        <color rgb="FF00B050"/>
        <rFont val="Calibri"/>
        <family val="2"/>
        <scheme val="minor"/>
      </rPr>
      <t xml:space="preserve"> </t>
    </r>
    <r>
      <rPr>
        <sz val="9.5"/>
        <rFont val="Calibri"/>
        <family val="2"/>
        <scheme val="minor"/>
      </rPr>
      <t xml:space="preserve">                    Solución Inyectable para uso  IV  (E)  Caja  x  10 uds.</t>
    </r>
  </si>
  <si>
    <r>
      <rPr>
        <b/>
        <u/>
        <sz val="9.5"/>
        <color rgb="FF008000"/>
        <rFont val="Calibri"/>
        <family val="2"/>
        <scheme val="minor"/>
      </rPr>
      <t>ETOFENAMATO</t>
    </r>
    <r>
      <rPr>
        <sz val="9.5"/>
        <color rgb="FF9966FF"/>
        <rFont val="Calibri"/>
        <family val="2"/>
        <scheme val="minor"/>
      </rPr>
      <t xml:space="preserve"> </t>
    </r>
    <r>
      <rPr>
        <sz val="9.5"/>
        <rFont val="Calibri"/>
        <family val="2"/>
        <scheme val="minor"/>
      </rPr>
      <t xml:space="preserve"> </t>
    </r>
    <r>
      <rPr>
        <b/>
        <sz val="9.5"/>
        <rFont val="Calibri"/>
        <family val="2"/>
        <scheme val="minor"/>
      </rPr>
      <t xml:space="preserve">1GR / 2ML                                                                                      </t>
    </r>
    <r>
      <rPr>
        <sz val="9.5"/>
        <rFont val="Calibri"/>
        <family val="2"/>
        <scheme val="minor"/>
      </rPr>
      <t>Solución Inyectable para uso IM (E)  Caja x 1 ud.</t>
    </r>
  </si>
  <si>
    <r>
      <rPr>
        <b/>
        <u/>
        <sz val="9.5"/>
        <color theme="4" tint="-0.499984740745262"/>
        <rFont val="Calibri"/>
        <family val="2"/>
        <scheme val="minor"/>
      </rPr>
      <t>BRONGLASS PLUS</t>
    </r>
    <r>
      <rPr>
        <sz val="9.5"/>
        <rFont val="Calibri"/>
        <family val="2"/>
        <scheme val="minor"/>
      </rPr>
      <t xml:space="preserve"> </t>
    </r>
    <r>
      <rPr>
        <b/>
        <sz val="9.5"/>
        <rFont val="Calibri"/>
        <family val="2"/>
        <scheme val="minor"/>
      </rPr>
      <t xml:space="preserve">BROMURO IPRATROPIO 0,25 MG + FENOTEROL 0,5 MG / 1ML </t>
    </r>
    <r>
      <rPr>
        <sz val="9.5"/>
        <rFont val="Calibri"/>
        <family val="2"/>
        <scheme val="minor"/>
      </rPr>
      <t>Suspensión para Inhalación X 15 ML (E)</t>
    </r>
  </si>
  <si>
    <r>
      <rPr>
        <b/>
        <u/>
        <sz val="9.5"/>
        <color rgb="FF008000"/>
        <rFont val="Calibri"/>
        <family val="2"/>
        <scheme val="minor"/>
      </rPr>
      <t>GENTAGLASS</t>
    </r>
    <r>
      <rPr>
        <sz val="9.5"/>
        <color rgb="FF008000"/>
        <rFont val="Calibri"/>
        <family val="2"/>
        <scheme val="minor"/>
      </rPr>
      <t xml:space="preserve">   </t>
    </r>
    <r>
      <rPr>
        <b/>
        <sz val="9.5"/>
        <color theme="1"/>
        <rFont val="Calibri"/>
        <family val="2"/>
        <scheme val="minor"/>
      </rPr>
      <t xml:space="preserve">GENTAMICINA 160MG / 2ML  Ampolla                                                 </t>
    </r>
    <r>
      <rPr>
        <sz val="9.5"/>
        <color theme="1"/>
        <rFont val="Calibri"/>
        <family val="2"/>
        <scheme val="minor"/>
      </rPr>
      <t>Solución Inyectable para uso  IV / IM  (E)   Caja  x  10 uds.</t>
    </r>
  </si>
  <si>
    <r>
      <rPr>
        <b/>
        <u/>
        <sz val="9.5"/>
        <color rgb="FF008000"/>
        <rFont val="Calibri"/>
        <family val="2"/>
        <scheme val="minor"/>
      </rPr>
      <t>BUPIGLASS  HIPERBARA</t>
    </r>
    <r>
      <rPr>
        <b/>
        <sz val="9.5"/>
        <color rgb="FF008000"/>
        <rFont val="Calibri"/>
        <family val="2"/>
        <scheme val="minor"/>
      </rPr>
      <t xml:space="preserve">  </t>
    </r>
    <r>
      <rPr>
        <b/>
        <sz val="9.5"/>
        <color theme="1"/>
        <rFont val="Calibri"/>
        <family val="2"/>
        <scheme val="minor"/>
      </rPr>
      <t xml:space="preserve">  BUPIVACAINA + DEXTROSA ANHIDRA  15MG + 240MG (Al 0,5%) / 3ML                                                                                                         </t>
    </r>
    <r>
      <rPr>
        <sz val="9.5"/>
        <color theme="1"/>
        <rFont val="Calibri"/>
        <family val="2"/>
        <scheme val="minor"/>
      </rPr>
      <t>ESPINAL  (E)    Caja  x  10 uds.</t>
    </r>
  </si>
  <si>
    <r>
      <rPr>
        <b/>
        <u/>
        <sz val="9.5"/>
        <color rgb="FF008000"/>
        <rFont val="Calibri"/>
        <family val="2"/>
        <scheme val="minor"/>
      </rPr>
      <t>GENTAGLASS</t>
    </r>
    <r>
      <rPr>
        <b/>
        <sz val="9.5"/>
        <color rgb="FF008000"/>
        <rFont val="Calibri"/>
        <family val="2"/>
        <scheme val="minor"/>
      </rPr>
      <t xml:space="preserve"> </t>
    </r>
    <r>
      <rPr>
        <b/>
        <sz val="9.5"/>
        <color theme="9" tint="-0.249977111117893"/>
        <rFont val="Calibri"/>
        <family val="2"/>
        <scheme val="minor"/>
      </rPr>
      <t xml:space="preserve">  </t>
    </r>
    <r>
      <rPr>
        <b/>
        <sz val="9.5"/>
        <rFont val="Calibri"/>
        <family val="2"/>
        <scheme val="minor"/>
      </rPr>
      <t xml:space="preserve">GENTAMICINA 80MG / </t>
    </r>
    <r>
      <rPr>
        <b/>
        <sz val="9.5"/>
        <color theme="1"/>
        <rFont val="Calibri"/>
        <family val="2"/>
        <scheme val="minor"/>
      </rPr>
      <t xml:space="preserve">2ML  Ampolla                                                     </t>
    </r>
    <r>
      <rPr>
        <sz val="9.5"/>
        <color theme="1"/>
        <rFont val="Calibri"/>
        <family val="2"/>
        <scheme val="minor"/>
      </rPr>
      <t>Solución Inyectable para uso  IV / IM  (E)    Caja  x  10 uds.</t>
    </r>
  </si>
  <si>
    <r>
      <rPr>
        <b/>
        <u/>
        <sz val="9.5"/>
        <color rgb="FF008000"/>
        <rFont val="Calibri"/>
        <family val="2"/>
        <scheme val="minor"/>
      </rPr>
      <t>KETOGLASS</t>
    </r>
    <r>
      <rPr>
        <b/>
        <sz val="9.5"/>
        <color rgb="FF008000"/>
        <rFont val="Calibri"/>
        <family val="2"/>
        <scheme val="minor"/>
      </rPr>
      <t xml:space="preserve"> </t>
    </r>
    <r>
      <rPr>
        <b/>
        <sz val="9.5"/>
        <color rgb="FF00B050"/>
        <rFont val="Calibri"/>
        <family val="2"/>
        <scheme val="minor"/>
      </rPr>
      <t xml:space="preserve">  </t>
    </r>
    <r>
      <rPr>
        <b/>
        <sz val="9.5"/>
        <rFont val="Calibri"/>
        <family val="2"/>
        <scheme val="minor"/>
      </rPr>
      <t>KETOPROFENO 100 MG / 2ML Ampolla</t>
    </r>
    <r>
      <rPr>
        <sz val="9.5"/>
        <rFont val="Calibri"/>
        <family val="2"/>
        <scheme val="minor"/>
      </rPr>
      <t xml:space="preserve">                                                      Solución Inyectable para uso   IM / IV (E)    Caja  x  10 uds.</t>
    </r>
  </si>
  <si>
    <r>
      <rPr>
        <b/>
        <u/>
        <sz val="9.5"/>
        <color rgb="FF008000"/>
        <rFont val="Calibri"/>
        <family val="2"/>
        <scheme val="minor"/>
      </rPr>
      <t>BIOCORTIN</t>
    </r>
    <r>
      <rPr>
        <b/>
        <sz val="9.5"/>
        <color rgb="FF008000"/>
        <rFont val="Calibri"/>
        <family val="2"/>
        <scheme val="minor"/>
      </rPr>
      <t xml:space="preserve"> </t>
    </r>
    <r>
      <rPr>
        <b/>
        <sz val="9.5"/>
        <color rgb="FF00B050"/>
        <rFont val="Calibri"/>
        <family val="2"/>
        <scheme val="minor"/>
      </rPr>
      <t xml:space="preserve"> </t>
    </r>
    <r>
      <rPr>
        <b/>
        <sz val="9.5"/>
        <rFont val="Calibri"/>
        <family val="2"/>
        <scheme val="minor"/>
      </rPr>
      <t>HIDROCORTISONA 500MG Vial</t>
    </r>
    <r>
      <rPr>
        <sz val="9.5"/>
        <rFont val="Calibri"/>
        <family val="2"/>
        <scheme val="minor"/>
      </rPr>
      <t xml:space="preserve">                                                                      Polvo Liofilizado para uso  IV / IM (E)   Caja  x  1 ud.</t>
    </r>
  </si>
  <si>
    <r>
      <rPr>
        <b/>
        <u/>
        <sz val="9.5"/>
        <color rgb="FF008000"/>
        <rFont val="Calibri"/>
        <family val="2"/>
        <scheme val="minor"/>
      </rPr>
      <t>BIODEXA</t>
    </r>
    <r>
      <rPr>
        <b/>
        <sz val="9.5"/>
        <color rgb="FF00B050"/>
        <rFont val="Calibri"/>
        <family val="2"/>
        <scheme val="minor"/>
      </rPr>
      <t xml:space="preserve">  </t>
    </r>
    <r>
      <rPr>
        <b/>
        <sz val="9.5"/>
        <rFont val="Calibri"/>
        <family val="2"/>
        <scheme val="minor"/>
      </rPr>
      <t>DEXAMETASONA 8MG / 2ML Ampolla</t>
    </r>
    <r>
      <rPr>
        <sz val="9.5"/>
        <color rgb="FF00B050"/>
        <rFont val="Calibri"/>
        <family val="2"/>
        <scheme val="minor"/>
      </rPr>
      <t xml:space="preserve">                                                  </t>
    </r>
    <r>
      <rPr>
        <sz val="9.5"/>
        <rFont val="Calibri"/>
        <family val="2"/>
        <scheme val="minor"/>
      </rPr>
      <t>Solución Inyectable para uso  IV / IM  (E)    Caja  x  10 uds.</t>
    </r>
  </si>
  <si>
    <r>
      <rPr>
        <b/>
        <u/>
        <sz val="9.5"/>
        <color rgb="FF008000"/>
        <rFont val="Calibri"/>
        <family val="2"/>
        <scheme val="minor"/>
      </rPr>
      <t xml:space="preserve">BIOFENIT </t>
    </r>
    <r>
      <rPr>
        <sz val="9.5"/>
        <color rgb="FF00B050"/>
        <rFont val="Calibri"/>
        <family val="2"/>
        <scheme val="minor"/>
      </rPr>
      <t xml:space="preserve">   </t>
    </r>
    <r>
      <rPr>
        <b/>
        <sz val="9.5"/>
        <rFont val="Calibri"/>
        <family val="2"/>
        <scheme val="minor"/>
      </rPr>
      <t>FENITOÍNA SÓDICA 250MG / 5ML Ampolla</t>
    </r>
    <r>
      <rPr>
        <sz val="9.5"/>
        <color rgb="FF00B050"/>
        <rFont val="Calibri"/>
        <family val="2"/>
        <scheme val="minor"/>
      </rPr>
      <t xml:space="preserve">                                              </t>
    </r>
    <r>
      <rPr>
        <sz val="9.5"/>
        <rFont val="Calibri"/>
        <family val="2"/>
        <scheme val="minor"/>
      </rPr>
      <t>Solución Inyectable para uso  IV / IM  (E)  Caja x 10 uds.</t>
    </r>
    <r>
      <rPr>
        <sz val="9.5"/>
        <color rgb="FF00B050"/>
        <rFont val="Calibri"/>
        <family val="2"/>
        <scheme val="minor"/>
      </rPr>
      <t xml:space="preserve"> </t>
    </r>
  </si>
  <si>
    <r>
      <rPr>
        <b/>
        <u/>
        <sz val="9.5"/>
        <color rgb="FF008000"/>
        <rFont val="Calibri"/>
        <family val="2"/>
        <scheme val="minor"/>
      </rPr>
      <t>BIOKACIN</t>
    </r>
    <r>
      <rPr>
        <b/>
        <sz val="9.5"/>
        <color rgb="FF00B050"/>
        <rFont val="Calibri"/>
        <family val="2"/>
        <scheme val="minor"/>
      </rPr>
      <t xml:space="preserve">   </t>
    </r>
    <r>
      <rPr>
        <b/>
        <sz val="9.5"/>
        <rFont val="Calibri"/>
        <family val="2"/>
        <scheme val="minor"/>
      </rPr>
      <t>AMIKACINA 500 MG / 2 ML Vial</t>
    </r>
    <r>
      <rPr>
        <sz val="9.5"/>
        <rFont val="Calibri"/>
        <family val="2"/>
        <scheme val="minor"/>
      </rPr>
      <t xml:space="preserve">                                                               Solución Inyectable para uso IV / IM  (E)    Caja  x 1 ud.</t>
    </r>
  </si>
  <si>
    <r>
      <rPr>
        <b/>
        <u/>
        <sz val="9.5"/>
        <color rgb="FF008000"/>
        <rFont val="Calibri"/>
        <family val="2"/>
        <scheme val="minor"/>
      </rPr>
      <t>BIODIP</t>
    </r>
    <r>
      <rPr>
        <sz val="9.5"/>
        <rFont val="Calibri"/>
        <family val="2"/>
        <scheme val="minor"/>
      </rPr>
      <t xml:space="preserve">  </t>
    </r>
    <r>
      <rPr>
        <b/>
        <sz val="9.5"/>
        <rFont val="Calibri"/>
        <family val="2"/>
        <scheme val="minor"/>
      </rPr>
      <t xml:space="preserve">NIMODIPINA 10 MG / 50 ML Vial </t>
    </r>
    <r>
      <rPr>
        <sz val="9.5"/>
        <rFont val="Calibri"/>
        <family val="2"/>
        <scheme val="minor"/>
      </rPr>
      <t xml:space="preserve">                                                                       Solución Inyectable para uso IV (E )   Caja x 1 ud.</t>
    </r>
  </si>
  <si>
    <r>
      <rPr>
        <b/>
        <u/>
        <sz val="9.5"/>
        <color rgb="FF008000"/>
        <rFont val="Calibri"/>
        <family val="2"/>
        <scheme val="minor"/>
      </rPr>
      <t>BIOREM</t>
    </r>
    <r>
      <rPr>
        <sz val="9.5"/>
        <rFont val="Calibri"/>
        <family val="2"/>
        <scheme val="minor"/>
      </rPr>
      <t xml:space="preserve"> </t>
    </r>
    <r>
      <rPr>
        <b/>
        <sz val="9.5"/>
        <rFont val="Calibri"/>
        <family val="2"/>
        <scheme val="minor"/>
      </rPr>
      <t xml:space="preserve">MEROPENEM 1000 MG Vial  </t>
    </r>
    <r>
      <rPr>
        <sz val="9.5"/>
        <rFont val="Calibri"/>
        <family val="2"/>
        <scheme val="minor"/>
      </rPr>
      <t xml:space="preserve">                                                                              Polvo Liofilizado para uso IV (E )   Caja  x 1 ud.</t>
    </r>
  </si>
  <si>
    <r>
      <rPr>
        <b/>
        <u/>
        <sz val="9.5"/>
        <color rgb="FF008000"/>
        <rFont val="Calibri"/>
        <family val="2"/>
        <scheme val="minor"/>
      </rPr>
      <t>BIORPES</t>
    </r>
    <r>
      <rPr>
        <b/>
        <sz val="9.5"/>
        <color rgb="FF008000"/>
        <rFont val="Calibri"/>
        <family val="2"/>
        <scheme val="minor"/>
      </rPr>
      <t xml:space="preserve">   </t>
    </r>
    <r>
      <rPr>
        <b/>
        <sz val="9.5"/>
        <rFont val="Calibri"/>
        <family val="2"/>
        <scheme val="minor"/>
      </rPr>
      <t>ACICLOVIR 250 MG Vial</t>
    </r>
    <r>
      <rPr>
        <sz val="9.5"/>
        <rFont val="Calibri"/>
        <family val="2"/>
        <scheme val="minor"/>
      </rPr>
      <t xml:space="preserve">                                                                                       Polvo Liofilizado para uso IV (E )   Caja  x 1 ud.</t>
    </r>
  </si>
  <si>
    <r>
      <rPr>
        <b/>
        <u/>
        <sz val="9.5"/>
        <color rgb="FF008000"/>
        <rFont val="Calibri"/>
        <family val="2"/>
        <scheme val="minor"/>
      </rPr>
      <t>BIOMOD</t>
    </r>
    <r>
      <rPr>
        <u/>
        <sz val="9.5"/>
        <color rgb="FF008000"/>
        <rFont val="Calibri"/>
        <family val="2"/>
        <scheme val="minor"/>
      </rPr>
      <t xml:space="preserve"> </t>
    </r>
    <r>
      <rPr>
        <sz val="9.5"/>
        <color rgb="FF008000"/>
        <rFont val="Calibri"/>
        <family val="2"/>
        <scheme val="minor"/>
      </rPr>
      <t xml:space="preserve">  </t>
    </r>
    <r>
      <rPr>
        <b/>
        <sz val="9.5"/>
        <rFont val="Calibri"/>
        <family val="2"/>
        <scheme val="minor"/>
      </rPr>
      <t>BUTILBROMURO HIOSCINA 20 MG / 1 ML Ampolla</t>
    </r>
    <r>
      <rPr>
        <sz val="9.5"/>
        <rFont val="Calibri"/>
        <family val="2"/>
        <scheme val="minor"/>
      </rPr>
      <t xml:space="preserve">                           Solución Inyectable para uso IM / IV (E )  Caja  x 10 uds.</t>
    </r>
  </si>
  <si>
    <r>
      <rPr>
        <b/>
        <u/>
        <sz val="9.5"/>
        <color rgb="FF008000"/>
        <rFont val="Calibri"/>
        <family val="2"/>
        <scheme val="minor"/>
      </rPr>
      <t>BUPIGLASS SIMPLE</t>
    </r>
    <r>
      <rPr>
        <sz val="9.5"/>
        <rFont val="Calibri"/>
        <family val="2"/>
        <scheme val="minor"/>
      </rPr>
      <t xml:space="preserve"> </t>
    </r>
    <r>
      <rPr>
        <b/>
        <sz val="9.5"/>
        <rFont val="Calibri"/>
        <family val="2"/>
        <scheme val="minor"/>
      </rPr>
      <t>BUPIVACAINA CLORHIDRATO 50 MG / 10 ML</t>
    </r>
    <r>
      <rPr>
        <sz val="9.5"/>
        <rFont val="Calibri"/>
        <family val="2"/>
        <scheme val="minor"/>
      </rPr>
      <t xml:space="preserve">          Solución Inyectable (E )  Caja  x 10 uds.</t>
    </r>
  </si>
  <si>
    <t>B00012</t>
  </si>
  <si>
    <t>B00019</t>
  </si>
  <si>
    <r>
      <rPr>
        <b/>
        <u/>
        <sz val="9.5"/>
        <color rgb="FF008000"/>
        <rFont val="Calibri"/>
        <family val="2"/>
        <scheme val="minor"/>
      </rPr>
      <t>BIOLTAM</t>
    </r>
    <r>
      <rPr>
        <sz val="9.5"/>
        <rFont val="Calibri"/>
        <family val="2"/>
        <scheme val="minor"/>
      </rPr>
      <t xml:space="preserve">  </t>
    </r>
    <r>
      <rPr>
        <b/>
        <sz val="9.5"/>
        <rFont val="Calibri"/>
        <family val="2"/>
        <scheme val="minor"/>
      </rPr>
      <t xml:space="preserve">AMPICILINA + SULBACTAM 1,5 G Vial  </t>
    </r>
    <r>
      <rPr>
        <sz val="9.5"/>
        <rFont val="Calibri"/>
        <family val="2"/>
        <scheme val="minor"/>
      </rPr>
      <t xml:space="preserve">                                                                              Polvo Liofilizado para uso IV/IM (E )   Caja  x 1 ud.</t>
    </r>
  </si>
  <si>
    <r>
      <rPr>
        <b/>
        <u/>
        <sz val="9.5"/>
        <color rgb="FF008000"/>
        <rFont val="Calibri"/>
        <family val="2"/>
        <scheme val="minor"/>
      </rPr>
      <t>BIOTALIN</t>
    </r>
    <r>
      <rPr>
        <sz val="9.5"/>
        <rFont val="Calibri"/>
        <family val="2"/>
        <scheme val="minor"/>
      </rPr>
      <t xml:space="preserve">  PIPER</t>
    </r>
    <r>
      <rPr>
        <b/>
        <sz val="9.5"/>
        <rFont val="Calibri"/>
        <family val="2"/>
        <scheme val="minor"/>
      </rPr>
      <t xml:space="preserve">ACILINA + TAZOBACTAM 4,5 G Vial  </t>
    </r>
    <r>
      <rPr>
        <sz val="9.5"/>
        <rFont val="Calibri"/>
        <family val="2"/>
        <scheme val="minor"/>
      </rPr>
      <t xml:space="preserve">                                                                              Polvo Liofilizado para uso IV (E )   Caja  x 1 ud.</t>
    </r>
  </si>
  <si>
    <t>B00112</t>
  </si>
  <si>
    <t>UND</t>
  </si>
  <si>
    <t>B00114</t>
  </si>
  <si>
    <t>B00113</t>
  </si>
  <si>
    <t>B00115</t>
  </si>
  <si>
    <r>
      <rPr>
        <b/>
        <u/>
        <sz val="9.5"/>
        <color rgb="FF93154E"/>
        <rFont val="Calibri"/>
        <family val="2"/>
        <scheme val="minor"/>
      </rPr>
      <t>KETOROLACO</t>
    </r>
    <r>
      <rPr>
        <b/>
        <sz val="9.5"/>
        <color theme="4" tint="-0.499984740745262"/>
        <rFont val="Calibri"/>
        <family val="2"/>
        <scheme val="minor"/>
      </rPr>
      <t xml:space="preserve">  </t>
    </r>
    <r>
      <rPr>
        <b/>
        <sz val="9.5"/>
        <rFont val="Calibri"/>
        <family val="2"/>
        <scheme val="minor"/>
      </rPr>
      <t>KETOROLACO TROMETAMINA 20MG</t>
    </r>
    <r>
      <rPr>
        <sz val="9.5"/>
        <rFont val="Calibri"/>
        <family val="2"/>
        <scheme val="minor"/>
      </rPr>
      <t xml:space="preserve"> </t>
    </r>
    <r>
      <rPr>
        <sz val="9.5"/>
        <color theme="4" tint="-0.499984740745262"/>
        <rFont val="Calibri"/>
        <family val="2"/>
        <scheme val="minor"/>
      </rPr>
      <t xml:space="preserve">                                                 </t>
    </r>
    <r>
      <rPr>
        <sz val="9.5"/>
        <rFont val="Calibri"/>
        <family val="2"/>
        <scheme val="minor"/>
      </rPr>
      <t>CÁPSULAS DE GELATINA BLANDA CAJA X 10 CÁPSULAS</t>
    </r>
  </si>
  <si>
    <r>
      <rPr>
        <b/>
        <u/>
        <sz val="9.5"/>
        <color rgb="FFFF6600"/>
        <rFont val="Calibri"/>
        <family val="2"/>
        <scheme val="minor"/>
      </rPr>
      <t>BIOTIC  HC</t>
    </r>
    <r>
      <rPr>
        <sz val="9.5"/>
        <color rgb="FFFF6600"/>
        <rFont val="Calibri"/>
        <family val="2"/>
        <scheme val="minor"/>
      </rPr>
      <t xml:space="preserve"> </t>
    </r>
    <r>
      <rPr>
        <sz val="9.5"/>
        <rFont val="Calibri"/>
        <family val="2"/>
        <scheme val="minor"/>
      </rPr>
      <t>CIPROFLOXACINA HCL 0,2%+ H</t>
    </r>
    <r>
      <rPr>
        <sz val="9.5"/>
        <color theme="1"/>
        <rFont val="Calibri"/>
        <family val="2"/>
        <scheme val="minor"/>
      </rPr>
      <t>IDROCORTIZONA 1% FRASCO 5ML  ( E)</t>
    </r>
  </si>
  <si>
    <t>LOTE NUEVO</t>
  </si>
  <si>
    <t>B00013</t>
  </si>
  <si>
    <r>
      <rPr>
        <b/>
        <u/>
        <sz val="9.5"/>
        <color rgb="FF008000"/>
        <rFont val="Calibri"/>
        <family val="2"/>
        <scheme val="minor"/>
      </rPr>
      <t>BIOMIC</t>
    </r>
    <r>
      <rPr>
        <sz val="9.5"/>
        <rFont val="Calibri"/>
        <family val="2"/>
        <scheme val="minor"/>
      </rPr>
      <t xml:space="preserve"> </t>
    </r>
    <r>
      <rPr>
        <b/>
        <sz val="9.5"/>
        <rFont val="Calibri"/>
        <family val="2"/>
        <scheme val="minor"/>
      </rPr>
      <t xml:space="preserve">CLARITROMICINA 500 MG  Vial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5"/>
        <rFont val="Calibri"/>
        <family val="2"/>
        <scheme val="minor"/>
      </rPr>
      <t>POLVO LIOFILIZADO PARA USO IV (E)   Caja x 1ud.</t>
    </r>
  </si>
  <si>
    <t>Caja x 1ud.</t>
  </si>
  <si>
    <t>B00035</t>
  </si>
  <si>
    <r>
      <rPr>
        <b/>
        <u/>
        <sz val="9.5"/>
        <color rgb="FF008000"/>
        <rFont val="Calibri"/>
        <family val="2"/>
        <scheme val="minor"/>
      </rPr>
      <t>CITGLASS</t>
    </r>
    <r>
      <rPr>
        <sz val="9.5"/>
        <rFont val="Calibri"/>
        <family val="2"/>
        <scheme val="minor"/>
      </rPr>
      <t xml:space="preserve"> </t>
    </r>
    <r>
      <rPr>
        <b/>
        <sz val="9.5"/>
        <rFont val="Calibri"/>
        <family val="2"/>
        <scheme val="minor"/>
      </rPr>
      <t>CITICOLINA 1 G / 4 ML  Ampolla</t>
    </r>
    <r>
      <rPr>
        <sz val="9.5"/>
        <rFont val="Calibri"/>
        <family val="2"/>
        <scheme val="minor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Solución Inyectable para uso IV/ IM (E)     Caja x 10 uds.</t>
    </r>
  </si>
  <si>
    <t>B00061</t>
  </si>
  <si>
    <t>Caja x 1 ud.</t>
  </si>
  <si>
    <r>
      <rPr>
        <b/>
        <u/>
        <sz val="9.5"/>
        <color rgb="FF008000"/>
        <rFont val="Calibri"/>
        <family val="2"/>
        <scheme val="minor"/>
      </rPr>
      <t>KIT   MULTIVITAMINICO  BIOGLASS</t>
    </r>
    <r>
      <rPr>
        <b/>
        <sz val="9.5"/>
        <color rgb="FF008000"/>
        <rFont val="Calibri"/>
        <family val="2"/>
        <scheme val="minor"/>
      </rPr>
      <t xml:space="preserve">     </t>
    </r>
    <r>
      <rPr>
        <sz val="9.5"/>
        <rFont val="Calibri"/>
        <family val="2"/>
        <scheme val="minor"/>
      </rPr>
      <t>Bulto x 21 KIT.</t>
    </r>
  </si>
  <si>
    <r>
      <rPr>
        <b/>
        <u/>
        <sz val="9.5"/>
        <color rgb="FF008000"/>
        <rFont val="Calibri"/>
        <family val="2"/>
        <scheme val="minor"/>
      </rPr>
      <t>BIANTIC</t>
    </r>
    <r>
      <rPr>
        <sz val="9.5"/>
        <color rgb="FF008000"/>
        <rFont val="Calibri"/>
        <family val="2"/>
        <scheme val="minor"/>
      </rPr>
      <t xml:space="preserve">   </t>
    </r>
    <r>
      <rPr>
        <b/>
        <sz val="9.5"/>
        <rFont val="Calibri"/>
        <family val="2"/>
        <scheme val="minor"/>
      </rPr>
      <t>METRONIDAZOL 500 MG / 100 ML</t>
    </r>
    <r>
      <rPr>
        <sz val="9.5"/>
        <color rgb="FF008000"/>
        <rFont val="Calibri"/>
        <family val="2"/>
        <scheme val="minor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5"/>
        <rFont val="Calibri"/>
        <family val="2"/>
        <scheme val="minor"/>
      </rPr>
      <t>Solución Inyectable para uso IV (E)    Caja x 1ud.</t>
    </r>
  </si>
  <si>
    <t>B00059</t>
  </si>
  <si>
    <r>
      <rPr>
        <b/>
        <u/>
        <sz val="9.5"/>
        <color rgb="FF008000"/>
        <rFont val="Calibri"/>
        <family val="2"/>
        <scheme val="minor"/>
      </rPr>
      <t>BIOFLUZ</t>
    </r>
    <r>
      <rPr>
        <b/>
        <u/>
        <sz val="9.5"/>
        <color theme="8" tint="-0.499984740745262"/>
        <rFont val="Calibri"/>
        <family val="2"/>
        <scheme val="minor"/>
      </rPr>
      <t xml:space="preserve"> </t>
    </r>
    <r>
      <rPr>
        <sz val="9.5"/>
        <rFont val="Calibri"/>
        <family val="2"/>
        <scheme val="minor"/>
      </rPr>
      <t xml:space="preserve"> </t>
    </r>
    <r>
      <rPr>
        <b/>
        <sz val="9.5"/>
        <rFont val="Calibri"/>
        <family val="2"/>
        <scheme val="minor"/>
      </rPr>
      <t>FLUCONAZOL 200 MG / 100 ML   FCO-VIAL</t>
    </r>
    <r>
      <rPr>
        <sz val="9.5"/>
        <rFont val="Calibri"/>
        <family val="2"/>
        <scheme val="minor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Solución Inyectable para uso IV(E)     Caja x 1 ud.</t>
    </r>
  </si>
  <si>
    <t>B00047</t>
  </si>
  <si>
    <r>
      <rPr>
        <b/>
        <u/>
        <sz val="9.5"/>
        <color rgb="FF008000"/>
        <rFont val="Calibri"/>
        <family val="2"/>
        <scheme val="minor"/>
      </rPr>
      <t>BIOLID</t>
    </r>
    <r>
      <rPr>
        <sz val="9.5"/>
        <rFont val="Calibri"/>
        <family val="2"/>
        <scheme val="minor"/>
      </rPr>
      <t xml:space="preserve">  </t>
    </r>
    <r>
      <rPr>
        <b/>
        <sz val="9.5"/>
        <rFont val="Calibri"/>
        <family val="2"/>
        <scheme val="minor"/>
      </rPr>
      <t>LINEZOLID 600 MG / 300 ML   FCO-VIAL</t>
    </r>
    <r>
      <rPr>
        <sz val="9.5"/>
        <rFont val="Calibri"/>
        <family val="2"/>
        <scheme val="minor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Solución Inyectable para uso IV(E)     Caja x 1 ud.</t>
    </r>
  </si>
  <si>
    <t>B00062</t>
  </si>
  <si>
    <r>
      <rPr>
        <b/>
        <u/>
        <sz val="9.5"/>
        <color rgb="FF008000"/>
        <rFont val="Calibri"/>
        <family val="2"/>
        <scheme val="minor"/>
      </rPr>
      <t>BIOFOLIC</t>
    </r>
    <r>
      <rPr>
        <b/>
        <sz val="9.5"/>
        <color rgb="FF008000"/>
        <rFont val="Calibri"/>
        <family val="2"/>
        <scheme val="minor"/>
      </rPr>
      <t xml:space="preserve">  </t>
    </r>
    <r>
      <rPr>
        <b/>
        <sz val="9.5"/>
        <rFont val="Calibri"/>
        <family val="2"/>
        <scheme val="minor"/>
      </rPr>
      <t xml:space="preserve">ACIDO FOLICO 10MG / 1ML   Ampolla                                                         </t>
    </r>
    <r>
      <rPr>
        <sz val="9.5"/>
        <rFont val="Calibri"/>
        <family val="2"/>
        <scheme val="minor"/>
      </rPr>
      <t>Solución Inyectable para uso   IV / IM  (E)    Caja  x  10 uds.</t>
    </r>
  </si>
  <si>
    <r>
      <rPr>
        <b/>
        <u/>
        <sz val="9.5"/>
        <color rgb="FF008000"/>
        <rFont val="Calibri"/>
        <family val="2"/>
        <scheme val="minor"/>
      </rPr>
      <t>BIOLOX</t>
    </r>
    <r>
      <rPr>
        <b/>
        <u/>
        <sz val="9.5"/>
        <color theme="8" tint="-0.499984740745262"/>
        <rFont val="Calibri"/>
        <family val="2"/>
        <scheme val="minor"/>
      </rPr>
      <t xml:space="preserve"> </t>
    </r>
    <r>
      <rPr>
        <sz val="9.5"/>
        <rFont val="Calibri"/>
        <family val="2"/>
        <scheme val="minor"/>
      </rPr>
      <t xml:space="preserve"> </t>
    </r>
    <r>
      <rPr>
        <b/>
        <sz val="9.5"/>
        <rFont val="Calibri"/>
        <family val="2"/>
        <scheme val="minor"/>
      </rPr>
      <t>MOXIFLOXACINA 400 MG / 100 ML   FCO-VIAL</t>
    </r>
    <r>
      <rPr>
        <sz val="9.5"/>
        <rFont val="Calibri"/>
        <family val="2"/>
        <scheme val="minor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Solución Inyectable para uso IV (E)     Caja x 1 ud.</t>
    </r>
  </si>
  <si>
    <t>B00042</t>
  </si>
  <si>
    <r>
      <rPr>
        <b/>
        <u/>
        <sz val="9.5"/>
        <color rgb="FF008000"/>
        <rFont val="Calibri"/>
        <family val="2"/>
        <scheme val="minor"/>
      </rPr>
      <t>BIOPUL</t>
    </r>
    <r>
      <rPr>
        <sz val="9.5"/>
        <rFont val="Calibri"/>
        <family val="2"/>
        <scheme val="minor"/>
      </rPr>
      <t xml:space="preserve">  </t>
    </r>
    <r>
      <rPr>
        <b/>
        <sz val="9.5"/>
        <rFont val="Calibri"/>
        <family val="2"/>
        <scheme val="minor"/>
      </rPr>
      <t>LEVOFLOXACINA 500 MG / 100 ML   FCO-VIAL</t>
    </r>
    <r>
      <rPr>
        <sz val="9.5"/>
        <rFont val="Calibri"/>
        <family val="2"/>
        <scheme val="minor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Solución Inyectable para uso IV (E)     Caja x 1 ud.</t>
    </r>
  </si>
  <si>
    <t>B00039</t>
  </si>
  <si>
    <t>B00041</t>
  </si>
  <si>
    <t>B00048</t>
  </si>
  <si>
    <t>B00037</t>
  </si>
  <si>
    <t>B00058</t>
  </si>
  <si>
    <r>
      <rPr>
        <b/>
        <u/>
        <sz val="9.5"/>
        <color rgb="FF008000"/>
        <rFont val="Calibri"/>
        <family val="2"/>
        <scheme val="minor"/>
      </rPr>
      <t>GLASSMOL</t>
    </r>
    <r>
      <rPr>
        <b/>
        <u/>
        <sz val="9.5"/>
        <color theme="8" tint="-0.499984740745262"/>
        <rFont val="Calibri"/>
        <family val="2"/>
        <scheme val="minor"/>
      </rPr>
      <t xml:space="preserve"> </t>
    </r>
    <r>
      <rPr>
        <sz val="9.5"/>
        <rFont val="Calibri"/>
        <family val="2"/>
        <scheme val="minor"/>
      </rPr>
      <t xml:space="preserve"> </t>
    </r>
    <r>
      <rPr>
        <b/>
        <sz val="9.5"/>
        <rFont val="Calibri"/>
        <family val="2"/>
        <scheme val="minor"/>
      </rPr>
      <t>PARACETAMOL 1 G / 100 ML  FCO-VIAL</t>
    </r>
    <r>
      <rPr>
        <sz val="9.5"/>
        <rFont val="Calibri"/>
        <family val="2"/>
        <scheme val="minor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Solución Inyectable para uso IV (E)     Caja x 1 ud.</t>
    </r>
  </si>
  <si>
    <t>B00063</t>
  </si>
  <si>
    <t>B00031</t>
  </si>
  <si>
    <r>
      <rPr>
        <b/>
        <u/>
        <sz val="9.5"/>
        <color rgb="FF008000"/>
        <rFont val="Calibri"/>
        <family val="2"/>
        <scheme val="minor"/>
      </rPr>
      <t xml:space="preserve">BIOEZ </t>
    </r>
    <r>
      <rPr>
        <sz val="9.5"/>
        <color rgb="FF00B050"/>
        <rFont val="Calibri"/>
        <family val="2"/>
        <scheme val="minor"/>
      </rPr>
      <t xml:space="preserve">  </t>
    </r>
    <r>
      <rPr>
        <b/>
        <sz val="9.5"/>
        <color theme="1"/>
        <rFont val="Calibri"/>
        <family val="2"/>
        <scheme val="minor"/>
      </rPr>
      <t>ESOMEPRAZOL POLVO LIOFILIZADO 40 MG  X 1 ml Vial</t>
    </r>
    <r>
      <rPr>
        <sz val="9.5"/>
        <color rgb="FF00B050"/>
        <rFont val="Calibri"/>
        <family val="2"/>
        <scheme val="minor"/>
      </rPr>
      <t xml:space="preserve">                                              </t>
    </r>
    <r>
      <rPr>
        <sz val="9.5"/>
        <rFont val="Calibri"/>
        <family val="2"/>
        <scheme val="minor"/>
      </rPr>
      <t>Polvo Liofilizado para uso  IV  (E)   Caja  x  1 ud.</t>
    </r>
  </si>
  <si>
    <t>B00064</t>
  </si>
  <si>
    <r>
      <rPr>
        <b/>
        <u/>
        <sz val="9.5"/>
        <color rgb="FF008000"/>
        <rFont val="Calibri"/>
        <family val="2"/>
        <scheme val="minor"/>
      </rPr>
      <t>BIOBAC</t>
    </r>
    <r>
      <rPr>
        <sz val="9.5"/>
        <color rgb="FF008000"/>
        <rFont val="Calibri"/>
        <family val="2"/>
        <scheme val="minor"/>
      </rPr>
      <t xml:space="preserve"> </t>
    </r>
    <r>
      <rPr>
        <sz val="9.5"/>
        <rFont val="Calibri"/>
        <family val="2"/>
        <scheme val="minor"/>
      </rPr>
      <t xml:space="preserve">  </t>
    </r>
    <r>
      <rPr>
        <b/>
        <sz val="9.5"/>
        <rFont val="Calibri"/>
        <family val="2"/>
        <scheme val="minor"/>
      </rPr>
      <t>CIPROFLOXACINA 200 MG  / 100 ML</t>
    </r>
    <r>
      <rPr>
        <sz val="9.5"/>
        <rFont val="Calibri"/>
        <family val="2"/>
        <scheme val="minor"/>
      </rPr>
      <t xml:space="preserve">                                                               Solución Inyectable para uso IV (E )     Caja x 1ud.</t>
    </r>
  </si>
  <si>
    <r>
      <rPr>
        <b/>
        <u/>
        <sz val="9.5"/>
        <color theme="4"/>
        <rFont val="Calibri"/>
        <family val="2"/>
        <scheme val="minor"/>
      </rPr>
      <t>GOTAS  ARTIFICIALES</t>
    </r>
    <r>
      <rPr>
        <sz val="9.5"/>
        <color theme="1"/>
        <rFont val="Calibri"/>
        <family val="2"/>
        <scheme val="minor"/>
      </rPr>
      <t xml:space="preserve">  </t>
    </r>
    <r>
      <rPr>
        <b/>
        <sz val="9.5"/>
        <rFont val="Calibri"/>
        <family val="2"/>
        <scheme val="minor"/>
      </rPr>
      <t xml:space="preserve">AL 0,3% (HPCM) X 15 ML  </t>
    </r>
    <r>
      <rPr>
        <sz val="9.5"/>
        <rFont val="Calibri"/>
        <family val="2"/>
        <scheme val="minor"/>
      </rPr>
      <t xml:space="preserve">                             Solución Oftálmica Caja x 1 ud.</t>
    </r>
  </si>
  <si>
    <r>
      <rPr>
        <b/>
        <u/>
        <sz val="9.5"/>
        <color theme="4"/>
        <rFont val="Calibri"/>
        <family val="2"/>
        <scheme val="minor"/>
      </rPr>
      <t>BIOBET</t>
    </r>
    <r>
      <rPr>
        <sz val="9.5"/>
        <color theme="1"/>
        <rFont val="Calibri"/>
        <family val="2"/>
        <scheme val="minor"/>
      </rPr>
      <t xml:space="preserve"> </t>
    </r>
    <r>
      <rPr>
        <b/>
        <sz val="9.5"/>
        <color theme="1"/>
        <rFont val="Calibri"/>
        <family val="2"/>
        <scheme val="minor"/>
      </rPr>
      <t xml:space="preserve"> DORZOLAMIDA + TIMOLOL 2% + 0,5%  </t>
    </r>
    <r>
      <rPr>
        <sz val="9.5"/>
        <color theme="1"/>
        <rFont val="Calibri"/>
        <family val="2"/>
        <scheme val="minor"/>
      </rPr>
      <t xml:space="preserve">                                               FRASCO X 5 ML (E)</t>
    </r>
  </si>
  <si>
    <r>
      <t>BIOCLAR</t>
    </r>
    <r>
      <rPr>
        <b/>
        <sz val="9.5"/>
        <rFont val="Calibri"/>
        <family val="2"/>
        <scheme val="minor"/>
      </rPr>
      <t xml:space="preserve">   NAFAZOLINA CLORHIDRATO 0,12 MG / ML  </t>
    </r>
    <r>
      <rPr>
        <sz val="9.5"/>
        <rFont val="Calibri"/>
        <family val="2"/>
        <scheme val="minor"/>
      </rPr>
      <t xml:space="preserve">                              FRASCO X 15 ML  (E)</t>
    </r>
  </si>
  <si>
    <r>
      <rPr>
        <b/>
        <u/>
        <sz val="9.5"/>
        <color theme="4"/>
        <rFont val="Calibri"/>
        <family val="2"/>
        <scheme val="minor"/>
      </rPr>
      <t xml:space="preserve">BIODEX </t>
    </r>
    <r>
      <rPr>
        <sz val="9.5"/>
        <color theme="1"/>
        <rFont val="Calibri"/>
        <family val="2"/>
        <scheme val="minor"/>
      </rPr>
      <t xml:space="preserve"> </t>
    </r>
    <r>
      <rPr>
        <b/>
        <sz val="9.5"/>
        <color theme="1"/>
        <rFont val="Calibri"/>
        <family val="2"/>
        <scheme val="minor"/>
      </rPr>
      <t xml:space="preserve">TOBRAMICINA + DEXAMETASONA  0,3% + 0,1%  </t>
    </r>
    <r>
      <rPr>
        <sz val="9.5"/>
        <color theme="1"/>
        <rFont val="Calibri"/>
        <family val="2"/>
        <scheme val="minor"/>
      </rPr>
      <t xml:space="preserve">                                 FRASCO  X 5 ML  (E)</t>
    </r>
  </si>
  <si>
    <r>
      <rPr>
        <b/>
        <u/>
        <sz val="9.5"/>
        <color theme="4"/>
        <rFont val="Calibri"/>
        <family val="2"/>
        <scheme val="minor"/>
      </rPr>
      <t xml:space="preserve">BIODEX </t>
    </r>
    <r>
      <rPr>
        <b/>
        <sz val="9.5"/>
        <color theme="1"/>
        <rFont val="Calibri"/>
        <family val="2"/>
        <scheme val="minor"/>
      </rPr>
      <t xml:space="preserve"> TOBRAMICINA 0,3% + DEXAMETASONA 0,1%   </t>
    </r>
    <r>
      <rPr>
        <sz val="9.5"/>
        <color theme="1"/>
        <rFont val="Calibri"/>
        <family val="2"/>
        <scheme val="minor"/>
      </rPr>
      <t xml:space="preserve">                                UNGÜENTO OFTÁLMICO x 7,5 G ( E)    Caja x 1 ud.</t>
    </r>
  </si>
  <si>
    <r>
      <rPr>
        <b/>
        <u/>
        <sz val="9.5"/>
        <color theme="4"/>
        <rFont val="Calibri"/>
        <family val="2"/>
        <scheme val="minor"/>
      </rPr>
      <t>BIOFLAM</t>
    </r>
    <r>
      <rPr>
        <sz val="9.5"/>
        <color theme="1"/>
        <rFont val="Calibri"/>
        <family val="2"/>
        <scheme val="minor"/>
      </rPr>
      <t xml:space="preserve">   </t>
    </r>
    <r>
      <rPr>
        <b/>
        <sz val="9.5"/>
        <color theme="1"/>
        <rFont val="Calibri"/>
        <family val="2"/>
        <scheme val="minor"/>
      </rPr>
      <t xml:space="preserve"> LOTEPREDNOL ETABONATO 0,5%   </t>
    </r>
    <r>
      <rPr>
        <sz val="9.5"/>
        <color theme="1"/>
        <rFont val="Calibri"/>
        <family val="2"/>
        <scheme val="minor"/>
      </rPr>
      <t xml:space="preserve">                                                                            Suspensión Oftálmica FRASCO X 5 ML  (E)    Caja x 1 ud.</t>
    </r>
  </si>
  <si>
    <r>
      <t>BIOFTAL</t>
    </r>
    <r>
      <rPr>
        <b/>
        <sz val="9.5"/>
        <color theme="4"/>
        <rFont val="Calibri"/>
        <family val="2"/>
        <scheme val="minor"/>
      </rPr>
      <t xml:space="preserve">  </t>
    </r>
    <r>
      <rPr>
        <b/>
        <sz val="9.5"/>
        <rFont val="Calibri"/>
        <family val="2"/>
        <scheme val="minor"/>
      </rPr>
      <t>CIPROFLOXACINA HCL 0,3%</t>
    </r>
    <r>
      <rPr>
        <sz val="9.5"/>
        <rFont val="Calibri"/>
        <family val="2"/>
        <scheme val="minor"/>
      </rPr>
      <t xml:space="preserve"> FRASCO X  5ML (E)</t>
    </r>
  </si>
  <si>
    <r>
      <rPr>
        <b/>
        <u/>
        <sz val="9.5"/>
        <color theme="4"/>
        <rFont val="Calibri"/>
        <family val="2"/>
        <scheme val="minor"/>
      </rPr>
      <t>BIOGLYCOL</t>
    </r>
    <r>
      <rPr>
        <sz val="9.5"/>
        <color theme="1"/>
        <rFont val="Calibri"/>
        <family val="2"/>
        <scheme val="minor"/>
      </rPr>
      <t xml:space="preserve">  </t>
    </r>
    <r>
      <rPr>
        <b/>
        <sz val="9.5"/>
        <color theme="1"/>
        <rFont val="Calibri"/>
        <family val="2"/>
        <scheme val="minor"/>
      </rPr>
      <t xml:space="preserve">POLIETILENGLICOL + PROPILENGLICOL 0,4% + 0,3% </t>
    </r>
    <r>
      <rPr>
        <sz val="9.5"/>
        <color theme="1"/>
        <rFont val="Calibri"/>
        <family val="2"/>
        <scheme val="minor"/>
      </rPr>
      <t xml:space="preserve">   Solución Oftálmica FRASCO X 15 ML (E )</t>
    </r>
  </si>
  <si>
    <r>
      <rPr>
        <b/>
        <u/>
        <sz val="9.5"/>
        <color theme="4"/>
        <rFont val="Calibri"/>
        <family val="2"/>
        <scheme val="minor"/>
      </rPr>
      <t>BIOMETHIL</t>
    </r>
    <r>
      <rPr>
        <b/>
        <sz val="9.5"/>
        <color theme="4"/>
        <rFont val="Calibri"/>
        <family val="2"/>
        <scheme val="minor"/>
      </rPr>
      <t xml:space="preserve">  </t>
    </r>
    <r>
      <rPr>
        <b/>
        <sz val="9.5"/>
        <color theme="1"/>
        <rFont val="Calibri"/>
        <family val="2"/>
        <scheme val="minor"/>
      </rPr>
      <t xml:space="preserve">CARBOXIMETILCELULOSA 1% </t>
    </r>
    <r>
      <rPr>
        <sz val="9.5"/>
        <color theme="1"/>
        <rFont val="Calibri"/>
        <family val="2"/>
        <scheme val="minor"/>
      </rPr>
      <t xml:space="preserve">                                                            FRASCO X 10 ML (E)</t>
    </r>
  </si>
  <si>
    <r>
      <rPr>
        <b/>
        <u/>
        <sz val="9.5"/>
        <color theme="4"/>
        <rFont val="Calibri"/>
        <family val="2"/>
        <scheme val="minor"/>
      </rPr>
      <t xml:space="preserve">BIOMYCIN </t>
    </r>
    <r>
      <rPr>
        <sz val="9.5"/>
        <color theme="1"/>
        <rFont val="Calibri"/>
        <family val="2"/>
        <scheme val="minor"/>
      </rPr>
      <t xml:space="preserve">  </t>
    </r>
    <r>
      <rPr>
        <b/>
        <sz val="9.5"/>
        <color theme="1"/>
        <rFont val="Calibri"/>
        <family val="2"/>
        <scheme val="minor"/>
      </rPr>
      <t xml:space="preserve">TOBRAMICINA 0,3%     </t>
    </r>
    <r>
      <rPr>
        <sz val="9.5"/>
        <color theme="1"/>
        <rFont val="Calibri"/>
        <family val="2"/>
        <scheme val="minor"/>
      </rPr>
      <t xml:space="preserve">                                                                            Solución Oftálmica FRASCO X 5 ML (E )</t>
    </r>
  </si>
  <si>
    <r>
      <rPr>
        <b/>
        <u/>
        <sz val="9.5"/>
        <color theme="4"/>
        <rFont val="Calibri"/>
        <family val="2"/>
        <scheme val="minor"/>
      </rPr>
      <t xml:space="preserve">BIOMYCIN </t>
    </r>
    <r>
      <rPr>
        <sz val="9.5"/>
        <color theme="1"/>
        <rFont val="Calibri"/>
        <family val="2"/>
        <scheme val="minor"/>
      </rPr>
      <t xml:space="preserve">  </t>
    </r>
    <r>
      <rPr>
        <b/>
        <sz val="9.5"/>
        <color theme="1"/>
        <rFont val="Calibri"/>
        <family val="2"/>
        <scheme val="minor"/>
      </rPr>
      <t xml:space="preserve">TOBRAMICINA 0,3%      </t>
    </r>
    <r>
      <rPr>
        <sz val="9.5"/>
        <color theme="1"/>
        <rFont val="Calibri"/>
        <family val="2"/>
        <scheme val="minor"/>
      </rPr>
      <t xml:space="preserve">                                                                                  Solución Oftálmica FRASCO X 5 ML (E )</t>
    </r>
  </si>
  <si>
    <r>
      <rPr>
        <b/>
        <u/>
        <sz val="9.5"/>
        <color theme="4"/>
        <rFont val="Calibri"/>
        <family val="2"/>
        <scheme val="minor"/>
      </rPr>
      <t xml:space="preserve">BIOPAF </t>
    </r>
    <r>
      <rPr>
        <sz val="9.5"/>
        <color theme="1"/>
        <rFont val="Calibri"/>
        <family val="2"/>
        <scheme val="minor"/>
      </rPr>
      <t xml:space="preserve"> </t>
    </r>
    <r>
      <rPr>
        <b/>
        <sz val="9.5"/>
        <color theme="1"/>
        <rFont val="Calibri"/>
        <family val="2"/>
        <scheme val="minor"/>
      </rPr>
      <t>NEPAFENAC 0.1%</t>
    </r>
    <r>
      <rPr>
        <sz val="9.5"/>
        <color theme="1"/>
        <rFont val="Calibri"/>
        <family val="2"/>
        <scheme val="minor"/>
      </rPr>
      <t xml:space="preserve">     FRASCO  X 5 ML                                                                                                                                                                                                                                                              SUSPENSIÓN OFTÁLMICA  (E )     Caja x 1 ud.</t>
    </r>
  </si>
  <si>
    <r>
      <rPr>
        <b/>
        <u/>
        <sz val="9.5"/>
        <color theme="4"/>
        <rFont val="Calibri"/>
        <family val="2"/>
        <scheme val="minor"/>
      </rPr>
      <t>BIOPAT</t>
    </r>
    <r>
      <rPr>
        <b/>
        <sz val="9.5"/>
        <color theme="4"/>
        <rFont val="Calibri"/>
        <family val="2"/>
        <scheme val="minor"/>
      </rPr>
      <t xml:space="preserve">  </t>
    </r>
    <r>
      <rPr>
        <b/>
        <sz val="9.5"/>
        <color theme="1"/>
        <rFont val="Calibri"/>
        <family val="2"/>
        <scheme val="minor"/>
      </rPr>
      <t xml:space="preserve">OLOPATADINA CLORHIDRATO  0,2% </t>
    </r>
    <r>
      <rPr>
        <sz val="9.5"/>
        <color theme="1"/>
        <rFont val="Calibri"/>
        <family val="2"/>
        <scheme val="minor"/>
      </rPr>
      <t xml:space="preserve">                                                     FRASCO X  5 ML (E)</t>
    </r>
  </si>
  <si>
    <r>
      <rPr>
        <b/>
        <u/>
        <sz val="9.5"/>
        <color theme="4"/>
        <rFont val="Calibri"/>
        <family val="2"/>
        <scheme val="minor"/>
      </rPr>
      <t xml:space="preserve">BIOPROSMOL </t>
    </r>
    <r>
      <rPr>
        <sz val="9.5"/>
        <color theme="1"/>
        <rFont val="Calibri"/>
        <family val="2"/>
        <scheme val="minor"/>
      </rPr>
      <t xml:space="preserve"> </t>
    </r>
    <r>
      <rPr>
        <b/>
        <sz val="9.5"/>
        <color theme="1"/>
        <rFont val="Calibri"/>
        <family val="2"/>
        <scheme val="minor"/>
      </rPr>
      <t xml:space="preserve"> LATANOPROST + TIMOLOL 0,005% + 0,5%    </t>
    </r>
    <r>
      <rPr>
        <sz val="9.5"/>
        <color theme="1"/>
        <rFont val="Calibri"/>
        <family val="2"/>
        <scheme val="minor"/>
      </rPr>
      <t xml:space="preserve">                           Solución Oftálmica FRASCO X 2.5 ML (E )</t>
    </r>
  </si>
  <si>
    <r>
      <rPr>
        <b/>
        <u/>
        <sz val="9.5"/>
        <color theme="4"/>
        <rFont val="Calibri"/>
        <family val="2"/>
        <scheme val="minor"/>
      </rPr>
      <t>BIOPROST</t>
    </r>
    <r>
      <rPr>
        <sz val="9.5"/>
        <color theme="1"/>
        <rFont val="Calibri"/>
        <family val="2"/>
        <scheme val="minor"/>
      </rPr>
      <t xml:space="preserve">   </t>
    </r>
    <r>
      <rPr>
        <b/>
        <sz val="9.5"/>
        <color theme="1"/>
        <rFont val="Calibri"/>
        <family val="2"/>
        <scheme val="minor"/>
      </rPr>
      <t xml:space="preserve"> LATANOPROST 0,005%</t>
    </r>
    <r>
      <rPr>
        <sz val="9.5"/>
        <color theme="1"/>
        <rFont val="Calibri"/>
        <family val="2"/>
        <scheme val="minor"/>
      </rPr>
      <t xml:space="preserve">                                                                              Solución Oftálmica FRASCO X 2.5 ML (E )</t>
    </r>
  </si>
  <si>
    <r>
      <t xml:space="preserve">BIORPES </t>
    </r>
    <r>
      <rPr>
        <b/>
        <sz val="9.5"/>
        <rFont val="Calibri"/>
        <family val="2"/>
        <scheme val="minor"/>
      </rPr>
      <t xml:space="preserve"> ACICLOVIR USP 3% </t>
    </r>
    <r>
      <rPr>
        <sz val="9.5"/>
        <rFont val="Calibri"/>
        <family val="2"/>
        <scheme val="minor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UNGÜENTO OFTÁLMICO x 4.5 G  (E )   Caja x 1 ud.</t>
    </r>
  </si>
  <si>
    <r>
      <rPr>
        <b/>
        <u/>
        <sz val="9.5"/>
        <color theme="4"/>
        <rFont val="Calibri"/>
        <family val="2"/>
        <scheme val="minor"/>
      </rPr>
      <t>BIORZOLAM</t>
    </r>
    <r>
      <rPr>
        <sz val="9.5"/>
        <color theme="1"/>
        <rFont val="Calibri"/>
        <family val="2"/>
        <scheme val="minor"/>
      </rPr>
      <t xml:space="preserve">   </t>
    </r>
    <r>
      <rPr>
        <b/>
        <sz val="9.5"/>
        <color theme="1"/>
        <rFont val="Calibri"/>
        <family val="2"/>
        <scheme val="minor"/>
      </rPr>
      <t xml:space="preserve">DORZOLAMIDA CLORHIDRATO 2%   </t>
    </r>
    <r>
      <rPr>
        <sz val="9.5"/>
        <color theme="1"/>
        <rFont val="Calibri"/>
        <family val="2"/>
        <scheme val="minor"/>
      </rPr>
      <t xml:space="preserve">                                            Solución Oftálmica FRASCO X 5 ML (E )</t>
    </r>
  </si>
  <si>
    <r>
      <t>BIOTILOL</t>
    </r>
    <r>
      <rPr>
        <b/>
        <sz val="9.5"/>
        <color theme="4"/>
        <rFont val="Calibri"/>
        <family val="2"/>
        <scheme val="minor"/>
      </rPr>
      <t xml:space="preserve">  </t>
    </r>
    <r>
      <rPr>
        <b/>
        <sz val="9.5"/>
        <rFont val="Calibri"/>
        <family val="2"/>
        <scheme val="minor"/>
      </rPr>
      <t>TIMOLOL  0,50%</t>
    </r>
    <r>
      <rPr>
        <sz val="9.5"/>
        <rFont val="Calibri"/>
        <family val="2"/>
        <scheme val="minor"/>
      </rPr>
      <t xml:space="preserve">   FRASCO X 10 ML (E)</t>
    </r>
  </si>
  <si>
    <r>
      <rPr>
        <b/>
        <u/>
        <sz val="9.5"/>
        <color theme="4"/>
        <rFont val="Calibri"/>
        <family val="2"/>
        <scheme val="minor"/>
      </rPr>
      <t>BIOXACIN</t>
    </r>
    <r>
      <rPr>
        <sz val="9.5"/>
        <color theme="1"/>
        <rFont val="Calibri"/>
        <family val="2"/>
        <scheme val="minor"/>
      </rPr>
      <t xml:space="preserve"> </t>
    </r>
    <r>
      <rPr>
        <b/>
        <sz val="9.5"/>
        <color theme="1"/>
        <rFont val="Calibri"/>
        <family val="2"/>
        <scheme val="minor"/>
      </rPr>
      <t xml:space="preserve"> MOXIFLOXACINA 0,5% </t>
    </r>
    <r>
      <rPr>
        <sz val="9.5"/>
        <color theme="1"/>
        <rFont val="Calibri"/>
        <family val="2"/>
        <scheme val="minor"/>
      </rPr>
      <t xml:space="preserve">                                                           Solución Oftálmica X 5 ML (E )</t>
    </r>
  </si>
  <si>
    <r>
      <rPr>
        <b/>
        <u/>
        <sz val="9.5"/>
        <color theme="4"/>
        <rFont val="Calibri"/>
        <family val="2"/>
        <scheme val="minor"/>
      </rPr>
      <t xml:space="preserve">BIOXIDEX </t>
    </r>
    <r>
      <rPr>
        <b/>
        <sz val="9.5"/>
        <color theme="1"/>
        <rFont val="Calibri"/>
        <family val="2"/>
        <scheme val="minor"/>
      </rPr>
      <t xml:space="preserve">  MOXIFLOXACINA + DEXAMETASONA  0,5% + 0,1%    </t>
    </r>
    <r>
      <rPr>
        <sz val="9.5"/>
        <color theme="1"/>
        <rFont val="Calibri"/>
        <family val="2"/>
        <scheme val="minor"/>
      </rPr>
      <t xml:space="preserve">                   FRASCO X 5 ML  (E)</t>
    </r>
  </si>
  <si>
    <r>
      <rPr>
        <b/>
        <u/>
        <sz val="9.5"/>
        <color theme="4" tint="-0.499984740745262"/>
        <rFont val="Calibri"/>
        <family val="2"/>
        <scheme val="minor"/>
      </rPr>
      <t>BIORIZ</t>
    </r>
    <r>
      <rPr>
        <sz val="9.5"/>
        <rFont val="Calibri"/>
        <family val="2"/>
        <scheme val="minor"/>
      </rPr>
      <t xml:space="preserve">   </t>
    </r>
    <r>
      <rPr>
        <b/>
        <sz val="9.5"/>
        <rFont val="Calibri"/>
        <family val="2"/>
        <scheme val="minor"/>
      </rPr>
      <t>CLORFENIRAMINA 2,5 MG + KANAMICINA 1,75 MG + FENILEFRINA 1,25 MG / 1ML</t>
    </r>
    <r>
      <rPr>
        <sz val="9.5"/>
        <rFont val="Calibri"/>
        <family val="2"/>
        <scheme val="minor"/>
      </rPr>
      <t xml:space="preserve"> Solución Nasal X 15 ML (E)</t>
    </r>
  </si>
  <si>
    <r>
      <rPr>
        <b/>
        <u/>
        <sz val="9.5"/>
        <color theme="4" tint="-0.499984740745262"/>
        <rFont val="Calibri"/>
        <family val="2"/>
        <scheme val="minor"/>
      </rPr>
      <t>BIOCRON</t>
    </r>
    <r>
      <rPr>
        <sz val="9.5"/>
        <rFont val="Calibri"/>
        <family val="2"/>
        <scheme val="minor"/>
      </rPr>
      <t xml:space="preserve">   </t>
    </r>
    <r>
      <rPr>
        <b/>
        <sz val="9.5"/>
        <rFont val="Calibri"/>
        <family val="2"/>
        <scheme val="minor"/>
      </rPr>
      <t xml:space="preserve">BUDESONIDA 1 MG / 1ML  </t>
    </r>
    <r>
      <rPr>
        <sz val="9.5"/>
        <rFont val="Calibri"/>
        <family val="2"/>
        <scheme val="minor"/>
      </rPr>
      <t xml:space="preserve">                                                                            Suspensión para Inhalación X 15 ML (E)</t>
    </r>
  </si>
  <si>
    <r>
      <rPr>
        <b/>
        <u/>
        <sz val="9.5"/>
        <color theme="4" tint="-0.499984740745262"/>
        <rFont val="Calibri"/>
        <family val="2"/>
        <scheme val="minor"/>
      </rPr>
      <t>BRONGLASS</t>
    </r>
    <r>
      <rPr>
        <sz val="9.5"/>
        <rFont val="Calibri"/>
        <family val="2"/>
        <scheme val="minor"/>
      </rPr>
      <t xml:space="preserve">  </t>
    </r>
    <r>
      <rPr>
        <b/>
        <sz val="9.5"/>
        <rFont val="Calibri"/>
        <family val="2"/>
        <scheme val="minor"/>
      </rPr>
      <t xml:space="preserve">BROMURO IPRATROPIO 0,25 MG / 1ML        </t>
    </r>
    <r>
      <rPr>
        <sz val="9.5"/>
        <rFont val="Calibri"/>
        <family val="2"/>
        <scheme val="minor"/>
      </rPr>
      <t xml:space="preserve">                                             Suspensión para Inhalación X 20 ML (E)</t>
    </r>
  </si>
  <si>
    <r>
      <rPr>
        <b/>
        <u/>
        <sz val="9.5"/>
        <color theme="4" tint="-0.499984740745262"/>
        <rFont val="Calibri"/>
        <family val="2"/>
        <scheme val="minor"/>
      </rPr>
      <t>BIOBROM</t>
    </r>
    <r>
      <rPr>
        <sz val="9.5"/>
        <rFont val="Calibri"/>
        <family val="2"/>
        <scheme val="minor"/>
      </rPr>
      <t xml:space="preserve">  </t>
    </r>
    <r>
      <rPr>
        <b/>
        <sz val="9.5"/>
        <rFont val="Calibri"/>
        <family val="2"/>
        <scheme val="minor"/>
      </rPr>
      <t xml:space="preserve">SALBUTAMOL 5 MG / 1ML </t>
    </r>
    <r>
      <rPr>
        <sz val="9.5"/>
        <rFont val="Calibri"/>
        <family val="2"/>
        <scheme val="minor"/>
      </rPr>
      <t xml:space="preserve">                                                                               Solución para Inhalación X 20 ML (E)</t>
    </r>
  </si>
  <si>
    <r>
      <t xml:space="preserve">BIODINA </t>
    </r>
    <r>
      <rPr>
        <b/>
        <sz val="9.5"/>
        <rFont val="Calibri"/>
        <family val="2"/>
        <scheme val="minor"/>
      </rPr>
      <t xml:space="preserve">  BRIMONIDINA TARTRATO  0,2%</t>
    </r>
    <r>
      <rPr>
        <sz val="9.5"/>
        <rFont val="Calibri"/>
        <family val="2"/>
        <scheme val="minor"/>
      </rPr>
      <t xml:space="preserve">  FRASCO X  5 ML (E)</t>
    </r>
  </si>
  <si>
    <r>
      <rPr>
        <b/>
        <u/>
        <sz val="9.5"/>
        <color theme="4"/>
        <rFont val="Calibri"/>
        <family val="2"/>
        <scheme val="minor"/>
      </rPr>
      <t>BIOLFEN</t>
    </r>
    <r>
      <rPr>
        <sz val="9.5"/>
        <color theme="1"/>
        <rFont val="Calibri"/>
        <family val="2"/>
        <scheme val="minor"/>
      </rPr>
      <t xml:space="preserve">  </t>
    </r>
    <r>
      <rPr>
        <b/>
        <sz val="9.5"/>
        <color theme="1"/>
        <rFont val="Calibri"/>
        <family val="2"/>
        <scheme val="minor"/>
      </rPr>
      <t>DICLOFENAC SODICO  0,1%</t>
    </r>
    <r>
      <rPr>
        <sz val="9.5"/>
        <color theme="1"/>
        <rFont val="Calibri"/>
        <family val="2"/>
        <scheme val="minor"/>
      </rPr>
      <t xml:space="preserve">  FRASCO X 10 ML (E)</t>
    </r>
  </si>
  <si>
    <r>
      <rPr>
        <b/>
        <u/>
        <sz val="9.5"/>
        <color theme="4"/>
        <rFont val="Calibri"/>
        <family val="2"/>
        <scheme val="minor"/>
      </rPr>
      <t>BIOMYCIN</t>
    </r>
    <r>
      <rPr>
        <b/>
        <sz val="9.5"/>
        <color theme="4"/>
        <rFont val="Calibri"/>
        <family val="2"/>
        <scheme val="minor"/>
      </rPr>
      <t xml:space="preserve">    </t>
    </r>
    <r>
      <rPr>
        <b/>
        <sz val="9.5"/>
        <color theme="1"/>
        <rFont val="Calibri"/>
        <family val="2"/>
        <scheme val="minor"/>
      </rPr>
      <t xml:space="preserve">TOBRAMICINA 0,3% </t>
    </r>
    <r>
      <rPr>
        <sz val="9.5"/>
        <color theme="1"/>
        <rFont val="Calibri"/>
        <family val="2"/>
        <scheme val="minor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UNGÜENTO OFTÁLMICO x 7,5 G (E )   Caja x 1 ud.</t>
    </r>
  </si>
  <si>
    <r>
      <t>BIOPRED</t>
    </r>
    <r>
      <rPr>
        <b/>
        <sz val="9.5"/>
        <color theme="4"/>
        <rFont val="Calibri"/>
        <family val="2"/>
        <scheme val="minor"/>
      </rPr>
      <t xml:space="preserve">  </t>
    </r>
    <r>
      <rPr>
        <sz val="9.5"/>
        <rFont val="Calibri"/>
        <family val="2"/>
        <scheme val="minor"/>
      </rPr>
      <t xml:space="preserve"> </t>
    </r>
    <r>
      <rPr>
        <b/>
        <sz val="9.5"/>
        <rFont val="Calibri"/>
        <family val="2"/>
        <scheme val="minor"/>
      </rPr>
      <t xml:space="preserve"> PREDNISOLONA ACETATO  1%</t>
    </r>
    <r>
      <rPr>
        <sz val="9.5"/>
        <rFont val="Calibri"/>
        <family val="2"/>
        <scheme val="minor"/>
      </rPr>
      <t xml:space="preserve"> FRASCO X  5 ML (E)</t>
    </r>
  </si>
  <si>
    <r>
      <rPr>
        <b/>
        <u/>
        <sz val="9.5"/>
        <color rgb="FF008000"/>
        <rFont val="Calibri"/>
        <family val="2"/>
        <scheme val="minor"/>
      </rPr>
      <t>KETOROLACO</t>
    </r>
    <r>
      <rPr>
        <b/>
        <sz val="9.5"/>
        <color rgb="FF00B050"/>
        <rFont val="Calibri"/>
        <family val="2"/>
        <scheme val="minor"/>
      </rPr>
      <t xml:space="preserve">  </t>
    </r>
    <r>
      <rPr>
        <b/>
        <sz val="9.5"/>
        <rFont val="Calibri"/>
        <family val="2"/>
        <scheme val="minor"/>
      </rPr>
      <t xml:space="preserve">30MG / ML  Ampolla                                                                                         </t>
    </r>
    <r>
      <rPr>
        <sz val="9.5"/>
        <rFont val="Calibri"/>
        <family val="2"/>
        <scheme val="minor"/>
      </rPr>
      <t>Solución Inyectable para uso IV/IM  Caja  x  10 uds.</t>
    </r>
  </si>
  <si>
    <r>
      <rPr>
        <b/>
        <u/>
        <sz val="9.5"/>
        <color rgb="FF993366"/>
        <rFont val="Calibri"/>
        <family val="2"/>
        <scheme val="minor"/>
      </rPr>
      <t xml:space="preserve">ACETAMINOFEN </t>
    </r>
    <r>
      <rPr>
        <sz val="9.5"/>
        <color rgb="FF993366"/>
        <rFont val="Calibri"/>
        <family val="2"/>
        <scheme val="minor"/>
      </rPr>
      <t xml:space="preserve"> </t>
    </r>
    <r>
      <rPr>
        <sz val="9.5"/>
        <color theme="1"/>
        <rFont val="Calibri"/>
        <family val="2"/>
        <scheme val="minor"/>
      </rPr>
      <t>SOLUCIÓN ORAL 180 MG / 5 ML                                                                                                                                                                                                                                                                                 FRASCO x 120 ML</t>
    </r>
  </si>
  <si>
    <r>
      <rPr>
        <b/>
        <u/>
        <sz val="9.5"/>
        <color rgb="FF993366"/>
        <rFont val="Calibri"/>
        <family val="2"/>
        <scheme val="minor"/>
      </rPr>
      <t>NITAZOXANIDA</t>
    </r>
    <r>
      <rPr>
        <b/>
        <sz val="9.5"/>
        <color rgb="FF993366"/>
        <rFont val="Calibri"/>
        <family val="2"/>
        <scheme val="minor"/>
      </rPr>
      <t xml:space="preserve"> </t>
    </r>
    <r>
      <rPr>
        <b/>
        <sz val="9.5"/>
        <color rgb="FF660033"/>
        <rFont val="Calibri"/>
        <family val="2"/>
        <scheme val="minor"/>
      </rPr>
      <t xml:space="preserve">  </t>
    </r>
    <r>
      <rPr>
        <sz val="9.5"/>
        <color theme="1"/>
        <rFont val="Calibri"/>
        <family val="2"/>
        <scheme val="minor"/>
      </rPr>
      <t>SUSPENSIÓN 100 MG / 5 ML                                                                                                                                                                                                                                                                                                          FRASCO x 30 ML</t>
    </r>
  </si>
  <si>
    <r>
      <rPr>
        <b/>
        <u/>
        <sz val="9.5"/>
        <color rgb="FF993366"/>
        <rFont val="Calibri"/>
        <family val="2"/>
        <scheme val="minor"/>
      </rPr>
      <t>RIFAXIMINA</t>
    </r>
    <r>
      <rPr>
        <sz val="9.5"/>
        <color theme="1"/>
        <rFont val="Calibri"/>
        <family val="2"/>
        <scheme val="minor"/>
      </rPr>
      <t xml:space="preserve">   TABLETAS 200 MG                                                                                                                                                                                                                                                                                                                                                                                   CAJA x 10 TABLETAS</t>
    </r>
  </si>
  <si>
    <r>
      <rPr>
        <b/>
        <u/>
        <sz val="9.5"/>
        <color rgb="FF93154E"/>
        <rFont val="Calibri"/>
        <family val="2"/>
        <scheme val="minor"/>
      </rPr>
      <t>SOSTENGO</t>
    </r>
    <r>
      <rPr>
        <sz val="9.5"/>
        <rFont val="Calibri"/>
        <family val="2"/>
        <scheme val="minor"/>
      </rPr>
      <t xml:space="preserve"> </t>
    </r>
    <r>
      <rPr>
        <b/>
        <sz val="9.5"/>
        <rFont val="Calibri"/>
        <family val="2"/>
        <scheme val="minor"/>
      </rPr>
      <t>SILDENAFIL CITRATO EQUIVALENTE A SILDENAFIL 100 MG</t>
    </r>
    <r>
      <rPr>
        <sz val="9.5"/>
        <rFont val="Calibri"/>
        <family val="2"/>
        <scheme val="minor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CAJA X 2 TABLETAS</t>
    </r>
  </si>
  <si>
    <r>
      <rPr>
        <b/>
        <u/>
        <sz val="9.5"/>
        <color rgb="FF93154E"/>
        <rFont val="Calibri"/>
        <family val="2"/>
        <scheme val="minor"/>
      </rPr>
      <t>ÁCIDO VALPROICO</t>
    </r>
    <r>
      <rPr>
        <sz val="9.5"/>
        <rFont val="Calibri"/>
        <family val="2"/>
        <scheme val="minor"/>
      </rPr>
      <t xml:space="preserve">  SOLUCIÓN ORAL 250MG                                                                                                                                                                                                                                                                                                                                                                           FRASCO X 120 ML </t>
    </r>
  </si>
  <si>
    <r>
      <rPr>
        <b/>
        <u/>
        <sz val="9.5"/>
        <color rgb="FF93154E"/>
        <rFont val="Calibri"/>
        <family val="2"/>
        <scheme val="minor"/>
      </rPr>
      <t>ALBENDAZOL</t>
    </r>
    <r>
      <rPr>
        <sz val="9.5"/>
        <rFont val="Calibri"/>
        <family val="2"/>
        <scheme val="minor"/>
      </rPr>
      <t xml:space="preserve"> </t>
    </r>
    <r>
      <rPr>
        <b/>
        <sz val="9.5"/>
        <rFont val="Calibri"/>
        <family val="2"/>
        <scheme val="minor"/>
      </rPr>
      <t xml:space="preserve"> </t>
    </r>
    <r>
      <rPr>
        <sz val="9.5"/>
        <rFont val="Calibri"/>
        <family val="2"/>
        <scheme val="minor"/>
      </rPr>
      <t>TABLETAS MASTICABLES 400 MG                                                                                                                                                                                                                                                                                                                                                                                  CAJA X 2 TABLETAS</t>
    </r>
  </si>
  <si>
    <t>LISTADO DE PRODUCTOS Y PRECIOS 03-10-2026 AL 09-10-2026</t>
  </si>
  <si>
    <r>
      <t>BIACSIS</t>
    </r>
    <r>
      <rPr>
        <sz val="9.5"/>
        <rFont val="Calibri"/>
        <family val="2"/>
        <scheme val="minor"/>
      </rPr>
      <t xml:space="preserve"> </t>
    </r>
    <r>
      <rPr>
        <b/>
        <sz val="9.5"/>
        <rFont val="Calibri"/>
        <family val="2"/>
        <scheme val="minor"/>
      </rPr>
      <t>BETAMETASONA FOSFATO SÓDICO 2 MG + BETAMETASONA DIPROPIONATO 5 MG X 1 ML</t>
    </r>
    <r>
      <rPr>
        <sz val="9.5"/>
        <rFont val="Calibri"/>
        <family val="2"/>
        <scheme val="minor"/>
      </rPr>
      <t xml:space="preserve"> SOLUCIÓN INYECTABLE (E)</t>
    </r>
  </si>
  <si>
    <t>B00030</t>
  </si>
  <si>
    <t>B00032</t>
  </si>
  <si>
    <r>
      <rPr>
        <b/>
        <u/>
        <sz val="9.5"/>
        <color rgb="FF007E00"/>
        <rFont val="Calibri"/>
        <family val="2"/>
        <scheme val="minor"/>
      </rPr>
      <t>BIOCAR</t>
    </r>
    <r>
      <rPr>
        <b/>
        <sz val="9.5"/>
        <color rgb="FF007E00"/>
        <rFont val="Calibri"/>
        <family val="2"/>
        <scheme val="minor"/>
      </rPr>
      <t xml:space="preserve">  </t>
    </r>
    <r>
      <rPr>
        <b/>
        <sz val="9.5"/>
        <rFont val="Calibri"/>
        <family val="2"/>
        <scheme val="minor"/>
      </rPr>
      <t xml:space="preserve">ATENOLOL 5 MG X 10 ML   </t>
    </r>
    <r>
      <rPr>
        <sz val="9.5"/>
        <rFont val="Calibri"/>
        <family val="2"/>
        <scheme val="minor"/>
      </rPr>
      <t xml:space="preserve">                                                                                   SOLUCIÓN INYECTABLE PARA USO  I.V.       Caja x 10 und. (E 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</si>
</sst>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 * #,##0.00_ ;_ * \-#,##0.00_ ;_ * &quot;-&quot;??_ ;_ @_ "/>
    <numFmt numFmtId="165" formatCode="_ * #,##0_ ;_ * \-#,##0_ ;_ * &quot;-&quot;??_ ;_ @_ "/>
    <numFmt numFmtId="166" formatCode="dd/mm/yyyy;@"/>
    <numFmt numFmtId="167" formatCode="[$$-540A]#,##0.00"/>
    <numFmt numFmtId="168" formatCode="#,##0;[Red]#,##0"/>
  </numFmts>
  <fonts count="65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8"/>
      <color theme="1"/>
      <name val="Berlin Sans FB"/>
      <family val="2"/>
    </font>
    <font>
      <sz val="12"/>
      <color theme="1"/>
      <name val="Calibri"/>
      <family val="2"/>
      <scheme val="minor"/>
    </font>
    <font>
      <b/>
      <sz val="24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b/>
      <sz val="18"/>
      <color theme="1"/>
      <name val="Times New Roman"/>
      <family val="1"/>
    </font>
    <font>
      <b/>
      <sz val="8"/>
      <color theme="0"/>
      <name val="Times New Roman"/>
      <family val="1"/>
    </font>
    <font>
      <b/>
      <sz val="22"/>
      <color theme="4"/>
      <name val="Times New Roman"/>
      <family val="1"/>
    </font>
    <font>
      <b/>
      <sz val="22"/>
      <color theme="1"/>
      <name val="Times New Roman"/>
      <family val="1"/>
    </font>
    <font>
      <b/>
      <sz val="22"/>
      <color rgb="FFFF6600"/>
      <name val="Times New Roman"/>
      <family val="1"/>
    </font>
    <font>
      <b/>
      <sz val="10"/>
      <color theme="1"/>
      <name val="Calibri"/>
      <family val="2"/>
      <scheme val="minor"/>
    </font>
    <font>
      <b/>
      <sz val="24"/>
      <color theme="8" tint="-0.249977111117893"/>
      <name val="Times New Roman"/>
      <family val="1"/>
    </font>
    <font>
      <b/>
      <sz val="14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22"/>
      <color rgb="FF660033"/>
      <name val="Times New Roman"/>
      <family val="1"/>
    </font>
    <font>
      <b/>
      <u/>
      <sz val="9"/>
      <color rgb="FF660033"/>
      <name val="Calibri"/>
      <family val="2"/>
      <scheme val="minor"/>
    </font>
    <font>
      <sz val="10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u/>
      <sz val="9.5"/>
      <color rgb="FF00B050"/>
      <name val="Calibri"/>
      <family val="2"/>
      <scheme val="minor"/>
    </font>
    <font>
      <sz val="9.5"/>
      <name val="Calibri"/>
      <family val="2"/>
      <scheme val="minor"/>
    </font>
    <font>
      <b/>
      <sz val="9.5"/>
      <name val="Calibri"/>
      <family val="2"/>
      <scheme val="minor"/>
    </font>
    <font>
      <sz val="9.5"/>
      <color rgb="FF00B050"/>
      <name val="Calibri"/>
      <family val="2"/>
      <scheme val="minor"/>
    </font>
    <font>
      <b/>
      <sz val="9.5"/>
      <color rgb="FF00B050"/>
      <name val="Calibri"/>
      <family val="2"/>
      <scheme val="minor"/>
    </font>
    <font>
      <b/>
      <sz val="9.5"/>
      <color theme="1"/>
      <name val="Calibri"/>
      <family val="2"/>
      <scheme val="minor"/>
    </font>
    <font>
      <b/>
      <sz val="9.5"/>
      <color theme="8"/>
      <name val="Calibri"/>
      <family val="2"/>
      <scheme val="minor"/>
    </font>
    <font>
      <sz val="9.5"/>
      <color theme="1"/>
      <name val="Calibri"/>
      <family val="2"/>
      <scheme val="minor"/>
    </font>
    <font>
      <b/>
      <sz val="9.5"/>
      <color theme="4"/>
      <name val="Calibri"/>
      <family val="2"/>
      <scheme val="minor"/>
    </font>
    <font>
      <b/>
      <u/>
      <sz val="9.5"/>
      <color rgb="FF9966FF"/>
      <name val="Calibri"/>
      <family val="2"/>
      <scheme val="minor"/>
    </font>
    <font>
      <sz val="9.5"/>
      <color rgb="FF9966FF"/>
      <name val="Calibri"/>
      <family val="2"/>
      <scheme val="minor"/>
    </font>
    <font>
      <b/>
      <sz val="9.5"/>
      <color theme="9" tint="-0.249977111117893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9.5"/>
      <color rgb="FF008000"/>
      <name val="Calibri"/>
      <family val="2"/>
      <scheme val="minor"/>
    </font>
    <font>
      <b/>
      <sz val="9.5"/>
      <color rgb="FF008000"/>
      <name val="Calibri"/>
      <family val="2"/>
      <scheme val="minor"/>
    </font>
    <font>
      <sz val="9.5"/>
      <color rgb="FF008000"/>
      <name val="Calibri"/>
      <family val="2"/>
      <scheme val="minor"/>
    </font>
    <font>
      <u/>
      <sz val="9.5"/>
      <color rgb="FF008000"/>
      <name val="Calibri"/>
      <family val="2"/>
      <scheme val="minor"/>
    </font>
    <font>
      <b/>
      <u/>
      <sz val="9.5"/>
      <color rgb="FFFF6600"/>
      <name val="Calibri"/>
      <family val="2"/>
      <scheme val="minor"/>
    </font>
    <font>
      <sz val="9.5"/>
      <color rgb="FFFF6600"/>
      <name val="Calibri"/>
      <family val="2"/>
      <scheme val="minor"/>
    </font>
    <font>
      <b/>
      <u/>
      <sz val="9.5"/>
      <color theme="4"/>
      <name val="Calibri"/>
      <family val="2"/>
      <scheme val="minor"/>
    </font>
    <font>
      <b/>
      <u/>
      <sz val="9.5"/>
      <color rgb="FF990099"/>
      <name val="Calibri"/>
      <family val="2"/>
      <scheme val="minor"/>
    </font>
    <font>
      <sz val="9.5"/>
      <color rgb="FF660033"/>
      <name val="Calibri"/>
      <family val="2"/>
      <scheme val="minor"/>
    </font>
    <font>
      <b/>
      <sz val="9.5"/>
      <color rgb="FF990099"/>
      <name val="Calibri"/>
      <family val="2"/>
      <scheme val="minor"/>
    </font>
    <font>
      <b/>
      <sz val="9.5"/>
      <color rgb="FF9966FF"/>
      <name val="Calibri"/>
      <family val="2"/>
      <scheme val="minor"/>
    </font>
    <font>
      <sz val="9.5"/>
      <color rgb="FF990099"/>
      <name val="Calibri"/>
      <family val="2"/>
      <scheme val="minor"/>
    </font>
    <font>
      <b/>
      <u/>
      <sz val="9.5"/>
      <color theme="1"/>
      <name val="Calibri"/>
      <family val="2"/>
      <scheme val="minor"/>
    </font>
    <font>
      <b/>
      <sz val="9.5"/>
      <color rgb="FF660033"/>
      <name val="Calibri"/>
      <family val="2"/>
      <scheme val="minor"/>
    </font>
    <font>
      <b/>
      <u/>
      <sz val="9.5"/>
      <color rgb="FF993366"/>
      <name val="Calibri"/>
      <family val="2"/>
      <scheme val="minor"/>
    </font>
    <font>
      <sz val="9.5"/>
      <color rgb="FF993366"/>
      <name val="Calibri"/>
      <family val="2"/>
      <scheme val="minor"/>
    </font>
    <font>
      <b/>
      <sz val="9.5"/>
      <color rgb="FF993366"/>
      <name val="Calibri"/>
      <family val="2"/>
      <scheme val="minor"/>
    </font>
    <font>
      <b/>
      <sz val="22"/>
      <color theme="4" tint="-0.499984740745262"/>
      <name val="Times New Roman"/>
      <family val="1"/>
    </font>
    <font>
      <b/>
      <u/>
      <sz val="9.5"/>
      <color theme="4" tint="-0.499984740745262"/>
      <name val="Calibri"/>
      <family val="2"/>
      <scheme val="minor"/>
    </font>
    <font>
      <sz val="10"/>
      <name val="Arial"/>
      <family val="2"/>
    </font>
    <font>
      <b/>
      <u/>
      <sz val="9.5"/>
      <color rgb="FF93154E"/>
      <name val="Calibri"/>
      <family val="2"/>
      <scheme val="minor"/>
    </font>
    <font>
      <b/>
      <sz val="9.5"/>
      <color theme="4" tint="-0.499984740745262"/>
      <name val="Calibri"/>
      <family val="2"/>
      <scheme val="minor"/>
    </font>
    <font>
      <sz val="9.5"/>
      <color theme="4" tint="-0.499984740745262"/>
      <name val="Calibri"/>
      <family val="2"/>
      <scheme val="minor"/>
    </font>
    <font>
      <b/>
      <u/>
      <sz val="9.5"/>
      <color theme="8" tint="-0.499984740745262"/>
      <name val="Calibri"/>
      <family val="2"/>
      <scheme val="minor"/>
    </font>
    <font>
      <b/>
      <u/>
      <sz val="9.5"/>
      <color rgb="FF007E00"/>
      <name val="Calibri"/>
      <family val="2"/>
      <scheme val="minor"/>
    </font>
    <font>
      <b/>
      <sz val="9.5"/>
      <color rgb="FF007E00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5A98DC"/>
        <bgColor indexed="64"/>
      </patternFill>
    </fill>
    <fill>
      <patternFill patternType="solid">
        <fgColor rgb="FFFF993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CC450"/>
        <bgColor indexed="64"/>
      </patternFill>
    </fill>
    <fill>
      <patternFill patternType="solid">
        <fgColor rgb="FF993366"/>
        <bgColor indexed="64"/>
      </patternFill>
    </fill>
    <fill>
      <patternFill patternType="solid">
        <fgColor rgb="FFE8BAD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AB57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684AD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3" tint="0.79998168889431442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2" fillId="0" borderId="0" applyFont="0" applyFill="0" applyBorder="0" applyAlignment="0" applyProtection="0"/>
    <xf numFmtId="0" fontId="58" fillId="0" borderId="0"/>
  </cellStyleXfs>
  <cellXfs count="216">
    <xf numFmtId="0" fontId="0" fillId="0" borderId="0" xfId="0"/>
    <xf numFmtId="0" fontId="1" fillId="0" borderId="0" xfId="0" applyFont="1" applyAlignment="1">
      <alignment vertical="center"/>
    </xf>
    <xf numFmtId="0" fontId="6" fillId="0" borderId="0" xfId="0" applyFont="1" applyAlignment="1">
      <alignment vertical="center" wrapText="1"/>
    </xf>
    <xf numFmtId="0" fontId="7" fillId="0" borderId="0" xfId="0" applyFont="1"/>
    <xf numFmtId="0" fontId="8" fillId="0" borderId="0" xfId="0" applyFont="1" applyAlignment="1">
      <alignment vertical="center" wrapText="1"/>
    </xf>
    <xf numFmtId="167" fontId="4" fillId="0" borderId="0" xfId="0" applyNumberFormat="1" applyFont="1" applyAlignment="1">
      <alignment horizontal="center" vertical="center" wrapText="1"/>
    </xf>
    <xf numFmtId="9" fontId="20" fillId="0" borderId="0" xfId="0" applyNumberFormat="1" applyFont="1" applyAlignment="1">
      <alignment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0" fontId="0" fillId="0" borderId="0" xfId="0" applyAlignment="1">
      <alignment vertical="center"/>
    </xf>
    <xf numFmtId="167" fontId="17" fillId="0" borderId="1" xfId="0" applyNumberFormat="1" applyFont="1" applyBorder="1" applyAlignment="1">
      <alignment horizontal="right" vertical="center"/>
    </xf>
    <xf numFmtId="0" fontId="5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right"/>
    </xf>
    <xf numFmtId="0" fontId="1" fillId="0" borderId="0" xfId="0" applyFont="1" applyAlignment="1">
      <alignment horizontal="right" vertical="center"/>
    </xf>
    <xf numFmtId="3" fontId="5" fillId="0" borderId="1" xfId="0" applyNumberFormat="1" applyFont="1" applyBorder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0" fontId="9" fillId="0" borderId="11" xfId="0" applyFont="1" applyBorder="1" applyAlignment="1">
      <alignment vertical="center"/>
    </xf>
    <xf numFmtId="167" fontId="7" fillId="0" borderId="0" xfId="0" applyNumberFormat="1" applyFont="1"/>
    <xf numFmtId="0" fontId="24" fillId="0" borderId="0" xfId="0" applyFont="1" applyAlignment="1">
      <alignment horizontal="center" vertical="center"/>
    </xf>
    <xf numFmtId="167" fontId="9" fillId="0" borderId="0" xfId="0" applyNumberFormat="1" applyFont="1" applyAlignment="1">
      <alignment vertical="center"/>
    </xf>
    <xf numFmtId="0" fontId="13" fillId="4" borderId="2" xfId="0" applyFont="1" applyFill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/>
    </xf>
    <xf numFmtId="167" fontId="19" fillId="0" borderId="9" xfId="0" applyNumberFormat="1" applyFont="1" applyBorder="1" applyAlignment="1">
      <alignment horizontal="center" vertical="center"/>
    </xf>
    <xf numFmtId="165" fontId="9" fillId="0" borderId="0" xfId="1" applyNumberFormat="1" applyFont="1" applyFill="1" applyBorder="1" applyAlignment="1">
      <alignment horizontal="center" vertical="center"/>
    </xf>
    <xf numFmtId="9" fontId="37" fillId="0" borderId="9" xfId="0" applyNumberFormat="1" applyFont="1" applyBorder="1" applyAlignment="1">
      <alignment horizontal="center" vertical="center" wrapText="1"/>
    </xf>
    <xf numFmtId="167" fontId="19" fillId="0" borderId="1" xfId="0" applyNumberFormat="1" applyFont="1" applyBorder="1" applyAlignment="1">
      <alignment horizontal="center" vertical="center"/>
    </xf>
    <xf numFmtId="3" fontId="5" fillId="0" borderId="9" xfId="0" applyNumberFormat="1" applyFont="1" applyBorder="1" applyAlignment="1">
      <alignment horizontal="center" vertical="center"/>
    </xf>
    <xf numFmtId="166" fontId="10" fillId="0" borderId="9" xfId="0" applyNumberFormat="1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17" fillId="0" borderId="9" xfId="0" applyFont="1" applyBorder="1" applyAlignment="1">
      <alignment horizontal="center" vertical="center" wrapText="1"/>
    </xf>
    <xf numFmtId="3" fontId="5" fillId="0" borderId="8" xfId="0" applyNumberFormat="1" applyFont="1" applyBorder="1" applyAlignment="1">
      <alignment horizontal="center" vertical="center"/>
    </xf>
    <xf numFmtId="0" fontId="22" fillId="0" borderId="9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  <xf numFmtId="0" fontId="13" fillId="3" borderId="2" xfId="0" applyFont="1" applyFill="1" applyBorder="1" applyAlignment="1">
      <alignment horizontal="center" vertical="center" wrapText="1"/>
    </xf>
    <xf numFmtId="167" fontId="5" fillId="0" borderId="9" xfId="0" applyNumberFormat="1" applyFont="1" applyBorder="1" applyAlignment="1">
      <alignment horizontal="right" vertical="center"/>
    </xf>
    <xf numFmtId="0" fontId="13" fillId="7" borderId="2" xfId="0" applyFont="1" applyFill="1" applyBorder="1" applyAlignment="1">
      <alignment horizontal="center" vertical="center" wrapText="1"/>
    </xf>
    <xf numFmtId="167" fontId="5" fillId="0" borderId="1" xfId="0" applyNumberFormat="1" applyFont="1" applyBorder="1" applyAlignment="1">
      <alignment horizontal="right" vertical="center"/>
    </xf>
    <xf numFmtId="166" fontId="4" fillId="0" borderId="9" xfId="0" applyNumberFormat="1" applyFont="1" applyBorder="1" applyAlignment="1">
      <alignment horizontal="center" vertical="center"/>
    </xf>
    <xf numFmtId="167" fontId="1" fillId="0" borderId="0" xfId="0" applyNumberFormat="1" applyFont="1" applyAlignment="1">
      <alignment vertical="center"/>
    </xf>
    <xf numFmtId="167" fontId="0" fillId="0" borderId="0" xfId="0" applyNumberFormat="1"/>
    <xf numFmtId="0" fontId="13" fillId="4" borderId="7" xfId="0" applyFont="1" applyFill="1" applyBorder="1" applyAlignment="1">
      <alignment horizontal="center" vertical="center" wrapText="1"/>
    </xf>
    <xf numFmtId="0" fontId="13" fillId="4" borderId="13" xfId="0" applyFont="1" applyFill="1" applyBorder="1" applyAlignment="1">
      <alignment horizontal="center" vertical="center" wrapText="1"/>
    </xf>
    <xf numFmtId="1" fontId="0" fillId="0" borderId="9" xfId="0" applyNumberForma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166" fontId="4" fillId="0" borderId="1" xfId="0" applyNumberFormat="1" applyFon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9" fontId="20" fillId="0" borderId="0" xfId="0" applyNumberFormat="1" applyFont="1" applyAlignment="1">
      <alignment horizontal="right" vertical="center"/>
    </xf>
    <xf numFmtId="0" fontId="32" fillId="0" borderId="10" xfId="0" applyFont="1" applyBorder="1" applyAlignment="1">
      <alignment horizontal="left" vertical="center" wrapText="1"/>
    </xf>
    <xf numFmtId="0" fontId="12" fillId="0" borderId="0" xfId="0" applyFont="1" applyAlignment="1">
      <alignment vertical="center"/>
    </xf>
    <xf numFmtId="0" fontId="13" fillId="10" borderId="2" xfId="0" applyFont="1" applyFill="1" applyBorder="1" applyAlignment="1">
      <alignment horizontal="center" vertical="center" wrapText="1"/>
    </xf>
    <xf numFmtId="167" fontId="17" fillId="13" borderId="1" xfId="0" applyNumberFormat="1" applyFont="1" applyFill="1" applyBorder="1" applyAlignment="1">
      <alignment horizontal="right" vertical="center"/>
    </xf>
    <xf numFmtId="3" fontId="5" fillId="0" borderId="31" xfId="0" applyNumberFormat="1" applyFont="1" applyBorder="1" applyAlignment="1">
      <alignment horizontal="center" vertical="center"/>
    </xf>
    <xf numFmtId="167" fontId="5" fillId="0" borderId="31" xfId="0" applyNumberFormat="1" applyFont="1" applyBorder="1" applyAlignment="1">
      <alignment horizontal="right" vertical="center"/>
    </xf>
    <xf numFmtId="3" fontId="4" fillId="11" borderId="1" xfId="0" applyNumberFormat="1" applyFont="1" applyFill="1" applyBorder="1" applyAlignment="1">
      <alignment horizontal="center" vertical="center" wrapText="1"/>
    </xf>
    <xf numFmtId="167" fontId="4" fillId="11" borderId="1" xfId="0" applyNumberFormat="1" applyFont="1" applyFill="1" applyBorder="1" applyAlignment="1">
      <alignment horizontal="right" vertical="center" wrapText="1"/>
    </xf>
    <xf numFmtId="3" fontId="4" fillId="12" borderId="10" xfId="0" applyNumberFormat="1" applyFont="1" applyFill="1" applyBorder="1" applyAlignment="1">
      <alignment horizontal="center" vertical="center" wrapText="1"/>
    </xf>
    <xf numFmtId="167" fontId="4" fillId="12" borderId="32" xfId="0" applyNumberFormat="1" applyFont="1" applyFill="1" applyBorder="1" applyAlignment="1">
      <alignment horizontal="right" vertical="center" wrapText="1"/>
    </xf>
    <xf numFmtId="167" fontId="17" fillId="0" borderId="31" xfId="0" applyNumberFormat="1" applyFont="1" applyBorder="1" applyAlignment="1">
      <alignment horizontal="right" vertical="center"/>
    </xf>
    <xf numFmtId="3" fontId="4" fillId="13" borderId="1" xfId="0" applyNumberFormat="1" applyFont="1" applyFill="1" applyBorder="1" applyAlignment="1">
      <alignment horizontal="center" vertical="center" wrapText="1"/>
    </xf>
    <xf numFmtId="3" fontId="5" fillId="0" borderId="33" xfId="0" applyNumberFormat="1" applyFont="1" applyBorder="1" applyAlignment="1">
      <alignment horizontal="center" vertical="center"/>
    </xf>
    <xf numFmtId="167" fontId="17" fillId="0" borderId="33" xfId="0" applyNumberFormat="1" applyFont="1" applyBorder="1" applyAlignment="1">
      <alignment horizontal="right" vertical="center"/>
    </xf>
    <xf numFmtId="3" fontId="38" fillId="9" borderId="9" xfId="0" applyNumberFormat="1" applyFont="1" applyFill="1" applyBorder="1" applyAlignment="1">
      <alignment horizontal="center" vertical="center"/>
    </xf>
    <xf numFmtId="167" fontId="38" fillId="9" borderId="9" xfId="0" applyNumberFormat="1" applyFont="1" applyFill="1" applyBorder="1" applyAlignment="1">
      <alignment horizontal="right" vertical="center"/>
    </xf>
    <xf numFmtId="0" fontId="26" fillId="0" borderId="10" xfId="0" applyFont="1" applyBorder="1" applyAlignment="1">
      <alignment horizontal="left" vertical="center" wrapText="1"/>
    </xf>
    <xf numFmtId="0" fontId="26" fillId="0" borderId="14" xfId="0" applyFont="1" applyBorder="1" applyAlignment="1">
      <alignment horizontal="left" vertical="center" wrapText="1"/>
    </xf>
    <xf numFmtId="0" fontId="13" fillId="6" borderId="2" xfId="0" applyFont="1" applyFill="1" applyBorder="1" applyAlignment="1">
      <alignment horizontal="center" vertical="center" wrapText="1"/>
    </xf>
    <xf numFmtId="10" fontId="19" fillId="0" borderId="9" xfId="0" applyNumberFormat="1" applyFont="1" applyBorder="1" applyAlignment="1">
      <alignment horizontal="center" vertical="center"/>
    </xf>
    <xf numFmtId="168" fontId="17" fillId="5" borderId="9" xfId="1" applyNumberFormat="1" applyFont="1" applyFill="1" applyBorder="1" applyAlignment="1">
      <alignment horizontal="center" vertical="center" wrapText="1"/>
    </xf>
    <xf numFmtId="167" fontId="17" fillId="0" borderId="8" xfId="0" applyNumberFormat="1" applyFont="1" applyBorder="1" applyAlignment="1">
      <alignment horizontal="right" vertical="center"/>
    </xf>
    <xf numFmtId="167" fontId="17" fillId="0" borderId="9" xfId="0" applyNumberFormat="1" applyFont="1" applyBorder="1" applyAlignment="1">
      <alignment horizontal="right" vertical="center"/>
    </xf>
    <xf numFmtId="9" fontId="19" fillId="0" borderId="1" xfId="0" applyNumberFormat="1" applyFont="1" applyBorder="1" applyAlignment="1">
      <alignment horizontal="center" vertical="center" wrapText="1"/>
    </xf>
    <xf numFmtId="9" fontId="19" fillId="14" borderId="9" xfId="0" applyNumberFormat="1" applyFont="1" applyFill="1" applyBorder="1" applyAlignment="1">
      <alignment horizontal="center" vertical="center"/>
    </xf>
    <xf numFmtId="9" fontId="19" fillId="0" borderId="9" xfId="0" applyNumberFormat="1" applyFont="1" applyBorder="1" applyAlignment="1">
      <alignment horizontal="center" vertical="center"/>
    </xf>
    <xf numFmtId="9" fontId="37" fillId="0" borderId="9" xfId="0" applyNumberFormat="1" applyFont="1" applyBorder="1" applyAlignment="1">
      <alignment horizontal="center" vertical="center"/>
    </xf>
    <xf numFmtId="0" fontId="45" fillId="0" borderId="10" xfId="0" applyFont="1" applyBorder="1" applyAlignment="1">
      <alignment horizontal="left" vertical="center" wrapText="1"/>
    </xf>
    <xf numFmtId="0" fontId="32" fillId="0" borderId="14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center" vertical="center" wrapText="1"/>
    </xf>
    <xf numFmtId="0" fontId="45" fillId="0" borderId="14" xfId="0" applyFont="1" applyBorder="1" applyAlignment="1">
      <alignment horizontal="left" vertical="center" wrapText="1"/>
    </xf>
    <xf numFmtId="0" fontId="51" fillId="0" borderId="10" xfId="0" applyFont="1" applyBorder="1" applyAlignment="1">
      <alignment horizontal="left" vertical="center" wrapText="1"/>
    </xf>
    <xf numFmtId="166" fontId="4" fillId="0" borderId="8" xfId="0" applyNumberFormat="1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 wrapText="1"/>
    </xf>
    <xf numFmtId="9" fontId="37" fillId="0" borderId="8" xfId="0" applyNumberFormat="1" applyFont="1" applyBorder="1" applyAlignment="1">
      <alignment horizontal="center" vertical="center" wrapText="1"/>
    </xf>
    <xf numFmtId="167" fontId="19" fillId="0" borderId="12" xfId="0" applyNumberFormat="1" applyFont="1" applyBorder="1" applyAlignment="1">
      <alignment horizontal="center" vertical="center"/>
    </xf>
    <xf numFmtId="9" fontId="37" fillId="15" borderId="1" xfId="0" applyNumberFormat="1" applyFont="1" applyFill="1" applyBorder="1" applyAlignment="1">
      <alignment horizontal="center" vertical="center"/>
    </xf>
    <xf numFmtId="9" fontId="37" fillId="15" borderId="9" xfId="0" applyNumberFormat="1" applyFont="1" applyFill="1" applyBorder="1" applyAlignment="1">
      <alignment horizontal="center" vertical="center"/>
    </xf>
    <xf numFmtId="1" fontId="3" fillId="0" borderId="9" xfId="0" applyNumberFormat="1" applyFont="1" applyBorder="1" applyAlignment="1">
      <alignment horizontal="center" vertical="center"/>
    </xf>
    <xf numFmtId="9" fontId="19" fillId="15" borderId="9" xfId="0" applyNumberFormat="1" applyFont="1" applyFill="1" applyBorder="1" applyAlignment="1">
      <alignment horizontal="center" vertical="center"/>
    </xf>
    <xf numFmtId="9" fontId="19" fillId="2" borderId="9" xfId="0" applyNumberFormat="1" applyFont="1" applyFill="1" applyBorder="1" applyAlignment="1">
      <alignment horizontal="center" vertical="center"/>
    </xf>
    <xf numFmtId="168" fontId="4" fillId="5" borderId="9" xfId="1" applyNumberFormat="1" applyFont="1" applyFill="1" applyBorder="1" applyAlignment="1">
      <alignment horizontal="center" vertical="center" wrapText="1"/>
    </xf>
    <xf numFmtId="168" fontId="3" fillId="0" borderId="9" xfId="1" applyNumberFormat="1" applyFont="1" applyFill="1" applyBorder="1" applyAlignment="1">
      <alignment horizontal="center" vertical="center"/>
    </xf>
    <xf numFmtId="168" fontId="23" fillId="0" borderId="9" xfId="1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9" fontId="37" fillId="16" borderId="9" xfId="0" applyNumberFormat="1" applyFont="1" applyFill="1" applyBorder="1" applyAlignment="1">
      <alignment horizontal="center" vertical="center" wrapText="1"/>
    </xf>
    <xf numFmtId="168" fontId="3" fillId="0" borderId="1" xfId="1" applyNumberFormat="1" applyFont="1" applyFill="1" applyBorder="1" applyAlignment="1">
      <alignment horizontal="center" vertical="center"/>
    </xf>
    <xf numFmtId="0" fontId="3" fillId="17" borderId="9" xfId="0" applyFont="1" applyFill="1" applyBorder="1" applyAlignment="1">
      <alignment horizontal="center" vertical="center"/>
    </xf>
    <xf numFmtId="1" fontId="0" fillId="17" borderId="9" xfId="0" applyNumberFormat="1" applyFill="1" applyBorder="1" applyAlignment="1">
      <alignment horizontal="center" vertical="center"/>
    </xf>
    <xf numFmtId="166" fontId="4" fillId="17" borderId="9" xfId="0" applyNumberFormat="1" applyFont="1" applyFill="1" applyBorder="1" applyAlignment="1">
      <alignment horizontal="center" vertical="center"/>
    </xf>
    <xf numFmtId="9" fontId="19" fillId="17" borderId="9" xfId="0" applyNumberFormat="1" applyFont="1" applyFill="1" applyBorder="1" applyAlignment="1">
      <alignment horizontal="center" vertical="center"/>
    </xf>
    <xf numFmtId="0" fontId="25" fillId="0" borderId="1" xfId="0" applyFont="1" applyBorder="1" applyAlignment="1">
      <alignment vertical="center" wrapText="1"/>
    </xf>
    <xf numFmtId="166" fontId="11" fillId="0" borderId="1" xfId="0" applyNumberFormat="1" applyFont="1" applyBorder="1" applyAlignment="1">
      <alignment horizontal="center" vertical="center"/>
    </xf>
    <xf numFmtId="0" fontId="25" fillId="0" borderId="9" xfId="0" applyFont="1" applyBorder="1" applyAlignment="1">
      <alignment horizontal="left" vertical="center" wrapText="1"/>
    </xf>
    <xf numFmtId="166" fontId="11" fillId="0" borderId="9" xfId="0" applyNumberFormat="1" applyFont="1" applyBorder="1" applyAlignment="1">
      <alignment horizontal="center" vertical="center"/>
    </xf>
    <xf numFmtId="166" fontId="17" fillId="0" borderId="9" xfId="0" applyNumberFormat="1" applyFont="1" applyBorder="1" applyAlignment="1">
      <alignment horizontal="center" vertical="center"/>
    </xf>
    <xf numFmtId="0" fontId="26" fillId="0" borderId="9" xfId="0" applyFont="1" applyBorder="1" applyAlignment="1">
      <alignment horizontal="left" vertical="center" wrapText="1"/>
    </xf>
    <xf numFmtId="0" fontId="32" fillId="0" borderId="9" xfId="0" applyFont="1" applyBorder="1" applyAlignment="1">
      <alignment horizontal="left" vertical="center" wrapText="1"/>
    </xf>
    <xf numFmtId="14" fontId="17" fillId="0" borderId="9" xfId="0" applyNumberFormat="1" applyFont="1" applyBorder="1" applyAlignment="1">
      <alignment horizontal="center" vertical="center"/>
    </xf>
    <xf numFmtId="0" fontId="25" fillId="0" borderId="9" xfId="0" applyFont="1" applyBorder="1" applyAlignment="1">
      <alignment vertical="center" wrapText="1"/>
    </xf>
    <xf numFmtId="0" fontId="3" fillId="0" borderId="14" xfId="0" applyFont="1" applyBorder="1" applyAlignment="1">
      <alignment horizontal="center" vertical="center"/>
    </xf>
    <xf numFmtId="0" fontId="25" fillId="0" borderId="14" xfId="0" applyFont="1" applyBorder="1" applyAlignment="1">
      <alignment horizontal="left" vertical="center" wrapText="1"/>
    </xf>
    <xf numFmtId="0" fontId="30" fillId="0" borderId="14" xfId="0" applyFont="1" applyBorder="1" applyAlignment="1">
      <alignment horizontal="left" vertical="center" wrapText="1"/>
    </xf>
    <xf numFmtId="0" fontId="30" fillId="0" borderId="9" xfId="0" applyFont="1" applyBorder="1" applyAlignment="1">
      <alignment horizontal="left" vertical="center" wrapText="1"/>
    </xf>
    <xf numFmtId="168" fontId="23" fillId="0" borderId="9" xfId="1" applyNumberFormat="1" applyFont="1" applyFill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22" fillId="0" borderId="8" xfId="0" applyFont="1" applyBorder="1" applyAlignment="1">
      <alignment horizontal="left" vertical="center" wrapText="1"/>
    </xf>
    <xf numFmtId="166" fontId="10" fillId="0" borderId="8" xfId="0" applyNumberFormat="1" applyFont="1" applyBorder="1" applyAlignment="1">
      <alignment horizontal="center" vertical="center"/>
    </xf>
    <xf numFmtId="0" fontId="17" fillId="0" borderId="8" xfId="0" applyFont="1" applyBorder="1" applyAlignment="1">
      <alignment horizontal="center" vertical="center" wrapText="1"/>
    </xf>
    <xf numFmtId="167" fontId="19" fillId="0" borderId="8" xfId="0" applyNumberFormat="1" applyFont="1" applyBorder="1" applyAlignment="1">
      <alignment horizontal="center" vertical="center"/>
    </xf>
    <xf numFmtId="9" fontId="37" fillId="0" borderId="12" xfId="0" applyNumberFormat="1" applyFont="1" applyBorder="1" applyAlignment="1">
      <alignment horizontal="center" vertical="center" wrapText="1"/>
    </xf>
    <xf numFmtId="3" fontId="5" fillId="0" borderId="12" xfId="0" applyNumberFormat="1" applyFont="1" applyBorder="1" applyAlignment="1">
      <alignment horizontal="center" vertical="center"/>
    </xf>
    <xf numFmtId="167" fontId="17" fillId="0" borderId="12" xfId="0" applyNumberFormat="1" applyFont="1" applyBorder="1" applyAlignment="1">
      <alignment horizontal="right" vertical="center"/>
    </xf>
    <xf numFmtId="3" fontId="38" fillId="8" borderId="0" xfId="0" applyNumberFormat="1" applyFont="1" applyFill="1" applyAlignment="1">
      <alignment horizontal="center" vertical="center"/>
    </xf>
    <xf numFmtId="167" fontId="38" fillId="8" borderId="0" xfId="0" applyNumberFormat="1" applyFont="1" applyFill="1" applyAlignment="1">
      <alignment horizontal="right" vertical="center"/>
    </xf>
    <xf numFmtId="168" fontId="23" fillId="5" borderId="9" xfId="1" applyNumberFormat="1" applyFont="1" applyFill="1" applyBorder="1" applyAlignment="1">
      <alignment horizontal="center" vertical="center" wrapText="1"/>
    </xf>
    <xf numFmtId="168" fontId="3" fillId="0" borderId="9" xfId="0" applyNumberFormat="1" applyFont="1" applyBorder="1" applyAlignment="1">
      <alignment horizontal="center" vertical="center"/>
    </xf>
    <xf numFmtId="0" fontId="32" fillId="0" borderId="1" xfId="0" applyFont="1" applyBorder="1" applyAlignment="1">
      <alignment horizontal="left" vertical="center" wrapText="1"/>
    </xf>
    <xf numFmtId="14" fontId="17" fillId="0" borderId="1" xfId="0" applyNumberFormat="1" applyFont="1" applyBorder="1" applyAlignment="1">
      <alignment horizontal="center" vertical="center"/>
    </xf>
    <xf numFmtId="167" fontId="19" fillId="0" borderId="12" xfId="0" applyNumberFormat="1" applyFont="1" applyBorder="1" applyAlignment="1">
      <alignment horizontal="center" vertical="center" wrapText="1"/>
    </xf>
    <xf numFmtId="0" fontId="45" fillId="0" borderId="9" xfId="0" applyFont="1" applyBorder="1" applyAlignment="1">
      <alignment horizontal="left" vertical="center" wrapText="1"/>
    </xf>
    <xf numFmtId="0" fontId="3" fillId="18" borderId="9" xfId="0" applyFont="1" applyFill="1" applyBorder="1" applyAlignment="1">
      <alignment horizontal="center" vertical="center"/>
    </xf>
    <xf numFmtId="1" fontId="0" fillId="18" borderId="9" xfId="0" applyNumberFormat="1" applyFill="1" applyBorder="1" applyAlignment="1">
      <alignment horizontal="center" vertical="center"/>
    </xf>
    <xf numFmtId="0" fontId="32" fillId="18" borderId="10" xfId="0" applyFont="1" applyFill="1" applyBorder="1" applyAlignment="1">
      <alignment horizontal="left" vertical="center" wrapText="1"/>
    </xf>
    <xf numFmtId="166" fontId="4" fillId="18" borderId="9" xfId="0" applyNumberFormat="1" applyFont="1" applyFill="1" applyBorder="1" applyAlignment="1">
      <alignment horizontal="center" vertical="center"/>
    </xf>
    <xf numFmtId="167" fontId="19" fillId="18" borderId="9" xfId="0" applyNumberFormat="1" applyFont="1" applyFill="1" applyBorder="1" applyAlignment="1">
      <alignment horizontal="center" vertical="center"/>
    </xf>
    <xf numFmtId="0" fontId="45" fillId="18" borderId="10" xfId="0" applyFont="1" applyFill="1" applyBorder="1" applyAlignment="1">
      <alignment horizontal="left" vertical="center" wrapText="1"/>
    </xf>
    <xf numFmtId="0" fontId="32" fillId="18" borderId="14" xfId="0" applyFont="1" applyFill="1" applyBorder="1" applyAlignment="1">
      <alignment horizontal="left" vertical="center" wrapText="1"/>
    </xf>
    <xf numFmtId="0" fontId="63" fillId="17" borderId="9" xfId="0" applyFont="1" applyFill="1" applyBorder="1" applyAlignment="1">
      <alignment horizontal="left" vertical="center" wrapText="1"/>
    </xf>
    <xf numFmtId="166" fontId="11" fillId="17" borderId="9" xfId="0" applyNumberFormat="1" applyFont="1" applyFill="1" applyBorder="1" applyAlignment="1">
      <alignment horizontal="center" vertical="center"/>
    </xf>
    <xf numFmtId="0" fontId="29" fillId="17" borderId="9" xfId="0" applyFont="1" applyFill="1" applyBorder="1" applyAlignment="1">
      <alignment horizontal="left" vertical="center" wrapText="1"/>
    </xf>
    <xf numFmtId="0" fontId="25" fillId="17" borderId="9" xfId="0" applyFont="1" applyFill="1" applyBorder="1" applyAlignment="1">
      <alignment horizontal="left" vertical="center" wrapText="1"/>
    </xf>
    <xf numFmtId="166" fontId="17" fillId="17" borderId="9" xfId="0" applyNumberFormat="1" applyFont="1" applyFill="1" applyBorder="1" applyAlignment="1">
      <alignment horizontal="center" vertical="center"/>
    </xf>
    <xf numFmtId="0" fontId="9" fillId="17" borderId="9" xfId="0" applyFont="1" applyFill="1" applyBorder="1" applyAlignment="1">
      <alignment horizontal="center" vertical="center"/>
    </xf>
    <xf numFmtId="0" fontId="34" fillId="0" borderId="9" xfId="0" applyFont="1" applyBorder="1" applyAlignment="1">
      <alignment horizontal="left" vertical="center" wrapText="1"/>
    </xf>
    <xf numFmtId="0" fontId="40" fillId="0" borderId="9" xfId="0" applyFont="1" applyBorder="1" applyAlignment="1">
      <alignment vertical="center" wrapText="1"/>
    </xf>
    <xf numFmtId="0" fontId="12" fillId="2" borderId="18" xfId="0" applyFont="1" applyFill="1" applyBorder="1" applyAlignment="1">
      <alignment horizontal="center" vertical="center"/>
    </xf>
    <xf numFmtId="0" fontId="12" fillId="2" borderId="19" xfId="0" applyFont="1" applyFill="1" applyBorder="1" applyAlignment="1">
      <alignment horizontal="center" vertical="center"/>
    </xf>
    <xf numFmtId="0" fontId="12" fillId="2" borderId="20" xfId="0" applyFont="1" applyFill="1" applyBorder="1" applyAlignment="1">
      <alignment horizontal="center" vertical="center"/>
    </xf>
    <xf numFmtId="0" fontId="18" fillId="2" borderId="17" xfId="0" applyFont="1" applyFill="1" applyBorder="1" applyAlignment="1">
      <alignment horizontal="center" vertical="center" wrapText="1"/>
    </xf>
    <xf numFmtId="0" fontId="18" fillId="2" borderId="0" xfId="0" applyFont="1" applyFill="1" applyAlignment="1">
      <alignment horizontal="center" vertical="center" wrapText="1"/>
    </xf>
    <xf numFmtId="0" fontId="18" fillId="2" borderId="21" xfId="0" applyFont="1" applyFill="1" applyBorder="1" applyAlignment="1">
      <alignment horizontal="center" vertical="center" wrapText="1"/>
    </xf>
    <xf numFmtId="0" fontId="13" fillId="6" borderId="22" xfId="0" applyFont="1" applyFill="1" applyBorder="1" applyAlignment="1">
      <alignment horizontal="center" vertical="center" wrapText="1"/>
    </xf>
    <xf numFmtId="0" fontId="13" fillId="6" borderId="23" xfId="0" applyFont="1" applyFill="1" applyBorder="1" applyAlignment="1">
      <alignment horizontal="center" vertical="center" wrapText="1"/>
    </xf>
    <xf numFmtId="0" fontId="13" fillId="6" borderId="18" xfId="0" applyFont="1" applyFill="1" applyBorder="1" applyAlignment="1">
      <alignment horizontal="center" vertical="center"/>
    </xf>
    <xf numFmtId="0" fontId="13" fillId="6" borderId="20" xfId="0" applyFont="1" applyFill="1" applyBorder="1" applyAlignment="1">
      <alignment horizontal="center" vertical="center"/>
    </xf>
    <xf numFmtId="0" fontId="13" fillId="6" borderId="5" xfId="0" applyFont="1" applyFill="1" applyBorder="1" applyAlignment="1">
      <alignment horizontal="center" vertical="center" wrapText="1"/>
    </xf>
    <xf numFmtId="0" fontId="13" fillId="6" borderId="6" xfId="0" applyFont="1" applyFill="1" applyBorder="1" applyAlignment="1">
      <alignment horizontal="center" vertical="center" wrapText="1"/>
    </xf>
    <xf numFmtId="168" fontId="4" fillId="5" borderId="14" xfId="1" applyNumberFormat="1" applyFont="1" applyFill="1" applyBorder="1" applyAlignment="1">
      <alignment horizontal="center" vertical="center" wrapText="1"/>
    </xf>
    <xf numFmtId="168" fontId="4" fillId="5" borderId="15" xfId="1" applyNumberFormat="1" applyFont="1" applyFill="1" applyBorder="1" applyAlignment="1">
      <alignment horizontal="center" vertical="center" wrapText="1"/>
    </xf>
    <xf numFmtId="168" fontId="4" fillId="5" borderId="14" xfId="1" applyNumberFormat="1" applyFont="1" applyFill="1" applyBorder="1" applyAlignment="1">
      <alignment horizontal="center" vertical="center"/>
    </xf>
    <xf numFmtId="168" fontId="4" fillId="5" borderId="15" xfId="1" applyNumberFormat="1" applyFont="1" applyFill="1" applyBorder="1" applyAlignment="1">
      <alignment horizontal="center" vertical="center"/>
    </xf>
    <xf numFmtId="168" fontId="17" fillId="5" borderId="14" xfId="1" applyNumberFormat="1" applyFont="1" applyFill="1" applyBorder="1" applyAlignment="1">
      <alignment horizontal="center" vertical="center"/>
    </xf>
    <xf numFmtId="168" fontId="17" fillId="5" borderId="15" xfId="1" applyNumberFormat="1" applyFont="1" applyFill="1" applyBorder="1" applyAlignment="1">
      <alignment horizontal="center" vertical="center"/>
    </xf>
    <xf numFmtId="168" fontId="17" fillId="5" borderId="14" xfId="0" applyNumberFormat="1" applyFont="1" applyFill="1" applyBorder="1" applyAlignment="1">
      <alignment horizontal="center" vertical="center"/>
    </xf>
    <xf numFmtId="168" fontId="17" fillId="5" borderId="15" xfId="0" applyNumberFormat="1" applyFont="1" applyFill="1" applyBorder="1" applyAlignment="1">
      <alignment horizontal="center" vertical="center"/>
    </xf>
    <xf numFmtId="0" fontId="13" fillId="3" borderId="5" xfId="0" applyFont="1" applyFill="1" applyBorder="1" applyAlignment="1">
      <alignment horizontal="center" vertical="center" wrapText="1"/>
    </xf>
    <xf numFmtId="0" fontId="13" fillId="3" borderId="6" xfId="0" applyFont="1" applyFill="1" applyBorder="1" applyAlignment="1">
      <alignment horizontal="center" vertical="center" wrapText="1"/>
    </xf>
    <xf numFmtId="0" fontId="13" fillId="3" borderId="7" xfId="0" applyFont="1" applyFill="1" applyBorder="1" applyAlignment="1">
      <alignment horizontal="center" vertical="center" wrapText="1"/>
    </xf>
    <xf numFmtId="0" fontId="13" fillId="3" borderId="13" xfId="0" applyFont="1" applyFill="1" applyBorder="1" applyAlignment="1">
      <alignment horizontal="center" vertical="center" wrapText="1"/>
    </xf>
    <xf numFmtId="0" fontId="15" fillId="2" borderId="17" xfId="0" applyFont="1" applyFill="1" applyBorder="1" applyAlignment="1">
      <alignment horizontal="center" vertical="center" wrapText="1"/>
    </xf>
    <xf numFmtId="0" fontId="15" fillId="2" borderId="0" xfId="0" applyFont="1" applyFill="1" applyAlignment="1">
      <alignment horizontal="center" vertical="center" wrapText="1"/>
    </xf>
    <xf numFmtId="0" fontId="15" fillId="2" borderId="21" xfId="0" applyFont="1" applyFill="1" applyBorder="1" applyAlignment="1">
      <alignment horizontal="center" vertical="center" wrapText="1"/>
    </xf>
    <xf numFmtId="0" fontId="13" fillId="3" borderId="3" xfId="0" applyFont="1" applyFill="1" applyBorder="1" applyAlignment="1">
      <alignment horizontal="center" vertical="center"/>
    </xf>
    <xf numFmtId="0" fontId="13" fillId="3" borderId="4" xfId="0" applyFont="1" applyFill="1" applyBorder="1" applyAlignment="1">
      <alignment horizontal="center" vertical="center"/>
    </xf>
    <xf numFmtId="168" fontId="4" fillId="5" borderId="14" xfId="0" applyNumberFormat="1" applyFont="1" applyFill="1" applyBorder="1" applyAlignment="1">
      <alignment horizontal="center" vertical="center" wrapText="1"/>
    </xf>
    <xf numFmtId="168" fontId="4" fillId="5" borderId="15" xfId="0" applyNumberFormat="1" applyFont="1" applyFill="1" applyBorder="1" applyAlignment="1">
      <alignment horizontal="center" vertical="center" wrapText="1"/>
    </xf>
    <xf numFmtId="0" fontId="13" fillId="4" borderId="5" xfId="0" applyFont="1" applyFill="1" applyBorder="1" applyAlignment="1">
      <alignment horizontal="center" vertical="center" wrapText="1"/>
    </xf>
    <xf numFmtId="0" fontId="13" fillId="4" borderId="6" xfId="0" applyFont="1" applyFill="1" applyBorder="1" applyAlignment="1">
      <alignment horizontal="center" vertical="center" wrapText="1"/>
    </xf>
    <xf numFmtId="0" fontId="15" fillId="2" borderId="3" xfId="0" applyFont="1" applyFill="1" applyBorder="1" applyAlignment="1">
      <alignment horizontal="center" vertical="center" wrapText="1"/>
    </xf>
    <xf numFmtId="0" fontId="15" fillId="2" borderId="16" xfId="0" applyFont="1" applyFill="1" applyBorder="1" applyAlignment="1">
      <alignment horizontal="center" vertical="center" wrapText="1"/>
    </xf>
    <xf numFmtId="0" fontId="15" fillId="2" borderId="4" xfId="0" applyFont="1" applyFill="1" applyBorder="1" applyAlignment="1">
      <alignment horizontal="center" vertical="center" wrapText="1"/>
    </xf>
    <xf numFmtId="0" fontId="13" fillId="4" borderId="7" xfId="0" applyFont="1" applyFill="1" applyBorder="1" applyAlignment="1">
      <alignment horizontal="center" vertical="center" wrapText="1"/>
    </xf>
    <xf numFmtId="0" fontId="13" fillId="4" borderId="13" xfId="0" applyFont="1" applyFill="1" applyBorder="1" applyAlignment="1">
      <alignment horizontal="center" vertical="center" wrapText="1"/>
    </xf>
    <xf numFmtId="0" fontId="13" fillId="4" borderId="3" xfId="0" applyFont="1" applyFill="1" applyBorder="1" applyAlignment="1">
      <alignment horizontal="center" vertical="center"/>
    </xf>
    <xf numFmtId="0" fontId="13" fillId="4" borderId="4" xfId="0" applyFont="1" applyFill="1" applyBorder="1" applyAlignment="1">
      <alignment horizontal="center" vertical="center"/>
    </xf>
    <xf numFmtId="168" fontId="17" fillId="0" borderId="14" xfId="1" applyNumberFormat="1" applyFont="1" applyFill="1" applyBorder="1" applyAlignment="1">
      <alignment horizontal="center" vertical="center"/>
    </xf>
    <xf numFmtId="168" fontId="17" fillId="0" borderId="15" xfId="1" applyNumberFormat="1" applyFont="1" applyFill="1" applyBorder="1" applyAlignment="1">
      <alignment horizontal="center" vertical="center"/>
    </xf>
    <xf numFmtId="0" fontId="13" fillId="7" borderId="5" xfId="0" applyFont="1" applyFill="1" applyBorder="1" applyAlignment="1">
      <alignment horizontal="center" vertical="center" wrapText="1"/>
    </xf>
    <xf numFmtId="0" fontId="13" fillId="7" borderId="6" xfId="0" applyFont="1" applyFill="1" applyBorder="1" applyAlignment="1">
      <alignment horizontal="center" vertical="center" wrapText="1"/>
    </xf>
    <xf numFmtId="168" fontId="17" fillId="5" borderId="36" xfId="1" applyNumberFormat="1" applyFont="1" applyFill="1" applyBorder="1" applyAlignment="1">
      <alignment horizontal="center" vertical="center" wrapText="1"/>
    </xf>
    <xf numFmtId="168" fontId="17" fillId="5" borderId="37" xfId="1" applyNumberFormat="1" applyFont="1" applyFill="1" applyBorder="1" applyAlignment="1">
      <alignment horizontal="center" vertical="center" wrapText="1"/>
    </xf>
    <xf numFmtId="168" fontId="17" fillId="0" borderId="34" xfId="1" applyNumberFormat="1" applyFont="1" applyFill="1" applyBorder="1" applyAlignment="1">
      <alignment horizontal="center" vertical="center"/>
    </xf>
    <xf numFmtId="168" fontId="17" fillId="0" borderId="35" xfId="1" applyNumberFormat="1" applyFont="1" applyFill="1" applyBorder="1" applyAlignment="1">
      <alignment horizontal="center" vertical="center"/>
    </xf>
    <xf numFmtId="0" fontId="21" fillId="0" borderId="28" xfId="0" applyFont="1" applyBorder="1" applyAlignment="1">
      <alignment horizontal="center" vertical="center" wrapText="1"/>
    </xf>
    <xf numFmtId="0" fontId="21" fillId="0" borderId="29" xfId="0" applyFont="1" applyBorder="1" applyAlignment="1">
      <alignment horizontal="center" vertical="center" wrapText="1"/>
    </xf>
    <xf numFmtId="0" fontId="21" fillId="0" borderId="30" xfId="0" applyFont="1" applyBorder="1" applyAlignment="1">
      <alignment horizontal="center" vertical="center" wrapText="1"/>
    </xf>
    <xf numFmtId="168" fontId="17" fillId="0" borderId="17" xfId="1" applyNumberFormat="1" applyFont="1" applyFill="1" applyBorder="1" applyAlignment="1">
      <alignment horizontal="center" vertical="center"/>
    </xf>
    <xf numFmtId="168" fontId="17" fillId="0" borderId="21" xfId="1" applyNumberFormat="1" applyFont="1" applyFill="1" applyBorder="1" applyAlignment="1">
      <alignment horizontal="center" vertical="center"/>
    </xf>
    <xf numFmtId="0" fontId="13" fillId="7" borderId="22" xfId="0" applyFont="1" applyFill="1" applyBorder="1" applyAlignment="1">
      <alignment horizontal="center" vertical="center" wrapText="1"/>
    </xf>
    <xf numFmtId="0" fontId="13" fillId="7" borderId="23" xfId="0" applyFont="1" applyFill="1" applyBorder="1" applyAlignment="1">
      <alignment horizontal="center" vertical="center" wrapText="1"/>
    </xf>
    <xf numFmtId="0" fontId="13" fillId="7" borderId="3" xfId="0" applyFont="1" applyFill="1" applyBorder="1" applyAlignment="1">
      <alignment horizontal="center" vertical="center" wrapText="1"/>
    </xf>
    <xf numFmtId="0" fontId="13" fillId="7" borderId="4" xfId="0" applyFont="1" applyFill="1" applyBorder="1" applyAlignment="1">
      <alignment horizontal="center" vertical="center" wrapText="1"/>
    </xf>
    <xf numFmtId="0" fontId="56" fillId="0" borderId="28" xfId="0" applyFont="1" applyBorder="1" applyAlignment="1">
      <alignment horizontal="center" vertical="center" wrapText="1"/>
    </xf>
    <xf numFmtId="0" fontId="56" fillId="0" borderId="29" xfId="0" applyFont="1" applyBorder="1" applyAlignment="1">
      <alignment horizontal="center" vertical="center" wrapText="1"/>
    </xf>
    <xf numFmtId="0" fontId="56" fillId="0" borderId="30" xfId="0" applyFont="1" applyBorder="1" applyAlignment="1">
      <alignment horizontal="center" vertical="center" wrapText="1"/>
    </xf>
    <xf numFmtId="0" fontId="13" fillId="10" borderId="26" xfId="0" applyFont="1" applyFill="1" applyBorder="1" applyAlignment="1">
      <alignment horizontal="center" vertical="center" wrapText="1"/>
    </xf>
    <xf numFmtId="0" fontId="13" fillId="10" borderId="23" xfId="0" applyFont="1" applyFill="1" applyBorder="1" applyAlignment="1">
      <alignment horizontal="center" vertical="center" wrapText="1"/>
    </xf>
    <xf numFmtId="0" fontId="13" fillId="10" borderId="24" xfId="0" applyFont="1" applyFill="1" applyBorder="1" applyAlignment="1">
      <alignment horizontal="center" vertical="center" wrapText="1"/>
    </xf>
    <xf numFmtId="0" fontId="13" fillId="10" borderId="6" xfId="0" applyFont="1" applyFill="1" applyBorder="1" applyAlignment="1">
      <alignment horizontal="center" vertical="center" wrapText="1"/>
    </xf>
    <xf numFmtId="0" fontId="13" fillId="10" borderId="25" xfId="0" applyFont="1" applyFill="1" applyBorder="1" applyAlignment="1">
      <alignment horizontal="center" vertical="center" wrapText="1"/>
    </xf>
    <xf numFmtId="0" fontId="13" fillId="10" borderId="13" xfId="0" applyFont="1" applyFill="1" applyBorder="1" applyAlignment="1">
      <alignment horizontal="center" vertical="center" wrapText="1"/>
    </xf>
    <xf numFmtId="0" fontId="13" fillId="10" borderId="27" xfId="0" applyFont="1" applyFill="1" applyBorder="1" applyAlignment="1">
      <alignment horizontal="center" vertical="center" wrapText="1"/>
    </xf>
    <xf numFmtId="9" fontId="19" fillId="18" borderId="9" xfId="0" applyNumberFormat="1" applyFont="1" applyFill="1" applyBorder="1" applyAlignment="1">
      <alignment horizontal="center" vertical="center"/>
    </xf>
  </cellXfs>
  <cellStyles count="3">
    <cellStyle name="Millares" xfId="1" builtinId="3"/>
    <cellStyle name="Normal" xfId="0" builtinId="0"/>
    <cellStyle name="Normal 3" xfId="2" xr:uid="{00000000-0005-0000-0000-000002000000}"/>
  </cellStyles>
  <dxfs count="0"/>
  <tableStyles count="0" defaultTableStyle="TableStyleMedium2" defaultPivotStyle="PivotStyleLight16"/>
  <colors>
    <mruColors>
      <color rgb="FF007E00"/>
      <color rgb="FF009A00"/>
      <color rgb="FFD684AD"/>
      <color rgb="FFBF93FF"/>
      <color rgb="FFDCC5FF"/>
      <color rgb="FFFFABD5"/>
      <color rgb="FFFFBC8F"/>
      <color rgb="FFB7F797"/>
      <color rgb="FF993366"/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0</xdr:colOff>
      <xdr:row>45</xdr:row>
      <xdr:rowOff>127000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10B5926-3421-472C-B30C-32B65AA88F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936682" cy="86995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13</xdr:col>
      <xdr:colOff>0</xdr:colOff>
      <xdr:row>46</xdr:row>
      <xdr:rowOff>145716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180775C-16C8-45A2-B4D1-106B778C8D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0"/>
          <a:ext cx="13059832" cy="884521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19050</xdr:colOff>
      <xdr:row>42</xdr:row>
      <xdr:rowOff>104775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7C2A6D97-9963-4A5B-8634-8A58D73D5D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315950" cy="98583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0</xdr:colOff>
      <xdr:row>46</xdr:row>
      <xdr:rowOff>108857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D38DD43-8CC1-4887-BA21-AA6C397002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158107" cy="903514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Azul">
      <a:dk1>
        <a:sysClr val="windowText" lastClr="000000"/>
      </a:dk1>
      <a:lt1>
        <a:sysClr val="window" lastClr="FFFFFF"/>
      </a:lt1>
      <a:dk2>
        <a:srgbClr val="17406D"/>
      </a:dk2>
      <a:lt2>
        <a:srgbClr val="DBEFF9"/>
      </a:lt2>
      <a:accent1>
        <a:srgbClr val="0F6FC6"/>
      </a:accent1>
      <a:accent2>
        <a:srgbClr val="009DD9"/>
      </a:accent2>
      <a:accent3>
        <a:srgbClr val="0BD0D9"/>
      </a:accent3>
      <a:accent4>
        <a:srgbClr val="10CF9B"/>
      </a:accent4>
      <a:accent5>
        <a:srgbClr val="7CCA62"/>
      </a:accent5>
      <a:accent6>
        <a:srgbClr val="A5C249"/>
      </a:accent6>
      <a:hlink>
        <a:srgbClr val="F49100"/>
      </a:hlink>
      <a:folHlink>
        <a:srgbClr val="85DFD0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A46:R100"/>
  <sheetViews>
    <sheetView topLeftCell="A69" zoomScale="90" zoomScaleNormal="90" workbookViewId="0">
      <selection activeCell="G81" sqref="G81"/>
    </sheetView>
  </sheetViews>
  <sheetFormatPr baseColWidth="10" defaultRowHeight="15" x14ac:dyDescent="0.25"/>
  <cols>
    <col min="1" max="1" width="5.5703125" customWidth="1"/>
    <col min="2" max="2" width="8.7109375" style="12" customWidth="1"/>
    <col min="3" max="3" width="16.7109375" style="13" bestFit="1" customWidth="1"/>
    <col min="4" max="4" width="53.5703125" customWidth="1"/>
    <col min="5" max="5" width="13.5703125" bestFit="1" customWidth="1"/>
    <col min="6" max="6" width="12.28515625" bestFit="1" customWidth="1"/>
    <col min="7" max="7" width="13.5703125" style="13" bestFit="1" customWidth="1"/>
    <col min="8" max="8" width="12.28515625" bestFit="1" customWidth="1"/>
    <col min="9" max="9" width="13.140625" customWidth="1"/>
    <col min="10" max="10" width="11.28515625" customWidth="1"/>
    <col min="11" max="11" width="10.42578125" customWidth="1"/>
    <col min="12" max="12" width="11.7109375" style="15" bestFit="1" customWidth="1"/>
    <col min="13" max="13" width="11.5703125" customWidth="1"/>
    <col min="14" max="14" width="8.42578125" customWidth="1"/>
    <col min="15" max="15" width="8.28515625" bestFit="1" customWidth="1"/>
    <col min="16" max="16" width="8.7109375" customWidth="1"/>
  </cols>
  <sheetData>
    <row r="46" spans="1:13" ht="10.5" customHeight="1" thickBot="1" x14ac:dyDescent="0.3"/>
    <row r="47" spans="1:13" s="1" customFormat="1" ht="30" customHeight="1" thickBot="1" x14ac:dyDescent="0.3">
      <c r="A47" s="148" t="s">
        <v>214</v>
      </c>
      <c r="B47" s="149"/>
      <c r="C47" s="149"/>
      <c r="D47" s="149"/>
      <c r="E47" s="149"/>
      <c r="F47" s="149"/>
      <c r="G47" s="149"/>
      <c r="H47" s="149"/>
      <c r="I47" s="149"/>
      <c r="J47" s="149"/>
      <c r="K47" s="149"/>
      <c r="L47" s="149"/>
      <c r="M47" s="150"/>
    </row>
    <row r="48" spans="1:13" ht="30" customHeight="1" thickBot="1" x14ac:dyDescent="0.3">
      <c r="A48" s="151" t="s">
        <v>33</v>
      </c>
      <c r="B48" s="152"/>
      <c r="C48" s="152"/>
      <c r="D48" s="152"/>
      <c r="E48" s="152"/>
      <c r="F48" s="152"/>
      <c r="G48" s="152"/>
      <c r="H48" s="152"/>
      <c r="I48" s="152"/>
      <c r="J48" s="152"/>
      <c r="K48" s="152"/>
      <c r="L48" s="152"/>
      <c r="M48" s="153"/>
    </row>
    <row r="49" spans="1:17" ht="24.95" customHeight="1" thickBot="1" x14ac:dyDescent="0.3">
      <c r="A49" s="154" t="s">
        <v>0</v>
      </c>
      <c r="B49" s="154" t="s">
        <v>9</v>
      </c>
      <c r="C49" s="158" t="s">
        <v>85</v>
      </c>
      <c r="D49" s="154" t="s">
        <v>8</v>
      </c>
      <c r="E49" s="154" t="s">
        <v>3</v>
      </c>
      <c r="F49" s="154" t="s">
        <v>1</v>
      </c>
      <c r="G49" s="154" t="s">
        <v>49</v>
      </c>
      <c r="H49" s="154" t="s">
        <v>82</v>
      </c>
      <c r="I49" s="154" t="s">
        <v>11</v>
      </c>
      <c r="J49" s="154" t="s">
        <v>2</v>
      </c>
      <c r="K49" s="154" t="s">
        <v>4</v>
      </c>
      <c r="L49" s="156" t="s">
        <v>5</v>
      </c>
      <c r="M49" s="157"/>
      <c r="N49" s="15"/>
    </row>
    <row r="50" spans="1:17" ht="31.5" customHeight="1" thickBot="1" x14ac:dyDescent="0.3">
      <c r="A50" s="155"/>
      <c r="B50" s="155"/>
      <c r="C50" s="159"/>
      <c r="D50" s="155"/>
      <c r="E50" s="155"/>
      <c r="F50" s="155"/>
      <c r="G50" s="155"/>
      <c r="H50" s="155"/>
      <c r="I50" s="155"/>
      <c r="J50" s="155"/>
      <c r="K50" s="155"/>
      <c r="L50" s="69" t="s">
        <v>7</v>
      </c>
      <c r="M50" s="69" t="s">
        <v>6</v>
      </c>
      <c r="N50" s="15"/>
    </row>
    <row r="51" spans="1:17" s="1" customFormat="1" ht="25.5" x14ac:dyDescent="0.25">
      <c r="A51" s="11">
        <v>1</v>
      </c>
      <c r="B51" s="35" t="s">
        <v>71</v>
      </c>
      <c r="C51" s="49">
        <v>7598455000186</v>
      </c>
      <c r="D51" s="102" t="s">
        <v>98</v>
      </c>
      <c r="E51" s="48">
        <v>46629</v>
      </c>
      <c r="F51" s="103" t="s">
        <v>152</v>
      </c>
      <c r="G51" s="28">
        <v>3.28</v>
      </c>
      <c r="H51" s="76"/>
      <c r="I51" s="28"/>
      <c r="J51" s="17"/>
      <c r="K51" s="39">
        <f>G51*J51</f>
        <v>0</v>
      </c>
      <c r="L51" s="127">
        <v>0</v>
      </c>
      <c r="M51" s="127">
        <v>0</v>
      </c>
      <c r="N51" s="50"/>
      <c r="O51" s="41"/>
      <c r="P51" s="41"/>
      <c r="Q51" s="41"/>
    </row>
    <row r="52" spans="1:17" s="1" customFormat="1" ht="25.5" x14ac:dyDescent="0.25">
      <c r="A52" s="11">
        <v>2</v>
      </c>
      <c r="B52" s="31" t="s">
        <v>78</v>
      </c>
      <c r="C52" s="45">
        <v>7598455000322</v>
      </c>
      <c r="D52" s="104" t="s">
        <v>100</v>
      </c>
      <c r="E52" s="40">
        <v>46811</v>
      </c>
      <c r="F52" s="105" t="s">
        <v>19</v>
      </c>
      <c r="G52" s="25">
        <v>4.04</v>
      </c>
      <c r="H52" s="76"/>
      <c r="I52" s="25"/>
      <c r="J52" s="29"/>
      <c r="K52" s="39">
        <f>G52*J52</f>
        <v>0</v>
      </c>
      <c r="L52" s="115">
        <v>1495</v>
      </c>
      <c r="M52" s="115">
        <v>3316</v>
      </c>
      <c r="N52"/>
      <c r="O52" s="41"/>
      <c r="P52" s="41"/>
      <c r="Q52" s="41"/>
    </row>
    <row r="53" spans="1:17" s="1" customFormat="1" ht="38.25" x14ac:dyDescent="0.25">
      <c r="A53" s="11">
        <v>3</v>
      </c>
      <c r="B53" s="98" t="s">
        <v>216</v>
      </c>
      <c r="C53" s="99">
        <v>7598455000940</v>
      </c>
      <c r="D53" s="140" t="s">
        <v>215</v>
      </c>
      <c r="E53" s="100">
        <v>46964</v>
      </c>
      <c r="F53" s="141" t="s">
        <v>156</v>
      </c>
      <c r="G53" s="25">
        <v>4.38</v>
      </c>
      <c r="H53" s="76"/>
      <c r="I53" s="25"/>
      <c r="J53" s="29"/>
      <c r="K53" s="39">
        <f>G53*J53</f>
        <v>0</v>
      </c>
      <c r="L53" s="115">
        <v>4000</v>
      </c>
      <c r="M53" s="115">
        <v>81886</v>
      </c>
      <c r="N53"/>
      <c r="O53" s="41"/>
      <c r="P53" s="41"/>
      <c r="Q53" s="41"/>
    </row>
    <row r="54" spans="1:17" s="1" customFormat="1" ht="25.5" x14ac:dyDescent="0.25">
      <c r="A54" s="11">
        <v>4</v>
      </c>
      <c r="B54" s="31" t="s">
        <v>155</v>
      </c>
      <c r="C54" s="45">
        <v>7598455000896</v>
      </c>
      <c r="D54" s="104" t="s">
        <v>158</v>
      </c>
      <c r="E54" s="40">
        <v>46995</v>
      </c>
      <c r="F54" s="105" t="s">
        <v>152</v>
      </c>
      <c r="G54" s="25">
        <v>1.76</v>
      </c>
      <c r="H54" s="101">
        <v>0.08</v>
      </c>
      <c r="I54" s="25">
        <v>1.62</v>
      </c>
      <c r="J54" s="29"/>
      <c r="K54" s="39">
        <f>I54*J54</f>
        <v>0</v>
      </c>
      <c r="L54" s="115">
        <v>6507</v>
      </c>
      <c r="M54" s="115">
        <v>21126</v>
      </c>
      <c r="N54"/>
      <c r="O54" s="41"/>
      <c r="P54" s="41"/>
      <c r="Q54" s="41"/>
    </row>
    <row r="55" spans="1:17" s="1" customFormat="1" ht="25.5" x14ac:dyDescent="0.25">
      <c r="A55" s="11">
        <v>5</v>
      </c>
      <c r="B55" s="31" t="s">
        <v>177</v>
      </c>
      <c r="C55" s="45">
        <v>7598455000858</v>
      </c>
      <c r="D55" s="104" t="s">
        <v>178</v>
      </c>
      <c r="E55" s="40">
        <v>46629</v>
      </c>
      <c r="F55" s="105" t="s">
        <v>152</v>
      </c>
      <c r="G55" s="25">
        <v>1.5</v>
      </c>
      <c r="H55" s="101">
        <v>0.3</v>
      </c>
      <c r="I55" s="25">
        <v>1.05</v>
      </c>
      <c r="J55" s="29"/>
      <c r="K55" s="39">
        <f>I55*J55</f>
        <v>0</v>
      </c>
      <c r="L55" s="115">
        <v>10893</v>
      </c>
      <c r="M55" s="115">
        <v>37666</v>
      </c>
      <c r="N55"/>
      <c r="O55" s="41"/>
      <c r="P55" s="41"/>
      <c r="Q55" s="41"/>
    </row>
    <row r="56" spans="1:17" s="1" customFormat="1" ht="25.5" x14ac:dyDescent="0.25">
      <c r="A56" s="11">
        <v>6</v>
      </c>
      <c r="B56" s="98" t="s">
        <v>217</v>
      </c>
      <c r="C56" s="99">
        <v>7598455000926</v>
      </c>
      <c r="D56" s="142" t="s">
        <v>218</v>
      </c>
      <c r="E56" s="100">
        <v>46964</v>
      </c>
      <c r="F56" s="141" t="s">
        <v>19</v>
      </c>
      <c r="G56" s="25">
        <v>18.97</v>
      </c>
      <c r="H56" s="76"/>
      <c r="I56" s="25"/>
      <c r="J56" s="29"/>
      <c r="K56" s="39">
        <f t="shared" ref="K56:K61" si="0">G56*J56</f>
        <v>0</v>
      </c>
      <c r="L56" s="115">
        <v>1000</v>
      </c>
      <c r="M56" s="115">
        <v>3784</v>
      </c>
      <c r="N56"/>
      <c r="O56" s="41"/>
      <c r="P56" s="41"/>
      <c r="Q56" s="41"/>
    </row>
    <row r="57" spans="1:17" s="1" customFormat="1" ht="38.25" x14ac:dyDescent="0.25">
      <c r="A57" s="11">
        <v>7</v>
      </c>
      <c r="B57" s="31" t="s">
        <v>60</v>
      </c>
      <c r="C57" s="45">
        <v>7598455000179</v>
      </c>
      <c r="D57" s="104" t="s">
        <v>103</v>
      </c>
      <c r="E57" s="106">
        <v>46811</v>
      </c>
      <c r="F57" s="24" t="s">
        <v>152</v>
      </c>
      <c r="G57" s="25">
        <v>1.85</v>
      </c>
      <c r="H57" s="76"/>
      <c r="I57" s="25"/>
      <c r="J57" s="29"/>
      <c r="K57" s="39">
        <f t="shared" si="0"/>
        <v>0</v>
      </c>
      <c r="L57" s="115">
        <v>9117</v>
      </c>
      <c r="M57" s="115">
        <v>176787</v>
      </c>
      <c r="N57" s="50"/>
      <c r="O57" s="41"/>
      <c r="P57" s="41"/>
      <c r="Q57" s="41"/>
    </row>
    <row r="58" spans="1:17" s="1" customFormat="1" ht="25.5" x14ac:dyDescent="0.25">
      <c r="A58" s="11">
        <v>8</v>
      </c>
      <c r="B58" s="31" t="s">
        <v>59</v>
      </c>
      <c r="C58" s="45">
        <v>7598455000285</v>
      </c>
      <c r="D58" s="104" t="s">
        <v>101</v>
      </c>
      <c r="E58" s="40">
        <v>46811</v>
      </c>
      <c r="F58" s="24" t="s">
        <v>19</v>
      </c>
      <c r="G58" s="25">
        <v>0</v>
      </c>
      <c r="H58" s="76"/>
      <c r="I58" s="25"/>
      <c r="J58" s="29"/>
      <c r="K58" s="39">
        <f t="shared" si="0"/>
        <v>0</v>
      </c>
      <c r="L58" s="162" t="s">
        <v>74</v>
      </c>
      <c r="M58" s="163"/>
      <c r="N58"/>
      <c r="O58" s="41"/>
      <c r="P58" s="41"/>
      <c r="Q58" s="41"/>
    </row>
    <row r="59" spans="1:17" s="1" customFormat="1" ht="25.5" x14ac:dyDescent="0.25">
      <c r="A59" s="11">
        <v>9</v>
      </c>
      <c r="B59" s="31" t="s">
        <v>79</v>
      </c>
      <c r="C59" s="45">
        <v>7598455000384</v>
      </c>
      <c r="D59" s="104" t="s">
        <v>102</v>
      </c>
      <c r="E59" s="40">
        <v>46964</v>
      </c>
      <c r="F59" s="24" t="s">
        <v>19</v>
      </c>
      <c r="G59" s="25">
        <v>0</v>
      </c>
      <c r="H59" s="76"/>
      <c r="I59" s="25"/>
      <c r="J59" s="29"/>
      <c r="K59" s="39">
        <f t="shared" si="0"/>
        <v>0</v>
      </c>
      <c r="L59" s="164" t="s">
        <v>74</v>
      </c>
      <c r="M59" s="165"/>
      <c r="N59" s="50"/>
      <c r="O59" s="41"/>
      <c r="P59" s="41"/>
      <c r="Q59" s="41"/>
    </row>
    <row r="60" spans="1:17" s="1" customFormat="1" ht="25.5" x14ac:dyDescent="0.25">
      <c r="A60" s="11">
        <v>10</v>
      </c>
      <c r="B60" s="31" t="s">
        <v>77</v>
      </c>
      <c r="C60" s="45">
        <v>7598455000407</v>
      </c>
      <c r="D60" s="104" t="s">
        <v>129</v>
      </c>
      <c r="E60" s="106">
        <v>46811</v>
      </c>
      <c r="F60" s="24" t="s">
        <v>152</v>
      </c>
      <c r="G60" s="25">
        <v>3.92</v>
      </c>
      <c r="H60" s="76"/>
      <c r="I60" s="25"/>
      <c r="J60" s="29"/>
      <c r="K60" s="39">
        <f t="shared" si="0"/>
        <v>0</v>
      </c>
      <c r="L60" s="94">
        <v>16250</v>
      </c>
      <c r="M60" s="94">
        <v>171368</v>
      </c>
      <c r="N60" s="50"/>
      <c r="O60" s="41"/>
      <c r="P60" s="41"/>
      <c r="Q60" s="41"/>
    </row>
    <row r="61" spans="1:17" s="1" customFormat="1" ht="25.5" x14ac:dyDescent="0.25">
      <c r="A61" s="11">
        <v>11</v>
      </c>
      <c r="B61" s="31" t="s">
        <v>61</v>
      </c>
      <c r="C61" s="45">
        <v>7598455000292</v>
      </c>
      <c r="D61" s="104" t="s">
        <v>130</v>
      </c>
      <c r="E61" s="106">
        <v>46811</v>
      </c>
      <c r="F61" s="24" t="s">
        <v>19</v>
      </c>
      <c r="G61" s="25">
        <v>5</v>
      </c>
      <c r="H61" s="76"/>
      <c r="I61" s="25"/>
      <c r="J61" s="29"/>
      <c r="K61" s="39">
        <f t="shared" si="0"/>
        <v>0</v>
      </c>
      <c r="L61" s="94">
        <v>3860</v>
      </c>
      <c r="M61" s="94">
        <v>45664</v>
      </c>
      <c r="N61" s="50"/>
      <c r="O61" s="41"/>
      <c r="P61" s="41"/>
      <c r="Q61" s="41"/>
    </row>
    <row r="62" spans="1:17" s="1" customFormat="1" ht="25.5" x14ac:dyDescent="0.25">
      <c r="A62" s="11">
        <v>12</v>
      </c>
      <c r="B62" s="31" t="s">
        <v>95</v>
      </c>
      <c r="C62" s="45">
        <v>7598455001114</v>
      </c>
      <c r="D62" s="107" t="s">
        <v>133</v>
      </c>
      <c r="E62" s="40">
        <v>46964</v>
      </c>
      <c r="F62" s="24" t="s">
        <v>152</v>
      </c>
      <c r="G62" s="25">
        <v>10.119999999999999</v>
      </c>
      <c r="H62" s="101">
        <v>0.08</v>
      </c>
      <c r="I62" s="25">
        <v>9.31</v>
      </c>
      <c r="J62" s="29"/>
      <c r="K62" s="39">
        <f>I62*J62</f>
        <v>0</v>
      </c>
      <c r="L62" s="93">
        <v>7197</v>
      </c>
      <c r="M62" s="93">
        <v>5966</v>
      </c>
      <c r="N62" s="16"/>
      <c r="O62" s="41"/>
      <c r="P62" s="41"/>
      <c r="Q62" s="41"/>
    </row>
    <row r="63" spans="1:17" s="1" customFormat="1" ht="25.5" x14ac:dyDescent="0.25">
      <c r="A63" s="11">
        <v>13</v>
      </c>
      <c r="B63" s="31" t="s">
        <v>175</v>
      </c>
      <c r="C63" s="45">
        <v>7598455000957</v>
      </c>
      <c r="D63" s="104" t="s">
        <v>176</v>
      </c>
      <c r="E63" s="106">
        <v>46995</v>
      </c>
      <c r="F63" s="24" t="s">
        <v>156</v>
      </c>
      <c r="G63" s="25">
        <v>1.95</v>
      </c>
      <c r="H63" s="101">
        <v>0.08</v>
      </c>
      <c r="I63" s="25">
        <v>1.79</v>
      </c>
      <c r="J63" s="29"/>
      <c r="K63" s="39">
        <f>I63*J63</f>
        <v>0</v>
      </c>
      <c r="L63" s="93">
        <v>10864</v>
      </c>
      <c r="M63" s="93">
        <v>31495</v>
      </c>
      <c r="N63" s="16"/>
      <c r="O63" s="41"/>
      <c r="P63" s="41"/>
      <c r="Q63" s="41"/>
    </row>
    <row r="64" spans="1:17" s="1" customFormat="1" ht="25.5" x14ac:dyDescent="0.25">
      <c r="A64" s="11">
        <v>14</v>
      </c>
      <c r="B64" s="31" t="s">
        <v>15</v>
      </c>
      <c r="C64" s="45">
        <v>7598455000193</v>
      </c>
      <c r="D64" s="108" t="s">
        <v>104</v>
      </c>
      <c r="E64" s="106">
        <v>46995</v>
      </c>
      <c r="F64" s="24" t="s">
        <v>19</v>
      </c>
      <c r="G64" s="25">
        <v>18.600000000000001</v>
      </c>
      <c r="H64" s="76"/>
      <c r="I64" s="25"/>
      <c r="J64" s="29"/>
      <c r="K64" s="39">
        <f>G64*J64</f>
        <v>0</v>
      </c>
      <c r="L64" s="93">
        <v>19140</v>
      </c>
      <c r="M64" s="93">
        <v>40863</v>
      </c>
      <c r="N64" s="50"/>
      <c r="O64" s="41"/>
      <c r="P64" s="41"/>
      <c r="Q64" s="41"/>
    </row>
    <row r="65" spans="1:17" s="1" customFormat="1" ht="36" customHeight="1" x14ac:dyDescent="0.25">
      <c r="A65" s="11">
        <v>15</v>
      </c>
      <c r="B65" s="31" t="s">
        <v>63</v>
      </c>
      <c r="C65" s="45">
        <v>7598455000209</v>
      </c>
      <c r="D65" s="104" t="s">
        <v>131</v>
      </c>
      <c r="E65" s="109">
        <v>46507</v>
      </c>
      <c r="F65" s="24" t="s">
        <v>19</v>
      </c>
      <c r="G65" s="25">
        <v>0</v>
      </c>
      <c r="H65" s="76"/>
      <c r="I65" s="25"/>
      <c r="J65" s="29"/>
      <c r="K65" s="39">
        <f>G65*J65</f>
        <v>0</v>
      </c>
      <c r="L65" s="166" t="s">
        <v>74</v>
      </c>
      <c r="M65" s="167"/>
      <c r="N65" s="50"/>
      <c r="O65" s="41"/>
      <c r="P65" s="41"/>
      <c r="Q65" s="41"/>
    </row>
    <row r="66" spans="1:17" s="1" customFormat="1" ht="36" customHeight="1" x14ac:dyDescent="0.25">
      <c r="A66" s="11">
        <v>16</v>
      </c>
      <c r="B66" s="31" t="s">
        <v>159</v>
      </c>
      <c r="C66" s="45">
        <v>7598455000865</v>
      </c>
      <c r="D66" s="107" t="s">
        <v>160</v>
      </c>
      <c r="E66" s="40">
        <v>46629</v>
      </c>
      <c r="F66" s="24" t="s">
        <v>152</v>
      </c>
      <c r="G66" s="25">
        <v>1.7</v>
      </c>
      <c r="H66" s="101">
        <v>0.3</v>
      </c>
      <c r="I66" s="25">
        <v>1.19</v>
      </c>
      <c r="J66" s="29"/>
      <c r="K66" s="39">
        <f>I66*J66</f>
        <v>0</v>
      </c>
      <c r="L66" s="128">
        <v>2523</v>
      </c>
      <c r="M66" s="128">
        <v>1810</v>
      </c>
      <c r="N66" s="50"/>
      <c r="O66" s="41"/>
      <c r="P66" s="41"/>
      <c r="Q66" s="41"/>
    </row>
    <row r="67" spans="1:17" s="1" customFormat="1" ht="36" customHeight="1" x14ac:dyDescent="0.25">
      <c r="A67" s="11">
        <v>17</v>
      </c>
      <c r="B67" s="31" t="s">
        <v>55</v>
      </c>
      <c r="C67" s="45">
        <v>7598455000247</v>
      </c>
      <c r="D67" s="110" t="s">
        <v>164</v>
      </c>
      <c r="E67" s="40">
        <v>46751</v>
      </c>
      <c r="F67" s="105" t="s">
        <v>19</v>
      </c>
      <c r="G67" s="25">
        <v>16.63</v>
      </c>
      <c r="H67" s="101">
        <v>0.2</v>
      </c>
      <c r="I67" s="25">
        <v>13.3</v>
      </c>
      <c r="J67" s="29"/>
      <c r="K67" s="39">
        <f>I67*J67</f>
        <v>0</v>
      </c>
      <c r="L67" s="115">
        <v>1515</v>
      </c>
      <c r="M67" s="115">
        <v>33483</v>
      </c>
      <c r="N67" s="50"/>
      <c r="O67" s="41"/>
      <c r="P67" s="41"/>
      <c r="Q67" s="41"/>
    </row>
    <row r="68" spans="1:17" s="1" customFormat="1" ht="25.5" x14ac:dyDescent="0.25">
      <c r="A68" s="11">
        <v>18</v>
      </c>
      <c r="B68" s="31" t="s">
        <v>81</v>
      </c>
      <c r="C68" s="45">
        <v>7598455000094</v>
      </c>
      <c r="D68" s="104" t="s">
        <v>132</v>
      </c>
      <c r="E68" s="40">
        <v>46811</v>
      </c>
      <c r="F68" s="24" t="s">
        <v>152</v>
      </c>
      <c r="G68" s="25">
        <v>1.41</v>
      </c>
      <c r="H68" s="76"/>
      <c r="I68" s="25"/>
      <c r="J68" s="29"/>
      <c r="K68" s="39">
        <f>G68*J68</f>
        <v>0</v>
      </c>
      <c r="L68" s="115">
        <v>7812</v>
      </c>
      <c r="M68" s="115">
        <v>6708</v>
      </c>
      <c r="N68" s="50"/>
      <c r="O68" s="41"/>
      <c r="P68" s="41"/>
      <c r="Q68" s="41"/>
    </row>
    <row r="69" spans="1:17" s="1" customFormat="1" ht="36" customHeight="1" x14ac:dyDescent="0.25">
      <c r="A69" s="11">
        <v>19</v>
      </c>
      <c r="B69" s="31" t="s">
        <v>161</v>
      </c>
      <c r="C69" s="45">
        <v>7598455000889</v>
      </c>
      <c r="D69" s="107" t="s">
        <v>162</v>
      </c>
      <c r="E69" s="40">
        <v>46660</v>
      </c>
      <c r="F69" s="24" t="s">
        <v>156</v>
      </c>
      <c r="G69" s="25">
        <v>7.53</v>
      </c>
      <c r="H69" s="101">
        <v>0.08</v>
      </c>
      <c r="I69" s="25">
        <v>6.93</v>
      </c>
      <c r="J69" s="29"/>
      <c r="K69" s="39">
        <f t="shared" ref="K69:K76" si="1">I69*J69</f>
        <v>0</v>
      </c>
      <c r="L69" s="115">
        <v>610</v>
      </c>
      <c r="M69" s="115">
        <v>1277</v>
      </c>
      <c r="N69" s="50"/>
      <c r="O69" s="41"/>
      <c r="P69" s="41"/>
      <c r="Q69" s="41"/>
    </row>
    <row r="70" spans="1:17" s="1" customFormat="1" ht="36" customHeight="1" x14ac:dyDescent="0.25">
      <c r="A70" s="11">
        <v>20</v>
      </c>
      <c r="B70" s="31" t="s">
        <v>163</v>
      </c>
      <c r="C70" s="45">
        <v>7598455000902</v>
      </c>
      <c r="D70" s="107" t="s">
        <v>165</v>
      </c>
      <c r="E70" s="40">
        <v>46629</v>
      </c>
      <c r="F70" s="24" t="s">
        <v>156</v>
      </c>
      <c r="G70" s="25">
        <v>6.8</v>
      </c>
      <c r="H70" s="101">
        <v>0.08</v>
      </c>
      <c r="I70" s="25">
        <v>6.26</v>
      </c>
      <c r="J70" s="29"/>
      <c r="K70" s="39">
        <f t="shared" si="1"/>
        <v>0</v>
      </c>
      <c r="L70" s="115">
        <v>1621</v>
      </c>
      <c r="M70" s="115">
        <v>3184</v>
      </c>
      <c r="N70" s="50"/>
      <c r="O70" s="41"/>
      <c r="P70" s="41"/>
      <c r="Q70" s="41"/>
    </row>
    <row r="71" spans="1:17" s="1" customFormat="1" ht="25.5" x14ac:dyDescent="0.25">
      <c r="A71" s="11">
        <v>21</v>
      </c>
      <c r="B71" s="31" t="s">
        <v>138</v>
      </c>
      <c r="C71" s="45">
        <v>7598455001138</v>
      </c>
      <c r="D71" s="107" t="s">
        <v>140</v>
      </c>
      <c r="E71" s="40">
        <v>46934</v>
      </c>
      <c r="F71" s="24" t="s">
        <v>156</v>
      </c>
      <c r="G71" s="25">
        <v>1.98</v>
      </c>
      <c r="H71" s="101">
        <v>0.08</v>
      </c>
      <c r="I71" s="25">
        <v>1.82</v>
      </c>
      <c r="J71" s="29"/>
      <c r="K71" s="39">
        <f t="shared" si="1"/>
        <v>0</v>
      </c>
      <c r="L71" s="115">
        <v>326</v>
      </c>
      <c r="M71" s="115">
        <v>811</v>
      </c>
      <c r="N71" s="50"/>
      <c r="O71" s="41"/>
      <c r="P71" s="41"/>
      <c r="Q71" s="41"/>
    </row>
    <row r="72" spans="1:17" s="1" customFormat="1" ht="25.5" x14ac:dyDescent="0.25">
      <c r="A72" s="11">
        <v>22</v>
      </c>
      <c r="B72" s="31" t="s">
        <v>150</v>
      </c>
      <c r="C72" s="45">
        <v>7598455001145</v>
      </c>
      <c r="D72" s="107" t="s">
        <v>151</v>
      </c>
      <c r="E72" s="40">
        <v>46934</v>
      </c>
      <c r="F72" s="24" t="s">
        <v>152</v>
      </c>
      <c r="G72" s="25">
        <v>6.5</v>
      </c>
      <c r="H72" s="101">
        <v>0.08</v>
      </c>
      <c r="I72" s="25">
        <v>5.98</v>
      </c>
      <c r="J72" s="29"/>
      <c r="K72" s="39">
        <f t="shared" si="1"/>
        <v>0</v>
      </c>
      <c r="L72" s="115">
        <v>2937</v>
      </c>
      <c r="M72" s="115">
        <v>11272</v>
      </c>
      <c r="N72" s="50"/>
      <c r="O72" s="41"/>
      <c r="P72" s="41"/>
      <c r="Q72" s="41"/>
    </row>
    <row r="73" spans="1:17" s="1" customFormat="1" ht="25.5" x14ac:dyDescent="0.25">
      <c r="A73" s="11">
        <v>23</v>
      </c>
      <c r="B73" s="31" t="s">
        <v>96</v>
      </c>
      <c r="C73" s="45">
        <v>7598455001107</v>
      </c>
      <c r="D73" s="107" t="s">
        <v>136</v>
      </c>
      <c r="E73" s="40">
        <v>46934</v>
      </c>
      <c r="F73" s="24" t="s">
        <v>19</v>
      </c>
      <c r="G73" s="25">
        <v>12.5</v>
      </c>
      <c r="H73" s="101">
        <v>0.08</v>
      </c>
      <c r="I73" s="25">
        <v>11.5</v>
      </c>
      <c r="J73" s="29"/>
      <c r="K73" s="39">
        <f t="shared" si="1"/>
        <v>0</v>
      </c>
      <c r="L73" s="93">
        <v>2667</v>
      </c>
      <c r="M73" s="93">
        <v>3831</v>
      </c>
      <c r="N73" s="16"/>
      <c r="O73" s="41"/>
      <c r="P73" s="41"/>
      <c r="Q73" s="41"/>
    </row>
    <row r="74" spans="1:17" s="1" customFormat="1" ht="36" customHeight="1" x14ac:dyDescent="0.25">
      <c r="A74" s="11">
        <v>24</v>
      </c>
      <c r="B74" s="31" t="s">
        <v>166</v>
      </c>
      <c r="C74" s="45">
        <v>7598455000872</v>
      </c>
      <c r="D74" s="107" t="s">
        <v>167</v>
      </c>
      <c r="E74" s="40">
        <v>46629</v>
      </c>
      <c r="F74" s="24" t="s">
        <v>152</v>
      </c>
      <c r="G74" s="25">
        <v>1.7</v>
      </c>
      <c r="H74" s="101">
        <v>0.3</v>
      </c>
      <c r="I74" s="25">
        <v>1.19</v>
      </c>
      <c r="J74" s="29"/>
      <c r="K74" s="39">
        <f t="shared" si="1"/>
        <v>0</v>
      </c>
      <c r="L74" s="93">
        <v>4171</v>
      </c>
      <c r="M74" s="93">
        <v>12825</v>
      </c>
      <c r="N74" s="16"/>
      <c r="O74" s="41"/>
      <c r="P74" s="41"/>
      <c r="Q74" s="41"/>
    </row>
    <row r="75" spans="1:17" s="1" customFormat="1" ht="25.5" x14ac:dyDescent="0.25">
      <c r="A75" s="11">
        <v>25</v>
      </c>
      <c r="B75" s="31" t="s">
        <v>94</v>
      </c>
      <c r="C75" s="45">
        <v>7598455001152</v>
      </c>
      <c r="D75" s="107" t="s">
        <v>134</v>
      </c>
      <c r="E75" s="40">
        <v>46598</v>
      </c>
      <c r="F75" s="24" t="s">
        <v>152</v>
      </c>
      <c r="G75" s="25">
        <v>8.5</v>
      </c>
      <c r="H75" s="101">
        <v>0.08</v>
      </c>
      <c r="I75" s="25">
        <v>7.82</v>
      </c>
      <c r="J75" s="29"/>
      <c r="K75" s="39">
        <f t="shared" si="1"/>
        <v>0</v>
      </c>
      <c r="L75" s="93">
        <v>1068</v>
      </c>
      <c r="M75" s="92" t="s">
        <v>74</v>
      </c>
      <c r="N75" s="16"/>
      <c r="O75" s="41"/>
      <c r="P75" s="41"/>
      <c r="Q75" s="41"/>
    </row>
    <row r="76" spans="1:17" s="1" customFormat="1" ht="25.5" x14ac:dyDescent="0.25">
      <c r="A76" s="11">
        <v>26</v>
      </c>
      <c r="B76" s="31" t="s">
        <v>93</v>
      </c>
      <c r="C76" s="45">
        <v>7598455001121</v>
      </c>
      <c r="D76" s="107" t="s">
        <v>135</v>
      </c>
      <c r="E76" s="40">
        <v>46934</v>
      </c>
      <c r="F76" s="24" t="s">
        <v>152</v>
      </c>
      <c r="G76" s="25">
        <v>5.26</v>
      </c>
      <c r="H76" s="101">
        <v>0.08</v>
      </c>
      <c r="I76" s="25">
        <v>4.84</v>
      </c>
      <c r="J76" s="29"/>
      <c r="K76" s="39">
        <f t="shared" si="1"/>
        <v>0</v>
      </c>
      <c r="L76" s="93">
        <v>5312</v>
      </c>
      <c r="M76" s="93">
        <v>10806</v>
      </c>
      <c r="N76" s="16"/>
      <c r="O76" s="41"/>
      <c r="P76" s="41"/>
      <c r="Q76" s="41"/>
    </row>
    <row r="77" spans="1:17" s="1" customFormat="1" ht="25.5" x14ac:dyDescent="0.25">
      <c r="A77" s="11">
        <v>27</v>
      </c>
      <c r="B77" s="98" t="s">
        <v>80</v>
      </c>
      <c r="C77" s="99">
        <v>7598455000315</v>
      </c>
      <c r="D77" s="143" t="s">
        <v>105</v>
      </c>
      <c r="E77" s="144">
        <v>46811</v>
      </c>
      <c r="F77" s="145" t="s">
        <v>19</v>
      </c>
      <c r="G77" s="25">
        <v>3.7</v>
      </c>
      <c r="H77" s="76"/>
      <c r="I77" s="25"/>
      <c r="J77" s="29"/>
      <c r="K77" s="39">
        <f>G77*J77</f>
        <v>0</v>
      </c>
      <c r="L77" s="93">
        <v>1000</v>
      </c>
      <c r="M77" s="93">
        <v>29980</v>
      </c>
      <c r="N77" s="50"/>
      <c r="O77" s="41"/>
      <c r="P77" s="41"/>
      <c r="Q77" s="41"/>
    </row>
    <row r="78" spans="1:17" s="1" customFormat="1" ht="36" customHeight="1" x14ac:dyDescent="0.25">
      <c r="A78" s="11">
        <v>28</v>
      </c>
      <c r="B78" s="111" t="s">
        <v>62</v>
      </c>
      <c r="C78" s="45">
        <v>7598455000032</v>
      </c>
      <c r="D78" s="112" t="s">
        <v>106</v>
      </c>
      <c r="E78" s="40">
        <v>46967</v>
      </c>
      <c r="F78" s="24" t="s">
        <v>152</v>
      </c>
      <c r="G78" s="25">
        <v>9.65</v>
      </c>
      <c r="H78" s="76"/>
      <c r="I78" s="25"/>
      <c r="J78" s="29"/>
      <c r="K78" s="39">
        <f>G78*J78</f>
        <v>0</v>
      </c>
      <c r="L78" s="93">
        <v>4634</v>
      </c>
      <c r="M78" s="93">
        <v>12787</v>
      </c>
      <c r="N78" s="16"/>
      <c r="P78" s="41"/>
      <c r="Q78" s="41"/>
    </row>
    <row r="79" spans="1:17" s="1" customFormat="1" ht="36" customHeight="1" x14ac:dyDescent="0.25">
      <c r="A79" s="11">
        <v>29</v>
      </c>
      <c r="B79" s="111" t="s">
        <v>16</v>
      </c>
      <c r="C79" s="45">
        <v>7598455000261</v>
      </c>
      <c r="D79" s="113" t="s">
        <v>107</v>
      </c>
      <c r="E79" s="106">
        <v>46386</v>
      </c>
      <c r="F79" s="24" t="s">
        <v>19</v>
      </c>
      <c r="G79" s="25">
        <v>0</v>
      </c>
      <c r="H79" s="76"/>
      <c r="I79" s="25"/>
      <c r="J79" s="29"/>
      <c r="K79" s="39">
        <f>I79*J79</f>
        <v>0</v>
      </c>
      <c r="L79" s="164" t="s">
        <v>74</v>
      </c>
      <c r="M79" s="165"/>
      <c r="N79" s="50"/>
      <c r="O79" s="41"/>
      <c r="P79" s="41"/>
      <c r="Q79" s="41"/>
    </row>
    <row r="80" spans="1:17" s="1" customFormat="1" ht="36" customHeight="1" x14ac:dyDescent="0.25">
      <c r="A80" s="11">
        <v>30</v>
      </c>
      <c r="B80" s="111" t="s">
        <v>139</v>
      </c>
      <c r="C80" s="45">
        <v>7598455001169</v>
      </c>
      <c r="D80" s="107" t="s">
        <v>141</v>
      </c>
      <c r="E80" s="40">
        <v>46934</v>
      </c>
      <c r="F80" s="24" t="s">
        <v>156</v>
      </c>
      <c r="G80" s="25">
        <v>7.2</v>
      </c>
      <c r="H80" s="101">
        <v>0.08</v>
      </c>
      <c r="I80" s="25">
        <v>6.62</v>
      </c>
      <c r="J80" s="29"/>
      <c r="K80" s="39">
        <f>I80*J80</f>
        <v>0</v>
      </c>
      <c r="L80" s="94">
        <v>360</v>
      </c>
      <c r="M80" s="92" t="s">
        <v>74</v>
      </c>
      <c r="N80" s="50"/>
      <c r="O80" s="41"/>
      <c r="P80" s="41"/>
      <c r="Q80" s="41"/>
    </row>
    <row r="81" spans="1:18" s="1" customFormat="1" ht="36" customHeight="1" x14ac:dyDescent="0.25">
      <c r="A81" s="11">
        <v>31</v>
      </c>
      <c r="B81" s="111" t="s">
        <v>10</v>
      </c>
      <c r="C81" s="45">
        <v>7598455000162</v>
      </c>
      <c r="D81" s="113" t="s">
        <v>108</v>
      </c>
      <c r="E81" s="106">
        <v>46811</v>
      </c>
      <c r="F81" s="24" t="s">
        <v>19</v>
      </c>
      <c r="G81" s="25">
        <v>0</v>
      </c>
      <c r="H81" s="76"/>
      <c r="I81" s="25"/>
      <c r="J81" s="29"/>
      <c r="K81" s="39">
        <f>G81*J81</f>
        <v>0</v>
      </c>
      <c r="L81" s="164" t="s">
        <v>74</v>
      </c>
      <c r="M81" s="165"/>
      <c r="N81" s="50"/>
      <c r="O81" s="41"/>
      <c r="P81" s="41"/>
      <c r="Q81" s="41"/>
    </row>
    <row r="82" spans="1:18" s="1" customFormat="1" ht="36" customHeight="1" x14ac:dyDescent="0.25">
      <c r="A82" s="11">
        <v>32</v>
      </c>
      <c r="B82" s="31" t="s">
        <v>12</v>
      </c>
      <c r="C82" s="45">
        <v>7598455000308</v>
      </c>
      <c r="D82" s="114" t="s">
        <v>109</v>
      </c>
      <c r="E82" s="106">
        <v>46629</v>
      </c>
      <c r="F82" s="24" t="s">
        <v>19</v>
      </c>
      <c r="G82" s="25">
        <v>0</v>
      </c>
      <c r="H82" s="76"/>
      <c r="I82" s="25"/>
      <c r="J82" s="29"/>
      <c r="K82" s="37">
        <f>G82*J82</f>
        <v>0</v>
      </c>
      <c r="L82" s="164" t="s">
        <v>74</v>
      </c>
      <c r="M82" s="165"/>
      <c r="N82" s="50"/>
      <c r="O82" s="41"/>
      <c r="P82" s="41"/>
      <c r="Q82" s="41"/>
    </row>
    <row r="83" spans="1:18" s="1" customFormat="1" ht="36" customHeight="1" x14ac:dyDescent="0.25">
      <c r="A83" s="11">
        <v>33</v>
      </c>
      <c r="B83" s="31" t="s">
        <v>56</v>
      </c>
      <c r="C83" s="45">
        <v>7598455000438</v>
      </c>
      <c r="D83" s="107" t="s">
        <v>110</v>
      </c>
      <c r="E83" s="40">
        <v>46690</v>
      </c>
      <c r="F83" s="24" t="s">
        <v>152</v>
      </c>
      <c r="G83" s="25">
        <v>1.6</v>
      </c>
      <c r="H83" s="101">
        <v>0.3</v>
      </c>
      <c r="I83" s="25">
        <v>1.1200000000000001</v>
      </c>
      <c r="J83" s="29"/>
      <c r="K83" s="37">
        <f>I83*J83</f>
        <v>0</v>
      </c>
      <c r="L83" s="93">
        <v>9933</v>
      </c>
      <c r="M83" s="93">
        <v>60562</v>
      </c>
      <c r="N83"/>
      <c r="O83" s="41"/>
      <c r="P83" s="41"/>
      <c r="Q83" s="41"/>
    </row>
    <row r="84" spans="1:18" s="1" customFormat="1" ht="39.950000000000003" customHeight="1" x14ac:dyDescent="0.25">
      <c r="A84" s="11">
        <v>34</v>
      </c>
      <c r="B84" s="31" t="s">
        <v>13</v>
      </c>
      <c r="C84" s="45">
        <v>7598455000346</v>
      </c>
      <c r="D84" s="114" t="s">
        <v>126</v>
      </c>
      <c r="E84" s="106">
        <v>46995</v>
      </c>
      <c r="F84" s="24" t="s">
        <v>19</v>
      </c>
      <c r="G84" s="25">
        <v>31.9</v>
      </c>
      <c r="H84" s="76"/>
      <c r="I84" s="25"/>
      <c r="J84" s="29"/>
      <c r="K84" s="37">
        <f>G84*J84</f>
        <v>0</v>
      </c>
      <c r="L84" s="93">
        <v>600</v>
      </c>
      <c r="M84" s="93">
        <v>1974</v>
      </c>
      <c r="N84" s="50"/>
      <c r="O84" s="41"/>
      <c r="P84" s="41"/>
      <c r="Q84" s="41"/>
      <c r="R84" s="41"/>
    </row>
    <row r="85" spans="1:18" s="1" customFormat="1" ht="36" customHeight="1" x14ac:dyDescent="0.25">
      <c r="A85" s="11">
        <v>35</v>
      </c>
      <c r="B85" s="31" t="s">
        <v>97</v>
      </c>
      <c r="C85" s="45">
        <v>7598455001084</v>
      </c>
      <c r="D85" s="107" t="s">
        <v>137</v>
      </c>
      <c r="E85" s="40">
        <v>46934</v>
      </c>
      <c r="F85" s="24" t="s">
        <v>19</v>
      </c>
      <c r="G85" s="25">
        <v>16.899999999999999</v>
      </c>
      <c r="H85" s="101">
        <v>0.08</v>
      </c>
      <c r="I85" s="25">
        <v>15.55</v>
      </c>
      <c r="J85" s="29"/>
      <c r="K85" s="37">
        <f>I85*J85</f>
        <v>0</v>
      </c>
      <c r="L85" s="93">
        <v>1276</v>
      </c>
      <c r="M85" s="93">
        <v>1629</v>
      </c>
      <c r="N85" s="16"/>
      <c r="O85" s="41"/>
      <c r="P85" s="41"/>
      <c r="Q85" s="41"/>
    </row>
    <row r="86" spans="1:18" s="1" customFormat="1" ht="36" customHeight="1" x14ac:dyDescent="0.25">
      <c r="A86" s="11">
        <v>36</v>
      </c>
      <c r="B86" s="31" t="s">
        <v>153</v>
      </c>
      <c r="C86" s="45">
        <v>7598455000933</v>
      </c>
      <c r="D86" s="107" t="s">
        <v>154</v>
      </c>
      <c r="E86" s="40">
        <v>46964</v>
      </c>
      <c r="F86" s="24" t="s">
        <v>19</v>
      </c>
      <c r="G86" s="25">
        <v>0</v>
      </c>
      <c r="H86" s="76"/>
      <c r="I86" s="25"/>
      <c r="J86" s="29"/>
      <c r="K86" s="37">
        <f>I86*J86</f>
        <v>0</v>
      </c>
      <c r="L86" s="164" t="s">
        <v>74</v>
      </c>
      <c r="M86" s="165"/>
      <c r="N86" s="16"/>
      <c r="O86" s="41"/>
      <c r="P86" s="41"/>
      <c r="Q86" s="41"/>
    </row>
    <row r="87" spans="1:18" s="1" customFormat="1" ht="36" customHeight="1" x14ac:dyDescent="0.25">
      <c r="A87" s="11">
        <v>37</v>
      </c>
      <c r="B87" s="31" t="s">
        <v>84</v>
      </c>
      <c r="C87" s="45">
        <v>7598455000605</v>
      </c>
      <c r="D87" s="146" t="s">
        <v>123</v>
      </c>
      <c r="E87" s="40">
        <v>46782</v>
      </c>
      <c r="F87" s="24" t="s">
        <v>156</v>
      </c>
      <c r="G87" s="25">
        <v>7.79</v>
      </c>
      <c r="H87" s="76"/>
      <c r="I87" s="25"/>
      <c r="J87" s="29"/>
      <c r="K87" s="37">
        <f>G87*J87</f>
        <v>0</v>
      </c>
      <c r="L87" s="93">
        <v>1462</v>
      </c>
      <c r="M87" s="93">
        <v>1522</v>
      </c>
      <c r="N87" s="50"/>
      <c r="O87" s="41"/>
      <c r="P87" s="41"/>
      <c r="Q87" s="41"/>
    </row>
    <row r="88" spans="1:18" s="1" customFormat="1" ht="36" customHeight="1" x14ac:dyDescent="0.25">
      <c r="A88" s="11">
        <v>38</v>
      </c>
      <c r="B88" s="31" t="s">
        <v>57</v>
      </c>
      <c r="C88" s="45">
        <v>7598455000223</v>
      </c>
      <c r="D88" s="104" t="s">
        <v>122</v>
      </c>
      <c r="E88" s="40">
        <v>46507</v>
      </c>
      <c r="F88" s="24" t="s">
        <v>19</v>
      </c>
      <c r="G88" s="25">
        <v>29.7</v>
      </c>
      <c r="H88" s="101">
        <v>0.4</v>
      </c>
      <c r="I88" s="25">
        <v>17.82</v>
      </c>
      <c r="J88" s="29"/>
      <c r="K88" s="37">
        <f>I88*J88</f>
        <v>0</v>
      </c>
      <c r="L88" s="94">
        <v>417</v>
      </c>
      <c r="M88" s="92" t="s">
        <v>74</v>
      </c>
      <c r="N88" s="16"/>
      <c r="O88" s="41"/>
      <c r="P88" s="41"/>
      <c r="Q88" s="41"/>
    </row>
    <row r="89" spans="1:18" s="1" customFormat="1" ht="36" customHeight="1" x14ac:dyDescent="0.25">
      <c r="A89" s="11">
        <v>39</v>
      </c>
      <c r="B89" s="31" t="s">
        <v>57</v>
      </c>
      <c r="C89" s="45">
        <v>7598455000223</v>
      </c>
      <c r="D89" s="104" t="s">
        <v>122</v>
      </c>
      <c r="E89" s="40">
        <v>46811</v>
      </c>
      <c r="F89" s="24" t="s">
        <v>19</v>
      </c>
      <c r="G89" s="25">
        <v>29.7</v>
      </c>
      <c r="H89" s="76"/>
      <c r="I89" s="25"/>
      <c r="J89" s="29"/>
      <c r="K89" s="37">
        <f>G89*J89</f>
        <v>0</v>
      </c>
      <c r="L89" s="94">
        <v>1723</v>
      </c>
      <c r="M89" s="94">
        <v>11745</v>
      </c>
      <c r="N89" s="16"/>
      <c r="O89" s="41"/>
      <c r="P89" s="41"/>
      <c r="Q89" s="41"/>
    </row>
    <row r="90" spans="1:18" s="1" customFormat="1" ht="36" customHeight="1" x14ac:dyDescent="0.25">
      <c r="A90" s="11">
        <v>40</v>
      </c>
      <c r="B90" s="31" t="s">
        <v>17</v>
      </c>
      <c r="C90" s="45">
        <v>7598455000100</v>
      </c>
      <c r="D90" s="108" t="s">
        <v>125</v>
      </c>
      <c r="E90" s="106">
        <v>46811</v>
      </c>
      <c r="F90" s="24" t="s">
        <v>19</v>
      </c>
      <c r="G90" s="25">
        <v>9.74</v>
      </c>
      <c r="H90" s="101">
        <v>0.1</v>
      </c>
      <c r="I90" s="25">
        <v>8.76</v>
      </c>
      <c r="J90" s="29"/>
      <c r="K90" s="37">
        <f>I90*J90</f>
        <v>0</v>
      </c>
      <c r="L90" s="93">
        <v>1218</v>
      </c>
      <c r="M90" s="93">
        <v>4370</v>
      </c>
      <c r="N90" s="16"/>
      <c r="O90" s="41"/>
      <c r="P90" s="41"/>
      <c r="Q90" s="41"/>
    </row>
    <row r="91" spans="1:18" s="1" customFormat="1" ht="36" customHeight="1" x14ac:dyDescent="0.25">
      <c r="A91" s="11">
        <v>41</v>
      </c>
      <c r="B91" s="31" t="s">
        <v>18</v>
      </c>
      <c r="C91" s="45">
        <v>7598455000353</v>
      </c>
      <c r="D91" s="114" t="s">
        <v>127</v>
      </c>
      <c r="E91" s="106">
        <v>46751</v>
      </c>
      <c r="F91" s="24" t="s">
        <v>19</v>
      </c>
      <c r="G91" s="25">
        <v>0</v>
      </c>
      <c r="H91" s="76"/>
      <c r="I91" s="25"/>
      <c r="J91" s="29"/>
      <c r="K91" s="37">
        <f>G91*J91</f>
        <v>0</v>
      </c>
      <c r="L91" s="164" t="s">
        <v>74</v>
      </c>
      <c r="M91" s="165"/>
      <c r="N91"/>
      <c r="O91" s="41"/>
      <c r="P91" s="41"/>
      <c r="Q91" s="41"/>
    </row>
    <row r="92" spans="1:18" s="1" customFormat="1" ht="36" customHeight="1" x14ac:dyDescent="0.25">
      <c r="A92" s="11">
        <v>42</v>
      </c>
      <c r="B92" s="31" t="s">
        <v>172</v>
      </c>
      <c r="C92" s="45">
        <v>7598455000919</v>
      </c>
      <c r="D92" s="107" t="s">
        <v>173</v>
      </c>
      <c r="E92" s="40">
        <v>46629</v>
      </c>
      <c r="F92" s="24" t="s">
        <v>152</v>
      </c>
      <c r="G92" s="25">
        <v>3.7</v>
      </c>
      <c r="H92" s="101">
        <v>0.08</v>
      </c>
      <c r="I92" s="25">
        <v>3.4</v>
      </c>
      <c r="J92" s="29"/>
      <c r="K92" s="37">
        <f>I92*J92</f>
        <v>0</v>
      </c>
      <c r="L92" s="93">
        <v>3358</v>
      </c>
      <c r="M92" s="93">
        <v>3245</v>
      </c>
      <c r="N92"/>
      <c r="O92" s="41"/>
      <c r="P92" s="41"/>
      <c r="Q92" s="41"/>
    </row>
    <row r="93" spans="1:18" s="1" customFormat="1" ht="36" customHeight="1" x14ac:dyDescent="0.25">
      <c r="A93" s="11">
        <v>43</v>
      </c>
      <c r="B93" s="31" t="s">
        <v>72</v>
      </c>
      <c r="C93" s="45">
        <v>7598455000155</v>
      </c>
      <c r="D93" s="104" t="s">
        <v>111</v>
      </c>
      <c r="E93" s="40">
        <v>46417</v>
      </c>
      <c r="F93" s="24" t="s">
        <v>19</v>
      </c>
      <c r="G93" s="25">
        <v>0</v>
      </c>
      <c r="H93" s="76"/>
      <c r="I93" s="25"/>
      <c r="J93" s="29"/>
      <c r="K93" s="37">
        <f>I93*J93</f>
        <v>0</v>
      </c>
      <c r="L93" s="164" t="s">
        <v>74</v>
      </c>
      <c r="M93" s="165"/>
      <c r="N93" s="16"/>
      <c r="O93" s="41"/>
      <c r="P93" s="41"/>
      <c r="Q93" s="41"/>
    </row>
    <row r="94" spans="1:18" s="1" customFormat="1" ht="36" customHeight="1" x14ac:dyDescent="0.25">
      <c r="A94" s="11">
        <v>44</v>
      </c>
      <c r="B94" s="31" t="s">
        <v>58</v>
      </c>
      <c r="C94" s="45">
        <v>7598455000414</v>
      </c>
      <c r="D94" s="104" t="s">
        <v>128</v>
      </c>
      <c r="E94" s="40">
        <v>46964</v>
      </c>
      <c r="F94" s="24" t="s">
        <v>19</v>
      </c>
      <c r="G94" s="25">
        <v>0</v>
      </c>
      <c r="H94" s="76"/>
      <c r="I94" s="25"/>
      <c r="J94" s="29"/>
      <c r="K94" s="37">
        <f>G94*J94</f>
        <v>0</v>
      </c>
      <c r="L94" s="164" t="s">
        <v>74</v>
      </c>
      <c r="M94" s="165"/>
      <c r="N94" s="16"/>
      <c r="O94" s="41"/>
      <c r="P94" s="41"/>
      <c r="Q94" s="41"/>
    </row>
    <row r="95" spans="1:18" s="1" customFormat="1" ht="36" customHeight="1" x14ac:dyDescent="0.25">
      <c r="A95" s="11">
        <v>45</v>
      </c>
      <c r="B95" s="31" t="s">
        <v>34</v>
      </c>
      <c r="C95" s="45">
        <v>7598455000025</v>
      </c>
      <c r="D95" s="104" t="s">
        <v>207</v>
      </c>
      <c r="E95" s="109">
        <v>46751</v>
      </c>
      <c r="F95" s="24" t="s">
        <v>20</v>
      </c>
      <c r="G95" s="25">
        <v>9.86</v>
      </c>
      <c r="H95" s="76"/>
      <c r="I95" s="25"/>
      <c r="J95" s="29"/>
      <c r="K95" s="37">
        <f>G95*J95</f>
        <v>0</v>
      </c>
      <c r="L95" s="93">
        <v>3283</v>
      </c>
      <c r="M95" s="93">
        <v>7234</v>
      </c>
      <c r="N95" s="50"/>
      <c r="O95" s="41"/>
      <c r="P95" s="41"/>
      <c r="Q95" s="41"/>
    </row>
    <row r="96" spans="1:18" s="1" customFormat="1" ht="36" customHeight="1" x14ac:dyDescent="0.25">
      <c r="A96" s="11">
        <v>46</v>
      </c>
      <c r="B96" s="31" t="s">
        <v>54</v>
      </c>
      <c r="C96" s="45">
        <v>7598455000759</v>
      </c>
      <c r="D96" s="147" t="s">
        <v>157</v>
      </c>
      <c r="E96" s="40">
        <v>46418</v>
      </c>
      <c r="F96" s="105" t="s">
        <v>152</v>
      </c>
      <c r="G96" s="25">
        <v>7.87</v>
      </c>
      <c r="H96" s="76"/>
      <c r="I96" s="25"/>
      <c r="J96" s="29"/>
      <c r="K96" s="37">
        <f>G96*J96</f>
        <v>0</v>
      </c>
      <c r="L96" s="115">
        <v>1500</v>
      </c>
      <c r="M96" s="115">
        <v>2000</v>
      </c>
      <c r="N96"/>
      <c r="O96" s="41"/>
      <c r="P96" s="41"/>
      <c r="Q96" s="41"/>
    </row>
    <row r="97" spans="1:17" s="1" customFormat="1" ht="36" customHeight="1" x14ac:dyDescent="0.25">
      <c r="A97" s="11">
        <v>47</v>
      </c>
      <c r="B97" s="31" t="s">
        <v>73</v>
      </c>
      <c r="C97" s="45">
        <v>7598455000278</v>
      </c>
      <c r="D97" s="104" t="s">
        <v>112</v>
      </c>
      <c r="E97" s="40">
        <v>46417</v>
      </c>
      <c r="F97" s="24" t="s">
        <v>19</v>
      </c>
      <c r="G97" s="25">
        <v>0</v>
      </c>
      <c r="H97" s="76"/>
      <c r="I97" s="25"/>
      <c r="J97" s="29"/>
      <c r="K97" s="37">
        <f>I97*J97</f>
        <v>0</v>
      </c>
      <c r="L97" s="160" t="s">
        <v>74</v>
      </c>
      <c r="M97" s="161"/>
      <c r="N97" s="50"/>
      <c r="O97" s="41"/>
      <c r="P97" s="41"/>
      <c r="Q97" s="41"/>
    </row>
    <row r="98" spans="1:17" s="1" customFormat="1" ht="39.950000000000003" customHeight="1" thickBot="1" x14ac:dyDescent="0.3">
      <c r="A98" s="11">
        <v>48</v>
      </c>
      <c r="B98" s="31" t="s">
        <v>14</v>
      </c>
      <c r="C98" s="45">
        <v>7598455000391</v>
      </c>
      <c r="D98" s="104" t="s">
        <v>99</v>
      </c>
      <c r="E98" s="40">
        <v>46386</v>
      </c>
      <c r="F98" s="24" t="s">
        <v>19</v>
      </c>
      <c r="G98" s="25">
        <v>0</v>
      </c>
      <c r="H98" s="76"/>
      <c r="I98" s="25"/>
      <c r="J98" s="55"/>
      <c r="K98" s="56">
        <f>G98*J98</f>
        <v>0</v>
      </c>
      <c r="L98" s="160" t="s">
        <v>74</v>
      </c>
      <c r="M98" s="161"/>
      <c r="N98" s="16"/>
      <c r="O98" s="41"/>
      <c r="P98" s="41"/>
      <c r="Q98" s="41"/>
    </row>
    <row r="99" spans="1:17" ht="18" customHeight="1" thickTop="1" x14ac:dyDescent="0.25">
      <c r="A99" s="1"/>
      <c r="B99" s="13"/>
      <c r="D99" s="9"/>
      <c r="E99" s="9"/>
      <c r="F99" s="8"/>
      <c r="G99" s="18"/>
      <c r="H99" s="18"/>
      <c r="I99" s="18"/>
      <c r="J99" s="57">
        <f>SUM(J51:J98)</f>
        <v>0</v>
      </c>
      <c r="K99" s="58">
        <f>SUM(K51:K98)</f>
        <v>0</v>
      </c>
      <c r="L99" s="9"/>
      <c r="M99" s="9"/>
      <c r="N99" s="15"/>
    </row>
    <row r="100" spans="1:17" s="1" customFormat="1" ht="20.100000000000001" customHeight="1" x14ac:dyDescent="0.25">
      <c r="B100" s="14"/>
      <c r="C100" s="14"/>
      <c r="D100" s="2"/>
      <c r="E100" s="2"/>
      <c r="G100" s="14"/>
      <c r="L100" s="16"/>
    </row>
  </sheetData>
  <protectedRanges>
    <protectedRange sqref="J84 J90 J79:J82 J64 J52:J58 J67:J77 J94:J98" name="Rango3_1_6"/>
    <protectedRange sqref="J88:J89" name="Rango3_1_6_1"/>
  </protectedRanges>
  <sortState xmlns:xlrd2="http://schemas.microsoft.com/office/spreadsheetml/2017/richdata2" ref="A51:M87">
    <sortCondition ref="D51:D87"/>
  </sortState>
  <mergeCells count="26">
    <mergeCell ref="L98:M98"/>
    <mergeCell ref="L97:M97"/>
    <mergeCell ref="L58:M58"/>
    <mergeCell ref="L91:M91"/>
    <mergeCell ref="L59:M59"/>
    <mergeCell ref="L82:M82"/>
    <mergeCell ref="L86:M86"/>
    <mergeCell ref="L93:M93"/>
    <mergeCell ref="L94:M94"/>
    <mergeCell ref="L81:M81"/>
    <mergeCell ref="L65:M65"/>
    <mergeCell ref="L79:M79"/>
    <mergeCell ref="A47:M47"/>
    <mergeCell ref="A48:M48"/>
    <mergeCell ref="H49:H50"/>
    <mergeCell ref="I49:I50"/>
    <mergeCell ref="G49:G50"/>
    <mergeCell ref="J49:J50"/>
    <mergeCell ref="B49:B50"/>
    <mergeCell ref="D49:D50"/>
    <mergeCell ref="A49:A50"/>
    <mergeCell ref="E49:E50"/>
    <mergeCell ref="K49:K50"/>
    <mergeCell ref="F49:F50"/>
    <mergeCell ref="L49:M49"/>
    <mergeCell ref="C49:C50"/>
  </mergeCells>
  <printOptions horizontalCentered="1"/>
  <pageMargins left="0.25" right="0.25" top="0.75" bottom="0.75" header="0.3" footer="0.3"/>
  <pageSetup scale="70" fitToHeight="0" orientation="landscape" r:id="rId1"/>
  <rowBreaks count="1" manualBreakCount="1">
    <brk id="46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4" tint="0.39997558519241921"/>
    <pageSetUpPr fitToPage="1"/>
  </sheetPr>
  <dimension ref="A46:T101"/>
  <sheetViews>
    <sheetView topLeftCell="A42" zoomScale="90" zoomScaleNormal="90" workbookViewId="0">
      <selection activeCell="I71" sqref="I71"/>
    </sheetView>
  </sheetViews>
  <sheetFormatPr baseColWidth="10" defaultRowHeight="15" x14ac:dyDescent="0.25"/>
  <cols>
    <col min="1" max="1" width="7.28515625" customWidth="1"/>
    <col min="2" max="2" width="8.5703125" customWidth="1"/>
    <col min="3" max="3" width="16.7109375" style="13" customWidth="1"/>
    <col min="4" max="4" width="48.85546875" customWidth="1"/>
    <col min="5" max="5" width="13.28515625" customWidth="1"/>
    <col min="6" max="6" width="13.140625" customWidth="1"/>
    <col min="7" max="7" width="13.5703125" bestFit="1" customWidth="1"/>
    <col min="8" max="8" width="13.5703125" customWidth="1"/>
    <col min="9" max="9" width="12.5703125" customWidth="1"/>
    <col min="10" max="10" width="12.42578125" bestFit="1" customWidth="1"/>
    <col min="11" max="11" width="13.28515625" bestFit="1" customWidth="1"/>
    <col min="12" max="12" width="11.7109375" bestFit="1" customWidth="1"/>
    <col min="13" max="13" width="10.5703125" bestFit="1" customWidth="1"/>
    <col min="15" max="15" width="7.5703125" customWidth="1"/>
    <col min="16" max="16" width="8.42578125" customWidth="1"/>
  </cols>
  <sheetData>
    <row r="46" spans="1:14" ht="9.9499999999999993" customHeight="1" x14ac:dyDescent="0.25"/>
    <row r="47" spans="1:14" ht="12.75" customHeight="1" thickBot="1" x14ac:dyDescent="0.3"/>
    <row r="48" spans="1:14" s="1" customFormat="1" ht="30" customHeight="1" thickBot="1" x14ac:dyDescent="0.3">
      <c r="A48" s="148" t="s">
        <v>214</v>
      </c>
      <c r="B48" s="149"/>
      <c r="C48" s="149"/>
      <c r="D48" s="149"/>
      <c r="E48" s="149"/>
      <c r="F48" s="149"/>
      <c r="G48" s="149"/>
      <c r="H48" s="149"/>
      <c r="I48" s="149"/>
      <c r="J48" s="149"/>
      <c r="K48" s="149"/>
      <c r="L48" s="149"/>
      <c r="M48" s="150"/>
      <c r="N48"/>
    </row>
    <row r="49" spans="1:20" ht="30" customHeight="1" thickBot="1" x14ac:dyDescent="0.3">
      <c r="A49" s="172" t="s">
        <v>50</v>
      </c>
      <c r="B49" s="173"/>
      <c r="C49" s="173"/>
      <c r="D49" s="173"/>
      <c r="E49" s="173"/>
      <c r="F49" s="173"/>
      <c r="G49" s="173"/>
      <c r="H49" s="173"/>
      <c r="I49" s="173"/>
      <c r="J49" s="173"/>
      <c r="K49" s="173"/>
      <c r="L49" s="173"/>
      <c r="M49" s="174"/>
      <c r="N49" s="1"/>
    </row>
    <row r="50" spans="1:20" ht="24.95" customHeight="1" thickBot="1" x14ac:dyDescent="0.3">
      <c r="A50" s="168" t="s">
        <v>0</v>
      </c>
      <c r="B50" s="168" t="s">
        <v>9</v>
      </c>
      <c r="C50" s="168" t="s">
        <v>85</v>
      </c>
      <c r="D50" s="170" t="s">
        <v>8</v>
      </c>
      <c r="E50" s="168" t="s">
        <v>3</v>
      </c>
      <c r="F50" s="168" t="s">
        <v>149</v>
      </c>
      <c r="G50" s="168" t="s">
        <v>49</v>
      </c>
      <c r="H50" s="168" t="s">
        <v>82</v>
      </c>
      <c r="I50" s="168" t="s">
        <v>11</v>
      </c>
      <c r="J50" s="168" t="s">
        <v>2</v>
      </c>
      <c r="K50" s="168" t="s">
        <v>4</v>
      </c>
      <c r="L50" s="175" t="s">
        <v>5</v>
      </c>
      <c r="M50" s="176"/>
    </row>
    <row r="51" spans="1:20" ht="24.75" customHeight="1" thickBot="1" x14ac:dyDescent="0.3">
      <c r="A51" s="169"/>
      <c r="B51" s="169"/>
      <c r="C51" s="169"/>
      <c r="D51" s="171"/>
      <c r="E51" s="169"/>
      <c r="F51" s="169"/>
      <c r="G51" s="169"/>
      <c r="H51" s="169"/>
      <c r="I51" s="169"/>
      <c r="J51" s="169"/>
      <c r="K51" s="169"/>
      <c r="L51" s="36" t="s">
        <v>7</v>
      </c>
      <c r="M51" s="36" t="s">
        <v>6</v>
      </c>
    </row>
    <row r="52" spans="1:20" s="1" customFormat="1" ht="38.25" customHeight="1" x14ac:dyDescent="0.25">
      <c r="A52" s="11">
        <v>1</v>
      </c>
      <c r="B52" s="35" t="s">
        <v>53</v>
      </c>
      <c r="C52" s="45">
        <v>7598455000087</v>
      </c>
      <c r="D52" s="129" t="s">
        <v>179</v>
      </c>
      <c r="E52" s="130">
        <v>46721</v>
      </c>
      <c r="F52" s="35" t="s">
        <v>83</v>
      </c>
      <c r="G52" s="131">
        <v>3.63</v>
      </c>
      <c r="H52" s="74"/>
      <c r="I52" s="28"/>
      <c r="J52" s="17"/>
      <c r="K52" s="10">
        <f>G52*J52</f>
        <v>0</v>
      </c>
      <c r="L52" s="97">
        <v>8366</v>
      </c>
      <c r="M52" s="97">
        <v>63717</v>
      </c>
      <c r="N52"/>
      <c r="O52" s="42"/>
      <c r="P52" s="42"/>
      <c r="Q52"/>
      <c r="R52"/>
      <c r="S52"/>
      <c r="T52"/>
    </row>
    <row r="53" spans="1:20" s="1" customFormat="1" ht="36" customHeight="1" x14ac:dyDescent="0.25">
      <c r="A53" s="11">
        <v>2</v>
      </c>
      <c r="B53" s="133" t="s">
        <v>26</v>
      </c>
      <c r="C53" s="134">
        <v>7598455000124</v>
      </c>
      <c r="D53" s="135" t="s">
        <v>180</v>
      </c>
      <c r="E53" s="136">
        <v>46842</v>
      </c>
      <c r="F53" s="133" t="s">
        <v>64</v>
      </c>
      <c r="G53" s="137">
        <v>6.56</v>
      </c>
      <c r="H53" s="70"/>
      <c r="I53" s="28"/>
      <c r="J53" s="29"/>
      <c r="K53" s="10">
        <f>G53*J53</f>
        <v>0</v>
      </c>
      <c r="L53" s="97">
        <v>1800</v>
      </c>
      <c r="M53" s="97">
        <v>28062</v>
      </c>
      <c r="N53" s="6"/>
      <c r="O53" s="42"/>
      <c r="P53" s="42"/>
      <c r="Q53"/>
      <c r="R53"/>
      <c r="S53"/>
      <c r="T53"/>
    </row>
    <row r="54" spans="1:20" s="1" customFormat="1" ht="36" customHeight="1" x14ac:dyDescent="0.25">
      <c r="A54" s="11">
        <v>3</v>
      </c>
      <c r="B54" s="35" t="s">
        <v>29</v>
      </c>
      <c r="C54" s="45">
        <v>7598455000476</v>
      </c>
      <c r="D54" s="78" t="s">
        <v>181</v>
      </c>
      <c r="E54" s="48">
        <v>46356</v>
      </c>
      <c r="F54" s="35" t="s">
        <v>21</v>
      </c>
      <c r="G54" s="28">
        <v>1.71</v>
      </c>
      <c r="H54" s="87">
        <v>0.8</v>
      </c>
      <c r="I54" s="28">
        <v>0.35</v>
      </c>
      <c r="J54" s="17"/>
      <c r="K54" s="10">
        <f>I54*J54</f>
        <v>0</v>
      </c>
      <c r="L54" s="97">
        <v>45</v>
      </c>
      <c r="M54" s="97">
        <v>700</v>
      </c>
      <c r="N54" s="6"/>
      <c r="O54" s="42"/>
      <c r="P54" s="42"/>
      <c r="Q54"/>
      <c r="R54"/>
      <c r="S54"/>
      <c r="T54"/>
    </row>
    <row r="55" spans="1:20" s="1" customFormat="1" ht="36" customHeight="1" x14ac:dyDescent="0.25">
      <c r="A55" s="11">
        <v>4</v>
      </c>
      <c r="B55" s="31" t="s">
        <v>32</v>
      </c>
      <c r="C55" s="45">
        <v>7598455000490</v>
      </c>
      <c r="D55" s="51" t="s">
        <v>182</v>
      </c>
      <c r="E55" s="48">
        <v>46842</v>
      </c>
      <c r="F55" s="31" t="s">
        <v>21</v>
      </c>
      <c r="G55" s="25">
        <v>3.56</v>
      </c>
      <c r="H55" s="70"/>
      <c r="I55" s="28"/>
      <c r="J55" s="29"/>
      <c r="K55" s="10">
        <f>G55*J55</f>
        <v>0</v>
      </c>
      <c r="L55" s="97">
        <v>6459</v>
      </c>
      <c r="M55" s="97">
        <v>54954</v>
      </c>
      <c r="N55" s="6"/>
      <c r="O55" s="42"/>
      <c r="P55" s="42"/>
      <c r="Q55"/>
      <c r="R55"/>
      <c r="S55"/>
      <c r="T55"/>
    </row>
    <row r="56" spans="1:20" s="1" customFormat="1" ht="36" customHeight="1" x14ac:dyDescent="0.25">
      <c r="A56" s="11">
        <v>5</v>
      </c>
      <c r="B56" s="31" t="s">
        <v>169</v>
      </c>
      <c r="C56" s="45">
        <v>7598455000988</v>
      </c>
      <c r="D56" s="51" t="s">
        <v>183</v>
      </c>
      <c r="E56" s="40">
        <v>46964</v>
      </c>
      <c r="F56" s="31" t="s">
        <v>64</v>
      </c>
      <c r="G56" s="25">
        <v>9.06</v>
      </c>
      <c r="H56" s="88">
        <v>0.08</v>
      </c>
      <c r="I56" s="28">
        <v>8.34</v>
      </c>
      <c r="J56" s="29"/>
      <c r="K56" s="10">
        <f>I56*J56</f>
        <v>0</v>
      </c>
      <c r="L56" s="97">
        <v>6426</v>
      </c>
      <c r="M56" s="97">
        <v>27037</v>
      </c>
      <c r="N56" s="6"/>
      <c r="O56" s="42"/>
      <c r="P56" s="42"/>
      <c r="Q56"/>
      <c r="R56"/>
      <c r="S56"/>
      <c r="T56"/>
    </row>
    <row r="57" spans="1:20" s="1" customFormat="1" ht="36" customHeight="1" x14ac:dyDescent="0.25">
      <c r="A57" s="11">
        <v>6</v>
      </c>
      <c r="B57" s="133" t="s">
        <v>25</v>
      </c>
      <c r="C57" s="134">
        <v>7598455000445</v>
      </c>
      <c r="D57" s="138" t="s">
        <v>203</v>
      </c>
      <c r="E57" s="136">
        <v>46842</v>
      </c>
      <c r="F57" s="133" t="s">
        <v>21</v>
      </c>
      <c r="G57" s="137">
        <v>5.39</v>
      </c>
      <c r="H57" s="70"/>
      <c r="I57" s="28"/>
      <c r="J57" s="29"/>
      <c r="K57" s="10">
        <f>G57*J57</f>
        <v>0</v>
      </c>
      <c r="L57" s="97">
        <v>4088</v>
      </c>
      <c r="M57" s="97">
        <v>8228</v>
      </c>
      <c r="N57" s="6"/>
      <c r="O57" s="42"/>
      <c r="P57" s="42"/>
      <c r="Q57"/>
      <c r="R57"/>
      <c r="S57"/>
      <c r="T57"/>
    </row>
    <row r="58" spans="1:20" s="1" customFormat="1" ht="36" customHeight="1" x14ac:dyDescent="0.25">
      <c r="A58" s="11">
        <v>7</v>
      </c>
      <c r="B58" s="31" t="s">
        <v>174</v>
      </c>
      <c r="C58" s="45">
        <v>7598455001015</v>
      </c>
      <c r="D58" s="79" t="s">
        <v>184</v>
      </c>
      <c r="E58" s="48">
        <v>46995</v>
      </c>
      <c r="F58" s="31" t="s">
        <v>64</v>
      </c>
      <c r="G58" s="25">
        <v>5.33</v>
      </c>
      <c r="H58" s="88">
        <v>0.08</v>
      </c>
      <c r="I58" s="28">
        <v>4.9000000000000004</v>
      </c>
      <c r="J58" s="29"/>
      <c r="K58" s="10">
        <f>I58*J58</f>
        <v>0</v>
      </c>
      <c r="L58" s="97">
        <v>3776</v>
      </c>
      <c r="M58" s="97">
        <v>15498</v>
      </c>
      <c r="N58" s="6"/>
      <c r="O58" s="42"/>
      <c r="P58" s="42"/>
      <c r="Q58"/>
      <c r="R58"/>
      <c r="S58"/>
      <c r="T58"/>
    </row>
    <row r="59" spans="1:20" s="1" customFormat="1" ht="36" customHeight="1" x14ac:dyDescent="0.25">
      <c r="A59" s="11">
        <v>8</v>
      </c>
      <c r="B59" s="31" t="s">
        <v>23</v>
      </c>
      <c r="C59" s="45">
        <v>7598455000506</v>
      </c>
      <c r="D59" s="78" t="s">
        <v>185</v>
      </c>
      <c r="E59" s="40">
        <v>46356</v>
      </c>
      <c r="F59" s="31" t="s">
        <v>21</v>
      </c>
      <c r="G59" s="25">
        <v>4.97</v>
      </c>
      <c r="H59" s="88">
        <v>0.8</v>
      </c>
      <c r="I59" s="28">
        <v>1</v>
      </c>
      <c r="J59" s="29"/>
      <c r="K59" s="10">
        <f>I59*J59</f>
        <v>0</v>
      </c>
      <c r="L59" s="93">
        <v>1800</v>
      </c>
      <c r="M59" s="93">
        <v>1347</v>
      </c>
      <c r="N59" s="6"/>
      <c r="O59" s="42"/>
      <c r="P59" s="42"/>
      <c r="Q59"/>
      <c r="R59"/>
      <c r="S59"/>
      <c r="T59"/>
    </row>
    <row r="60" spans="1:20" s="1" customFormat="1" ht="36" customHeight="1" x14ac:dyDescent="0.25">
      <c r="A60" s="11">
        <v>9</v>
      </c>
      <c r="B60" s="31" t="s">
        <v>65</v>
      </c>
      <c r="C60" s="45">
        <v>7598455000735</v>
      </c>
      <c r="D60" s="51" t="s">
        <v>186</v>
      </c>
      <c r="E60" s="40">
        <v>46356</v>
      </c>
      <c r="F60" s="31" t="s">
        <v>64</v>
      </c>
      <c r="G60" s="25">
        <v>5.36</v>
      </c>
      <c r="H60" s="88">
        <v>0.8</v>
      </c>
      <c r="I60" s="28">
        <v>1.08</v>
      </c>
      <c r="J60" s="29"/>
      <c r="K60" s="10">
        <f>I60*J60</f>
        <v>0</v>
      </c>
      <c r="L60" s="71" t="s">
        <v>74</v>
      </c>
      <c r="M60" s="93">
        <v>390</v>
      </c>
      <c r="N60" s="6"/>
      <c r="O60" s="42"/>
      <c r="P60" s="42"/>
      <c r="Q60"/>
      <c r="R60"/>
      <c r="S60"/>
      <c r="T60"/>
    </row>
    <row r="61" spans="1:20" s="1" customFormat="1" ht="36" customHeight="1" x14ac:dyDescent="0.25">
      <c r="A61" s="11">
        <v>10</v>
      </c>
      <c r="B61" s="31" t="s">
        <v>30</v>
      </c>
      <c r="C61" s="45">
        <v>7598455000056</v>
      </c>
      <c r="D61" s="51" t="s">
        <v>204</v>
      </c>
      <c r="E61" s="40">
        <v>46356</v>
      </c>
      <c r="F61" s="31" t="s">
        <v>21</v>
      </c>
      <c r="G61" s="25">
        <v>4.79</v>
      </c>
      <c r="H61" s="88">
        <v>0.8</v>
      </c>
      <c r="I61" s="28">
        <v>1</v>
      </c>
      <c r="J61" s="29"/>
      <c r="K61" s="10">
        <f>I61*J61</f>
        <v>0</v>
      </c>
      <c r="L61" s="93">
        <v>265</v>
      </c>
      <c r="M61" s="93">
        <v>499</v>
      </c>
      <c r="N61" s="6"/>
      <c r="O61" s="42"/>
      <c r="P61" s="42"/>
      <c r="Q61"/>
      <c r="R61"/>
      <c r="S61"/>
      <c r="T61"/>
    </row>
    <row r="62" spans="1:20" s="1" customFormat="1" ht="36" customHeight="1" x14ac:dyDescent="0.25">
      <c r="A62" s="11">
        <v>11</v>
      </c>
      <c r="B62" s="31" t="s">
        <v>24</v>
      </c>
      <c r="C62" s="45">
        <v>7598455000452</v>
      </c>
      <c r="D62" s="51" t="s">
        <v>187</v>
      </c>
      <c r="E62" s="48">
        <v>46356</v>
      </c>
      <c r="F62" s="31" t="s">
        <v>21</v>
      </c>
      <c r="G62" s="25">
        <v>0</v>
      </c>
      <c r="H62" s="70"/>
      <c r="I62" s="28"/>
      <c r="J62" s="29"/>
      <c r="K62" s="10">
        <f>G62*J62</f>
        <v>0</v>
      </c>
      <c r="L62" s="177" t="s">
        <v>74</v>
      </c>
      <c r="M62" s="178"/>
      <c r="N62" s="6"/>
      <c r="O62" s="42"/>
      <c r="P62" s="42"/>
      <c r="Q62"/>
      <c r="R62"/>
      <c r="S62"/>
      <c r="T62"/>
    </row>
    <row r="63" spans="1:20" s="1" customFormat="1" ht="36" customHeight="1" x14ac:dyDescent="0.25">
      <c r="A63" s="11">
        <v>12</v>
      </c>
      <c r="B63" s="31" t="s">
        <v>170</v>
      </c>
      <c r="C63" s="45">
        <v>7598455000971</v>
      </c>
      <c r="D63" s="51" t="s">
        <v>205</v>
      </c>
      <c r="E63" s="48">
        <v>46964</v>
      </c>
      <c r="F63" s="31" t="s">
        <v>21</v>
      </c>
      <c r="G63" s="25">
        <v>8.35</v>
      </c>
      <c r="H63" s="88">
        <v>0.08</v>
      </c>
      <c r="I63" s="28">
        <v>7.68</v>
      </c>
      <c r="J63" s="29"/>
      <c r="K63" s="10">
        <f>I63*J63</f>
        <v>0</v>
      </c>
      <c r="L63" s="93">
        <v>7511</v>
      </c>
      <c r="M63" s="93">
        <v>16369</v>
      </c>
      <c r="O63" s="42"/>
      <c r="P63" s="42"/>
      <c r="Q63"/>
      <c r="R63"/>
      <c r="S63"/>
      <c r="T63"/>
    </row>
    <row r="64" spans="1:20" s="1" customFormat="1" ht="36" customHeight="1" x14ac:dyDescent="0.25">
      <c r="A64" s="11">
        <v>13</v>
      </c>
      <c r="B64" s="31" t="s">
        <v>66</v>
      </c>
      <c r="C64" s="45">
        <v>7598455000742</v>
      </c>
      <c r="D64" s="79" t="s">
        <v>188</v>
      </c>
      <c r="E64" s="40">
        <v>46356</v>
      </c>
      <c r="F64" s="31" t="s">
        <v>64</v>
      </c>
      <c r="G64" s="25">
        <v>2.62</v>
      </c>
      <c r="H64" s="90">
        <v>0.2</v>
      </c>
      <c r="I64" s="28">
        <v>2.1</v>
      </c>
      <c r="J64" s="29"/>
      <c r="K64" s="10">
        <f>I64*J64</f>
        <v>0</v>
      </c>
      <c r="L64" s="71" t="s">
        <v>74</v>
      </c>
      <c r="M64" s="93">
        <v>130</v>
      </c>
      <c r="O64" s="42"/>
      <c r="P64" s="42"/>
    </row>
    <row r="65" spans="1:16" s="1" customFormat="1" ht="36" customHeight="1" x14ac:dyDescent="0.25">
      <c r="A65" s="11">
        <v>14</v>
      </c>
      <c r="B65" s="31" t="s">
        <v>66</v>
      </c>
      <c r="C65" s="45">
        <v>7598455000742</v>
      </c>
      <c r="D65" s="79" t="s">
        <v>189</v>
      </c>
      <c r="E65" s="40">
        <v>46842</v>
      </c>
      <c r="F65" s="31" t="s">
        <v>64</v>
      </c>
      <c r="G65" s="25">
        <v>2.62</v>
      </c>
      <c r="H65" s="70"/>
      <c r="I65" s="28"/>
      <c r="J65" s="29"/>
      <c r="K65" s="10">
        <f>G65*J65</f>
        <v>0</v>
      </c>
      <c r="L65" s="93">
        <v>7180</v>
      </c>
      <c r="M65" s="93">
        <v>18262</v>
      </c>
      <c r="O65" s="42"/>
      <c r="P65" s="42"/>
    </row>
    <row r="66" spans="1:16" s="1" customFormat="1" ht="36" customHeight="1" x14ac:dyDescent="0.25">
      <c r="A66" s="11">
        <v>15</v>
      </c>
      <c r="B66" s="31" t="s">
        <v>171</v>
      </c>
      <c r="C66" s="45">
        <v>7598455000995</v>
      </c>
      <c r="D66" s="51" t="s">
        <v>190</v>
      </c>
      <c r="E66" s="40">
        <v>46964</v>
      </c>
      <c r="F66" s="31" t="s">
        <v>64</v>
      </c>
      <c r="G66" s="25">
        <v>8.15</v>
      </c>
      <c r="H66" s="88">
        <v>0.08</v>
      </c>
      <c r="I66" s="28">
        <v>7.5</v>
      </c>
      <c r="J66" s="29"/>
      <c r="K66" s="10">
        <f>I66*J66</f>
        <v>0</v>
      </c>
      <c r="L66" s="93">
        <v>8934</v>
      </c>
      <c r="M66" s="93">
        <v>31558</v>
      </c>
      <c r="O66" s="42"/>
      <c r="P66" s="42"/>
    </row>
    <row r="67" spans="1:16" s="1" customFormat="1" ht="36" customHeight="1" x14ac:dyDescent="0.25">
      <c r="A67" s="11">
        <v>16</v>
      </c>
      <c r="B67" s="31" t="s">
        <v>28</v>
      </c>
      <c r="C67" s="45">
        <v>7598455000483</v>
      </c>
      <c r="D67" s="79" t="s">
        <v>191</v>
      </c>
      <c r="E67" s="48">
        <v>46934</v>
      </c>
      <c r="F67" s="31" t="s">
        <v>21</v>
      </c>
      <c r="G67" s="25">
        <v>3.78</v>
      </c>
      <c r="H67" s="77"/>
      <c r="I67" s="28"/>
      <c r="J67" s="29"/>
      <c r="K67" s="10">
        <f>G67*J67</f>
        <v>0</v>
      </c>
      <c r="L67" s="93">
        <v>1887</v>
      </c>
      <c r="M67" s="93">
        <v>1779</v>
      </c>
      <c r="O67" s="42"/>
      <c r="P67" s="42"/>
    </row>
    <row r="68" spans="1:16" s="1" customFormat="1" ht="36" customHeight="1" x14ac:dyDescent="0.25">
      <c r="A68" s="11">
        <v>17</v>
      </c>
      <c r="B68" s="31" t="s">
        <v>31</v>
      </c>
      <c r="C68" s="45">
        <v>7598455000063</v>
      </c>
      <c r="D68" s="78" t="s">
        <v>206</v>
      </c>
      <c r="E68" s="40">
        <v>46995</v>
      </c>
      <c r="F68" s="31" t="s">
        <v>21</v>
      </c>
      <c r="G68" s="25">
        <v>6.1</v>
      </c>
      <c r="H68" s="70"/>
      <c r="I68" s="28"/>
      <c r="J68" s="29"/>
      <c r="K68" s="10">
        <f>G68*J68</f>
        <v>0</v>
      </c>
      <c r="L68" s="93">
        <v>5529</v>
      </c>
      <c r="M68" s="93">
        <v>16363</v>
      </c>
      <c r="N68" s="6"/>
      <c r="O68" s="42"/>
      <c r="P68" s="42"/>
    </row>
    <row r="69" spans="1:16" s="1" customFormat="1" ht="36" customHeight="1" x14ac:dyDescent="0.25">
      <c r="A69" s="11">
        <v>18</v>
      </c>
      <c r="B69" s="31" t="s">
        <v>67</v>
      </c>
      <c r="C69" s="45">
        <v>7598455000704</v>
      </c>
      <c r="D69" s="79" t="s">
        <v>192</v>
      </c>
      <c r="E69" s="40">
        <v>46356</v>
      </c>
      <c r="F69" s="31" t="s">
        <v>64</v>
      </c>
      <c r="G69" s="25">
        <v>8.82</v>
      </c>
      <c r="H69" s="88">
        <v>0.8</v>
      </c>
      <c r="I69" s="28">
        <v>1.76</v>
      </c>
      <c r="J69" s="29"/>
      <c r="K69" s="10">
        <f>I69*J69</f>
        <v>0</v>
      </c>
      <c r="L69" s="93">
        <v>1800</v>
      </c>
      <c r="M69" s="93">
        <v>1518</v>
      </c>
      <c r="N69" s="6"/>
      <c r="O69" s="42"/>
      <c r="P69" s="42"/>
    </row>
    <row r="70" spans="1:16" s="1" customFormat="1" ht="36" customHeight="1" x14ac:dyDescent="0.25">
      <c r="A70" s="11">
        <v>19</v>
      </c>
      <c r="B70" s="133" t="s">
        <v>68</v>
      </c>
      <c r="C70" s="134">
        <v>7598455000711</v>
      </c>
      <c r="D70" s="139" t="s">
        <v>193</v>
      </c>
      <c r="E70" s="136">
        <v>46903</v>
      </c>
      <c r="F70" s="133" t="s">
        <v>64</v>
      </c>
      <c r="G70" s="137">
        <v>11.57</v>
      </c>
      <c r="H70" s="215">
        <v>0.25</v>
      </c>
      <c r="I70" s="28">
        <v>8.68</v>
      </c>
      <c r="J70" s="29"/>
      <c r="K70" s="10">
        <f>I70*J70</f>
        <v>0</v>
      </c>
      <c r="L70" s="93">
        <v>3000</v>
      </c>
      <c r="M70" s="94">
        <v>40288</v>
      </c>
      <c r="N70" s="6"/>
      <c r="O70" s="42"/>
      <c r="P70" s="42"/>
    </row>
    <row r="71" spans="1:16" s="1" customFormat="1" ht="36" customHeight="1" x14ac:dyDescent="0.25">
      <c r="A71" s="11">
        <v>20</v>
      </c>
      <c r="B71" s="31" t="s">
        <v>168</v>
      </c>
      <c r="C71" s="45">
        <v>7598455001008</v>
      </c>
      <c r="D71" s="78" t="s">
        <v>194</v>
      </c>
      <c r="E71" s="40">
        <v>46934</v>
      </c>
      <c r="F71" s="31" t="s">
        <v>64</v>
      </c>
      <c r="G71" s="25">
        <v>7</v>
      </c>
      <c r="H71" s="88">
        <v>0.08</v>
      </c>
      <c r="I71" s="28">
        <v>6.44</v>
      </c>
      <c r="J71" s="29"/>
      <c r="K71" s="10">
        <f>I71*J71</f>
        <v>0</v>
      </c>
      <c r="L71" s="93">
        <v>7643</v>
      </c>
      <c r="M71" s="94">
        <v>29111</v>
      </c>
      <c r="N71" s="6"/>
      <c r="O71" s="42"/>
      <c r="P71" s="42"/>
    </row>
    <row r="72" spans="1:16" s="1" customFormat="1" ht="36" customHeight="1" x14ac:dyDescent="0.25">
      <c r="A72" s="11">
        <v>21</v>
      </c>
      <c r="B72" s="31" t="s">
        <v>69</v>
      </c>
      <c r="C72" s="45">
        <v>7598455000698</v>
      </c>
      <c r="D72" s="51" t="s">
        <v>195</v>
      </c>
      <c r="E72" s="40">
        <v>46356</v>
      </c>
      <c r="F72" s="31" t="s">
        <v>64</v>
      </c>
      <c r="G72" s="25">
        <v>7.5</v>
      </c>
      <c r="H72" s="88">
        <v>0.8</v>
      </c>
      <c r="I72" s="28">
        <v>1.5</v>
      </c>
      <c r="J72" s="29"/>
      <c r="K72" s="10">
        <f>I72*J72</f>
        <v>0</v>
      </c>
      <c r="L72" s="93">
        <v>1173</v>
      </c>
      <c r="M72" s="94">
        <v>1848</v>
      </c>
      <c r="N72" s="6"/>
      <c r="O72" s="42"/>
      <c r="P72" s="42"/>
    </row>
    <row r="73" spans="1:16" s="1" customFormat="1" ht="36" customHeight="1" x14ac:dyDescent="0.25">
      <c r="A73" s="11">
        <v>22</v>
      </c>
      <c r="B73" s="31" t="s">
        <v>27</v>
      </c>
      <c r="C73" s="45">
        <v>7598455000520</v>
      </c>
      <c r="D73" s="132" t="s">
        <v>196</v>
      </c>
      <c r="E73" s="40">
        <v>46598</v>
      </c>
      <c r="F73" s="31" t="s">
        <v>21</v>
      </c>
      <c r="G73" s="25">
        <v>3.04</v>
      </c>
      <c r="H73" s="70"/>
      <c r="I73" s="28"/>
      <c r="J73" s="29"/>
      <c r="K73" s="10">
        <f>G73*J73</f>
        <v>0</v>
      </c>
      <c r="L73" s="93">
        <v>5567</v>
      </c>
      <c r="M73" s="93">
        <v>29191</v>
      </c>
      <c r="N73" s="6"/>
      <c r="O73" s="42"/>
      <c r="P73" s="42"/>
    </row>
    <row r="74" spans="1:16" s="1" customFormat="1" ht="36" customHeight="1" x14ac:dyDescent="0.25">
      <c r="A74" s="11">
        <v>23</v>
      </c>
      <c r="B74" s="31" t="s">
        <v>70</v>
      </c>
      <c r="C74" s="45">
        <v>7598455000728</v>
      </c>
      <c r="D74" s="79" t="s">
        <v>197</v>
      </c>
      <c r="E74" s="40">
        <v>46356</v>
      </c>
      <c r="F74" s="31" t="s">
        <v>64</v>
      </c>
      <c r="G74" s="25">
        <v>7.33</v>
      </c>
      <c r="H74" s="88">
        <v>0.8</v>
      </c>
      <c r="I74" s="28">
        <v>1.47</v>
      </c>
      <c r="J74" s="29"/>
      <c r="K74" s="10">
        <f>I74*J74</f>
        <v>0</v>
      </c>
      <c r="L74" s="93">
        <v>1590</v>
      </c>
      <c r="M74" s="93">
        <v>1025</v>
      </c>
      <c r="N74" s="6"/>
      <c r="O74" s="42"/>
      <c r="P74" s="42"/>
    </row>
    <row r="75" spans="1:16" s="1" customFormat="1" ht="36" customHeight="1" thickBot="1" x14ac:dyDescent="0.3">
      <c r="A75" s="11">
        <v>24</v>
      </c>
      <c r="B75" s="31" t="s">
        <v>22</v>
      </c>
      <c r="C75" s="45">
        <v>7598455000513</v>
      </c>
      <c r="D75" s="79" t="s">
        <v>198</v>
      </c>
      <c r="E75" s="40">
        <v>46356</v>
      </c>
      <c r="F75" s="31" t="s">
        <v>21</v>
      </c>
      <c r="G75" s="25">
        <v>6.75</v>
      </c>
      <c r="H75" s="88">
        <v>0.8</v>
      </c>
      <c r="I75" s="28">
        <v>1.35</v>
      </c>
      <c r="J75" s="55"/>
      <c r="K75" s="61">
        <f>I75*J75</f>
        <v>0</v>
      </c>
      <c r="L75" s="93">
        <v>1800</v>
      </c>
      <c r="M75" s="93">
        <v>4083</v>
      </c>
      <c r="N75" s="6"/>
      <c r="O75" s="42"/>
      <c r="P75" s="42"/>
    </row>
    <row r="76" spans="1:16" s="1" customFormat="1" ht="18.75" customHeight="1" thickTop="1" x14ac:dyDescent="0.25">
      <c r="A76" s="8"/>
      <c r="B76" s="8"/>
      <c r="C76" s="7"/>
      <c r="D76" s="8"/>
      <c r="E76" s="8"/>
      <c r="F76" s="8"/>
      <c r="G76" s="22"/>
      <c r="H76" s="22"/>
      <c r="I76" s="22"/>
      <c r="J76" s="59">
        <f>SUM(J52:J75)</f>
        <v>0</v>
      </c>
      <c r="K76" s="60">
        <f>SUM(K52:K75)</f>
        <v>0</v>
      </c>
      <c r="L76" s="26"/>
      <c r="M76" s="26"/>
      <c r="N76" s="6"/>
    </row>
    <row r="77" spans="1:16" s="1" customFormat="1" ht="18" customHeight="1" x14ac:dyDescent="0.25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N77" s="6"/>
    </row>
    <row r="78" spans="1:16" s="1" customFormat="1" ht="18" customHeight="1" thickBot="1" x14ac:dyDescent="0.3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</row>
    <row r="79" spans="1:16" s="1" customFormat="1" ht="30" customHeight="1" thickBot="1" x14ac:dyDescent="0.3">
      <c r="A79" s="181" t="s">
        <v>51</v>
      </c>
      <c r="B79" s="182"/>
      <c r="C79" s="182"/>
      <c r="D79" s="182"/>
      <c r="E79" s="182"/>
      <c r="F79" s="182"/>
      <c r="G79" s="182"/>
      <c r="H79" s="182"/>
      <c r="I79" s="182"/>
      <c r="J79" s="182"/>
      <c r="K79" s="183"/>
      <c r="L79"/>
      <c r="M79"/>
    </row>
    <row r="80" spans="1:16" s="1" customFormat="1" ht="18" customHeight="1" thickBot="1" x14ac:dyDescent="0.3">
      <c r="A80" s="179" t="s">
        <v>0</v>
      </c>
      <c r="B80" s="179" t="s">
        <v>9</v>
      </c>
      <c r="C80" s="43"/>
      <c r="D80" s="184" t="s">
        <v>8</v>
      </c>
      <c r="E80" s="179" t="s">
        <v>3</v>
      </c>
      <c r="F80" s="179" t="s">
        <v>1</v>
      </c>
      <c r="G80" s="179" t="s">
        <v>11</v>
      </c>
      <c r="H80" s="179" t="s">
        <v>2</v>
      </c>
      <c r="I80" s="179" t="s">
        <v>4</v>
      </c>
      <c r="J80" s="186" t="s">
        <v>5</v>
      </c>
      <c r="K80" s="187"/>
    </row>
    <row r="81" spans="1:16" s="1" customFormat="1" ht="27" customHeight="1" thickBot="1" x14ac:dyDescent="0.3">
      <c r="A81" s="180"/>
      <c r="B81" s="180"/>
      <c r="C81" s="44"/>
      <c r="D81" s="185"/>
      <c r="E81" s="180"/>
      <c r="F81" s="180"/>
      <c r="G81" s="180"/>
      <c r="H81" s="180"/>
      <c r="I81" s="180"/>
      <c r="J81" s="23" t="s">
        <v>7</v>
      </c>
      <c r="K81" s="23" t="s">
        <v>6</v>
      </c>
    </row>
    <row r="82" spans="1:16" s="1" customFormat="1" ht="30" customHeight="1" thickBot="1" x14ac:dyDescent="0.3">
      <c r="A82" s="11">
        <v>1</v>
      </c>
      <c r="B82" s="35" t="s">
        <v>35</v>
      </c>
      <c r="C82" s="49">
        <v>7598455000469</v>
      </c>
      <c r="D82" s="51" t="s">
        <v>148</v>
      </c>
      <c r="E82" s="48">
        <v>46842</v>
      </c>
      <c r="F82" s="35" t="s">
        <v>21</v>
      </c>
      <c r="G82" s="28">
        <v>6.34</v>
      </c>
      <c r="H82" s="63"/>
      <c r="I82" s="64">
        <f>G82*H82</f>
        <v>0</v>
      </c>
      <c r="J82" s="93">
        <v>7870</v>
      </c>
      <c r="K82" s="93">
        <v>112443</v>
      </c>
      <c r="L82"/>
      <c r="O82" s="41"/>
      <c r="P82" s="41"/>
    </row>
    <row r="83" spans="1:16" s="1" customFormat="1" ht="18" customHeight="1" thickTop="1" x14ac:dyDescent="0.25">
      <c r="A83" s="19"/>
      <c r="B83" s="19"/>
      <c r="C83" s="46"/>
      <c r="D83" s="19"/>
      <c r="E83" s="19"/>
      <c r="F83" s="19"/>
      <c r="G83" s="19"/>
      <c r="H83" s="62">
        <f>SUM(H82)</f>
        <v>0</v>
      </c>
      <c r="I83" s="54">
        <f>SUM(I82)</f>
        <v>0</v>
      </c>
      <c r="J83"/>
      <c r="K83"/>
    </row>
    <row r="84" spans="1:16" s="1" customFormat="1" ht="15" customHeight="1" x14ac:dyDescent="0.25">
      <c r="A84" s="8"/>
      <c r="B84" s="8"/>
      <c r="C84" s="7"/>
      <c r="D84" s="8"/>
      <c r="E84" s="8"/>
      <c r="F84" s="8"/>
      <c r="G84" s="8"/>
      <c r="H84" s="7"/>
      <c r="I84" s="7"/>
      <c r="J84" s="5"/>
      <c r="K84" s="5"/>
    </row>
    <row r="85" spans="1:16" ht="15" customHeight="1" x14ac:dyDescent="0.25">
      <c r="A85" s="3"/>
      <c r="B85" s="3"/>
      <c r="C85" s="47"/>
      <c r="D85" s="4"/>
      <c r="E85" s="3"/>
      <c r="F85" s="3"/>
      <c r="G85" s="3"/>
      <c r="H85" s="3"/>
      <c r="I85" s="3"/>
      <c r="N85" s="1"/>
    </row>
    <row r="86" spans="1:16" ht="15" customHeight="1" x14ac:dyDescent="0.25">
      <c r="A86" s="3"/>
      <c r="B86" s="3"/>
      <c r="C86" s="47"/>
      <c r="D86" s="4"/>
      <c r="E86" s="3"/>
      <c r="F86" s="3"/>
      <c r="G86" s="3"/>
      <c r="H86" s="3"/>
      <c r="I86" s="3"/>
    </row>
    <row r="87" spans="1:16" ht="15" customHeight="1" x14ac:dyDescent="0.25">
      <c r="H87" s="21"/>
      <c r="I87" s="21"/>
    </row>
    <row r="88" spans="1:16" ht="15" customHeight="1" x14ac:dyDescent="0.25">
      <c r="H88" s="21"/>
      <c r="I88" s="21"/>
    </row>
    <row r="89" spans="1:16" ht="15" customHeight="1" x14ac:dyDescent="0.25">
      <c r="H89" s="21"/>
      <c r="I89" s="21"/>
    </row>
    <row r="90" spans="1:16" ht="15" customHeight="1" x14ac:dyDescent="0.25"/>
    <row r="91" spans="1:16" ht="15" customHeight="1" x14ac:dyDescent="0.25"/>
    <row r="92" spans="1:16" ht="15" customHeight="1" x14ac:dyDescent="0.25"/>
    <row r="93" spans="1:16" ht="15" customHeight="1" x14ac:dyDescent="0.25"/>
    <row r="94" spans="1:16" ht="15" customHeight="1" x14ac:dyDescent="0.25"/>
    <row r="95" spans="1:16" ht="15" customHeight="1" x14ac:dyDescent="0.25"/>
    <row r="96" spans="1:16" ht="15" customHeight="1" x14ac:dyDescent="0.25"/>
    <row r="97" ht="15" customHeight="1" x14ac:dyDescent="0.25"/>
    <row r="98" ht="15" customHeight="1" x14ac:dyDescent="0.25"/>
    <row r="99" ht="15" customHeight="1" x14ac:dyDescent="0.25"/>
    <row r="100" ht="15" customHeight="1" x14ac:dyDescent="0.25"/>
    <row r="101" ht="15" customHeight="1" x14ac:dyDescent="0.25"/>
  </sheetData>
  <protectedRanges>
    <protectedRange sqref="H82 J62:J63 J68" name="Rango3_1_6"/>
    <protectedRange sqref="J69:J75 J53:J61 J64:J67" name="Rango3_1_3_1"/>
  </protectedRanges>
  <sortState xmlns:xlrd2="http://schemas.microsoft.com/office/spreadsheetml/2017/richdata2" ref="A54:N69">
    <sortCondition ref="D54:D69"/>
  </sortState>
  <mergeCells count="25">
    <mergeCell ref="L62:M62"/>
    <mergeCell ref="H80:H81"/>
    <mergeCell ref="A79:K79"/>
    <mergeCell ref="A80:A81"/>
    <mergeCell ref="B80:B81"/>
    <mergeCell ref="D80:D81"/>
    <mergeCell ref="E80:E81"/>
    <mergeCell ref="I80:I81"/>
    <mergeCell ref="J80:K80"/>
    <mergeCell ref="F80:F81"/>
    <mergeCell ref="G80:G81"/>
    <mergeCell ref="A48:M48"/>
    <mergeCell ref="J50:J51"/>
    <mergeCell ref="A50:A51"/>
    <mergeCell ref="B50:B51"/>
    <mergeCell ref="D50:D51"/>
    <mergeCell ref="E50:E51"/>
    <mergeCell ref="A49:M49"/>
    <mergeCell ref="K50:K51"/>
    <mergeCell ref="L50:M50"/>
    <mergeCell ref="F50:F51"/>
    <mergeCell ref="G50:G51"/>
    <mergeCell ref="H50:H51"/>
    <mergeCell ref="I50:I51"/>
    <mergeCell ref="C50:C51"/>
  </mergeCells>
  <printOptions horizontalCentered="1"/>
  <pageMargins left="0.25" right="0.25" top="0.75" bottom="0.75" header="0.3" footer="0.3"/>
  <pageSetup scale="70" fitToHeight="0" orientation="landscape" r:id="rId1"/>
  <rowBreaks count="1" manualBreakCount="1">
    <brk id="47" max="16383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030A0"/>
    <pageSetUpPr fitToPage="1"/>
  </sheetPr>
  <dimension ref="A33:Q66"/>
  <sheetViews>
    <sheetView topLeftCell="A44" zoomScale="90" zoomScaleNormal="90" workbookViewId="0">
      <selection activeCell="D55" sqref="D55"/>
    </sheetView>
  </sheetViews>
  <sheetFormatPr baseColWidth="10" defaultRowHeight="15" x14ac:dyDescent="0.25"/>
  <cols>
    <col min="1" max="1" width="7.28515625" customWidth="1"/>
    <col min="2" max="2" width="8.5703125" bestFit="1" customWidth="1"/>
    <col min="3" max="3" width="16.85546875" style="13" customWidth="1"/>
    <col min="4" max="4" width="58.7109375" customWidth="1"/>
    <col min="5" max="5" width="13.140625" customWidth="1"/>
    <col min="6" max="6" width="12.28515625" customWidth="1"/>
    <col min="7" max="7" width="11.42578125" customWidth="1"/>
    <col min="8" max="8" width="13.5703125" bestFit="1" customWidth="1"/>
    <col min="9" max="9" width="12.28515625" bestFit="1" customWidth="1"/>
    <col min="10" max="10" width="11.5703125" customWidth="1"/>
    <col min="11" max="11" width="10.85546875" customWidth="1"/>
    <col min="12" max="12" width="11.7109375" bestFit="1" customWidth="1"/>
    <col min="13" max="13" width="11.140625" customWidth="1"/>
  </cols>
  <sheetData>
    <row r="33" spans="1:17" ht="50.1" customHeight="1" x14ac:dyDescent="0.25"/>
    <row r="34" spans="1:17" ht="50.1" customHeight="1" x14ac:dyDescent="0.25"/>
    <row r="35" spans="1:17" ht="50.1" customHeight="1" x14ac:dyDescent="0.25"/>
    <row r="36" spans="1:17" ht="50.1" customHeight="1" x14ac:dyDescent="0.25"/>
    <row r="43" spans="1:17" ht="9.9499999999999993" customHeight="1" thickBot="1" x14ac:dyDescent="0.3"/>
    <row r="44" spans="1:17" s="1" customFormat="1" ht="30" customHeight="1" thickBot="1" x14ac:dyDescent="0.3">
      <c r="A44" s="148" t="s">
        <v>214</v>
      </c>
      <c r="B44" s="149"/>
      <c r="C44" s="149"/>
      <c r="D44" s="149"/>
      <c r="E44" s="149"/>
      <c r="F44" s="149"/>
      <c r="G44" s="149"/>
      <c r="H44" s="149"/>
      <c r="I44" s="149"/>
      <c r="J44" s="149"/>
      <c r="K44" s="149"/>
      <c r="L44" s="149"/>
      <c r="M44" s="150"/>
      <c r="N44" s="52"/>
    </row>
    <row r="45" spans="1:17" ht="30" customHeight="1" thickBot="1" x14ac:dyDescent="0.3">
      <c r="A45" s="196" t="s">
        <v>52</v>
      </c>
      <c r="B45" s="197"/>
      <c r="C45" s="197"/>
      <c r="D45" s="197"/>
      <c r="E45" s="197"/>
      <c r="F45" s="197"/>
      <c r="G45" s="197"/>
      <c r="H45" s="197"/>
      <c r="I45" s="197"/>
      <c r="J45" s="197"/>
      <c r="K45" s="197"/>
      <c r="L45" s="197"/>
      <c r="M45" s="198"/>
    </row>
    <row r="46" spans="1:17" ht="24.95" customHeight="1" thickBot="1" x14ac:dyDescent="0.3">
      <c r="A46" s="201" t="s">
        <v>0</v>
      </c>
      <c r="B46" s="201" t="s">
        <v>9</v>
      </c>
      <c r="C46" s="190" t="s">
        <v>85</v>
      </c>
      <c r="D46" s="201" t="s">
        <v>8</v>
      </c>
      <c r="E46" s="201" t="s">
        <v>3</v>
      </c>
      <c r="F46" s="201" t="s">
        <v>1</v>
      </c>
      <c r="G46" s="190" t="s">
        <v>49</v>
      </c>
      <c r="H46" s="190" t="s">
        <v>82</v>
      </c>
      <c r="I46" s="201" t="s">
        <v>11</v>
      </c>
      <c r="J46" s="201" t="s">
        <v>2</v>
      </c>
      <c r="K46" s="201" t="s">
        <v>4</v>
      </c>
      <c r="L46" s="203" t="s">
        <v>5</v>
      </c>
      <c r="M46" s="204"/>
    </row>
    <row r="47" spans="1:17" ht="24.95" customHeight="1" thickBot="1" x14ac:dyDescent="0.3">
      <c r="A47" s="202"/>
      <c r="B47" s="202"/>
      <c r="C47" s="191"/>
      <c r="D47" s="202"/>
      <c r="E47" s="202"/>
      <c r="F47" s="202"/>
      <c r="G47" s="191"/>
      <c r="H47" s="191"/>
      <c r="I47" s="202"/>
      <c r="J47" s="202"/>
      <c r="K47" s="202"/>
      <c r="L47" s="38" t="s">
        <v>7</v>
      </c>
      <c r="M47" s="38" t="s">
        <v>6</v>
      </c>
    </row>
    <row r="48" spans="1:17" s="1" customFormat="1" ht="25.5" x14ac:dyDescent="0.25">
      <c r="A48" s="11">
        <v>1</v>
      </c>
      <c r="B48" s="35" t="s">
        <v>36</v>
      </c>
      <c r="C48" s="45">
        <v>7598455000537</v>
      </c>
      <c r="D48" s="51" t="s">
        <v>208</v>
      </c>
      <c r="E48" s="48">
        <v>46629</v>
      </c>
      <c r="F48" s="95" t="s">
        <v>47</v>
      </c>
      <c r="G48" s="28">
        <v>0</v>
      </c>
      <c r="H48" s="27"/>
      <c r="I48" s="28"/>
      <c r="J48" s="17"/>
      <c r="K48" s="10">
        <f>I48*J48</f>
        <v>0</v>
      </c>
      <c r="L48" s="192" t="s">
        <v>74</v>
      </c>
      <c r="M48" s="193"/>
      <c r="N48"/>
      <c r="O48" s="41"/>
      <c r="P48" s="41"/>
      <c r="Q48" s="41"/>
    </row>
    <row r="49" spans="1:17" s="1" customFormat="1" ht="25.5" hidden="1" x14ac:dyDescent="0.25">
      <c r="A49" s="11">
        <v>2</v>
      </c>
      <c r="B49" s="31" t="s">
        <v>42</v>
      </c>
      <c r="C49" s="45">
        <v>7598455000551</v>
      </c>
      <c r="D49" s="78" t="s">
        <v>113</v>
      </c>
      <c r="E49" s="40">
        <v>46142</v>
      </c>
      <c r="F49" s="80" t="s">
        <v>48</v>
      </c>
      <c r="G49" s="25">
        <v>0</v>
      </c>
      <c r="H49" s="27"/>
      <c r="I49" s="28"/>
      <c r="J49" s="29"/>
      <c r="K49" s="10">
        <f t="shared" ref="K49:K54" si="0">G49*J49</f>
        <v>0</v>
      </c>
      <c r="L49" s="164"/>
      <c r="M49" s="165"/>
      <c r="N49"/>
      <c r="O49" s="41"/>
      <c r="P49" s="41"/>
      <c r="Q49" s="41"/>
    </row>
    <row r="50" spans="1:17" s="1" customFormat="1" ht="25.5" x14ac:dyDescent="0.25">
      <c r="A50" s="11">
        <v>2</v>
      </c>
      <c r="B50" s="31" t="s">
        <v>41</v>
      </c>
      <c r="C50" s="45">
        <v>7598455000568</v>
      </c>
      <c r="D50" s="79" t="s">
        <v>115</v>
      </c>
      <c r="E50" s="40">
        <v>46842</v>
      </c>
      <c r="F50" s="80" t="s">
        <v>48</v>
      </c>
      <c r="G50" s="25">
        <v>6.04</v>
      </c>
      <c r="H50" s="27"/>
      <c r="I50" s="28"/>
      <c r="J50" s="29"/>
      <c r="K50" s="10">
        <f>G50*J50</f>
        <v>0</v>
      </c>
      <c r="L50" s="93">
        <v>30</v>
      </c>
      <c r="M50" s="93">
        <v>180</v>
      </c>
      <c r="N50"/>
      <c r="O50" s="41"/>
      <c r="P50" s="41"/>
      <c r="Q50" s="41"/>
    </row>
    <row r="51" spans="1:17" s="1" customFormat="1" ht="25.5" hidden="1" x14ac:dyDescent="0.25">
      <c r="A51" s="11">
        <v>4</v>
      </c>
      <c r="B51" s="31" t="s">
        <v>38</v>
      </c>
      <c r="C51" s="45">
        <v>7598455000575</v>
      </c>
      <c r="D51" s="78" t="s">
        <v>114</v>
      </c>
      <c r="E51" s="40">
        <v>46142</v>
      </c>
      <c r="F51" s="80" t="s">
        <v>48</v>
      </c>
      <c r="G51" s="25">
        <v>0</v>
      </c>
      <c r="H51" s="27"/>
      <c r="I51" s="28"/>
      <c r="J51" s="29"/>
      <c r="K51" s="10">
        <f t="shared" si="0"/>
        <v>0</v>
      </c>
      <c r="L51" s="188"/>
      <c r="M51" s="189"/>
      <c r="N51"/>
      <c r="O51" s="41"/>
      <c r="P51" s="41"/>
      <c r="Q51" s="41"/>
    </row>
    <row r="52" spans="1:17" s="1" customFormat="1" ht="25.5" hidden="1" x14ac:dyDescent="0.25">
      <c r="A52" s="11">
        <v>5</v>
      </c>
      <c r="B52" s="31" t="s">
        <v>39</v>
      </c>
      <c r="C52" s="45">
        <v>7598455000582</v>
      </c>
      <c r="D52" s="79" t="s">
        <v>116</v>
      </c>
      <c r="E52" s="40">
        <v>46081</v>
      </c>
      <c r="F52" s="80" t="s">
        <v>48</v>
      </c>
      <c r="G52" s="25">
        <v>0</v>
      </c>
      <c r="H52" s="27"/>
      <c r="I52" s="28"/>
      <c r="J52" s="29"/>
      <c r="K52" s="10">
        <f t="shared" si="0"/>
        <v>0</v>
      </c>
      <c r="L52" s="188"/>
      <c r="M52" s="189"/>
      <c r="N52"/>
      <c r="O52" s="41"/>
      <c r="P52" s="41"/>
      <c r="Q52" s="41"/>
    </row>
    <row r="53" spans="1:17" s="1" customFormat="1" ht="25.5" hidden="1" x14ac:dyDescent="0.25">
      <c r="A53" s="11">
        <v>6</v>
      </c>
      <c r="B53" s="31" t="s">
        <v>44</v>
      </c>
      <c r="C53" s="45">
        <v>7598455000674</v>
      </c>
      <c r="D53" s="81" t="s">
        <v>117</v>
      </c>
      <c r="E53" s="40">
        <v>46142</v>
      </c>
      <c r="F53" s="80" t="s">
        <v>48</v>
      </c>
      <c r="G53" s="25">
        <v>0</v>
      </c>
      <c r="H53" s="27"/>
      <c r="I53" s="28"/>
      <c r="J53" s="29"/>
      <c r="K53" s="10">
        <f t="shared" si="0"/>
        <v>0</v>
      </c>
      <c r="L53" s="188"/>
      <c r="M53" s="189"/>
      <c r="N53"/>
      <c r="O53" s="41"/>
      <c r="P53" s="41"/>
      <c r="Q53" s="41"/>
    </row>
    <row r="54" spans="1:17" s="1" customFormat="1" ht="25.5" hidden="1" x14ac:dyDescent="0.25">
      <c r="A54" s="11">
        <v>7</v>
      </c>
      <c r="B54" s="31" t="s">
        <v>43</v>
      </c>
      <c r="C54" s="45">
        <v>7598455000612</v>
      </c>
      <c r="D54" s="79" t="s">
        <v>118</v>
      </c>
      <c r="E54" s="40">
        <v>46142</v>
      </c>
      <c r="F54" s="80" t="s">
        <v>48</v>
      </c>
      <c r="G54" s="25">
        <v>0</v>
      </c>
      <c r="H54" s="27"/>
      <c r="I54" s="28"/>
      <c r="J54" s="29"/>
      <c r="K54" s="10">
        <f t="shared" si="0"/>
        <v>0</v>
      </c>
      <c r="L54" s="188"/>
      <c r="M54" s="189"/>
      <c r="N54"/>
      <c r="O54" s="41"/>
      <c r="P54" s="41"/>
      <c r="Q54" s="41"/>
    </row>
    <row r="55" spans="1:17" s="1" customFormat="1" ht="36" customHeight="1" x14ac:dyDescent="0.25">
      <c r="A55" s="11">
        <v>3</v>
      </c>
      <c r="B55" s="31" t="s">
        <v>45</v>
      </c>
      <c r="C55" s="45">
        <v>7598455000629</v>
      </c>
      <c r="D55" s="82" t="s">
        <v>209</v>
      </c>
      <c r="E55" s="40">
        <v>46356</v>
      </c>
      <c r="F55" s="80" t="s">
        <v>48</v>
      </c>
      <c r="G55" s="25">
        <v>5.15</v>
      </c>
      <c r="H55" s="96">
        <v>0.5</v>
      </c>
      <c r="I55" s="28">
        <v>2.57</v>
      </c>
      <c r="J55" s="29"/>
      <c r="K55" s="10">
        <f>I55*J55</f>
        <v>0</v>
      </c>
      <c r="L55" s="93">
        <v>988</v>
      </c>
      <c r="M55" s="93">
        <v>1632</v>
      </c>
      <c r="N55"/>
      <c r="O55" s="41"/>
      <c r="P55" s="41"/>
      <c r="Q55" s="41"/>
    </row>
    <row r="56" spans="1:17" s="1" customFormat="1" ht="25.5" hidden="1" x14ac:dyDescent="0.25">
      <c r="A56" s="11">
        <v>9</v>
      </c>
      <c r="B56" s="31" t="s">
        <v>46</v>
      </c>
      <c r="C56" s="45">
        <v>7598455000650</v>
      </c>
      <c r="D56" s="81" t="s">
        <v>119</v>
      </c>
      <c r="E56" s="40">
        <v>46142</v>
      </c>
      <c r="F56" s="80" t="s">
        <v>48</v>
      </c>
      <c r="G56" s="25">
        <v>0</v>
      </c>
      <c r="H56" s="27"/>
      <c r="I56" s="28"/>
      <c r="J56" s="29"/>
      <c r="K56" s="10">
        <f>G56*J56</f>
        <v>0</v>
      </c>
      <c r="L56" s="188"/>
      <c r="M56" s="189"/>
      <c r="N56"/>
      <c r="O56" s="41"/>
      <c r="P56" s="41"/>
      <c r="Q56" s="41"/>
    </row>
    <row r="57" spans="1:17" s="1" customFormat="1" ht="25.5" hidden="1" x14ac:dyDescent="0.25">
      <c r="A57" s="11">
        <v>10</v>
      </c>
      <c r="B57" s="31" t="s">
        <v>46</v>
      </c>
      <c r="C57" s="45">
        <v>7598455000650</v>
      </c>
      <c r="D57" s="81" t="s">
        <v>120</v>
      </c>
      <c r="E57" s="40">
        <v>46751</v>
      </c>
      <c r="F57" s="80" t="s">
        <v>48</v>
      </c>
      <c r="G57" s="25">
        <v>0</v>
      </c>
      <c r="H57" s="27"/>
      <c r="I57" s="28"/>
      <c r="J57" s="29"/>
      <c r="K57" s="10">
        <f>G57*J57</f>
        <v>0</v>
      </c>
      <c r="L57" s="188"/>
      <c r="M57" s="189"/>
      <c r="N57"/>
      <c r="O57" s="41"/>
      <c r="P57" s="41"/>
      <c r="Q57" s="41"/>
    </row>
    <row r="58" spans="1:17" s="1" customFormat="1" ht="25.5" x14ac:dyDescent="0.25">
      <c r="A58" s="11">
        <v>4</v>
      </c>
      <c r="B58" s="89" t="s">
        <v>37</v>
      </c>
      <c r="C58" s="45">
        <v>7598455000667</v>
      </c>
      <c r="D58" s="81" t="s">
        <v>210</v>
      </c>
      <c r="E58" s="83">
        <v>46811</v>
      </c>
      <c r="F58" s="84" t="s">
        <v>48</v>
      </c>
      <c r="G58" s="25">
        <v>6.12</v>
      </c>
      <c r="H58" s="27"/>
      <c r="I58" s="28"/>
      <c r="J58" s="33"/>
      <c r="K58" s="10">
        <f>G58*J58</f>
        <v>0</v>
      </c>
      <c r="L58" s="93">
        <v>274</v>
      </c>
      <c r="M58" s="93">
        <v>981</v>
      </c>
      <c r="N58"/>
      <c r="O58" s="41"/>
      <c r="P58" s="41"/>
    </row>
    <row r="59" spans="1:17" s="1" customFormat="1" ht="25.5" hidden="1" x14ac:dyDescent="0.25">
      <c r="A59" s="11">
        <v>12</v>
      </c>
      <c r="B59" s="89" t="s">
        <v>40</v>
      </c>
      <c r="C59" s="45">
        <v>7598455000681</v>
      </c>
      <c r="D59" s="81" t="s">
        <v>121</v>
      </c>
      <c r="E59" s="83">
        <v>46142</v>
      </c>
      <c r="F59" s="80" t="s">
        <v>48</v>
      </c>
      <c r="G59" s="25">
        <v>0</v>
      </c>
      <c r="H59" s="85"/>
      <c r="I59" s="86"/>
      <c r="J59" s="33"/>
      <c r="K59" s="72">
        <f>G59*J59</f>
        <v>0</v>
      </c>
      <c r="L59" s="194"/>
      <c r="M59" s="195"/>
      <c r="N59"/>
      <c r="O59" s="41"/>
      <c r="P59" s="41"/>
    </row>
    <row r="60" spans="1:17" s="1" customFormat="1" ht="36" customHeight="1" x14ac:dyDescent="0.25">
      <c r="A60" s="11">
        <v>5</v>
      </c>
      <c r="B60" s="89" t="s">
        <v>142</v>
      </c>
      <c r="C60" s="45">
        <v>7598455000827</v>
      </c>
      <c r="D60" s="81" t="s">
        <v>147</v>
      </c>
      <c r="E60" s="40">
        <v>46873</v>
      </c>
      <c r="F60" s="80" t="s">
        <v>143</v>
      </c>
      <c r="G60" s="25">
        <v>4.3</v>
      </c>
      <c r="H60" s="96">
        <v>0.3</v>
      </c>
      <c r="I60" s="25">
        <v>3.01</v>
      </c>
      <c r="J60" s="29"/>
      <c r="K60" s="73">
        <f>I60*J60</f>
        <v>0</v>
      </c>
      <c r="L60" s="93">
        <v>14264</v>
      </c>
      <c r="M60" s="93">
        <v>8489</v>
      </c>
      <c r="N60"/>
      <c r="O60" s="41"/>
      <c r="P60" s="41"/>
    </row>
    <row r="61" spans="1:17" s="1" customFormat="1" ht="36" customHeight="1" x14ac:dyDescent="0.25">
      <c r="A61" s="11">
        <v>6</v>
      </c>
      <c r="B61" s="89" t="s">
        <v>144</v>
      </c>
      <c r="C61" s="45">
        <v>7598455000834</v>
      </c>
      <c r="D61" s="81" t="s">
        <v>211</v>
      </c>
      <c r="E61" s="40">
        <v>46903</v>
      </c>
      <c r="F61" s="80" t="s">
        <v>143</v>
      </c>
      <c r="G61" s="25">
        <v>1.98</v>
      </c>
      <c r="H61" s="96">
        <v>0.3</v>
      </c>
      <c r="I61" s="25">
        <v>1.39</v>
      </c>
      <c r="J61" s="29"/>
      <c r="K61" s="73">
        <f>I61*J61</f>
        <v>0</v>
      </c>
      <c r="L61" s="93">
        <v>19786</v>
      </c>
      <c r="M61" s="93">
        <v>14614</v>
      </c>
      <c r="N61"/>
      <c r="O61" s="41"/>
      <c r="P61" s="41"/>
    </row>
    <row r="62" spans="1:17" s="1" customFormat="1" ht="36" customHeight="1" x14ac:dyDescent="0.25">
      <c r="A62" s="11">
        <v>7</v>
      </c>
      <c r="B62" s="89" t="s">
        <v>145</v>
      </c>
      <c r="C62" s="45">
        <v>7598455000841</v>
      </c>
      <c r="D62" s="81" t="s">
        <v>212</v>
      </c>
      <c r="E62" s="40">
        <v>46903</v>
      </c>
      <c r="F62" s="80" t="s">
        <v>143</v>
      </c>
      <c r="G62" s="25">
        <v>8.4499999999999993</v>
      </c>
      <c r="H62" s="96">
        <v>0.3</v>
      </c>
      <c r="I62" s="25">
        <v>5.92</v>
      </c>
      <c r="J62" s="29"/>
      <c r="K62" s="73">
        <f>I62*J62</f>
        <v>0</v>
      </c>
      <c r="L62" s="93">
        <v>4125</v>
      </c>
      <c r="M62" s="93">
        <v>2410</v>
      </c>
      <c r="N62"/>
      <c r="O62" s="41"/>
      <c r="P62" s="41"/>
    </row>
    <row r="63" spans="1:17" s="1" customFormat="1" ht="26.25" thickBot="1" x14ac:dyDescent="0.3">
      <c r="A63" s="11">
        <v>8</v>
      </c>
      <c r="B63" s="89" t="s">
        <v>146</v>
      </c>
      <c r="C63" s="45">
        <v>7598455000810</v>
      </c>
      <c r="D63" s="81" t="s">
        <v>213</v>
      </c>
      <c r="E63" s="40">
        <v>46903</v>
      </c>
      <c r="F63" s="80" t="s">
        <v>143</v>
      </c>
      <c r="G63" s="25">
        <v>1.03</v>
      </c>
      <c r="H63" s="96">
        <v>0.3</v>
      </c>
      <c r="I63" s="25">
        <v>0.72</v>
      </c>
      <c r="J63" s="55"/>
      <c r="K63" s="61">
        <f>I63*J63</f>
        <v>0</v>
      </c>
      <c r="L63" s="93">
        <v>16402</v>
      </c>
      <c r="M63" s="93">
        <v>10175</v>
      </c>
      <c r="N63"/>
      <c r="O63" s="41"/>
      <c r="P63" s="41"/>
    </row>
    <row r="64" spans="1:17" s="1" customFormat="1" ht="26.25" hidden="1" thickTop="1" x14ac:dyDescent="0.25">
      <c r="A64" s="116">
        <v>17</v>
      </c>
      <c r="B64" s="117" t="s">
        <v>75</v>
      </c>
      <c r="C64" s="117" t="s">
        <v>86</v>
      </c>
      <c r="D64" s="118" t="s">
        <v>76</v>
      </c>
      <c r="E64" s="119">
        <v>45777</v>
      </c>
      <c r="F64" s="120" t="s">
        <v>47</v>
      </c>
      <c r="G64" s="121">
        <v>0</v>
      </c>
      <c r="H64" s="122"/>
      <c r="I64" s="86"/>
      <c r="J64" s="123"/>
      <c r="K64" s="124">
        <f>G64*J64</f>
        <v>0</v>
      </c>
      <c r="L64" s="199" t="s">
        <v>74</v>
      </c>
      <c r="M64" s="200"/>
      <c r="N64"/>
      <c r="O64" s="41"/>
      <c r="P64" s="41"/>
    </row>
    <row r="65" spans="1:11" ht="15.75" customHeight="1" thickTop="1" x14ac:dyDescent="0.25">
      <c r="A65" s="3"/>
      <c r="B65" s="3"/>
      <c r="C65" s="47"/>
      <c r="D65" s="4"/>
      <c r="E65" s="3"/>
      <c r="F65" s="3"/>
      <c r="G65" s="3"/>
      <c r="H65" s="20"/>
      <c r="J65" s="125">
        <f>SUM(J48:J64)</f>
        <v>0</v>
      </c>
      <c r="K65" s="126">
        <f>SUM(K48:K64)</f>
        <v>0</v>
      </c>
    </row>
    <row r="66" spans="1:11" ht="15.75" customHeight="1" x14ac:dyDescent="0.25">
      <c r="A66" s="3"/>
      <c r="B66" s="3"/>
      <c r="C66" s="47"/>
      <c r="D66" s="4"/>
      <c r="E66" s="3"/>
      <c r="F66" s="3"/>
      <c r="G66" s="3"/>
      <c r="H66" s="3"/>
    </row>
  </sheetData>
  <protectedRanges>
    <protectedRange sqref="J48:J51" name="Rango3_1_6"/>
    <protectedRange sqref="J52:J59 J64" name="Rango3_1_3_1"/>
    <protectedRange sqref="J60:J63" name="Rango3_1_3_1_1"/>
  </protectedRanges>
  <sortState xmlns:xlrd2="http://schemas.microsoft.com/office/spreadsheetml/2017/richdata2" ref="A44:M52">
    <sortCondition ref="D44:D52"/>
  </sortState>
  <mergeCells count="24">
    <mergeCell ref="L59:M59"/>
    <mergeCell ref="L57:M57"/>
    <mergeCell ref="A45:M45"/>
    <mergeCell ref="H46:H47"/>
    <mergeCell ref="L64:M64"/>
    <mergeCell ref="A46:A47"/>
    <mergeCell ref="B46:B47"/>
    <mergeCell ref="D46:D47"/>
    <mergeCell ref="E46:E47"/>
    <mergeCell ref="F46:F47"/>
    <mergeCell ref="I46:I47"/>
    <mergeCell ref="J46:J47"/>
    <mergeCell ref="K46:K47"/>
    <mergeCell ref="L46:M46"/>
    <mergeCell ref="G46:G47"/>
    <mergeCell ref="L54:M54"/>
    <mergeCell ref="A44:M44"/>
    <mergeCell ref="L56:M56"/>
    <mergeCell ref="L53:M53"/>
    <mergeCell ref="C46:C47"/>
    <mergeCell ref="L49:M49"/>
    <mergeCell ref="L51:M51"/>
    <mergeCell ref="L52:M52"/>
    <mergeCell ref="L48:M48"/>
  </mergeCells>
  <pageMargins left="0.25" right="0.25" top="0.75" bottom="0.75" header="0.3" footer="0.3"/>
  <pageSetup scale="67" fitToHeight="0" orientation="landscape" r:id="rId1"/>
  <rowBreaks count="1" manualBreakCount="1">
    <brk id="43" max="16383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2060"/>
    <pageSetUpPr fitToPage="1"/>
  </sheetPr>
  <dimension ref="A46:Q59"/>
  <sheetViews>
    <sheetView tabSelected="1" topLeftCell="A46" zoomScale="90" zoomScaleNormal="90" workbookViewId="0">
      <selection activeCell="E54" sqref="E54"/>
    </sheetView>
  </sheetViews>
  <sheetFormatPr baseColWidth="10" defaultRowHeight="15" x14ac:dyDescent="0.25"/>
  <cols>
    <col min="1" max="1" width="6" customWidth="1"/>
    <col min="2" max="2" width="8.5703125" bestFit="1" customWidth="1"/>
    <col min="3" max="3" width="16.85546875" style="13" customWidth="1"/>
    <col min="4" max="4" width="57.7109375" customWidth="1"/>
    <col min="5" max="5" width="13.42578125" customWidth="1"/>
    <col min="6" max="6" width="12.28515625" customWidth="1"/>
    <col min="7" max="7" width="11.42578125" customWidth="1"/>
    <col min="8" max="8" width="13.42578125" customWidth="1"/>
    <col min="9" max="9" width="12.28515625" bestFit="1" customWidth="1"/>
    <col min="10" max="10" width="11.5703125" customWidth="1"/>
    <col min="11" max="11" width="10.85546875" customWidth="1"/>
    <col min="12" max="12" width="11.7109375" bestFit="1" customWidth="1"/>
    <col min="13" max="13" width="11.140625" customWidth="1"/>
  </cols>
  <sheetData>
    <row r="46" spans="1:14" ht="27.95" customHeight="1" x14ac:dyDescent="0.25"/>
    <row r="47" spans="1:14" ht="9.9499999999999993" customHeight="1" thickBot="1" x14ac:dyDescent="0.3"/>
    <row r="48" spans="1:14" s="1" customFormat="1" ht="30" customHeight="1" thickBot="1" x14ac:dyDescent="0.3">
      <c r="A48" s="148" t="s">
        <v>214</v>
      </c>
      <c r="B48" s="149"/>
      <c r="C48" s="149"/>
      <c r="D48" s="149"/>
      <c r="E48" s="149"/>
      <c r="F48" s="149"/>
      <c r="G48" s="149"/>
      <c r="H48" s="149"/>
      <c r="I48" s="149"/>
      <c r="J48" s="149"/>
      <c r="K48" s="149"/>
      <c r="L48" s="149"/>
      <c r="M48" s="150"/>
      <c r="N48" s="52"/>
    </row>
    <row r="49" spans="1:17" ht="30" customHeight="1" thickBot="1" x14ac:dyDescent="0.3">
      <c r="A49" s="205" t="s">
        <v>87</v>
      </c>
      <c r="B49" s="206"/>
      <c r="C49" s="206"/>
      <c r="D49" s="206"/>
      <c r="E49" s="206"/>
      <c r="F49" s="206"/>
      <c r="G49" s="206"/>
      <c r="H49" s="206"/>
      <c r="I49" s="206"/>
      <c r="J49" s="206"/>
      <c r="K49" s="206"/>
      <c r="L49" s="206"/>
      <c r="M49" s="207"/>
    </row>
    <row r="50" spans="1:17" ht="24.95" customHeight="1" thickBot="1" x14ac:dyDescent="0.3">
      <c r="A50" s="208" t="s">
        <v>0</v>
      </c>
      <c r="B50" s="208" t="s">
        <v>9</v>
      </c>
      <c r="C50" s="210" t="s">
        <v>85</v>
      </c>
      <c r="D50" s="208" t="s">
        <v>8</v>
      </c>
      <c r="E50" s="208" t="s">
        <v>3</v>
      </c>
      <c r="F50" s="208" t="s">
        <v>1</v>
      </c>
      <c r="G50" s="210" t="s">
        <v>49</v>
      </c>
      <c r="H50" s="210" t="s">
        <v>82</v>
      </c>
      <c r="I50" s="208" t="s">
        <v>11</v>
      </c>
      <c r="J50" s="208" t="s">
        <v>2</v>
      </c>
      <c r="K50" s="208" t="s">
        <v>4</v>
      </c>
      <c r="L50" s="213" t="s">
        <v>5</v>
      </c>
      <c r="M50" s="214"/>
    </row>
    <row r="51" spans="1:17" ht="24.95" customHeight="1" thickBot="1" x14ac:dyDescent="0.3">
      <c r="A51" s="209"/>
      <c r="B51" s="209"/>
      <c r="C51" s="211"/>
      <c r="D51" s="209"/>
      <c r="E51" s="209"/>
      <c r="F51" s="209"/>
      <c r="G51" s="211"/>
      <c r="H51" s="210"/>
      <c r="I51" s="212"/>
      <c r="J51" s="209"/>
      <c r="K51" s="209"/>
      <c r="L51" s="53" t="s">
        <v>7</v>
      </c>
      <c r="M51" s="53" t="s">
        <v>6</v>
      </c>
    </row>
    <row r="52" spans="1:17" s="1" customFormat="1" ht="36" customHeight="1" x14ac:dyDescent="0.25">
      <c r="A52" s="11">
        <v>1</v>
      </c>
      <c r="B52" s="35" t="s">
        <v>88</v>
      </c>
      <c r="C52" s="45">
        <v>7598455001046</v>
      </c>
      <c r="D52" s="67" t="s">
        <v>199</v>
      </c>
      <c r="E52" s="48">
        <v>46964</v>
      </c>
      <c r="F52" s="31" t="s">
        <v>64</v>
      </c>
      <c r="G52" s="28">
        <v>7.04</v>
      </c>
      <c r="H52" s="75">
        <v>0.08</v>
      </c>
      <c r="I52" s="28">
        <v>6.48</v>
      </c>
      <c r="J52" s="17"/>
      <c r="K52" s="10">
        <f>I52*J52</f>
        <v>0</v>
      </c>
      <c r="L52" s="93">
        <v>5025</v>
      </c>
      <c r="M52" s="94">
        <v>12284</v>
      </c>
      <c r="N52"/>
      <c r="O52" s="41"/>
      <c r="P52" s="41"/>
      <c r="Q52" s="41"/>
    </row>
    <row r="53" spans="1:17" s="1" customFormat="1" ht="36" customHeight="1" x14ac:dyDescent="0.25">
      <c r="A53" s="11">
        <v>2</v>
      </c>
      <c r="B53" s="31" t="s">
        <v>89</v>
      </c>
      <c r="C53" s="45">
        <v>7598455001077</v>
      </c>
      <c r="D53" s="67" t="s">
        <v>202</v>
      </c>
      <c r="E53" s="40">
        <v>46934</v>
      </c>
      <c r="F53" s="31" t="s">
        <v>64</v>
      </c>
      <c r="G53" s="25">
        <v>4.5</v>
      </c>
      <c r="H53" s="75">
        <v>0.08</v>
      </c>
      <c r="I53" s="28">
        <v>4.1399999999999997</v>
      </c>
      <c r="J53" s="17"/>
      <c r="K53" s="10">
        <f>I53*J53</f>
        <v>0</v>
      </c>
      <c r="L53" s="93">
        <v>8281</v>
      </c>
      <c r="M53" s="93">
        <v>23201</v>
      </c>
      <c r="N53"/>
      <c r="O53" s="41"/>
      <c r="P53" s="41"/>
      <c r="Q53" s="41"/>
    </row>
    <row r="54" spans="1:17" s="1" customFormat="1" ht="36" customHeight="1" x14ac:dyDescent="0.25">
      <c r="A54" s="11">
        <v>3</v>
      </c>
      <c r="B54" s="31" t="s">
        <v>90</v>
      </c>
      <c r="C54" s="45">
        <v>7598455001039</v>
      </c>
      <c r="D54" s="68" t="s">
        <v>200</v>
      </c>
      <c r="E54" s="40">
        <v>46934</v>
      </c>
      <c r="F54" s="31" t="s">
        <v>64</v>
      </c>
      <c r="G54" s="25">
        <v>4.07</v>
      </c>
      <c r="H54" s="75">
        <v>0.08</v>
      </c>
      <c r="I54" s="28">
        <v>3.74</v>
      </c>
      <c r="J54" s="17"/>
      <c r="K54" s="10">
        <f>I54*J54</f>
        <v>0</v>
      </c>
      <c r="L54" s="93">
        <v>5195</v>
      </c>
      <c r="M54" s="93">
        <v>18578</v>
      </c>
      <c r="N54"/>
      <c r="O54" s="41"/>
      <c r="P54" s="41"/>
      <c r="Q54" s="41"/>
    </row>
    <row r="55" spans="1:17" s="1" customFormat="1" ht="36" customHeight="1" x14ac:dyDescent="0.25">
      <c r="A55" s="11">
        <v>4</v>
      </c>
      <c r="B55" s="31" t="s">
        <v>91</v>
      </c>
      <c r="C55" s="45">
        <v>7598455001053</v>
      </c>
      <c r="D55" s="67" t="s">
        <v>201</v>
      </c>
      <c r="E55" s="40">
        <v>46934</v>
      </c>
      <c r="F55" s="31" t="s">
        <v>64</v>
      </c>
      <c r="G55" s="25">
        <v>4.68</v>
      </c>
      <c r="H55" s="91"/>
      <c r="I55" s="28"/>
      <c r="J55" s="17"/>
      <c r="K55" s="10">
        <f>G55*J55</f>
        <v>0</v>
      </c>
      <c r="L55" s="93">
        <v>274</v>
      </c>
      <c r="M55" s="71" t="s">
        <v>74</v>
      </c>
      <c r="N55"/>
      <c r="O55" s="41"/>
      <c r="P55" s="41"/>
      <c r="Q55" s="41"/>
    </row>
    <row r="56" spans="1:17" s="1" customFormat="1" ht="36" customHeight="1" thickBot="1" x14ac:dyDescent="0.3">
      <c r="A56" s="11">
        <v>5</v>
      </c>
      <c r="B56" s="31" t="s">
        <v>92</v>
      </c>
      <c r="C56" s="45">
        <v>7598455001060</v>
      </c>
      <c r="D56" s="68" t="s">
        <v>124</v>
      </c>
      <c r="E56" s="40">
        <v>46934</v>
      </c>
      <c r="F56" s="31" t="s">
        <v>64</v>
      </c>
      <c r="G56" s="25">
        <v>8.1999999999999993</v>
      </c>
      <c r="H56" s="75">
        <v>0.08</v>
      </c>
      <c r="I56" s="28">
        <v>7.54</v>
      </c>
      <c r="J56" s="55"/>
      <c r="K56" s="61">
        <f>I56*J56</f>
        <v>0</v>
      </c>
      <c r="L56" s="93">
        <v>8678</v>
      </c>
      <c r="M56" s="93">
        <v>9670</v>
      </c>
      <c r="N56"/>
      <c r="O56" s="41"/>
      <c r="P56" s="41"/>
      <c r="Q56" s="41"/>
    </row>
    <row r="57" spans="1:17" s="1" customFormat="1" ht="36" hidden="1" customHeight="1" x14ac:dyDescent="0.25">
      <c r="A57" s="11">
        <v>6</v>
      </c>
      <c r="B57" s="24" t="s">
        <v>75</v>
      </c>
      <c r="C57" s="24" t="s">
        <v>86</v>
      </c>
      <c r="D57" s="34" t="s">
        <v>76</v>
      </c>
      <c r="E57" s="30">
        <v>45777</v>
      </c>
      <c r="F57" s="32" t="s">
        <v>47</v>
      </c>
      <c r="G57" s="25">
        <v>0</v>
      </c>
      <c r="H57" s="27"/>
      <c r="I57" s="25"/>
      <c r="J57" s="17">
        <v>1</v>
      </c>
      <c r="K57" s="10">
        <f t="shared" ref="K57" si="0">I57*J57</f>
        <v>0</v>
      </c>
      <c r="L57" s="188" t="s">
        <v>74</v>
      </c>
      <c r="M57" s="189"/>
      <c r="N57"/>
      <c r="O57" s="41"/>
      <c r="P57" s="41"/>
    </row>
    <row r="58" spans="1:17" ht="15.75" customHeight="1" thickTop="1" x14ac:dyDescent="0.25">
      <c r="A58" s="3"/>
      <c r="B58" s="3"/>
      <c r="C58" s="47"/>
      <c r="D58" s="4"/>
      <c r="E58" s="3"/>
      <c r="F58" s="3"/>
      <c r="G58" s="3"/>
      <c r="H58" s="20"/>
      <c r="J58" s="65">
        <f>SUM(J52:J56)</f>
        <v>0</v>
      </c>
      <c r="K58" s="66">
        <f>SUM(K52:K57)</f>
        <v>0</v>
      </c>
    </row>
    <row r="59" spans="1:17" ht="15.75" customHeight="1" x14ac:dyDescent="0.25">
      <c r="A59" s="3"/>
      <c r="B59" s="3"/>
      <c r="C59" s="47"/>
      <c r="D59" s="4"/>
      <c r="E59" s="3"/>
      <c r="F59" s="3"/>
      <c r="G59" s="3"/>
      <c r="H59" s="3"/>
    </row>
  </sheetData>
  <protectedRanges>
    <protectedRange sqref="J52:J57" name="Rango3_1_6"/>
  </protectedRanges>
  <mergeCells count="15">
    <mergeCell ref="L57:M57"/>
    <mergeCell ref="I50:I51"/>
    <mergeCell ref="J50:J51"/>
    <mergeCell ref="K50:K51"/>
    <mergeCell ref="L50:M50"/>
    <mergeCell ref="A48:M48"/>
    <mergeCell ref="A49:M49"/>
    <mergeCell ref="A50:A51"/>
    <mergeCell ref="B50:B51"/>
    <mergeCell ref="C50:C51"/>
    <mergeCell ref="D50:D51"/>
    <mergeCell ref="E50:E51"/>
    <mergeCell ref="F50:F51"/>
    <mergeCell ref="G50:G51"/>
    <mergeCell ref="H50:H51"/>
  </mergeCells>
  <pageMargins left="0.25" right="0.25" top="0.75" bottom="0.75" header="0.3" footer="0.3"/>
  <pageSetup scale="67" fitToHeight="0" orientation="landscape" r:id="rId1"/>
  <rowBreaks count="1" manualBreakCount="1">
    <brk id="47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6</vt:i4>
      </vt:variant>
    </vt:vector>
  </HeadingPairs>
  <TitlesOfParts>
    <vt:vector size="10" baseType="lpstr">
      <vt:lpstr>INYECTABLES</vt:lpstr>
      <vt:lpstr>OFTALMOLÓGICOS - ÓTICO</vt:lpstr>
      <vt:lpstr>TABLETAS - SUSPENSIONES</vt:lpstr>
      <vt:lpstr>RESPIRATORIA</vt:lpstr>
      <vt:lpstr>INYECTABLES!Área_de_impresión</vt:lpstr>
      <vt:lpstr>'OFTALMOLÓGICOS - ÓTICO'!Área_de_impresión</vt:lpstr>
      <vt:lpstr>RESPIRATORIA!Área_de_impresión</vt:lpstr>
      <vt:lpstr>'TABLETAS - SUSPENSIONES'!Área_de_impresión</vt:lpstr>
      <vt:lpstr>INYECTABLES!Títulos_a_imprimir</vt:lpstr>
      <vt:lpstr>'OFTALMOLÓGICOS - ÓTICO'!Títulos_a_imprimir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mregente</dc:creator>
  <cp:lastModifiedBy>USUARIO</cp:lastModifiedBy>
  <cp:lastPrinted>2026-01-22T17:41:50Z</cp:lastPrinted>
  <dcterms:created xsi:type="dcterms:W3CDTF">2021-02-08T16:09:05Z</dcterms:created>
  <dcterms:modified xsi:type="dcterms:W3CDTF">2026-10-02T18:02:21Z</dcterms:modified>
</cp:coreProperties>
</file>