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240" windowHeight="12585" activeTab="3"/>
  </bookViews>
  <sheets>
    <sheet name="Plattform" sheetId="1" r:id="rId1"/>
    <sheet name="Sensorer" sheetId="2" r:id="rId2"/>
    <sheet name="Kommunikation" sheetId="5" r:id="rId3"/>
    <sheet name="Motorer etc" sheetId="6" r:id="rId4"/>
    <sheet name="Mekanik" sheetId="7" r:id="rId5"/>
    <sheet name="Sammanställning" sheetId="4" r:id="rId6"/>
    <sheet name="Valutakurser" sheetId="3" r:id="rId7"/>
  </sheets>
  <calcPr calcId="145621"/>
</workbook>
</file>

<file path=xl/calcChain.xml><?xml version="1.0" encoding="utf-8"?>
<calcChain xmlns="http://schemas.openxmlformats.org/spreadsheetml/2006/main">
  <c r="B1" i="4" l="1"/>
  <c r="B10" i="6"/>
  <c r="B10" i="7"/>
  <c r="B6" i="5"/>
  <c r="J2" i="5"/>
  <c r="B12" i="2"/>
  <c r="K3" i="2"/>
  <c r="K4" i="2"/>
  <c r="K5" i="2"/>
  <c r="K6" i="2"/>
  <c r="K7" i="2"/>
  <c r="K8" i="2"/>
  <c r="K2" i="2"/>
  <c r="B10" i="1"/>
  <c r="L3" i="1"/>
  <c r="L5" i="1"/>
  <c r="L4" i="1"/>
</calcChain>
</file>

<file path=xl/sharedStrings.xml><?xml version="1.0" encoding="utf-8"?>
<sst xmlns="http://schemas.openxmlformats.org/spreadsheetml/2006/main" count="113" uniqueCount="51">
  <si>
    <t>Namn</t>
  </si>
  <si>
    <t>Funktion</t>
  </si>
  <si>
    <t>Referens</t>
  </si>
  <si>
    <t>Pris</t>
  </si>
  <si>
    <t>Digital I/O</t>
  </si>
  <si>
    <t>PWM</t>
  </si>
  <si>
    <t>Processor etc.</t>
  </si>
  <si>
    <t>Antal</t>
  </si>
  <si>
    <t>Valuta</t>
  </si>
  <si>
    <t>Dollar</t>
  </si>
  <si>
    <t xml:space="preserve">Analog </t>
  </si>
  <si>
    <t>Arduino Compatible Mega Sensor IO Expansion Shield</t>
  </si>
  <si>
    <t>Koppla in sensorer</t>
  </si>
  <si>
    <t>http://dx.com/p/arduino-compatible-mega-sensor-io-expansion-shield-118060?item=1</t>
  </si>
  <si>
    <t>http://dx.com/p/arduino-mega-avr-atmega1280-16au-usb-board-5v-82383?item=24</t>
  </si>
  <si>
    <t>Arduino Compatible MEGA AVR ATmega1280-16Au</t>
  </si>
  <si>
    <t>Arduino Compatible ATmega2560-16Au USB board</t>
  </si>
  <si>
    <t>http://dx.com/p/arduino-mega2560-atmega2560-16au-usb-board-118047?item=10</t>
  </si>
  <si>
    <t>GY-50 L3G4200D 3-Axis Digital Gyro Sensor</t>
  </si>
  <si>
    <t>Gyro</t>
  </si>
  <si>
    <t>http://dx.com/p/gy-50-l3g4200d-3-axis-digital-gyro-sensor-module-for-arduino-148731?item=2</t>
  </si>
  <si>
    <t>Vikt [g]</t>
  </si>
  <si>
    <t>Ultraljud</t>
  </si>
  <si>
    <t>http://dx.com/p/hc-sr04-ultrasonic-sensor-distance-measuring-module-133696?rt=1&amp;p=2&amp;m=2&amp;r=3&amp;k=1&amp;t=1&amp;s=137489&amp;u=133696</t>
  </si>
  <si>
    <t>HC-SR04 Ultrasonic Sensor Distance Measuring</t>
  </si>
  <si>
    <t>Accelerometer</t>
  </si>
  <si>
    <t>EFHDPM01 Barometric Digital Pressure Sensor / Compass Module For Arduino</t>
  </si>
  <si>
    <t>Kompas + tryckk</t>
  </si>
  <si>
    <t>http://dx.com/p/efhdpm01-barometric-digital-pressure-sensor-compass-module-for-arduino-137489?item=1</t>
  </si>
  <si>
    <t>Three Axis Magnetic Field / Electronic Compass Sensor Module for Arduino</t>
  </si>
  <si>
    <t>Kompass</t>
  </si>
  <si>
    <t>http://dx.com/p/three-axis-magnetic-field-electronic-compass-sensor-module-for-arduino-148734?item=6</t>
  </si>
  <si>
    <t>Barometer</t>
  </si>
  <si>
    <t>Three Axis Gyroscope + Accelerometer + Magnetic Field Sensor Module for Arduino</t>
  </si>
  <si>
    <t>http://dx.com/p/three-axis-gyroscope-accelerometer-magnetic-field-sensor-module-for-arduino-148737?item=7</t>
  </si>
  <si>
    <t>Accelerometer + Gyro + kompass</t>
  </si>
  <si>
    <t>Three Axis Gyroscope Accelerometer Sensor Module for Arduino</t>
  </si>
  <si>
    <t>Väcelkurser</t>
  </si>
  <si>
    <t>Summa</t>
  </si>
  <si>
    <t>Pris [SEK]</t>
  </si>
  <si>
    <t xml:space="preserve">Summa </t>
  </si>
  <si>
    <t>Datablad</t>
  </si>
  <si>
    <t>JY-MCU Arduino Bluetooth Wireless Serial Port Module</t>
  </si>
  <si>
    <t>Bluetooth</t>
  </si>
  <si>
    <t>http://dx.com/p/jy-mcu-arduino-bluetooth-wireless-serial-port-module-104299?item=5</t>
  </si>
  <si>
    <t>Motor</t>
  </si>
  <si>
    <t>http://dx.com/p/a2212-6t-2200kv-outrunner-brushless-motor-45158</t>
  </si>
  <si>
    <t>A2212-6-T Outrunner brushless motor-45158</t>
  </si>
  <si>
    <t>http://dx.com/p/flying-30a-bec-electronic-speed-controller-for-brushless-motors-esc-11981</t>
  </si>
  <si>
    <t>FLYING 30A BEC</t>
  </si>
  <si>
    <t>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</si>
</sst>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1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x.com/p/three-axis-gyroscope-accelerometer-magnetic-field-sensor-module-for-arduino-148737?item=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workbookViewId="0">
      <selection activeCell="H21" sqref="H21"/>
    </sheetView>
  </sheetViews>
  <sheetFormatPr defaultRowHeight="15" x14ac:dyDescent="0.25"/>
  <cols>
    <col min="1" max="1" width="49.7109375" bestFit="1" customWidth="1"/>
    <col min="2" max="2" width="20" bestFit="1" customWidth="1"/>
    <col min="3" max="3" width="7" bestFit="1" customWidth="1"/>
    <col min="4" max="4" width="7" customWidth="1"/>
    <col min="5" max="5" width="5.7109375" bestFit="1" customWidth="1"/>
    <col min="6" max="6" width="10" bestFit="1" customWidth="1"/>
    <col min="7" max="7" width="10.42578125" bestFit="1" customWidth="1"/>
    <col min="9" max="9" width="65.85546875" bestFit="1" customWidth="1"/>
  </cols>
  <sheetData>
    <row r="2" spans="1:12" x14ac:dyDescent="0.25">
      <c r="A2" t="s">
        <v>0</v>
      </c>
      <c r="B2" t="s">
        <v>1</v>
      </c>
      <c r="C2" t="s">
        <v>3</v>
      </c>
      <c r="D2" t="s">
        <v>8</v>
      </c>
      <c r="E2" t="s">
        <v>7</v>
      </c>
      <c r="F2" t="s">
        <v>4</v>
      </c>
      <c r="G2" t="s">
        <v>10</v>
      </c>
      <c r="H2" t="s">
        <v>5</v>
      </c>
      <c r="I2" t="s">
        <v>2</v>
      </c>
      <c r="L2" t="s">
        <v>39</v>
      </c>
    </row>
    <row r="3" spans="1:12" x14ac:dyDescent="0.25">
      <c r="A3" s="1" t="s">
        <v>11</v>
      </c>
      <c r="B3" t="s">
        <v>12</v>
      </c>
      <c r="C3">
        <v>7.7</v>
      </c>
      <c r="D3" t="s">
        <v>9</v>
      </c>
      <c r="E3">
        <v>0</v>
      </c>
      <c r="F3">
        <v>54</v>
      </c>
      <c r="G3">
        <v>16</v>
      </c>
      <c r="I3" t="s">
        <v>13</v>
      </c>
      <c r="L3">
        <f>C3*E3*Valutakurser!$B$2</f>
        <v>0</v>
      </c>
    </row>
    <row r="4" spans="1:12" x14ac:dyDescent="0.25">
      <c r="A4" t="s">
        <v>15</v>
      </c>
      <c r="B4" t="s">
        <v>6</v>
      </c>
      <c r="C4">
        <v>19.2</v>
      </c>
      <c r="D4" t="s">
        <v>9</v>
      </c>
      <c r="E4">
        <v>1</v>
      </c>
      <c r="F4">
        <v>54</v>
      </c>
      <c r="G4">
        <v>16</v>
      </c>
      <c r="H4">
        <v>14</v>
      </c>
      <c r="I4" t="s">
        <v>14</v>
      </c>
      <c r="L4">
        <f>C4*E4*Valutakurser!$B$2</f>
        <v>128.34224601599999</v>
      </c>
    </row>
    <row r="5" spans="1:12" x14ac:dyDescent="0.25">
      <c r="A5" t="s">
        <v>16</v>
      </c>
      <c r="B5" t="s">
        <v>6</v>
      </c>
      <c r="C5">
        <v>18</v>
      </c>
      <c r="D5" t="s">
        <v>9</v>
      </c>
      <c r="E5">
        <v>1</v>
      </c>
      <c r="F5">
        <v>54</v>
      </c>
      <c r="G5">
        <v>16</v>
      </c>
      <c r="H5">
        <v>14</v>
      </c>
      <c r="I5" t="s">
        <v>17</v>
      </c>
      <c r="L5">
        <f>C5*E5*Valutakurser!$B$2</f>
        <v>120.32085563999999</v>
      </c>
    </row>
    <row r="10" spans="1:12" x14ac:dyDescent="0.25">
      <c r="A10" t="s">
        <v>38</v>
      </c>
      <c r="B10">
        <f xml:space="preserve"> SUM(L3:L5)</f>
        <v>248.66310165599998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J8" sqref="J8"/>
    </sheetView>
  </sheetViews>
  <sheetFormatPr defaultRowHeight="15" x14ac:dyDescent="0.25"/>
  <cols>
    <col min="1" max="1" width="76.42578125" bestFit="1" customWidth="1"/>
    <col min="2" max="2" width="32.140625" bestFit="1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8</v>
      </c>
      <c r="E1" t="s">
        <v>7</v>
      </c>
      <c r="F1" t="s">
        <v>21</v>
      </c>
      <c r="G1" t="s">
        <v>4</v>
      </c>
      <c r="H1" t="s">
        <v>10</v>
      </c>
      <c r="I1" t="s">
        <v>5</v>
      </c>
      <c r="J1" t="s">
        <v>2</v>
      </c>
      <c r="K1" t="s">
        <v>39</v>
      </c>
      <c r="L1" t="s">
        <v>41</v>
      </c>
    </row>
    <row r="2" spans="1:12" x14ac:dyDescent="0.25">
      <c r="A2" s="1" t="s">
        <v>18</v>
      </c>
      <c r="B2" t="s">
        <v>19</v>
      </c>
      <c r="C2">
        <v>11.4</v>
      </c>
      <c r="D2" t="s">
        <v>9</v>
      </c>
      <c r="E2">
        <v>0</v>
      </c>
      <c r="F2">
        <v>31</v>
      </c>
      <c r="J2" t="s">
        <v>20</v>
      </c>
      <c r="K2">
        <f>C2*E2*Valutakurser!$B$2</f>
        <v>0</v>
      </c>
    </row>
    <row r="3" spans="1:12" x14ac:dyDescent="0.25">
      <c r="A3" s="1" t="s">
        <v>24</v>
      </c>
      <c r="B3" t="s">
        <v>22</v>
      </c>
      <c r="C3">
        <v>4</v>
      </c>
      <c r="D3" t="s">
        <v>9</v>
      </c>
      <c r="E3">
        <v>1</v>
      </c>
      <c r="F3">
        <v>10</v>
      </c>
      <c r="J3" t="s">
        <v>23</v>
      </c>
      <c r="K3">
        <f>C3*E3*Valutakurser!$B$2</f>
        <v>26.737967919999999</v>
      </c>
    </row>
    <row r="4" spans="1:12" x14ac:dyDescent="0.25">
      <c r="A4" s="1" t="s">
        <v>36</v>
      </c>
      <c r="B4" t="s">
        <v>25</v>
      </c>
      <c r="C4">
        <v>14.4</v>
      </c>
      <c r="D4" t="s">
        <v>9</v>
      </c>
      <c r="E4">
        <v>0</v>
      </c>
      <c r="F4">
        <v>21</v>
      </c>
      <c r="K4">
        <f>C4*E4*Valutakurser!$B$2</f>
        <v>0</v>
      </c>
    </row>
    <row r="5" spans="1:12" x14ac:dyDescent="0.25">
      <c r="A5" s="1" t="s">
        <v>26</v>
      </c>
      <c r="B5" t="s">
        <v>27</v>
      </c>
      <c r="C5">
        <v>21</v>
      </c>
      <c r="D5" t="s">
        <v>9</v>
      </c>
      <c r="E5">
        <v>0</v>
      </c>
      <c r="F5">
        <v>4</v>
      </c>
      <c r="J5" t="s">
        <v>28</v>
      </c>
      <c r="K5">
        <f>C5*E5*Valutakurser!$B$2</f>
        <v>0</v>
      </c>
    </row>
    <row r="6" spans="1:12" x14ac:dyDescent="0.25">
      <c r="A6" s="1" t="s">
        <v>29</v>
      </c>
      <c r="B6" t="s">
        <v>30</v>
      </c>
      <c r="C6">
        <v>10</v>
      </c>
      <c r="D6" t="s">
        <v>9</v>
      </c>
      <c r="E6">
        <v>0</v>
      </c>
      <c r="F6">
        <v>20</v>
      </c>
      <c r="J6" t="s">
        <v>31</v>
      </c>
      <c r="K6">
        <f>C6*E6*Valutakurser!$B$2</f>
        <v>0</v>
      </c>
    </row>
    <row r="7" spans="1:12" x14ac:dyDescent="0.25">
      <c r="B7" t="s">
        <v>32</v>
      </c>
      <c r="K7">
        <f>C7*E7*Valutakurser!$B$2</f>
        <v>0</v>
      </c>
    </row>
    <row r="8" spans="1:12" x14ac:dyDescent="0.25">
      <c r="A8" s="1" t="s">
        <v>33</v>
      </c>
      <c r="B8" t="s">
        <v>35</v>
      </c>
      <c r="C8">
        <v>40.4</v>
      </c>
      <c r="D8" t="s">
        <v>9</v>
      </c>
      <c r="E8">
        <v>1</v>
      </c>
      <c r="F8">
        <v>31</v>
      </c>
      <c r="J8" s="2" t="s">
        <v>34</v>
      </c>
      <c r="K8">
        <f>C8*E8*Valutakurser!$B$2</f>
        <v>270.05347599199996</v>
      </c>
    </row>
    <row r="12" spans="1:12" x14ac:dyDescent="0.25">
      <c r="A12" t="s">
        <v>40</v>
      </c>
      <c r="B12">
        <f>SUM(K2:K8)</f>
        <v>296.79144391199998</v>
      </c>
    </row>
  </sheetData>
  <hyperlinks>
    <hyperlink ref="J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6" sqref="B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3</v>
      </c>
      <c r="D1" t="s">
        <v>8</v>
      </c>
      <c r="E1" t="s">
        <v>7</v>
      </c>
      <c r="F1" t="s">
        <v>4</v>
      </c>
      <c r="G1" t="s">
        <v>10</v>
      </c>
      <c r="H1" t="s">
        <v>5</v>
      </c>
      <c r="I1" t="s">
        <v>2</v>
      </c>
      <c r="J1" t="s">
        <v>39</v>
      </c>
      <c r="K1" t="s">
        <v>41</v>
      </c>
    </row>
    <row r="2" spans="1:11" x14ac:dyDescent="0.25">
      <c r="A2" s="1" t="s">
        <v>42</v>
      </c>
      <c r="B2" t="s">
        <v>43</v>
      </c>
      <c r="C2">
        <v>8.6</v>
      </c>
      <c r="D2" t="s">
        <v>9</v>
      </c>
      <c r="E2">
        <v>1</v>
      </c>
      <c r="I2" t="s">
        <v>44</v>
      </c>
      <c r="J2">
        <f>C2*E2*Valutakurser!$B$2</f>
        <v>57.486631027999998</v>
      </c>
    </row>
    <row r="6" spans="1:11" x14ac:dyDescent="0.25">
      <c r="A6" t="s">
        <v>40</v>
      </c>
      <c r="B6">
        <f>SUM(J2)</f>
        <v>57.486631027999998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A3" sqref="A3"/>
    </sheetView>
  </sheetViews>
  <sheetFormatPr defaultRowHeight="15" x14ac:dyDescent="0.25"/>
  <cols>
    <col min="1" max="1" width="40.85546875" bestFit="1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8</v>
      </c>
      <c r="E1" t="s">
        <v>7</v>
      </c>
      <c r="F1" t="s">
        <v>21</v>
      </c>
      <c r="G1" t="s">
        <v>4</v>
      </c>
      <c r="H1" t="s">
        <v>10</v>
      </c>
      <c r="I1" t="s">
        <v>5</v>
      </c>
      <c r="J1" t="s">
        <v>2</v>
      </c>
      <c r="K1" t="s">
        <v>39</v>
      </c>
      <c r="L1" t="s">
        <v>41</v>
      </c>
    </row>
    <row r="2" spans="1:12" x14ac:dyDescent="0.25">
      <c r="A2" t="s">
        <v>47</v>
      </c>
      <c r="B2" t="s">
        <v>45</v>
      </c>
      <c r="C2">
        <v>11.1</v>
      </c>
      <c r="D2" t="s">
        <v>9</v>
      </c>
      <c r="E2">
        <v>4</v>
      </c>
      <c r="F2">
        <v>49</v>
      </c>
      <c r="J2" s="2" t="s">
        <v>46</v>
      </c>
    </row>
    <row r="3" spans="1:12" x14ac:dyDescent="0.25">
      <c r="A3" s="1" t="s">
        <v>49</v>
      </c>
      <c r="B3" t="s">
        <v>50</v>
      </c>
      <c r="C3">
        <v>11.3</v>
      </c>
      <c r="D3" t="s">
        <v>9</v>
      </c>
      <c r="E3">
        <v>4</v>
      </c>
      <c r="F3">
        <v>31</v>
      </c>
      <c r="J3" t="s">
        <v>48</v>
      </c>
    </row>
    <row r="10" spans="1:12" x14ac:dyDescent="0.25">
      <c r="A10" t="s">
        <v>38</v>
      </c>
      <c r="B10">
        <f xml:space="preserve"> SUM(K2:K4)</f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B11" sqref="B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3</v>
      </c>
      <c r="D1" t="s">
        <v>8</v>
      </c>
      <c r="E1" t="s">
        <v>7</v>
      </c>
      <c r="F1" t="s">
        <v>21</v>
      </c>
      <c r="G1" t="s">
        <v>4</v>
      </c>
      <c r="H1" t="s">
        <v>10</v>
      </c>
      <c r="I1" t="s">
        <v>5</v>
      </c>
      <c r="J1" t="s">
        <v>2</v>
      </c>
      <c r="K1" t="s">
        <v>39</v>
      </c>
      <c r="L1" t="s">
        <v>41</v>
      </c>
    </row>
    <row r="10" spans="1:12" x14ac:dyDescent="0.25">
      <c r="A10" t="s">
        <v>38</v>
      </c>
      <c r="B10">
        <f xml:space="preserve"> SUM(K2:K4)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21" sqref="G21"/>
    </sheetView>
  </sheetViews>
  <sheetFormatPr defaultRowHeight="15" x14ac:dyDescent="0.25"/>
  <sheetData>
    <row r="1" spans="1:2" x14ac:dyDescent="0.25">
      <c r="A1" t="s">
        <v>3</v>
      </c>
      <c r="B1">
        <f>Plattform!B10+Sensorer!B12+Kommunikation!B6+'Motorer etc'!B10+Mekanik!B10</f>
        <v>602.94117659599999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1" sqref="C11"/>
    </sheetView>
  </sheetViews>
  <sheetFormatPr defaultRowHeight="15" x14ac:dyDescent="0.25"/>
  <sheetData>
    <row r="1" spans="1:2" x14ac:dyDescent="0.25">
      <c r="A1" t="s">
        <v>37</v>
      </c>
    </row>
    <row r="2" spans="1:2" x14ac:dyDescent="0.25">
      <c r="A2" t="s">
        <v>9</v>
      </c>
      <c r="B2" s="1">
        <v>6.6844919799999998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Plattform</vt:lpstr>
      <vt:lpstr>Sensorer</vt:lpstr>
      <vt:lpstr>Kommunikation</vt:lpstr>
      <vt:lpstr>Motorer etc</vt:lpstr>
      <vt:lpstr>Mekanik</vt:lpstr>
      <vt:lpstr>Sammanställning</vt:lpstr>
      <vt:lpstr>Valutakurser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 Melker</cp:lastModifiedBy>
  <dcterms:created xsi:type="dcterms:W3CDTF">2012-10-09T18:12:35Z</dcterms:created>
  <dcterms:modified xsi:type="dcterms:W3CDTF">2013-02-06T17:05:18Z</dcterms:modified>
</cp:coreProperties>
</file>