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 Buraimoh\Desktop\victor\DATA ANALYSIS FOLDER\ADVANCED CAREER\INTERNSHIP\FIRST DATA FOR GROUP 1\"/>
    </mc:Choice>
  </mc:AlternateContent>
  <xr:revisionPtr revIDLastSave="0" documentId="13_ncr:1_{5AD0E10E-E07A-4590-BE44-36F9872B0244}" xr6:coauthVersionLast="47" xr6:coauthVersionMax="47" xr10:uidLastSave="{00000000-0000-0000-0000-000000000000}"/>
  <bookViews>
    <workbookView xWindow="-108" yWindow="-108" windowWidth="23256" windowHeight="12456" activeTab="1" xr2:uid="{20CDF0B1-F012-4E30-B5A7-6E666AA2600A}"/>
  </bookViews>
  <sheets>
    <sheet name="Sheet2" sheetId="3" r:id="rId1"/>
    <sheet name="new data" sheetId="2" r:id="rId2"/>
  </sheets>
  <definedNames>
    <definedName name="ExternalData_1" localSheetId="1" hidden="1">'new data'!$B$1:$K$22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3" l="1"/>
  <c r="I45" i="3"/>
  <c r="I36" i="3"/>
  <c r="I35" i="3"/>
  <c r="I27" i="3"/>
  <c r="I26" i="3"/>
  <c r="G19" i="3"/>
  <c r="G20" i="3"/>
  <c r="G1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42BA97-8F3A-4CF5-A0C7-2E02A74EEA3A}" keepAlive="1" name="Query - new data" description="Connection to the 'new data' query in the workbook." type="5" refreshedVersion="8" background="1" saveData="1">
    <dbPr connection="Provider=Microsoft.Mashup.OleDb.1;Data Source=$Workbook$;Location=&quot;new data&quot;;Extended Properties=&quot;&quot;" command="SELECT * FROM [new data]"/>
  </connection>
  <connection id="2" xr16:uid="{15D2DCD5-07B4-400D-816C-991B68D3497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829A46D2-9D6B-4B7E-9235-CC987B21A54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7915BB9B-F96B-49BA-A731-E7AFD7D3515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C078B370-50F2-4A79-8A6D-1A1434BE957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<sst xmlns="http://schemas.openxmlformats.org/spreadsheetml/2006/main" count="130" uniqueCount="50">
  <si>
    <t>Default Channel Grouping</t>
  </si>
  <si>
    <t>Users</t>
  </si>
  <si>
    <t>New Users</t>
  </si>
  <si>
    <t>Sessions</t>
  </si>
  <si>
    <t>Bounce Rate</t>
  </si>
  <si>
    <t>Pages / Session</t>
  </si>
  <si>
    <t>Avg. Session Duration</t>
  </si>
  <si>
    <t>Register online (Goal 1 Conversion Rate)</t>
  </si>
  <si>
    <t>Register online (Goal 1 Completions)</t>
  </si>
  <si>
    <t>Register online (Goal 1 Value)</t>
  </si>
  <si>
    <t>Social</t>
  </si>
  <si>
    <t>Other Advertising</t>
  </si>
  <si>
    <t>Direct</t>
  </si>
  <si>
    <t>Organic Search</t>
  </si>
  <si>
    <t>(Other)</t>
  </si>
  <si>
    <t>Paid Search</t>
  </si>
  <si>
    <t>Referral</t>
  </si>
  <si>
    <t>Email</t>
  </si>
  <si>
    <t>Feb</t>
  </si>
  <si>
    <t>Jan</t>
  </si>
  <si>
    <t>March</t>
  </si>
  <si>
    <t>Sum of Users</t>
  </si>
  <si>
    <t>Row Labels</t>
  </si>
  <si>
    <t>Grand Total</t>
  </si>
  <si>
    <t>Channels</t>
  </si>
  <si>
    <t>Sum of New Users</t>
  </si>
  <si>
    <t>KPI 1</t>
  </si>
  <si>
    <t>KPI 2</t>
  </si>
  <si>
    <t>Sum of Sessions</t>
  </si>
  <si>
    <t>KPI 3</t>
  </si>
  <si>
    <t>jan</t>
  </si>
  <si>
    <t>feb</t>
  </si>
  <si>
    <t>mar</t>
  </si>
  <si>
    <t>Month</t>
  </si>
  <si>
    <t>session</t>
  </si>
  <si>
    <t>April</t>
  </si>
  <si>
    <t>Difference</t>
  </si>
  <si>
    <t>Column Labels</t>
  </si>
  <si>
    <t>percentage</t>
  </si>
  <si>
    <t>Mar</t>
  </si>
  <si>
    <t>Months</t>
  </si>
  <si>
    <t>Total Users</t>
  </si>
  <si>
    <t>Percentage Increase or Decrease in Sessions Per Month</t>
  </si>
  <si>
    <t>Percentage Increase or Decrease in Users Per Month</t>
  </si>
  <si>
    <t>Total Sessions</t>
  </si>
  <si>
    <t>Percentage Increase or Decrease in New Users Per Month</t>
  </si>
  <si>
    <t>Total New Users</t>
  </si>
  <si>
    <t>percentage change in session</t>
  </si>
  <si>
    <t>percentage change in users</t>
  </si>
  <si>
    <t>percentage change in New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</si>
</sst>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mmmm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0" fontId="1" fillId="0" borderId="9" xfId="0" applyFont="1" applyBorder="1"/>
    <xf numFmtId="0" fontId="0" fillId="2" borderId="9" xfId="0" applyFill="1" applyBorder="1"/>
    <xf numFmtId="0" fontId="0" fillId="0" borderId="9" xfId="0" applyBorder="1"/>
    <xf numFmtId="10" fontId="1" fillId="0" borderId="0" xfId="0" applyNumberFormat="1" applyFont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10" fontId="0" fillId="0" borderId="0" xfId="1" applyNumberFormat="1" applyFont="1"/>
    <xf numFmtId="9" fontId="0" fillId="0" borderId="0" xfId="1" applyFont="1"/>
    <xf numFmtId="9" fontId="0" fillId="0" borderId="0" xfId="1" applyFont="1" applyFill="1" applyBorder="1"/>
    <xf numFmtId="10" fontId="0" fillId="0" borderId="9" xfId="1" applyNumberFormat="1" applyFont="1" applyBorder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1" applyFont="1" applyBorder="1"/>
  </cellXfs>
  <cellStyles count="2">
    <cellStyle name="Normal" xfId="0" builtinId="0"/>
    <cellStyle name="Percent" xfId="1" builtinId="5"/>
  </cellStyles>
  <dxfs count="4">
    <dxf>
      <numFmt numFmtId="14" formatCode="0.00%"/>
    </dxf>
    <dxf>
      <numFmt numFmtId="0" formatCode="General"/>
    </dxf>
    <dxf>
      <numFmt numFmtId="165" formatCode="mmmm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Variation of Data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Sheet2!$M$31</c:f>
              <c:strCache>
                <c:ptCount val="1"/>
                <c:pt idx="0">
                  <c:v>Total Sessions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Sheet2!$L$32:$L$34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Sheet2!$M$32:$M$34</c:f>
              <c:numCache>
                <c:formatCode>General</c:formatCode>
                <c:ptCount val="3"/>
                <c:pt idx="0">
                  <c:v>1592</c:v>
                </c:pt>
                <c:pt idx="1">
                  <c:v>3433</c:v>
                </c:pt>
                <c:pt idx="2">
                  <c:v>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E0D-B7B6-F4203656E47E}"/>
            </c:ext>
          </c:extLst>
        </c:ser>
        <c:ser>
          <c:idx val="1"/>
          <c:order val="1"/>
          <c:tx>
            <c:strRef>
              <c:f>Sheet2!$N$31</c:f>
              <c:strCache>
                <c:ptCount val="1"/>
                <c:pt idx="0">
                  <c:v>Total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Sheet2!$L$32:$L$34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Sheet2!$N$32:$N$34</c:f>
              <c:numCache>
                <c:formatCode>General</c:formatCode>
                <c:ptCount val="3"/>
                <c:pt idx="0">
                  <c:v>953</c:v>
                </c:pt>
                <c:pt idx="1">
                  <c:v>2361</c:v>
                </c:pt>
                <c:pt idx="2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E0D-B7B6-F4203656E47E}"/>
            </c:ext>
          </c:extLst>
        </c:ser>
        <c:ser>
          <c:idx val="2"/>
          <c:order val="2"/>
          <c:tx>
            <c:strRef>
              <c:f>Sheet2!$O$31</c:f>
              <c:strCache>
                <c:ptCount val="1"/>
                <c:pt idx="0">
                  <c:v>Total New Users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Sheet2!$L$32:$L$34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Sheet2!$O$32:$O$34</c:f>
              <c:numCache>
                <c:formatCode>General</c:formatCode>
                <c:ptCount val="3"/>
                <c:pt idx="0">
                  <c:v>834</c:v>
                </c:pt>
                <c:pt idx="1">
                  <c:v>2176</c:v>
                </c:pt>
                <c:pt idx="2">
                  <c:v>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E0D-B7B6-F4203656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92224"/>
        <c:axId val="917591744"/>
      </c:barChart>
      <c:catAx>
        <c:axId val="9175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7591744"/>
        <c:crosses val="autoZero"/>
        <c:auto val="1"/>
        <c:lblAlgn val="ctr"/>
        <c:lblOffset val="100"/>
        <c:noMultiLvlLbl val="0"/>
      </c:catAx>
      <c:valAx>
        <c:axId val="9175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175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 dirty="0">
                <a:solidFill>
                  <a:srgbClr val="FF0000"/>
                </a:solidFill>
              </a:rPr>
              <a:t>TOP 3 CHANNELS WITH HIGHEST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Sum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C-449D-9A58-3834D5A366A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5C-449D-9A58-3834D5A366AE}"/>
              </c:ext>
            </c:extLst>
          </c:dPt>
          <c:cat>
            <c:strRef>
              <c:f>Sheet2!$E$4:$E$6</c:f>
              <c:strCache>
                <c:ptCount val="3"/>
                <c:pt idx="0">
                  <c:v>Direct</c:v>
                </c:pt>
                <c:pt idx="1">
                  <c:v>Social</c:v>
                </c:pt>
                <c:pt idx="2">
                  <c:v>Organic Search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3"/>
                <c:pt idx="0">
                  <c:v>1742</c:v>
                </c:pt>
                <c:pt idx="1">
                  <c:v>1373</c:v>
                </c:pt>
                <c:pt idx="2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C-449D-9A58-3834D5A3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215039"/>
        <c:axId val="1184214079"/>
      </c:barChart>
      <c:catAx>
        <c:axId val="11842150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4214079"/>
        <c:crosses val="autoZero"/>
        <c:auto val="1"/>
        <c:lblAlgn val="ctr"/>
        <c:lblOffset val="100"/>
        <c:noMultiLvlLbl val="0"/>
      </c:catAx>
      <c:valAx>
        <c:axId val="11842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42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Sheet2!$I$24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Sheet2!$G$25:$G$27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Sheet2!$I$25:$I$27</c:f>
              <c:numCache>
                <c:formatCode>0.00%</c:formatCode>
                <c:ptCount val="3"/>
                <c:pt idx="0" formatCode="0%">
                  <c:v>1</c:v>
                </c:pt>
                <c:pt idx="1">
                  <c:v>1.1564070351758795</c:v>
                </c:pt>
                <c:pt idx="2">
                  <c:v>-7.8648412467229825E-2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7-4722-BD7D-66E775D8F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8108687"/>
        <c:axId val="328109167"/>
      </c:lineChart>
      <c:catAx>
        <c:axId val="32810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8109167"/>
        <c:crosses val="autoZero"/>
        <c:auto val="1"/>
        <c:lblAlgn val="ctr"/>
        <c:lblOffset val="100"/>
        <c:noMultiLvlLbl val="0"/>
      </c:catAx>
      <c:valAx>
        <c:axId val="3281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8108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120314</xdr:colOff>
      <xdr:row>35</xdr:row>
      <xdr:rowOff>64170</xdr:rowOff>
    </xdr:from>
    <xdr:to>
      <xdr:col>5</xdr:col>
      <xdr:colOff>633663</xdr:colOff>
      <xdr:row>48</xdr:row>
      <xdr:rowOff>72190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4F9F9-BB0D-3CDE-6869-494CB90F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593557</xdr:colOff>
      <xdr:row>13</xdr:row>
      <xdr:rowOff>152400</xdr:rowOff>
    </xdr:from>
    <xdr:to>
      <xdr:col>18</xdr:col>
      <xdr:colOff>208547</xdr:colOff>
      <xdr:row>28</xdr:row>
      <xdr:rowOff>128337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76E41-2E0F-D258-7F97-2B864A324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360948</xdr:colOff>
      <xdr:row>0</xdr:row>
      <xdr:rowOff>80211</xdr:rowOff>
    </xdr:from>
    <xdr:to>
      <xdr:col>9</xdr:col>
      <xdr:colOff>914401</xdr:colOff>
      <xdr:row>15</xdr:row>
      <xdr:rowOff>56148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DA3132-44ED-7E8B-293B-BECBA3A1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Buraimoh" refreshedDate="45640.496809027776" createdVersion="8" refreshedVersion="8" minRefreshableVersion="3" recordCount="21" xr:uid="{8F33B72B-894E-4657-B9F5-0D1E6FBA45E5}">
  <cacheSource type="worksheet">
    <worksheetSource name="new_data"/>
  </cacheSource>
  <cacheFields count="11">
    <cacheField name="Source Name" numFmtId="0">
      <sharedItems count="3">
        <s v="Feb"/>
        <s v="Jan"/>
        <s v="March"/>
      </sharedItems>
    </cacheField>
    <cacheField name="Default Channel Grouping" numFmtId="0">
      <sharedItems count="8">
        <s v="Social"/>
        <s v="Other Advertising"/>
        <s v="Direct"/>
        <s v="Organic Search"/>
        <s v="(Other)"/>
        <s v="Paid Search"/>
        <s v="Referral"/>
        <s v="Email"/>
      </sharedItems>
    </cacheField>
    <cacheField name="Users" numFmtId="0">
      <sharedItems containsSemiMixedTypes="0" containsString="0" containsNumber="1" containsInteger="1" minValue="1" maxValue="910"/>
    </cacheField>
    <cacheField name="New Users" numFmtId="0">
      <sharedItems containsSemiMixedTypes="0" containsString="0" containsNumber="1" containsInteger="1" minValue="1" maxValue="839"/>
    </cacheField>
    <cacheField name="Sessions" numFmtId="0">
      <sharedItems containsSemiMixedTypes="0" containsString="0" containsNumber="1" containsInteger="1" minValue="1" maxValue="1686"/>
    </cacheField>
    <cacheField name="Bounce Rate" numFmtId="0">
      <sharedItems containsSemiMixedTypes="0" containsString="0" containsNumber="1" minValue="0.34831460674157305" maxValue="1"/>
    </cacheField>
    <cacheField name="Pages / Session" numFmtId="0">
      <sharedItems containsSemiMixedTypes="0" containsString="0" containsNumber="1" minValue="1" maxValue="5.3370786516853936"/>
    </cacheField>
    <cacheField name="Avg. Session Duration" numFmtId="0">
      <sharedItems containsSemiMixedTypes="0" containsString="0" containsNumber="1" minValue="0" maxValue="526.23595505617982"/>
    </cacheField>
    <cacheField name="Register online (Goal 1 Conversion Rate)" numFmtId="0">
      <sharedItems containsSemiMixedTypes="0" containsString="0" containsNumber="1" containsInteger="1" minValue="1" maxValue="1"/>
    </cacheField>
    <cacheField name="Register online (Goal 1 Completions)" numFmtId="0">
      <sharedItems containsSemiMixedTypes="0" containsString="0" containsNumber="1" containsInteger="1" minValue="1" maxValue="1686"/>
    </cacheField>
    <cacheField name="Register online (Goal 1 Value)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848"/>
    <n v="828"/>
    <n v="973"/>
    <n v="0.38643371017471739"/>
    <n v="2.5796505652620763"/>
    <n v="135.66700924974307"/>
    <n v="1"/>
    <n v="973"/>
    <n v="0"/>
  </r>
  <r>
    <x v="0"/>
    <x v="1"/>
    <n v="583"/>
    <n v="582"/>
    <n v="725"/>
    <n v="0.61931034482758618"/>
    <n v="1.8234482758620689"/>
    <n v="100.8"/>
    <n v="1"/>
    <n v="725"/>
    <n v="0"/>
  </r>
  <r>
    <x v="0"/>
    <x v="2"/>
    <n v="507"/>
    <n v="467"/>
    <n v="889"/>
    <n v="0.50168728908886384"/>
    <n v="2.8098987626546683"/>
    <n v="250.01687289088864"/>
    <n v="1"/>
    <n v="889"/>
    <n v="0"/>
  </r>
  <r>
    <x v="0"/>
    <x v="3"/>
    <n v="275"/>
    <n v="226"/>
    <n v="540"/>
    <n v="0.46111111111111114"/>
    <n v="3.3944444444444444"/>
    <n v="257.14259259259262"/>
    <n v="1"/>
    <n v="540"/>
    <n v="0"/>
  </r>
  <r>
    <x v="0"/>
    <x v="4"/>
    <n v="66"/>
    <n v="7"/>
    <n v="187"/>
    <n v="0.42780748663101603"/>
    <n v="3.8823529411764706"/>
    <n v="350.05882352941177"/>
    <n v="1"/>
    <n v="187"/>
    <n v="0"/>
  </r>
  <r>
    <x v="0"/>
    <x v="5"/>
    <n v="54"/>
    <n v="54"/>
    <n v="58"/>
    <n v="0.75862068965517238"/>
    <n v="1.4310344827586208"/>
    <n v="22.344827586206897"/>
    <n v="1"/>
    <n v="58"/>
    <n v="0"/>
  </r>
  <r>
    <x v="0"/>
    <x v="6"/>
    <n v="28"/>
    <n v="12"/>
    <n v="61"/>
    <n v="0.37704918032786883"/>
    <n v="2.557377049180328"/>
    <n v="157.2295081967213"/>
    <n v="1"/>
    <n v="61"/>
    <n v="0"/>
  </r>
  <r>
    <x v="1"/>
    <x v="2"/>
    <n v="325"/>
    <n v="305"/>
    <n v="642"/>
    <n v="0.5280373831775701"/>
    <n v="3.6884735202492211"/>
    <n v="202.31308411214954"/>
    <n v="1"/>
    <n v="642"/>
    <n v="0"/>
  </r>
  <r>
    <x v="1"/>
    <x v="0"/>
    <n v="315"/>
    <n v="307"/>
    <n v="374"/>
    <n v="0.71390374331550799"/>
    <n v="1.6764705882352942"/>
    <n v="75.098930481283418"/>
    <n v="1"/>
    <n v="374"/>
    <n v="0"/>
  </r>
  <r>
    <x v="1"/>
    <x v="3"/>
    <n v="221"/>
    <n v="202"/>
    <n v="372"/>
    <n v="0.44623655913978494"/>
    <n v="3.8521505376344085"/>
    <n v="194.06451612903226"/>
    <n v="1"/>
    <n v="372"/>
    <n v="0"/>
  </r>
  <r>
    <x v="1"/>
    <x v="4"/>
    <n v="58"/>
    <n v="7"/>
    <n v="145"/>
    <n v="0.50344827586206897"/>
    <n v="3.296551724137931"/>
    <n v="286.69655172413792"/>
    <n v="1"/>
    <n v="145"/>
    <n v="0"/>
  </r>
  <r>
    <x v="1"/>
    <x v="6"/>
    <n v="33"/>
    <n v="12"/>
    <n v="58"/>
    <n v="0.63793103448275867"/>
    <n v="1.7241379310344827"/>
    <n v="142.55172413793105"/>
    <n v="1"/>
    <n v="58"/>
    <n v="0"/>
  </r>
  <r>
    <x v="1"/>
    <x v="5"/>
    <n v="1"/>
    <n v="1"/>
    <n v="1"/>
    <n v="1"/>
    <n v="1"/>
    <n v="0"/>
    <n v="1"/>
    <n v="1"/>
    <n v="0"/>
  </r>
  <r>
    <x v="2"/>
    <x v="2"/>
    <n v="910"/>
    <n v="839"/>
    <n v="1686"/>
    <n v="0.59430604982206403"/>
    <n v="2.2633451957295372"/>
    <n v="257.72123368920523"/>
    <n v="1"/>
    <n v="1686"/>
    <n v="0"/>
  </r>
  <r>
    <x v="2"/>
    <x v="3"/>
    <n v="327"/>
    <n v="252"/>
    <n v="618"/>
    <n v="0.54692556634304212"/>
    <n v="2.762135922330097"/>
    <n v="215.69417475728156"/>
    <n v="1"/>
    <n v="618"/>
    <n v="0"/>
  </r>
  <r>
    <x v="2"/>
    <x v="0"/>
    <n v="210"/>
    <n v="181"/>
    <n v="255"/>
    <n v="0.50196078431372548"/>
    <n v="2.1176470588235294"/>
    <n v="98.478431372549025"/>
    <n v="1"/>
    <n v="255"/>
    <n v="0"/>
  </r>
  <r>
    <x v="2"/>
    <x v="1"/>
    <n v="184"/>
    <n v="123"/>
    <n v="283"/>
    <n v="0.66431095406360419"/>
    <n v="1.8339222614840989"/>
    <n v="147.81272084805653"/>
    <n v="1"/>
    <n v="283"/>
    <n v="0"/>
  </r>
  <r>
    <x v="2"/>
    <x v="4"/>
    <n v="40"/>
    <n v="2"/>
    <n v="178"/>
    <n v="0.34831460674157305"/>
    <n v="5.3370786516853936"/>
    <n v="526.23595505617982"/>
    <n v="1"/>
    <n v="178"/>
    <n v="0"/>
  </r>
  <r>
    <x v="2"/>
    <x v="5"/>
    <n v="31"/>
    <n v="30"/>
    <n v="35"/>
    <n v="0.68571428571428572"/>
    <n v="1.4285714285714286"/>
    <n v="53.685714285714283"/>
    <n v="1"/>
    <n v="35"/>
    <n v="0"/>
  </r>
  <r>
    <x v="2"/>
    <x v="6"/>
    <n v="26"/>
    <n v="14"/>
    <n v="52"/>
    <n v="0.65384615384615385"/>
    <n v="1.7884615384615385"/>
    <n v="183.11538461538461"/>
    <n v="1"/>
    <n v="52"/>
    <n v="0"/>
  </r>
  <r>
    <x v="2"/>
    <x v="7"/>
    <n v="17"/>
    <n v="16"/>
    <n v="56"/>
    <n v="0.4642857142857143"/>
    <n v="2.6607142857142856"/>
    <n v="212.30357142857142"/>
    <n v="1"/>
    <n v="5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C00A7-DB66-4AF4-88CF-0319C714774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E34" firstHeaderRow="1" firstDataRow="2" firstDataCol="1"/>
  <pivotFields count="11">
    <pivotField axis="axisCol" showAll="0">
      <items count="4">
        <item x="2"/>
        <item x="1"/>
        <item x="0"/>
        <item t="default"/>
      </items>
    </pivotField>
    <pivotField axis="axisRow" showAll="0">
      <items count="9">
        <item x="4"/>
        <item x="2"/>
        <item x="7"/>
        <item x="3"/>
        <item x="1"/>
        <item x="5"/>
        <item x="6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New Users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F5E6C-89AB-44A2-B589-6D5F95C917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1">
    <pivotField showAll="0">
      <items count="4">
        <item x="2"/>
        <item x="1"/>
        <item x="0"/>
        <item t="default"/>
      </items>
    </pivotField>
    <pivotField axis="axisRow" showAll="0">
      <items count="9">
        <item x="4"/>
        <item x="2"/>
        <item x="7"/>
        <item x="3"/>
        <item x="1"/>
        <item x="5"/>
        <item x="6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essions" fld="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BAB267-A119-4DAC-AE95-D22E0A10C62C}" autoFormatId="16" applyNumberFormats="0" applyBorderFormats="0" applyFontFormats="0" applyPatternFormats="0" applyAlignmentFormats="0" applyWidthHeightFormats="0">
  <queryTableRefresh nextId="17" unboundColumnsLeft="1" unboundColumnsRight="3">
    <queryTableFields count="14">
      <queryTableField id="13" dataBound="0" tableColumnId="13"/>
      <queryTableField id="2" name="Default Channel Grouping" tableColumnId="2"/>
      <queryTableField id="3" name="Users" tableColumnId="3"/>
      <queryTableField id="4" name="New Users" tableColumnId="4"/>
      <queryTableField id="5" name="Sessions" tableColumnId="5"/>
      <queryTableField id="6" name="Bounce Rate" tableColumnId="6"/>
      <queryTableField id="7" name="Pages / Session" tableColumnId="7"/>
      <queryTableField id="8" name="Avg. Session Duration" tableColumnId="8"/>
      <queryTableField id="9" name="Register online (Goal 1 Conversion Rate)" tableColumnId="9"/>
      <queryTableField id="10" name="Register online (Goal 1 Completions)" tableColumnId="10"/>
      <queryTableField id="11" name="Register online (Goal 1 Value)" tableColumnId="11"/>
      <queryTableField id="14" dataBound="0" tableColumnId="1"/>
      <queryTableField id="15" dataBound="0" tableColumnId="12"/>
      <queryTableField id="16" dataBound="0" tableColumnId="14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B922D7-F52A-4EC2-BAE8-39F5DF110E24}" name="new_data" displayName="new_data" ref="A1:N22" tableType="queryTable" totalsRowShown="0" headerRowDxfId="3">
  <autoFilter ref="A1:N22" xr:uid="{94B922D7-F52A-4EC2-BAE8-39F5DF110E24}"/>
  <tableColumns count="14">
    <tableColumn id="13" xr3:uid="{40926BB5-C318-47A2-BD8D-A40766BF1FC5}" uniqueName="13" name="Month" queryTableFieldId="13" dataDxfId="2"/>
    <tableColumn id="2" xr3:uid="{AB0DA6EA-8506-4981-A668-5922BE5A79AC}" uniqueName="2" name="Default Channel Grouping" queryTableFieldId="2" dataDxfId="1"/>
    <tableColumn id="3" xr3:uid="{D16B79BD-27D0-42CA-B015-29FA98A6237B}" uniqueName="3" name="Users" queryTableFieldId="3"/>
    <tableColumn id="4" xr3:uid="{71E08E6B-A8C9-4E7F-9635-D5667FF73EAD}" uniqueName="4" name="New Users" queryTableFieldId="4"/>
    <tableColumn id="5" xr3:uid="{FB789D09-04B5-4329-9E52-31629BEAC9D3}" uniqueName="5" name="Sessions" queryTableFieldId="5"/>
    <tableColumn id="6" xr3:uid="{E4360BE8-5CCC-4499-87C6-41F56F39F779}" uniqueName="6" name="Bounce Rate" queryTableFieldId="6" dataDxfId="0"/>
    <tableColumn id="7" xr3:uid="{06DF37F9-F42B-471F-BA56-C39BB64A1997}" uniqueName="7" name="Pages / Session" queryTableFieldId="7"/>
    <tableColumn id="8" xr3:uid="{C409FBDC-A798-4AAA-972B-EA747B7DE000}" uniqueName="8" name="Avg. Session Duration" queryTableFieldId="8"/>
    <tableColumn id="9" xr3:uid="{BD25A604-918B-4075-A303-1839EA262042}" uniqueName="9" name="Register online (Goal 1 Conversion Rate)" queryTableFieldId="9"/>
    <tableColumn id="10" xr3:uid="{BC36B2AB-9319-4987-8B2F-6E5D315906DB}" uniqueName="10" name="Register online (Goal 1 Completions)" queryTableFieldId="10"/>
    <tableColumn id="11" xr3:uid="{FF590A5C-6914-495D-804C-FFE12E08ABFD}" uniqueName="11" name="Register online (Goal 1 Value)" queryTableFieldId="11"/>
    <tableColumn id="1" xr3:uid="{0FBBD7E8-5EFD-4FE9-AEA2-47AB5E6EE0F0}" uniqueName="1" name="percentage change in session" queryTableFieldId="14"/>
    <tableColumn id="12" xr3:uid="{76C6677C-0A6A-4C34-886E-91F74322C23B}" uniqueName="12" name="percentage change in users" queryTableFieldId="15"/>
    <tableColumn id="14" xr3:uid="{0E36C0ED-0BFA-480E-B80C-61845B0FDA7D}" uniqueName="14" name="percentage change in New Users" queryTableField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3D5D-0417-4E46-9CB5-FF700855D189}">
  <dimension ref="A2:O46"/>
  <sheetViews>
    <sheetView topLeftCell="E25" zoomScale="95" zoomScaleNormal="95" workbookViewId="0">
      <selection activeCell="I46" sqref="I46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4.21875" bestFit="1" customWidth="1"/>
    <col min="4" max="4" width="5.21875" bestFit="1" customWidth="1"/>
    <col min="5" max="5" width="10.21875" bestFit="1" customWidth="1"/>
    <col min="6" max="6" width="19" customWidth="1"/>
    <col min="7" max="9" width="13.21875" customWidth="1"/>
    <col min="10" max="10" width="15.88671875" customWidth="1"/>
    <col min="11" max="11" width="18.21875" customWidth="1"/>
    <col min="13" max="13" width="15.44140625" customWidth="1"/>
    <col min="14" max="14" width="18.21875" customWidth="1"/>
    <col min="15" max="15" width="10" bestFit="1" customWidth="1"/>
    <col min="16" max="16" width="10.21875" bestFit="1" customWidth="1"/>
    <col min="17" max="17" width="9.44140625" bestFit="1" customWidth="1"/>
  </cols>
  <sheetData>
    <row r="2" spans="1:14" x14ac:dyDescent="0.3">
      <c r="E2" s="31" t="s">
        <v>26</v>
      </c>
      <c r="F2" s="32"/>
      <c r="J2" s="31" t="s">
        <v>27</v>
      </c>
      <c r="K2" s="32"/>
      <c r="M2" s="31" t="s">
        <v>29</v>
      </c>
      <c r="N2" s="32"/>
    </row>
    <row r="3" spans="1:14" x14ac:dyDescent="0.3">
      <c r="A3" s="7" t="s">
        <v>22</v>
      </c>
      <c r="B3" s="5" t="s">
        <v>28</v>
      </c>
      <c r="E3" s="12" t="s">
        <v>24</v>
      </c>
      <c r="F3" s="12" t="s">
        <v>21</v>
      </c>
      <c r="J3" s="12" t="s">
        <v>24</v>
      </c>
      <c r="K3" s="12" t="s">
        <v>25</v>
      </c>
      <c r="M3" s="12" t="s">
        <v>24</v>
      </c>
      <c r="N3" s="12" t="s">
        <v>28</v>
      </c>
    </row>
    <row r="4" spans="1:14" x14ac:dyDescent="0.3">
      <c r="A4" s="8" t="s">
        <v>14</v>
      </c>
      <c r="B4" s="5">
        <v>510</v>
      </c>
      <c r="E4" s="13" t="s">
        <v>12</v>
      </c>
      <c r="F4" s="13">
        <v>1742</v>
      </c>
      <c r="J4" s="13" t="s">
        <v>12</v>
      </c>
      <c r="K4" s="13">
        <v>1611</v>
      </c>
      <c r="M4" s="13" t="s">
        <v>17</v>
      </c>
      <c r="N4" s="13">
        <v>56</v>
      </c>
    </row>
    <row r="5" spans="1:14" x14ac:dyDescent="0.3">
      <c r="A5" s="9" t="s">
        <v>12</v>
      </c>
      <c r="B5" s="10">
        <v>3217</v>
      </c>
      <c r="E5" s="13" t="s">
        <v>10</v>
      </c>
      <c r="F5" s="13">
        <v>1373</v>
      </c>
      <c r="J5" s="13" t="s">
        <v>10</v>
      </c>
      <c r="K5" s="13">
        <v>1316</v>
      </c>
      <c r="M5" s="13" t="s">
        <v>15</v>
      </c>
      <c r="N5" s="13">
        <v>94</v>
      </c>
    </row>
    <row r="6" spans="1:14" x14ac:dyDescent="0.3">
      <c r="A6" s="9" t="s">
        <v>17</v>
      </c>
      <c r="B6" s="10">
        <v>56</v>
      </c>
      <c r="E6" s="13" t="s">
        <v>13</v>
      </c>
      <c r="F6" s="13">
        <v>823</v>
      </c>
      <c r="J6" s="13" t="s">
        <v>11</v>
      </c>
      <c r="K6" s="13">
        <v>705</v>
      </c>
      <c r="M6" s="13" t="s">
        <v>16</v>
      </c>
      <c r="N6" s="13">
        <v>171</v>
      </c>
    </row>
    <row r="7" spans="1:14" x14ac:dyDescent="0.3">
      <c r="A7" s="9" t="s">
        <v>13</v>
      </c>
      <c r="B7" s="10">
        <v>1530</v>
      </c>
      <c r="E7" s="14" t="s">
        <v>11</v>
      </c>
      <c r="F7" s="14">
        <v>767</v>
      </c>
      <c r="J7" s="14" t="s">
        <v>13</v>
      </c>
      <c r="K7" s="14">
        <v>680</v>
      </c>
      <c r="M7" s="14" t="s">
        <v>14</v>
      </c>
      <c r="N7" s="14">
        <v>510</v>
      </c>
    </row>
    <row r="8" spans="1:14" x14ac:dyDescent="0.3">
      <c r="A8" s="9" t="s">
        <v>11</v>
      </c>
      <c r="B8" s="10">
        <v>1008</v>
      </c>
      <c r="E8" s="14" t="s">
        <v>14</v>
      </c>
      <c r="F8" s="14">
        <v>164</v>
      </c>
      <c r="J8" s="14" t="s">
        <v>15</v>
      </c>
      <c r="K8" s="14">
        <v>85</v>
      </c>
      <c r="M8" s="14" t="s">
        <v>11</v>
      </c>
      <c r="N8" s="14">
        <v>1008</v>
      </c>
    </row>
    <row r="9" spans="1:14" x14ac:dyDescent="0.3">
      <c r="A9" s="9" t="s">
        <v>15</v>
      </c>
      <c r="B9" s="10">
        <v>94</v>
      </c>
      <c r="E9" s="14" t="s">
        <v>16</v>
      </c>
      <c r="F9" s="14">
        <v>87</v>
      </c>
      <c r="J9" s="14" t="s">
        <v>16</v>
      </c>
      <c r="K9" s="14">
        <v>38</v>
      </c>
      <c r="M9" s="14" t="s">
        <v>13</v>
      </c>
      <c r="N9" s="14">
        <v>1530</v>
      </c>
    </row>
    <row r="10" spans="1:14" x14ac:dyDescent="0.3">
      <c r="A10" s="9" t="s">
        <v>16</v>
      </c>
      <c r="B10" s="10">
        <v>171</v>
      </c>
      <c r="E10" s="14" t="s">
        <v>15</v>
      </c>
      <c r="F10" s="14">
        <v>86</v>
      </c>
      <c r="J10" s="14" t="s">
        <v>14</v>
      </c>
      <c r="K10" s="14">
        <v>16</v>
      </c>
      <c r="M10" s="14" t="s">
        <v>10</v>
      </c>
      <c r="N10" s="14">
        <v>1602</v>
      </c>
    </row>
    <row r="11" spans="1:14" x14ac:dyDescent="0.3">
      <c r="A11" s="9" t="s">
        <v>10</v>
      </c>
      <c r="B11" s="10">
        <v>1602</v>
      </c>
      <c r="E11" s="14" t="s">
        <v>17</v>
      </c>
      <c r="F11" s="14">
        <v>17</v>
      </c>
      <c r="J11" s="14" t="s">
        <v>17</v>
      </c>
      <c r="K11" s="14">
        <v>16</v>
      </c>
      <c r="M11" s="14" t="s">
        <v>12</v>
      </c>
      <c r="N11" s="14">
        <v>3217</v>
      </c>
    </row>
    <row r="12" spans="1:14" x14ac:dyDescent="0.3">
      <c r="A12" s="11" t="s">
        <v>23</v>
      </c>
      <c r="B12" s="6">
        <v>8188</v>
      </c>
    </row>
    <row r="16" spans="1:14" x14ac:dyDescent="0.3">
      <c r="E16" t="s">
        <v>33</v>
      </c>
      <c r="F16" t="s">
        <v>34</v>
      </c>
      <c r="G16" t="s">
        <v>36</v>
      </c>
    </row>
    <row r="17" spans="1:15" x14ac:dyDescent="0.3">
      <c r="E17" t="s">
        <v>30</v>
      </c>
      <c r="F17">
        <v>5</v>
      </c>
    </row>
    <row r="18" spans="1:15" x14ac:dyDescent="0.3">
      <c r="E18" t="s">
        <v>31</v>
      </c>
      <c r="F18">
        <v>3</v>
      </c>
      <c r="G18" s="17">
        <f>F18-F17</f>
        <v>-2</v>
      </c>
      <c r="H18" s="17"/>
      <c r="I18" s="17"/>
    </row>
    <row r="19" spans="1:15" x14ac:dyDescent="0.3">
      <c r="E19" t="s">
        <v>32</v>
      </c>
      <c r="F19">
        <v>10</v>
      </c>
      <c r="G19" s="18">
        <f t="shared" ref="G19:G20" si="0">F19-F18</f>
        <v>7</v>
      </c>
      <c r="H19" s="18"/>
      <c r="I19" s="18"/>
    </row>
    <row r="20" spans="1:15" x14ac:dyDescent="0.3">
      <c r="E20" t="s">
        <v>35</v>
      </c>
      <c r="F20">
        <v>8</v>
      </c>
      <c r="G20">
        <f t="shared" si="0"/>
        <v>-2</v>
      </c>
    </row>
    <row r="23" spans="1:15" x14ac:dyDescent="0.3">
      <c r="G23" t="s">
        <v>42</v>
      </c>
    </row>
    <row r="24" spans="1:15" x14ac:dyDescent="0.3">
      <c r="A24" s="7" t="s">
        <v>25</v>
      </c>
      <c r="B24" s="7" t="s">
        <v>37</v>
      </c>
      <c r="C24" s="3"/>
      <c r="D24" s="3"/>
      <c r="E24" s="4"/>
      <c r="G24" t="s">
        <v>40</v>
      </c>
      <c r="H24" t="s">
        <v>23</v>
      </c>
      <c r="I24" t="s">
        <v>38</v>
      </c>
    </row>
    <row r="25" spans="1:15" x14ac:dyDescent="0.3">
      <c r="A25" s="7" t="s">
        <v>22</v>
      </c>
      <c r="B25" s="2" t="s">
        <v>20</v>
      </c>
      <c r="C25" s="19" t="s">
        <v>19</v>
      </c>
      <c r="D25" s="19" t="s">
        <v>18</v>
      </c>
      <c r="E25" s="5" t="s">
        <v>23</v>
      </c>
      <c r="G25" t="s">
        <v>19</v>
      </c>
      <c r="H25">
        <v>1592</v>
      </c>
      <c r="I25" s="25">
        <v>1</v>
      </c>
    </row>
    <row r="26" spans="1:15" x14ac:dyDescent="0.3">
      <c r="A26" s="8" t="s">
        <v>14</v>
      </c>
      <c r="B26" s="2">
        <v>2</v>
      </c>
      <c r="C26" s="19">
        <v>7</v>
      </c>
      <c r="D26" s="19">
        <v>7</v>
      </c>
      <c r="E26" s="5">
        <v>16</v>
      </c>
      <c r="G26" t="s">
        <v>18</v>
      </c>
      <c r="H26">
        <v>3433</v>
      </c>
      <c r="I26" s="16">
        <f>(H26-H25)/H25</f>
        <v>1.1564070351758795</v>
      </c>
    </row>
    <row r="27" spans="1:15" x14ac:dyDescent="0.3">
      <c r="A27" s="9" t="s">
        <v>12</v>
      </c>
      <c r="B27" s="20">
        <v>839</v>
      </c>
      <c r="C27" s="21">
        <v>305</v>
      </c>
      <c r="D27" s="21">
        <v>467</v>
      </c>
      <c r="E27" s="10">
        <v>1611</v>
      </c>
      <c r="G27" t="s">
        <v>20</v>
      </c>
      <c r="H27">
        <v>3163</v>
      </c>
      <c r="I27" s="16">
        <f>(H27-H26)/H26</f>
        <v>-7.8648412467229825E-2</v>
      </c>
    </row>
    <row r="28" spans="1:15" x14ac:dyDescent="0.3">
      <c r="A28" s="9" t="s">
        <v>17</v>
      </c>
      <c r="B28" s="20">
        <v>16</v>
      </c>
      <c r="C28" s="21"/>
      <c r="D28" s="21"/>
      <c r="E28" s="10">
        <v>16</v>
      </c>
    </row>
    <row r="29" spans="1:15" x14ac:dyDescent="0.3">
      <c r="A29" s="9" t="s">
        <v>13</v>
      </c>
      <c r="B29" s="20">
        <v>252</v>
      </c>
      <c r="C29" s="21">
        <v>202</v>
      </c>
      <c r="D29" s="21">
        <v>226</v>
      </c>
      <c r="E29" s="10">
        <v>680</v>
      </c>
    </row>
    <row r="30" spans="1:15" x14ac:dyDescent="0.3">
      <c r="A30" s="9" t="s">
        <v>11</v>
      </c>
      <c r="B30" s="20">
        <v>123</v>
      </c>
      <c r="C30" s="21"/>
      <c r="D30" s="21">
        <v>582</v>
      </c>
      <c r="E30" s="10">
        <v>705</v>
      </c>
    </row>
    <row r="31" spans="1:15" x14ac:dyDescent="0.3">
      <c r="A31" s="9" t="s">
        <v>15</v>
      </c>
      <c r="B31" s="20">
        <v>30</v>
      </c>
      <c r="C31" s="21">
        <v>1</v>
      </c>
      <c r="D31" s="21">
        <v>54</v>
      </c>
      <c r="E31" s="10">
        <v>85</v>
      </c>
      <c r="H31" s="22"/>
      <c r="I31" s="23"/>
      <c r="J31" s="23"/>
      <c r="L31" t="s">
        <v>40</v>
      </c>
      <c r="M31" t="s">
        <v>44</v>
      </c>
      <c r="N31" t="s">
        <v>41</v>
      </c>
      <c r="O31" t="s">
        <v>46</v>
      </c>
    </row>
    <row r="32" spans="1:15" x14ac:dyDescent="0.3">
      <c r="A32" s="9" t="s">
        <v>16</v>
      </c>
      <c r="B32" s="20">
        <v>14</v>
      </c>
      <c r="C32" s="21">
        <v>12</v>
      </c>
      <c r="D32" s="21">
        <v>12</v>
      </c>
      <c r="E32" s="10">
        <v>38</v>
      </c>
      <c r="G32" t="s">
        <v>43</v>
      </c>
      <c r="L32" t="s">
        <v>19</v>
      </c>
      <c r="M32">
        <v>1592</v>
      </c>
      <c r="N32" s="23">
        <v>953</v>
      </c>
      <c r="O32" s="23">
        <v>834</v>
      </c>
    </row>
    <row r="33" spans="1:15" x14ac:dyDescent="0.3">
      <c r="A33" s="9" t="s">
        <v>10</v>
      </c>
      <c r="B33" s="20">
        <v>181</v>
      </c>
      <c r="C33" s="21">
        <v>307</v>
      </c>
      <c r="D33" s="21">
        <v>828</v>
      </c>
      <c r="E33" s="10">
        <v>1316</v>
      </c>
      <c r="G33" t="s">
        <v>40</v>
      </c>
      <c r="H33" t="s">
        <v>41</v>
      </c>
      <c r="I33" t="s">
        <v>38</v>
      </c>
      <c r="L33" t="s">
        <v>18</v>
      </c>
      <c r="M33">
        <v>3433</v>
      </c>
      <c r="N33" s="23">
        <v>2361</v>
      </c>
      <c r="O33" s="23">
        <v>2176</v>
      </c>
    </row>
    <row r="34" spans="1:15" x14ac:dyDescent="0.3">
      <c r="A34" s="11" t="s">
        <v>23</v>
      </c>
      <c r="B34" s="22">
        <v>1457</v>
      </c>
      <c r="C34" s="23">
        <v>834</v>
      </c>
      <c r="D34" s="23">
        <v>2176</v>
      </c>
      <c r="E34" s="6">
        <v>4467</v>
      </c>
      <c r="G34" t="s">
        <v>19</v>
      </c>
      <c r="H34" s="23">
        <v>953</v>
      </c>
      <c r="I34" s="26">
        <v>1</v>
      </c>
      <c r="L34" t="s">
        <v>20</v>
      </c>
      <c r="M34">
        <v>3163</v>
      </c>
      <c r="N34" s="22">
        <v>1745</v>
      </c>
      <c r="O34" s="22">
        <v>1457</v>
      </c>
    </row>
    <row r="35" spans="1:15" x14ac:dyDescent="0.3">
      <c r="G35" t="s">
        <v>18</v>
      </c>
      <c r="H35" s="23">
        <v>2361</v>
      </c>
      <c r="I35" s="24">
        <f>(H35-H34)/H34</f>
        <v>1.4774396642182581</v>
      </c>
    </row>
    <row r="36" spans="1:15" x14ac:dyDescent="0.3">
      <c r="G36" t="s">
        <v>39</v>
      </c>
      <c r="H36" s="22">
        <v>1745</v>
      </c>
      <c r="I36" s="24">
        <f>(H36-H35)/H35</f>
        <v>-0.26090639559508683</v>
      </c>
    </row>
    <row r="42" spans="1:15" x14ac:dyDescent="0.3">
      <c r="G42" s="33" t="s">
        <v>45</v>
      </c>
      <c r="H42" s="33"/>
      <c r="I42" s="33"/>
      <c r="J42" s="33"/>
    </row>
    <row r="43" spans="1:15" x14ac:dyDescent="0.3">
      <c r="G43" s="14" t="s">
        <v>40</v>
      </c>
      <c r="H43" s="14" t="s">
        <v>46</v>
      </c>
      <c r="I43" s="14" t="s">
        <v>38</v>
      </c>
      <c r="J43" s="14"/>
    </row>
    <row r="44" spans="1:15" x14ac:dyDescent="0.3">
      <c r="G44" s="14" t="s">
        <v>19</v>
      </c>
      <c r="H44" s="14">
        <v>834</v>
      </c>
      <c r="I44" s="34">
        <v>1</v>
      </c>
      <c r="J44" s="14"/>
    </row>
    <row r="45" spans="1:15" x14ac:dyDescent="0.3">
      <c r="G45" s="14" t="s">
        <v>18</v>
      </c>
      <c r="H45" s="14">
        <v>2176</v>
      </c>
      <c r="I45" s="27">
        <f>(H45-H44)/H44</f>
        <v>1.6091127098321343</v>
      </c>
      <c r="J45" s="14"/>
    </row>
    <row r="46" spans="1:15" x14ac:dyDescent="0.3">
      <c r="G46" s="14" t="s">
        <v>39</v>
      </c>
      <c r="H46" s="14">
        <v>1457</v>
      </c>
      <c r="I46" s="27">
        <f>(H46-H45)/H45</f>
        <v>-0.33042279411764708</v>
      </c>
      <c r="J46" s="14"/>
    </row>
  </sheetData>
  <sortState xmlns:xlrd2="http://schemas.microsoft.com/office/spreadsheetml/2017/richdata2" ref="M4:N11">
    <sortCondition ref="N4:N11"/>
  </sortState>
  <mergeCells count="4">
    <mergeCell ref="E2:F2"/>
    <mergeCell ref="J2:K2"/>
    <mergeCell ref="M2:N2"/>
    <mergeCell ref="G42:J42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2A0C-1D46-472B-BABC-67A18131C52D}">
  <dimension ref="A1:N22"/>
  <sheetViews>
    <sheetView tabSelected="1" topLeftCell="J1" workbookViewId="0">
      <selection activeCell="O18" sqref="O18"/>
    </sheetView>
  </sheetViews>
  <sheetFormatPr defaultRowHeight="14.4" x14ac:dyDescent="0.3"/>
  <cols>
    <col min="1" max="1" width="14.33203125" style="29" customWidth="1"/>
    <col min="2" max="2" width="33.44140625" customWidth="1"/>
    <col min="3" max="3" width="10.88671875" customWidth="1"/>
    <col min="4" max="4" width="18.21875" customWidth="1"/>
    <col min="5" max="5" width="13.21875" customWidth="1"/>
    <col min="6" max="6" width="19.33203125" style="16" customWidth="1"/>
    <col min="7" max="7" width="18.88671875" customWidth="1"/>
    <col min="8" max="8" width="23.44140625" customWidth="1"/>
    <col min="9" max="9" width="35.44140625" bestFit="1" customWidth="1"/>
    <col min="10" max="10" width="32.5546875" bestFit="1" customWidth="1"/>
    <col min="11" max="11" width="26.77734375" bestFit="1" customWidth="1"/>
    <col min="12" max="12" width="27.6640625" bestFit="1" customWidth="1"/>
    <col min="13" max="13" width="28.6640625" bestFit="1" customWidth="1"/>
    <col min="14" max="14" width="30.109375" bestFit="1" customWidth="1"/>
  </cols>
  <sheetData>
    <row r="1" spans="1:14" s="1" customFormat="1" x14ac:dyDescent="0.3">
      <c r="A1" s="28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5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47</v>
      </c>
      <c r="M1" s="1" t="s">
        <v>48</v>
      </c>
      <c r="N1" s="1" t="s">
        <v>49</v>
      </c>
    </row>
    <row r="2" spans="1:14" x14ac:dyDescent="0.3">
      <c r="A2" s="30">
        <v>45302</v>
      </c>
      <c r="B2" t="s">
        <v>12</v>
      </c>
      <c r="C2">
        <v>325</v>
      </c>
      <c r="D2">
        <v>305</v>
      </c>
      <c r="E2">
        <v>642</v>
      </c>
      <c r="F2" s="16">
        <v>0.5280373831775701</v>
      </c>
      <c r="G2">
        <v>3.6884735202492211</v>
      </c>
      <c r="H2">
        <v>202.31308411214954</v>
      </c>
      <c r="I2">
        <v>1</v>
      </c>
      <c r="J2">
        <v>642</v>
      </c>
      <c r="K2">
        <v>0</v>
      </c>
      <c r="L2" s="25">
        <v>1</v>
      </c>
      <c r="M2" s="25">
        <v>1</v>
      </c>
      <c r="N2" s="25">
        <v>1</v>
      </c>
    </row>
    <row r="3" spans="1:14" x14ac:dyDescent="0.3">
      <c r="A3" s="30">
        <v>45303</v>
      </c>
      <c r="B3" t="s">
        <v>10</v>
      </c>
      <c r="C3">
        <v>315</v>
      </c>
      <c r="D3">
        <v>307</v>
      </c>
      <c r="E3">
        <v>374</v>
      </c>
      <c r="F3" s="16">
        <v>0.71390374331550799</v>
      </c>
      <c r="G3">
        <v>1.6764705882352942</v>
      </c>
      <c r="H3">
        <v>75.098930481283418</v>
      </c>
      <c r="I3">
        <v>1</v>
      </c>
      <c r="J3">
        <v>374</v>
      </c>
      <c r="K3">
        <v>0</v>
      </c>
      <c r="L3" s="25">
        <v>1</v>
      </c>
      <c r="M3" s="25">
        <v>1</v>
      </c>
      <c r="N3" s="25">
        <v>1</v>
      </c>
    </row>
    <row r="4" spans="1:14" x14ac:dyDescent="0.3">
      <c r="A4" s="30">
        <v>45304</v>
      </c>
      <c r="B4" t="s">
        <v>13</v>
      </c>
      <c r="C4">
        <v>221</v>
      </c>
      <c r="D4">
        <v>202</v>
      </c>
      <c r="E4">
        <v>372</v>
      </c>
      <c r="F4" s="16">
        <v>0.44623655913978494</v>
      </c>
      <c r="G4">
        <v>3.8521505376344085</v>
      </c>
      <c r="H4">
        <v>194.06451612903226</v>
      </c>
      <c r="I4">
        <v>1</v>
      </c>
      <c r="J4">
        <v>372</v>
      </c>
      <c r="K4">
        <v>0</v>
      </c>
      <c r="L4" s="25">
        <v>1</v>
      </c>
      <c r="M4" s="25">
        <v>1</v>
      </c>
      <c r="N4" s="25">
        <v>1</v>
      </c>
    </row>
    <row r="5" spans="1:14" x14ac:dyDescent="0.3">
      <c r="A5" s="30">
        <v>45305</v>
      </c>
      <c r="B5" t="s">
        <v>14</v>
      </c>
      <c r="C5">
        <v>58</v>
      </c>
      <c r="D5">
        <v>7</v>
      </c>
      <c r="E5">
        <v>145</v>
      </c>
      <c r="F5" s="16">
        <v>0.50344827586206897</v>
      </c>
      <c r="G5">
        <v>3.296551724137931</v>
      </c>
      <c r="H5">
        <v>286.69655172413792</v>
      </c>
      <c r="I5">
        <v>1</v>
      </c>
      <c r="J5">
        <v>145</v>
      </c>
      <c r="K5">
        <v>0</v>
      </c>
      <c r="L5" s="25">
        <v>1</v>
      </c>
      <c r="M5" s="25">
        <v>1</v>
      </c>
      <c r="N5" s="25">
        <v>1</v>
      </c>
    </row>
    <row r="6" spans="1:14" x14ac:dyDescent="0.3">
      <c r="A6" s="30">
        <v>45306</v>
      </c>
      <c r="B6" t="s">
        <v>16</v>
      </c>
      <c r="C6">
        <v>33</v>
      </c>
      <c r="D6">
        <v>12</v>
      </c>
      <c r="E6">
        <v>58</v>
      </c>
      <c r="F6" s="16">
        <v>0.63793103448275867</v>
      </c>
      <c r="G6">
        <v>1.7241379310344827</v>
      </c>
      <c r="H6">
        <v>142.55172413793105</v>
      </c>
      <c r="I6">
        <v>1</v>
      </c>
      <c r="J6">
        <v>58</v>
      </c>
      <c r="K6">
        <v>0</v>
      </c>
      <c r="L6" s="25">
        <v>1</v>
      </c>
      <c r="M6" s="25">
        <v>1</v>
      </c>
      <c r="N6" s="25">
        <v>1</v>
      </c>
    </row>
    <row r="7" spans="1:14" x14ac:dyDescent="0.3">
      <c r="A7" s="30">
        <v>45307</v>
      </c>
      <c r="B7" t="s">
        <v>15</v>
      </c>
      <c r="C7">
        <v>1</v>
      </c>
      <c r="D7">
        <v>1</v>
      </c>
      <c r="E7">
        <v>1</v>
      </c>
      <c r="F7" s="16">
        <v>1</v>
      </c>
      <c r="G7">
        <v>1</v>
      </c>
      <c r="H7">
        <v>0</v>
      </c>
      <c r="I7">
        <v>1</v>
      </c>
      <c r="J7">
        <v>1</v>
      </c>
      <c r="K7">
        <v>0</v>
      </c>
      <c r="L7" s="25">
        <v>1</v>
      </c>
      <c r="M7" s="25">
        <v>1</v>
      </c>
      <c r="N7" s="25">
        <v>1</v>
      </c>
    </row>
    <row r="8" spans="1:14" x14ac:dyDescent="0.3">
      <c r="A8" s="30">
        <v>45336</v>
      </c>
      <c r="B8" t="s">
        <v>10</v>
      </c>
      <c r="C8">
        <v>848</v>
      </c>
      <c r="D8">
        <v>828</v>
      </c>
      <c r="E8">
        <v>973</v>
      </c>
      <c r="F8" s="16">
        <v>0.38643371017471739</v>
      </c>
      <c r="G8">
        <v>2.5796505652620763</v>
      </c>
      <c r="H8">
        <v>135.66700924974307</v>
      </c>
      <c r="I8">
        <v>1</v>
      </c>
      <c r="J8">
        <v>973</v>
      </c>
      <c r="K8">
        <v>0</v>
      </c>
      <c r="L8" s="16">
        <v>1.1564070351758795</v>
      </c>
      <c r="M8" s="24">
        <v>1.4774396642182581</v>
      </c>
      <c r="N8" s="24">
        <v>1.6091127098321343</v>
      </c>
    </row>
    <row r="9" spans="1:14" x14ac:dyDescent="0.3">
      <c r="A9" s="30">
        <v>45337</v>
      </c>
      <c r="B9" t="s">
        <v>11</v>
      </c>
      <c r="C9">
        <v>583</v>
      </c>
      <c r="D9">
        <v>582</v>
      </c>
      <c r="E9">
        <v>725</v>
      </c>
      <c r="F9" s="16">
        <v>0.61931034482758618</v>
      </c>
      <c r="G9">
        <v>1.8234482758620689</v>
      </c>
      <c r="H9">
        <v>100.8</v>
      </c>
      <c r="I9">
        <v>1</v>
      </c>
      <c r="J9">
        <v>725</v>
      </c>
      <c r="K9">
        <v>0</v>
      </c>
      <c r="L9" s="16">
        <v>1.1564070351758795</v>
      </c>
      <c r="M9" s="24">
        <v>1.4774396642182581</v>
      </c>
      <c r="N9" s="24">
        <v>1.6091127098321343</v>
      </c>
    </row>
    <row r="10" spans="1:14" x14ac:dyDescent="0.3">
      <c r="A10" s="30">
        <v>45338</v>
      </c>
      <c r="B10" t="s">
        <v>12</v>
      </c>
      <c r="C10">
        <v>507</v>
      </c>
      <c r="D10">
        <v>467</v>
      </c>
      <c r="E10">
        <v>889</v>
      </c>
      <c r="F10" s="16">
        <v>0.50168728908886384</v>
      </c>
      <c r="G10">
        <v>2.8098987626546683</v>
      </c>
      <c r="H10">
        <v>250.01687289088864</v>
      </c>
      <c r="I10">
        <v>1</v>
      </c>
      <c r="J10">
        <v>889</v>
      </c>
      <c r="K10">
        <v>0</v>
      </c>
      <c r="L10" s="16">
        <v>1.1564070351758795</v>
      </c>
      <c r="M10" s="24">
        <v>1.4774396642182581</v>
      </c>
      <c r="N10" s="24">
        <v>1.6091127098321343</v>
      </c>
    </row>
    <row r="11" spans="1:14" x14ac:dyDescent="0.3">
      <c r="A11" s="30">
        <v>45339</v>
      </c>
      <c r="B11" t="s">
        <v>13</v>
      </c>
      <c r="C11">
        <v>275</v>
      </c>
      <c r="D11">
        <v>226</v>
      </c>
      <c r="E11">
        <v>540</v>
      </c>
      <c r="F11" s="16">
        <v>0.46111111111111114</v>
      </c>
      <c r="G11">
        <v>3.3944444444444444</v>
      </c>
      <c r="H11">
        <v>257.14259259259262</v>
      </c>
      <c r="I11">
        <v>1</v>
      </c>
      <c r="J11">
        <v>540</v>
      </c>
      <c r="K11">
        <v>0</v>
      </c>
      <c r="L11" s="16">
        <v>1.1564070351758795</v>
      </c>
      <c r="M11" s="24">
        <v>1.4774396642182581</v>
      </c>
      <c r="N11" s="24">
        <v>1.6091127098321343</v>
      </c>
    </row>
    <row r="12" spans="1:14" x14ac:dyDescent="0.3">
      <c r="A12" s="30">
        <v>45340</v>
      </c>
      <c r="B12" t="s">
        <v>14</v>
      </c>
      <c r="C12">
        <v>66</v>
      </c>
      <c r="D12">
        <v>7</v>
      </c>
      <c r="E12">
        <v>187</v>
      </c>
      <c r="F12" s="16">
        <v>0.42780748663101603</v>
      </c>
      <c r="G12">
        <v>3.8823529411764706</v>
      </c>
      <c r="H12">
        <v>350.05882352941177</v>
      </c>
      <c r="I12">
        <v>1</v>
      </c>
      <c r="J12">
        <v>187</v>
      </c>
      <c r="K12">
        <v>0</v>
      </c>
      <c r="L12" s="16">
        <v>1.1564070351758795</v>
      </c>
      <c r="M12" s="24">
        <v>1.4774396642182581</v>
      </c>
      <c r="N12" s="24">
        <v>1.6091127098321343</v>
      </c>
    </row>
    <row r="13" spans="1:14" x14ac:dyDescent="0.3">
      <c r="A13" s="30">
        <v>45341</v>
      </c>
      <c r="B13" t="s">
        <v>15</v>
      </c>
      <c r="C13">
        <v>54</v>
      </c>
      <c r="D13">
        <v>54</v>
      </c>
      <c r="E13">
        <v>58</v>
      </c>
      <c r="F13" s="16">
        <v>0.75862068965517238</v>
      </c>
      <c r="G13">
        <v>1.4310344827586208</v>
      </c>
      <c r="H13">
        <v>22.344827586206897</v>
      </c>
      <c r="I13">
        <v>1</v>
      </c>
      <c r="J13">
        <v>58</v>
      </c>
      <c r="K13">
        <v>0</v>
      </c>
      <c r="L13" s="16">
        <v>1.1564070351758795</v>
      </c>
      <c r="M13" s="24">
        <v>1.4774396642182581</v>
      </c>
      <c r="N13" s="24">
        <v>1.6091127098321343</v>
      </c>
    </row>
    <row r="14" spans="1:14" x14ac:dyDescent="0.3">
      <c r="A14" s="30">
        <v>45342</v>
      </c>
      <c r="B14" t="s">
        <v>16</v>
      </c>
      <c r="C14">
        <v>28</v>
      </c>
      <c r="D14">
        <v>12</v>
      </c>
      <c r="E14">
        <v>61</v>
      </c>
      <c r="F14" s="16">
        <v>0.37704918032786883</v>
      </c>
      <c r="G14">
        <v>2.557377049180328</v>
      </c>
      <c r="H14">
        <v>157.2295081967213</v>
      </c>
      <c r="I14">
        <v>1</v>
      </c>
      <c r="J14">
        <v>61</v>
      </c>
      <c r="K14">
        <v>0</v>
      </c>
      <c r="L14" s="16">
        <v>1.1564070351758795</v>
      </c>
      <c r="M14" s="24">
        <v>1.4774396642182581</v>
      </c>
      <c r="N14" s="24">
        <v>1.6091127098321343</v>
      </c>
    </row>
    <row r="15" spans="1:14" x14ac:dyDescent="0.3">
      <c r="A15" s="30">
        <v>45362</v>
      </c>
      <c r="B15" t="s">
        <v>12</v>
      </c>
      <c r="C15">
        <v>910</v>
      </c>
      <c r="D15">
        <v>839</v>
      </c>
      <c r="E15">
        <v>1686</v>
      </c>
      <c r="F15" s="16">
        <v>0.59430604982206403</v>
      </c>
      <c r="G15">
        <v>2.2633451957295372</v>
      </c>
      <c r="H15">
        <v>257.72123368920523</v>
      </c>
      <c r="I15">
        <v>1</v>
      </c>
      <c r="J15">
        <v>1686</v>
      </c>
      <c r="K15">
        <v>0</v>
      </c>
      <c r="L15" s="24">
        <v>-7.8648412467229825E-2</v>
      </c>
      <c r="M15" s="24">
        <v>-0.26090639559508683</v>
      </c>
      <c r="N15" s="24">
        <v>-0.33042279411764708</v>
      </c>
    </row>
    <row r="16" spans="1:14" x14ac:dyDescent="0.3">
      <c r="A16" s="30">
        <v>45363</v>
      </c>
      <c r="B16" t="s">
        <v>13</v>
      </c>
      <c r="C16">
        <v>327</v>
      </c>
      <c r="D16">
        <v>252</v>
      </c>
      <c r="E16">
        <v>618</v>
      </c>
      <c r="F16" s="16">
        <v>0.54692556634304212</v>
      </c>
      <c r="G16">
        <v>2.762135922330097</v>
      </c>
      <c r="H16">
        <v>215.69417475728156</v>
      </c>
      <c r="I16">
        <v>1</v>
      </c>
      <c r="J16">
        <v>618</v>
      </c>
      <c r="K16">
        <v>0</v>
      </c>
      <c r="L16" s="24">
        <v>-7.8648412467229825E-2</v>
      </c>
      <c r="M16" s="24">
        <v>-0.26090639559508683</v>
      </c>
      <c r="N16" s="24">
        <v>-0.33042279411764708</v>
      </c>
    </row>
    <row r="17" spans="1:14" x14ac:dyDescent="0.3">
      <c r="A17" s="30">
        <v>45364</v>
      </c>
      <c r="B17" t="s">
        <v>10</v>
      </c>
      <c r="C17">
        <v>210</v>
      </c>
      <c r="D17">
        <v>181</v>
      </c>
      <c r="E17">
        <v>255</v>
      </c>
      <c r="F17" s="16">
        <v>0.50196078431372548</v>
      </c>
      <c r="G17">
        <v>2.1176470588235294</v>
      </c>
      <c r="H17">
        <v>98.478431372549025</v>
      </c>
      <c r="I17">
        <v>1</v>
      </c>
      <c r="J17">
        <v>255</v>
      </c>
      <c r="K17">
        <v>0</v>
      </c>
      <c r="L17" s="24">
        <v>-7.8648412467229825E-2</v>
      </c>
      <c r="M17" s="24">
        <v>-0.26090639559508683</v>
      </c>
      <c r="N17" s="24">
        <v>-0.33042279411764708</v>
      </c>
    </row>
    <row r="18" spans="1:14" x14ac:dyDescent="0.3">
      <c r="A18" s="30">
        <v>45365</v>
      </c>
      <c r="B18" t="s">
        <v>11</v>
      </c>
      <c r="C18">
        <v>184</v>
      </c>
      <c r="D18">
        <v>123</v>
      </c>
      <c r="E18">
        <v>283</v>
      </c>
      <c r="F18" s="16">
        <v>0.66431095406360419</v>
      </c>
      <c r="G18">
        <v>1.8339222614840989</v>
      </c>
      <c r="H18">
        <v>147.81272084805653</v>
      </c>
      <c r="I18">
        <v>1</v>
      </c>
      <c r="J18">
        <v>283</v>
      </c>
      <c r="K18">
        <v>0</v>
      </c>
      <c r="L18" s="24">
        <v>-7.8648412467229825E-2</v>
      </c>
      <c r="M18" s="24">
        <v>-0.26090639559508683</v>
      </c>
      <c r="N18" s="24">
        <v>-0.33042279411764708</v>
      </c>
    </row>
    <row r="19" spans="1:14" x14ac:dyDescent="0.3">
      <c r="A19" s="30">
        <v>45366</v>
      </c>
      <c r="B19" t="s">
        <v>14</v>
      </c>
      <c r="C19">
        <v>40</v>
      </c>
      <c r="D19">
        <v>2</v>
      </c>
      <c r="E19">
        <v>178</v>
      </c>
      <c r="F19" s="16">
        <v>0.34831460674157305</v>
      </c>
      <c r="G19">
        <v>5.3370786516853936</v>
      </c>
      <c r="H19">
        <v>526.23595505617982</v>
      </c>
      <c r="I19">
        <v>1</v>
      </c>
      <c r="J19">
        <v>178</v>
      </c>
      <c r="K19">
        <v>0</v>
      </c>
      <c r="L19" s="24">
        <v>-7.8648412467229825E-2</v>
      </c>
      <c r="M19" s="24">
        <v>-0.26090639559508683</v>
      </c>
      <c r="N19" s="24">
        <v>-0.33042279411764708</v>
      </c>
    </row>
    <row r="20" spans="1:14" x14ac:dyDescent="0.3">
      <c r="A20" s="30">
        <v>45367</v>
      </c>
      <c r="B20" t="s">
        <v>15</v>
      </c>
      <c r="C20">
        <v>31</v>
      </c>
      <c r="D20">
        <v>30</v>
      </c>
      <c r="E20">
        <v>35</v>
      </c>
      <c r="F20" s="16">
        <v>0.68571428571428572</v>
      </c>
      <c r="G20">
        <v>1.4285714285714286</v>
      </c>
      <c r="H20">
        <v>53.685714285714283</v>
      </c>
      <c r="I20">
        <v>1</v>
      </c>
      <c r="J20">
        <v>35</v>
      </c>
      <c r="K20">
        <v>0</v>
      </c>
      <c r="L20" s="24">
        <v>-7.8648412467229825E-2</v>
      </c>
      <c r="M20" s="24">
        <v>-0.26090639559508683</v>
      </c>
      <c r="N20" s="24">
        <v>-0.33042279411764708</v>
      </c>
    </row>
    <row r="21" spans="1:14" x14ac:dyDescent="0.3">
      <c r="A21" s="30">
        <v>45368</v>
      </c>
      <c r="B21" t="s">
        <v>16</v>
      </c>
      <c r="C21">
        <v>26</v>
      </c>
      <c r="D21">
        <v>14</v>
      </c>
      <c r="E21">
        <v>52</v>
      </c>
      <c r="F21" s="16">
        <v>0.65384615384615385</v>
      </c>
      <c r="G21">
        <v>1.7884615384615385</v>
      </c>
      <c r="H21">
        <v>183.11538461538461</v>
      </c>
      <c r="I21">
        <v>1</v>
      </c>
      <c r="J21">
        <v>52</v>
      </c>
      <c r="K21">
        <v>0</v>
      </c>
      <c r="L21" s="24">
        <v>-7.8648412467229825E-2</v>
      </c>
      <c r="M21" s="24">
        <v>-0.26090639559508683</v>
      </c>
      <c r="N21" s="24">
        <v>-0.33042279411764708</v>
      </c>
    </row>
    <row r="22" spans="1:14" x14ac:dyDescent="0.3">
      <c r="A22" s="30">
        <v>45369</v>
      </c>
      <c r="B22" t="s">
        <v>17</v>
      </c>
      <c r="C22">
        <v>17</v>
      </c>
      <c r="D22">
        <v>16</v>
      </c>
      <c r="E22">
        <v>56</v>
      </c>
      <c r="F22" s="16">
        <v>0.4642857142857143</v>
      </c>
      <c r="G22">
        <v>2.6607142857142856</v>
      </c>
      <c r="H22">
        <v>212.30357142857142</v>
      </c>
      <c r="I22">
        <v>1</v>
      </c>
      <c r="J22">
        <v>56</v>
      </c>
      <c r="K22">
        <v>0</v>
      </c>
      <c r="L22" s="24">
        <v>-7.8648412467229825E-2</v>
      </c>
      <c r="M22" s="24">
        <v>-0.26090639559508683</v>
      </c>
      <c r="N22" s="24">
        <v>-0.33042279411764708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G A A B Q S w M E F A A C A A g A 6 V 2 O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D p X Y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V 2 O W T b / s W U l A w A A K g k A A B M A H A B G b 3 J t d W x h c y 9 T Z W N 0 a W 9 u M S 5 t I K I Y A C i g F A A A A A A A A A A A A A A A A A A A A A A A A A A A A M V V W 2 8 a R x R + t + T / c D R + A W l F i 1 T 1 I S m J 1 l w S 1 I g 4 r O u q A l S N 2 W N Y e X a G z s w S W x b / v W d m y O 5 y W U W J U p U X m H P 7 v n P F 4 N J m S k I S v r u v L y 8 u L 8 y a a 0 z h i k n 8 D C m 3 n E E P B N r L C 6 B P o g q 9 R J K M l E h R d 0 a Z Q N N i / V f z P w x q M 7 / L l l Z p u C 4 0 z 3 K 1 n g / Q P F q 1 m W + 9 f D 6 I b 2 O I J / G H v 5 J x A q O P H w b D 6 T w e 3 M W T / n A A / X g 6 p P d 4 c j u c T p L 3 4 5 t 5 y a E d B f w r R o g W H c P 3 W Z q i B M + g 6 0 j e 8 n u B n Q Q F p T N V n 0 0 r k I 0 A + X I N s 9 h a n d 0 X F s 3 i 7 S w 4 L 9 7 C b 2 / A 6 g K r + G O 5 V Y 8 I / c J Y l c O o k K E 2 F U C c p n 0 l i l y 2 G s l E w G 4 1 l + Z B 6 d z L 2 J 7 E 1 b G 8 N e s r a V H a R b u i M E X J c w o a Y O r J B c 1 e 3 m o m G 8 E L m 5 C l Y x K q 0 P H P X R 0 k V 1 s C + W j X q M 9 A h T p W U C e k H E Y 9 9 m n S N b T h 0 4 b L l N x 9 8 H 2 Q G l r Q + 9 9 l c R s Y n i t u C B J M H B l H + L j S V y z h + Y b A / b N d q 3 d / z e X K c X v e Y E W p 9 A 9 h n d K F b c g k e j m u h i U H s P h k d 6 5 S A 3 z g h b D g s C Q K e K d V s c n k 6 s T Q 7 x F J x 9 L + + k v H o X r x h D a h Q Z W g M d T 1 M 5 p r R R O B M O W 2 J C S L / B 6 1 1 9 7 w F R r 4 C f b + Z y z i 7 a r z R Q 0 D 2 m l 7 3 m 6 K q 8 z Q I o C S I p M I r X e K C + h S c e S W K D t v x 6 F 9 y r D Z 0 7 X K w Z l v 8 L r j o j h G 2 b U v L z J 5 t t X 1 e 3 f D N b W N Y n Z p A A 5 H B U j O Y T Y 2 p c 2 n A v V z z 9 2 N C K 4 z y f X z m L b f Z g 8 Z 6 t 6 h c + S h e i y Y O W p H Y a b 4 T 5 E R A x 9 u c X i C q x E + 4 H P u H g + f l i g 6 f y r 9 e K / U Y 6 t K J 6 J G C R E d X L l k j W i 7 f / s v 8 g 1 B X m Z j i 3 m P B S W L f s 9 k u n + x x W 4 2 o D O 8 K F f m R q t c W X f 4 k K d u K s u 1 2 W v 2 8 l Y d K o L Z X h s L k S y 5 4 N q E t A 9 6 d B L 7 s C h f L c X / 9 N c 0 4 d t s 5 T e k W 9 X 0 5 1 1 5 4 K s U a 5 Y + t V l 5 u f 1 E 0 K i k d B k o C H t h D J + Q 8 u V 6 R G N Q C O 6 P C 3 v F G m a D 7 R g s z k 5 Q c 7 1 q w 9 K G 3 p v K 4 v s H 7 E c M 2 X 8 1 a C 7 u l 0 4 0 Y F S t C q x f / w t Q S w E C L Q A U A A I A C A D p X Y 5 Z N U Y x I K Y A A A D 2 A A A A E g A A A A A A A A A A A A A A A A A A A A A A Q 2 9 u Z m l n L 1 B h Y 2 t h Z 2 U u e G 1 s U E s B A i 0 A F A A C A A g A 6 V 2 O W Q / K 6 a u k A A A A 6 Q A A A B M A A A A A A A A A A A A A A A A A 8 g A A A F t D b 2 5 0 Z W 5 0 X 1 R 5 c G V z X S 5 4 b W x Q S w E C L Q A U A A I A C A D p X Y 5 Z N v + x Z S U D A A A q C Q A A E w A A A A A A A A A A A A A A A A D j A Q A A R m 9 y b X V s Y X M v U 2 V j d G l v b j E u b V B L B Q Y A A A A A A w A D A M I A A A B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J A A A A A A A A K A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x M G V m W m Z s Z k d R S T l N N G V B Z z R m N X d I R l J 5 W V c 1 e l p t O X l i U 0 J H Y V d 4 b E l H W n l i M j B n Y m 1 W M 0 l H U m h k R 0 V B Q U F B Q U F B Q U F B Q U F B O U h K d V l Z b 0 Y v V T J H M 3 d 2 T z V r b 2 p r U T V J W l d 4 d 1 p Y S W d V W F Z s Y 2 1 s b G N 3 Q U J h d E h u M l g 1 W H h r Q 1 B U T 0 h n S U 9 I K 2 N B Q U F B Q U E 9 I i A v P j w v U 3 R h Y m x l R W 5 0 c m l l c z 4 8 L 0 l 0 Z W 0 + P E l 0 Z W 0 + P E l 0 Z W 1 M b 2 N h d G l v b j 4 8 S X R l b V R 5 c G U + R m 9 y b X V s Y T w v S X R l b V R 5 c G U + P E l 0 Z W 1 Q Y X R o P l N l Y 3 R p b 2 4 x L 2 5 l d y U y M G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m M 0 Z D A 5 N i 0 1 M T c 1 L T R h Z m M t Y T V l Z i 0 2 M j R i Z G R i N T A 2 Y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R U M T E 6 N D c 6 M T g u O D A 4 N D U y M l o i I C 8 + P E V u d H J 5 I F R 5 c G U 9 I k Z p b G x D b 2 x 1 b W 5 U e X B l c y I g V m F s d W U 9 I n N C Z 1 l E Q X d N R k J R V U R B d 0 0 9 I i A v P j x F b n R y e S B U e X B l P S J G a W x s Q 2 9 s d W 1 u T m F t Z X M i I F Z h b H V l P S J z W y Z x d W 9 0 O 1 N v d X J j Z S 5 O Y W 1 l J n F 1 b 3 Q 7 L C Z x d W 9 0 O 0 R l Z m F 1 b H Q g Q 2 h h b m 5 l b C B H c m 9 1 c G l u Z y Z x d W 9 0 O y w m c X V v d D t V c 2 V y c y Z x d W 9 0 O y w m c X V v d D t O Z X c g V X N l c n M m c X V v d D s s J n F 1 b 3 Q 7 U 2 V z c 2 l v b n M m c X V v d D s s J n F 1 b 3 Q 7 Q m 9 1 b m N l I F J h d G U m c X V v d D s s J n F 1 b 3 Q 7 U G F n Z X M g L y B T Z X N z a W 9 u J n F 1 b 3 Q 7 L C Z x d W 9 0 O 0 F 2 Z y 4 g U 2 V z c 2 l v b i B E d X J h d G l v b i Z x d W 9 0 O y w m c X V v d D t S Z W d p c 3 R l c i B v b m x p b m U g K E d v Y W w g M S B D b 2 5 2 Z X J z a W 9 u I F J h d G U p J n F 1 b 3 Q 7 L C Z x d W 9 0 O 1 J l Z 2 l z d G V y I G 9 u b G l u Z S A o R 2 9 h b C A x I E N v b X B s Z X R p b 2 5 z K S Z x d W 9 0 O y w m c X V v d D t S Z W d p c 3 R l c i B v b m x p b m U g K E d v Y W w g M S B W Y W x 1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I G R h d G E v Q X V 0 b 1 J l b W 9 2 Z W R D b 2 x 1 b W 5 z M S 5 7 U 2 9 1 c m N l L k 5 h b W U s M H 0 m c X V v d D s s J n F 1 b 3 Q 7 U 2 V j d G l v b j E v b m V 3 I G R h d G E v Q X V 0 b 1 J l b W 9 2 Z W R D b 2 x 1 b W 5 z M S 5 7 R G V m Y X V s d C B D a G F u b m V s I E d y b 3 V w a W 5 n L D F 9 J n F 1 b 3 Q 7 L C Z x d W 9 0 O 1 N l Y 3 R p b 2 4 x L 2 5 l d y B k Y X R h L 0 F 1 d G 9 S Z W 1 v d m V k Q 2 9 s d W 1 u c z E u e 1 V z Z X J z L D J 9 J n F 1 b 3 Q 7 L C Z x d W 9 0 O 1 N l Y 3 R p b 2 4 x L 2 5 l d y B k Y X R h L 0 F 1 d G 9 S Z W 1 v d m V k Q 2 9 s d W 1 u c z E u e 0 5 l d y B V c 2 V y c y w z f S Z x d W 9 0 O y w m c X V v d D t T Z W N 0 a W 9 u M S 9 u Z X c g Z G F 0 Y S 9 B d X R v U m V t b 3 Z l Z E N v b H V t b n M x L n t T Z X N z a W 9 u c y w 0 f S Z x d W 9 0 O y w m c X V v d D t T Z W N 0 a W 9 u M S 9 u Z X c g Z G F 0 Y S 9 B d X R v U m V t b 3 Z l Z E N v b H V t b n M x L n t C b 3 V u Y 2 U g U m F 0 Z S w 1 f S Z x d W 9 0 O y w m c X V v d D t T Z W N 0 a W 9 u M S 9 u Z X c g Z G F 0 Y S 9 B d X R v U m V t b 3 Z l Z E N v b H V t b n M x L n t Q Y W d l c y A v I F N l c 3 N p b 2 4 s N n 0 m c X V v d D s s J n F 1 b 3 Q 7 U 2 V j d G l v b j E v b m V 3 I G R h d G E v Q X V 0 b 1 J l b W 9 2 Z W R D b 2 x 1 b W 5 z M S 5 7 Q X Z n L i B T Z X N z a W 9 u I E R 1 c m F 0 a W 9 u L D d 9 J n F 1 b 3 Q 7 L C Z x d W 9 0 O 1 N l Y 3 R p b 2 4 x L 2 5 l d y B k Y X R h L 0 F 1 d G 9 S Z W 1 v d m V k Q 2 9 s d W 1 u c z E u e 1 J l Z 2 l z d G V y I G 9 u b G l u Z S A o R 2 9 h b C A x I E N v b n Z l c n N p b 2 4 g U m F 0 Z S k s O H 0 m c X V v d D s s J n F 1 b 3 Q 7 U 2 V j d G l v b j E v b m V 3 I G R h d G E v Q X V 0 b 1 J l b W 9 2 Z W R D b 2 x 1 b W 5 z M S 5 7 U m V n a X N 0 Z X I g b 2 5 s a W 5 l I C h H b 2 F s I D E g Q 2 9 t c G x l d G l v b n M p L D l 9 J n F 1 b 3 Q 7 L C Z x d W 9 0 O 1 N l Y 3 R p b 2 4 x L 2 5 l d y B k Y X R h L 0 F 1 d G 9 S Z W 1 v d m V k Q 2 9 s d W 1 u c z E u e 1 J l Z 2 l z d G V y I G 9 u b G l u Z S A o R 2 9 h b C A x I F Z h b H V l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5 l d y B k Y X R h L 0 F 1 d G 9 S Z W 1 v d m V k Q 2 9 s d W 1 u c z E u e 1 N v d X J j Z S 5 O Y W 1 l L D B 9 J n F 1 b 3 Q 7 L C Z x d W 9 0 O 1 N l Y 3 R p b 2 4 x L 2 5 l d y B k Y X R h L 0 F 1 d G 9 S Z W 1 v d m V k Q 2 9 s d W 1 u c z E u e 0 R l Z m F 1 b H Q g Q 2 h h b m 5 l b C B H c m 9 1 c G l u Z y w x f S Z x d W 9 0 O y w m c X V v d D t T Z W N 0 a W 9 u M S 9 u Z X c g Z G F 0 Y S 9 B d X R v U m V t b 3 Z l Z E N v b H V t b n M x L n t V c 2 V y c y w y f S Z x d W 9 0 O y w m c X V v d D t T Z W N 0 a W 9 u M S 9 u Z X c g Z G F 0 Y S 9 B d X R v U m V t b 3 Z l Z E N v b H V t b n M x L n t O Z X c g V X N l c n M s M 3 0 m c X V v d D s s J n F 1 b 3 Q 7 U 2 V j d G l v b j E v b m V 3 I G R h d G E v Q X V 0 b 1 J l b W 9 2 Z W R D b 2 x 1 b W 5 z M S 5 7 U 2 V z c 2 l v b n M s N H 0 m c X V v d D s s J n F 1 b 3 Q 7 U 2 V j d G l v b j E v b m V 3 I G R h d G E v Q X V 0 b 1 J l b W 9 2 Z W R D b 2 x 1 b W 5 z M S 5 7 Q m 9 1 b m N l I F J h d G U s N X 0 m c X V v d D s s J n F 1 b 3 Q 7 U 2 V j d G l v b j E v b m V 3 I G R h d G E v Q X V 0 b 1 J l b W 9 2 Z W R D b 2 x 1 b W 5 z M S 5 7 U G F n Z X M g L y B T Z X N z a W 9 u L D Z 9 J n F 1 b 3 Q 7 L C Z x d W 9 0 O 1 N l Y 3 R p b 2 4 x L 2 5 l d y B k Y X R h L 0 F 1 d G 9 S Z W 1 v d m V k Q 2 9 s d W 1 u c z E u e 0 F 2 Z y 4 g U 2 V z c 2 l v b i B E d X J h d G l v b i w 3 f S Z x d W 9 0 O y w m c X V v d D t T Z W N 0 a W 9 u M S 9 u Z X c g Z G F 0 Y S 9 B d X R v U m V t b 3 Z l Z E N v b H V t b n M x L n t S Z W d p c 3 R l c i B v b m x p b m U g K E d v Y W w g M S B D b 2 5 2 Z X J z a W 9 u I F J h d G U p L D h 9 J n F 1 b 3 Q 7 L C Z x d W 9 0 O 1 N l Y 3 R p b 2 4 x L 2 5 l d y B k Y X R h L 0 F 1 d G 9 S Z W 1 v d m V k Q 2 9 s d W 1 u c z E u e 1 J l Z 2 l z d G V y I G 9 u b G l u Z S A o R 2 9 h b C A x I E N v b X B s Z X R p b 2 5 z K S w 5 f S Z x d W 9 0 O y w m c X V v d D t T Z W N 0 a W 9 u M S 9 u Z X c g Z G F 0 Y S 9 B d X R v U m V t b 3 Z l Z E N v b H V t b n M x L n t S Z W d p c 3 R l c i B v b m x p b m U g K E d v Y W w g M S B W Y W x 1 Z S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W I 4 M W V h M i 0 w O D Q y L T Q z Z G Y t O T I 1 M y 0 2 N z h h M T Y z M T Q z M W Q i I C 8 + P E V u d H J 5 I F R 5 c G U 9 I k x v Y W R U b 1 J l c G 9 y d E R p c 2 F i b G V k I i B W Y W x 1 Z T 0 i b D E i I C 8 + P E V u d H J 5 I F R 5 c G U 9 I l F 1 Z X J 5 R 3 J v d X B J R C I g V m F s d W U 9 I n M 2 M T Z l N z J m N C 0 w N T h h L T R k Z m Q t O D Z k Z i 0 w Y m N l Z T Y 0 Y T I z O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x N F Q x M T o 0 N z o x N S 4 0 N z M 3 M T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g 5 M W R j M G Q t O D Y 1 O C 0 0 M D I x L W F h N D k t Y z N m Z T E 1 Y W I 5 M W M 1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T I t M T R U M T E 6 N D c 6 M T U u N D g w M j Q x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j E 2 Z T c y Z j Q t M D U 4 Y S 0 0 Z G Z k L T g 2 Z G Y t M G J j Z W U 2 N G E y M z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g w N D l l O S 1 i M 2 Y 0 L T Q 3 M z I t O D A z Y S 1 m Y W Y 5 Y z B j N G Q 4 Z m E i I C 8 + P E V u d H J 5 I F R 5 c G U 9 I k x v Y W R U b 1 J l c G 9 y d E R p c 2 F i b G V k I i B W Y W x 1 Z T 0 i b D E i I C 8 + P E V u d H J 5 I F R 5 c G U 9 I l F 1 Z X J 5 R 3 J v d X B J R C I g V m F s d W U 9 I n N k O W U 3 Z D E 2 Y S 0 1 N z d l L T Q w Y z Y t O G Y 0 Y y 1 l M W U w M j B l M W Z l N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E 0 V D E x O j Q 3 O j E 1 L j Q 3 M D c w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U x N T U 2 Z j l m L T I 2 Z m Y t N G E x N C 0 5 N z J l L T c 4 Y W V l N 2 F k Z T F m Y i I g L z 4 8 R W 5 0 c n k g V H l w Z T 0 i U X V l c n l H c m 9 1 c E l E I i B W Y W x 1 Z T 0 i c z Y x N m U 3 M m Y 0 L T A 1 O G E t N G R m Z C 0 4 N m R m L T B i Y 2 V l N j R h M j M 5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E 0 V D E x O j Q 3 O j E 1 L j Q 4 M z I 0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Z G F 0 Y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G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Z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B k Y X R h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Z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Y T l c V p q R E S 9 F 8 d 7 W P i 9 x Q A A A A A C A A A A A A A Q Z g A A A A E A A C A A A A C C i 1 / W z 4 G F S L Y E l e B r C W Y 9 s S 9 C U a d u 8 n N 7 y n Y y m J J W 6 Q A A A A A O g A A A A A I A A C A A A A C a M K y O V z 8 V 1 O 7 C k s u E e E 1 m r 5 Y 7 2 q b 7 m E n 2 T 4 n x O p 5 r 4 F A A A A B W C c Y 1 H 3 B J Q q n Q d z x k E o + 0 a + F B X L T b V r L c 0 6 v a T M 8 r c 1 o a X O Y R k e B i B G 0 U s 1 x S t I S z o x l Z R m e x I x x I 0 P W B R W Q y F r f S 4 l B W H D C X X K J r + G i Q j E A A A A B U V s e u 4 F Q e 4 d T X C T M G V 3 3 5 2 N g F Q N S g + 6 7 1 M A y I C l 0 Z j R 0 m Q c R z x S s s J D s t S M p J U m q t w w 3 u a b h S N 3 Z i e 0 U l d i W D < / D a t a M a s h u p > 
</file>

<file path=customXml/itemProps1.xml><?xml version="1.0" encoding="utf-8"?>
<ds:datastoreItem xmlns:ds="http://schemas.openxmlformats.org/officeDocument/2006/customXml" ds:itemID="{AAB836D7-E339-470F-9706-37738955D3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new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Buraimoh, Victor</dc:creator>
  <cp:lastModifiedBy>Buraimoh, Victor</cp:lastModifiedBy>
  <dcterms:created xsi:type="dcterms:W3CDTF">2024-12-14T11:44:49Z</dcterms:created>
  <dcterms:modified xsi:type="dcterms:W3CDTF">2024-12-26T13:36:37Z</dcterms:modified>
</cp:coreProperties>
</file>