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Ganada" sheetId="37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7" l="1"/>
  <c r="E3" i="37" s="1"/>
  <c r="E4" i="37" s="1"/>
  <c r="E5" i="37" s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<sst xmlns="http://schemas.openxmlformats.org/spreadsheetml/2006/main" count="97" uniqueCount="87">
  <si>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</si>
  <si>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</si>
  <si>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</si>
  <si>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</si>
  <si>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</si>
  <si>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</si>
  <si>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</si>
  <si>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</si>
  <si>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</si>
  <si>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</si>
  <si>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</si>
  <si>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</si>
  <si>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</si>
  <si>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</si>
  <si>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</si>
  <si>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</si>
  <si>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</si>
  <si>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</si>
  <si>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</si>
  <si>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</si>
  <si>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</si>
  <si>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</si>
  <si>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</si>
  <si>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</si>
  <si>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</si>
  <si>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</si>
  <si>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</si>
  <si>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</si>
  <si>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</si>
  <si>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</si>
  <si>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</si>
  <si>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</si>
  <si>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</si>
  <si>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</si>
  <si>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</si>
  <si>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</si>
  <si>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</si>
  <si>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</si>
  <si>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</si>
  <si>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</si>
  <si>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</si>
  <si>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</si>
  <si>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</si>
  <si>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</si>
  <si>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</si>
  <si>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</si>
  <si>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</si>
  <si>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</si>
  <si>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</si>
  <si>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</si>
  <si>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</si>
  <si>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</si>
  <si>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</si>
  <si>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</si>
  <si>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</si>
  <si>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</si>
  <si>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</si>
  <si>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</si>
  <si>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</si>
  <si>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</si>
  <si>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</si>
  <si>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</si>
  <si>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</si>
  <si>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</si>
  <si>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</si>
  <si>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</si>
  <si>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</si>
  <si>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</si>
  <si>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</si>
  <si>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Guillermo Jesús López</t>
  </si>
  <si>
    <t>Universidad Tecnologica de Jalisco</t>
  </si>
  <si>
    <t>Guadalajara, Jal</t>
  </si>
  <si>
    <t>Precio Unitario</t>
  </si>
  <si>
    <t>I.V.A.</t>
  </si>
  <si>
    <t>Total</t>
  </si>
  <si>
    <t>140 x 50 x 75cm alto</t>
  </si>
  <si>
    <r>
      <t xml:space="preserve">Mesa Retangular. Estructura: </t>
    </r>
    <r>
      <rPr>
        <b/>
        <sz val="10"/>
        <color theme="1"/>
        <rFont val="Arial"/>
        <family val="2"/>
      </rPr>
      <t>Patas</t>
    </r>
    <r>
      <rPr>
        <sz val="10"/>
        <color theme="1"/>
        <rFont val="Arial"/>
        <family val="2"/>
      </rPr>
      <t xml:space="preserve"> en tubular cuadraro 1" Cal.18, </t>
    </r>
    <r>
      <rPr>
        <b/>
        <sz val="10"/>
        <color theme="1"/>
        <rFont val="Arial"/>
        <family val="2"/>
      </rPr>
      <t>marco</t>
    </r>
    <r>
      <rPr>
        <sz val="10"/>
        <color theme="1"/>
        <rFont val="Arial"/>
        <family val="2"/>
      </rPr>
      <t xml:space="preserve"> cubierta en perfil 2" x 1" Cal.18.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nivelador. </t>
    </r>
    <r>
      <rPr>
        <b/>
        <sz val="10"/>
        <color theme="1"/>
        <rFont val="Arial"/>
        <family val="2"/>
      </rPr>
      <t xml:space="preserve">Cubierta </t>
    </r>
    <r>
      <rPr>
        <sz val="10"/>
        <color theme="1"/>
        <rFont val="Arial"/>
        <family val="2"/>
      </rPr>
      <t xml:space="preserve">140 x50cm melamina 19mm  color Roble Merida, cantos PVC.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epoxica color negro.</t>
    </r>
  </si>
  <si>
    <t>Entregables y demas Caracteristicas Licitante Sinergia 17 SRL de CV</t>
  </si>
  <si>
    <t>Imagen</t>
  </si>
  <si>
    <r>
      <t>Mesa Escolar rectangular</t>
    </r>
    <r>
      <rPr>
        <b/>
        <sz val="9"/>
        <color rgb="FF000000"/>
        <rFont val="Arial"/>
        <family val="2"/>
      </rPr>
      <t>. Medidas</t>
    </r>
    <r>
      <rPr>
        <sz val="9"/>
        <color rgb="FF000000"/>
        <rFont val="Arial"/>
        <family val="2"/>
      </rPr>
      <t xml:space="preserve"> Generales: 140 x 50 x 75cm de altura.  </t>
    </r>
    <r>
      <rPr>
        <b/>
        <sz val="9"/>
        <color rgb="FF000000"/>
        <rFont val="Arial"/>
        <family val="2"/>
      </rPr>
      <t>Estructura:</t>
    </r>
    <r>
      <rPr>
        <sz val="9"/>
        <color rgb="FF000000"/>
        <rFont val="Arial"/>
        <family val="2"/>
      </rPr>
      <t xml:space="preserve"> Patas en tubular cuadraro 1" Cal.18; </t>
    </r>
    <r>
      <rPr>
        <b/>
        <sz val="9"/>
        <color rgb="FF000000"/>
        <rFont val="Arial"/>
        <family val="2"/>
      </rPr>
      <t>Marco</t>
    </r>
    <r>
      <rPr>
        <sz val="9"/>
        <color rgb="FF000000"/>
        <rFont val="Arial"/>
        <family val="2"/>
      </rPr>
      <t xml:space="preserve"> cubierta en perfil 2" x 1" Cal.18. </t>
    </r>
    <r>
      <rPr>
        <b/>
        <sz val="9"/>
        <color rgb="FF000000"/>
        <rFont val="Arial"/>
        <family val="2"/>
      </rPr>
      <t>Regatón</t>
    </r>
    <r>
      <rPr>
        <sz val="9"/>
        <color rgb="FF000000"/>
        <rFont val="Arial"/>
        <family val="2"/>
      </rPr>
      <t xml:space="preserve"> nivelador. </t>
    </r>
    <r>
      <rPr>
        <b/>
        <sz val="9"/>
        <color rgb="FF000000"/>
        <rFont val="Arial"/>
        <family val="2"/>
      </rPr>
      <t xml:space="preserve">Cubierta </t>
    </r>
    <r>
      <rPr>
        <sz val="9"/>
        <color rgb="FF000000"/>
        <rFont val="Arial"/>
        <family val="2"/>
      </rPr>
      <t xml:space="preserve">140 x50cm melamina 16mm color Roble Mérida, cantos PVC. </t>
    </r>
    <r>
      <rPr>
        <b/>
        <sz val="9"/>
        <color rgb="FF000000"/>
        <rFont val="Arial"/>
        <family val="2"/>
      </rPr>
      <t xml:space="preserve">Pintura </t>
    </r>
    <r>
      <rPr>
        <sz val="9"/>
        <color rgb="FF000000"/>
        <rFont val="Arial"/>
        <family val="2"/>
      </rPr>
      <t xml:space="preserve">epóxica micro pulverizada horneada a 200°C, previo desengrasado y fosfatado. </t>
    </r>
    <r>
      <rPr>
        <b/>
        <sz val="9"/>
        <color rgb="FF000000"/>
        <rFont val="Arial"/>
        <family val="2"/>
      </rPr>
      <t>Marca:</t>
    </r>
    <r>
      <rPr>
        <sz val="9"/>
        <color rgb="FF000000"/>
        <rFont val="Arial"/>
        <family val="2"/>
      </rPr>
      <t xml:space="preserve"> Pizarrones Guadalajara. </t>
    </r>
    <r>
      <rPr>
        <b/>
        <sz val="9"/>
        <color rgb="FF000000"/>
        <rFont val="Arial"/>
        <family val="2"/>
      </rPr>
      <t>Modelo:</t>
    </r>
    <r>
      <rPr>
        <sz val="9"/>
        <color rgb="FF000000"/>
        <rFont val="Arial"/>
        <family val="2"/>
      </rPr>
      <t xml:space="preserve"> Mesa Binaria 140 x50. </t>
    </r>
    <r>
      <rPr>
        <b/>
        <sz val="9"/>
        <color rgb="FF000000"/>
        <rFont val="Arial"/>
        <family val="2"/>
      </rPr>
      <t>Procedencia:</t>
    </r>
    <r>
      <rPr>
        <sz val="9"/>
        <color rgb="FF000000"/>
        <rFont val="Arial"/>
        <family val="2"/>
      </rPr>
      <t xml:space="preserve"> México. </t>
    </r>
    <r>
      <rPr>
        <b/>
        <sz val="9"/>
        <color rgb="FF000000"/>
        <rFont val="Arial"/>
        <family val="2"/>
      </rPr>
      <t>Garantía:</t>
    </r>
    <r>
      <rPr>
        <sz val="9"/>
        <color rgb="FF000000"/>
        <rFont val="Arial"/>
        <family val="2"/>
      </rPr>
      <t xml:space="preserve"> 2 años contra defectos de fabricación y/o vicios ocultos. </t>
    </r>
    <r>
      <rPr>
        <b/>
        <sz val="9"/>
        <color rgb="FF000000"/>
        <rFont val="Arial"/>
        <family val="2"/>
      </rPr>
      <t>Fabricado</t>
    </r>
    <r>
      <rPr>
        <sz val="9"/>
        <color rgb="FF000000"/>
        <rFont val="Arial"/>
        <family val="2"/>
      </rPr>
      <t xml:space="preserve"> bajo normas de calidad </t>
    </r>
    <r>
      <rPr>
        <b/>
        <sz val="9"/>
        <color rgb="FF000000"/>
        <rFont val="Arial"/>
        <family val="2"/>
      </rPr>
      <t xml:space="preserve">ISO 9001:2015 </t>
    </r>
  </si>
  <si>
    <t>Partida</t>
  </si>
  <si>
    <t>GDL-308</t>
  </si>
  <si>
    <t>Luis J. Jimenez # 577</t>
  </si>
  <si>
    <t>Colinia 1 de  Junio</t>
  </si>
  <si>
    <t>UTJ9804307H5</t>
  </si>
  <si>
    <t>33 3030 0900  / 3030-0916</t>
  </si>
  <si>
    <t>Mauro Gerardo Ruelas Ventura, Jefe de Recursos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</si>
</sst>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u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2" fillId="0" borderId="0" xfId="0" applyFont="1"/>
    <xf numFmtId="0" fontId="2" fillId="0" borderId="17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5" borderId="17" xfId="0" applyNumberFormat="1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left" vertical="top" wrapText="1"/>
    </xf>
    <xf numFmtId="43" fontId="16" fillId="5" borderId="17" xfId="4" applyFont="1" applyFill="1" applyBorder="1" applyAlignment="1">
      <alignment horizontal="center" vertical="center" wrapText="1"/>
    </xf>
    <xf numFmtId="43" fontId="16" fillId="5" borderId="17" xfId="4" applyFont="1" applyFill="1" applyBorder="1" applyAlignment="1">
      <alignment horizontal="center" vertical="center"/>
    </xf>
    <xf numFmtId="0" fontId="2" fillId="0" borderId="17" xfId="4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top" wrapText="1"/>
    </xf>
    <xf numFmtId="0" fontId="17" fillId="0" borderId="17" xfId="0" applyFont="1" applyBorder="1" applyAlignment="1">
      <alignment horizontal="left" vertical="top" wrapText="1"/>
    </xf>
    <xf numFmtId="43" fontId="2" fillId="0" borderId="17" xfId="4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43" fontId="2" fillId="0" borderId="17" xfId="4" applyFont="1" applyBorder="1" applyAlignment="1">
      <alignment vertical="center"/>
    </xf>
    <xf numFmtId="0" fontId="2" fillId="0" borderId="0" xfId="0" applyFont="1" applyAlignment="1">
      <alignment horizontal="left" vertical="top"/>
    </xf>
    <xf numFmtId="43" fontId="2" fillId="0" borderId="0" xfId="4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</cellXfs>
  <cellStyles count="5">
    <cellStyle name="Hipervínculo" xfId="1" builtinId="8"/>
    <cellStyle name="Millares" xfId="4" builtinId="3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24</xdr:row>
      <xdr:rowOff>190501</xdr:rowOff>
    </xdr:from>
    <xdr:to>
      <xdr:col>7</xdr:col>
      <xdr:colOff>190500</xdr:colOff>
      <xdr:row>24</xdr:row>
      <xdr:rowOff>933451</xdr:rowOff>
    </xdr:to>
    <xdr:pic>
      <xdr:nvPicPr>
        <xdr:cNvPr id="7" name="Imagen 6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" y="7696201"/>
          <a:ext cx="895350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142875</xdr:rowOff>
    </xdr:from>
    <xdr:to>
      <xdr:col>5</xdr:col>
      <xdr:colOff>914400</xdr:colOff>
      <xdr:row>1</xdr:row>
      <xdr:rowOff>885825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0" y="609600"/>
          <a:ext cx="895350" cy="742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I27" sqref="I27:L27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21"/>
      <c r="B1" s="21"/>
      <c r="C1" s="21"/>
      <c r="D1" s="21"/>
      <c r="E1" s="21"/>
      <c r="F1" s="21"/>
      <c r="G1" s="64" t="s">
        <v>4</v>
      </c>
      <c r="H1" s="46"/>
      <c r="I1" s="65" t="s">
        <v>68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57" t="s">
        <v>5</v>
      </c>
      <c r="U1" s="57"/>
      <c r="V1" s="65" t="s">
        <v>81</v>
      </c>
      <c r="W1" s="65"/>
      <c r="X1" s="65"/>
      <c r="Y1" s="65"/>
    </row>
    <row r="2" spans="1:25" ht="35.25" customHeight="1" x14ac:dyDescent="0.25">
      <c r="A2" s="21"/>
      <c r="B2" s="21"/>
      <c r="C2" s="21"/>
      <c r="D2" s="21"/>
      <c r="E2" s="21"/>
      <c r="F2" s="21"/>
      <c r="G2" s="64" t="s">
        <v>6</v>
      </c>
      <c r="H2" s="66"/>
      <c r="I2" s="66"/>
      <c r="J2" s="66"/>
      <c r="K2" s="46"/>
      <c r="L2" s="21" t="s">
        <v>7</v>
      </c>
      <c r="M2" s="21"/>
      <c r="N2" s="21"/>
      <c r="O2" s="21"/>
      <c r="P2" s="21"/>
      <c r="Q2" s="21"/>
      <c r="R2" s="21"/>
      <c r="S2" s="21"/>
      <c r="T2" s="57"/>
      <c r="U2" s="57"/>
      <c r="V2" s="65"/>
      <c r="W2" s="65"/>
      <c r="X2" s="65"/>
      <c r="Y2" s="65"/>
    </row>
    <row r="3" spans="1:25" ht="3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25">
      <c r="A4" s="70" t="s">
        <v>8</v>
      </c>
      <c r="B4" s="71"/>
      <c r="C4" s="71"/>
      <c r="D4" s="71"/>
      <c r="E4" s="71"/>
      <c r="F4" s="72"/>
      <c r="G4" s="73" t="s">
        <v>9</v>
      </c>
      <c r="H4" s="74"/>
      <c r="I4" s="74"/>
      <c r="J4" s="74"/>
      <c r="K4" s="73" t="s">
        <v>10</v>
      </c>
      <c r="L4" s="74"/>
      <c r="M4" s="74"/>
      <c r="N4" s="74"/>
      <c r="O4" s="75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76">
        <v>44684</v>
      </c>
      <c r="B5" s="77"/>
      <c r="C5" s="77"/>
      <c r="D5" s="77"/>
      <c r="E5" s="77"/>
      <c r="F5" s="78"/>
      <c r="G5" s="79"/>
      <c r="H5" s="80"/>
      <c r="I5" s="80"/>
      <c r="J5" s="81"/>
      <c r="K5" s="82" t="s">
        <v>81</v>
      </c>
      <c r="L5" s="83"/>
      <c r="M5" s="83"/>
      <c r="N5" s="83"/>
      <c r="O5" s="84"/>
      <c r="P5" s="85"/>
      <c r="Q5" s="86"/>
      <c r="R5" s="86"/>
      <c r="S5" s="86"/>
      <c r="T5" s="86"/>
      <c r="U5" s="86"/>
      <c r="V5" s="86"/>
      <c r="W5" s="86"/>
      <c r="X5" s="86"/>
      <c r="Y5" s="87"/>
    </row>
    <row r="6" spans="1:25" ht="15.75" customHeight="1" x14ac:dyDescent="0.25">
      <c r="A6" s="28" t="s">
        <v>12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2.75" customHeight="1" x14ac:dyDescent="0.25">
      <c r="A7" s="18" t="s">
        <v>13</v>
      </c>
      <c r="B7" s="18"/>
      <c r="C7" s="69" t="s">
        <v>70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</row>
    <row r="8" spans="1:25" ht="12.75" x14ac:dyDescent="0.25">
      <c r="A8" s="18" t="s">
        <v>14</v>
      </c>
      <c r="B8" s="18"/>
      <c r="C8" s="67" t="s">
        <v>84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5" t="s">
        <v>15</v>
      </c>
      <c r="P8" s="21">
        <v>44970</v>
      </c>
      <c r="Q8" s="21"/>
      <c r="R8" s="21"/>
      <c r="S8" s="18" t="s">
        <v>16</v>
      </c>
      <c r="T8" s="18"/>
      <c r="U8" s="18"/>
      <c r="V8" s="67" t="s">
        <v>17</v>
      </c>
      <c r="W8" s="67"/>
      <c r="X8" s="67"/>
      <c r="Y8" s="67"/>
    </row>
    <row r="9" spans="1:25" ht="12.75" x14ac:dyDescent="0.25">
      <c r="A9" s="62" t="s">
        <v>18</v>
      </c>
      <c r="B9" s="62"/>
      <c r="C9" s="67" t="s">
        <v>82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 t="s">
        <v>19</v>
      </c>
      <c r="T9" s="68"/>
      <c r="U9" s="68"/>
      <c r="V9" s="67" t="s">
        <v>20</v>
      </c>
      <c r="W9" s="67"/>
      <c r="X9" s="67"/>
      <c r="Y9" s="67"/>
    </row>
    <row r="10" spans="1:25" ht="12.75" x14ac:dyDescent="0.25">
      <c r="A10" s="18" t="s">
        <v>21</v>
      </c>
      <c r="B10" s="18"/>
      <c r="C10" s="67" t="s">
        <v>83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18" t="s">
        <v>22</v>
      </c>
      <c r="T10" s="18"/>
      <c r="U10" s="18"/>
      <c r="V10" s="65" t="s">
        <v>23</v>
      </c>
      <c r="W10" s="65"/>
      <c r="X10" s="65"/>
      <c r="Y10" s="65"/>
    </row>
    <row r="11" spans="1:25" ht="12.75" customHeight="1" x14ac:dyDescent="0.25">
      <c r="A11" s="18" t="s">
        <v>24</v>
      </c>
      <c r="B11" s="18"/>
      <c r="C11" s="67" t="s">
        <v>71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93" t="s">
        <v>25</v>
      </c>
      <c r="T11" s="93"/>
      <c r="U11" s="93"/>
      <c r="V11" s="67" t="s">
        <v>26</v>
      </c>
      <c r="W11" s="67"/>
      <c r="X11" s="67"/>
      <c r="Y11" s="67"/>
    </row>
    <row r="12" spans="1:25" ht="12.75" customHeight="1" x14ac:dyDescent="0.25">
      <c r="A12" s="18" t="s">
        <v>27</v>
      </c>
      <c r="B12" s="18"/>
      <c r="C12" s="67" t="s">
        <v>85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93" t="s">
        <v>28</v>
      </c>
      <c r="T12" s="93"/>
      <c r="U12" s="93"/>
      <c r="V12" s="67" t="s">
        <v>29</v>
      </c>
      <c r="W12" s="67"/>
      <c r="X12" s="67"/>
      <c r="Y12" s="67"/>
    </row>
    <row r="13" spans="1:25" ht="15" x14ac:dyDescent="0.25">
      <c r="A13" s="18" t="s">
        <v>30</v>
      </c>
      <c r="B13" s="18"/>
      <c r="C13" s="88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90"/>
      <c r="T13" s="91"/>
      <c r="U13" s="92"/>
      <c r="V13" s="67"/>
      <c r="W13" s="67"/>
      <c r="X13" s="67"/>
      <c r="Y13" s="67"/>
    </row>
    <row r="14" spans="1:25" ht="12.75" x14ac:dyDescent="0.25">
      <c r="A14" s="29" t="s">
        <v>31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 t="s">
        <v>32</v>
      </c>
      <c r="V14" s="29"/>
      <c r="W14" s="29"/>
      <c r="X14" s="29"/>
      <c r="Y14" s="29"/>
    </row>
    <row r="15" spans="1:25" ht="12.75" x14ac:dyDescent="0.25">
      <c r="A15" s="62" t="s">
        <v>18</v>
      </c>
      <c r="B15" s="62"/>
      <c r="C15" s="63" t="s">
        <v>82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29" t="s">
        <v>33</v>
      </c>
      <c r="V15" s="29"/>
      <c r="W15" s="29"/>
      <c r="X15" s="29"/>
      <c r="Y15" s="29"/>
    </row>
    <row r="16" spans="1:25" ht="15.75" x14ac:dyDescent="0.25">
      <c r="A16" s="62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58" t="s">
        <v>37</v>
      </c>
      <c r="V16" s="58"/>
      <c r="W16" s="58"/>
      <c r="X16" s="58"/>
      <c r="Y16" s="58"/>
    </row>
    <row r="17" spans="1:29" ht="12.75" customHeight="1" x14ac:dyDescent="0.25">
      <c r="A17" s="18" t="s">
        <v>21</v>
      </c>
      <c r="B17" s="18"/>
      <c r="C17" s="94" t="s">
        <v>83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6"/>
      <c r="U17" s="61" t="s">
        <v>34</v>
      </c>
      <c r="V17" s="61"/>
      <c r="W17" s="61"/>
      <c r="X17" s="61"/>
      <c r="Y17" s="61"/>
    </row>
    <row r="18" spans="1:29" ht="9" customHeight="1" x14ac:dyDescent="0.25">
      <c r="A18" s="18"/>
      <c r="B18" s="18"/>
      <c r="C18" s="97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9"/>
      <c r="U18" s="58"/>
      <c r="V18" s="58"/>
      <c r="W18" s="58"/>
      <c r="X18" s="58"/>
      <c r="Y18" s="58"/>
    </row>
    <row r="19" spans="1:29" ht="12.75" x14ac:dyDescent="0.25">
      <c r="A19" s="93" t="s">
        <v>35</v>
      </c>
      <c r="B19" s="93"/>
      <c r="C19" s="97" t="s">
        <v>71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9"/>
      <c r="U19" s="103" t="s">
        <v>36</v>
      </c>
      <c r="V19" s="103"/>
      <c r="W19" s="103"/>
      <c r="X19" s="103"/>
      <c r="Y19" s="103"/>
    </row>
    <row r="20" spans="1:29" ht="15.75" x14ac:dyDescent="0.25">
      <c r="A20" s="93"/>
      <c r="B20" s="93"/>
      <c r="C20" s="100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2"/>
      <c r="U20" s="58"/>
      <c r="V20" s="58"/>
      <c r="W20" s="58"/>
      <c r="X20" s="58"/>
      <c r="Y20" s="58"/>
      <c r="AA20" s="6"/>
      <c r="AB20" s="6"/>
      <c r="AC20" s="6"/>
    </row>
    <row r="21" spans="1:29" ht="12" customHeight="1" x14ac:dyDescent="0.25">
      <c r="A21" s="29" t="s">
        <v>38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59" t="s">
        <v>39</v>
      </c>
      <c r="M21" s="59"/>
      <c r="N21" s="59"/>
      <c r="O21" s="59"/>
      <c r="P21" s="60" t="s">
        <v>40</v>
      </c>
      <c r="Q21" s="60"/>
      <c r="R21" s="60"/>
      <c r="S21" s="60"/>
      <c r="T21" s="60"/>
      <c r="U21" s="61" t="s">
        <v>41</v>
      </c>
      <c r="V21" s="61"/>
      <c r="W21" s="61"/>
      <c r="X21" s="61"/>
      <c r="Y21" s="61"/>
      <c r="AA21" s="6"/>
      <c r="AB21" s="6"/>
      <c r="AC21" s="6"/>
    </row>
    <row r="22" spans="1:29" ht="15.75" x14ac:dyDescent="0.25">
      <c r="A22" s="104" t="s">
        <v>69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5">
        <v>44704</v>
      </c>
      <c r="M22" s="105"/>
      <c r="N22" s="105"/>
      <c r="O22" s="105"/>
      <c r="P22" s="106" t="s">
        <v>67</v>
      </c>
      <c r="Q22" s="106"/>
      <c r="R22" s="106"/>
      <c r="S22" s="106"/>
      <c r="T22" s="106"/>
      <c r="U22" s="107"/>
      <c r="V22" s="107"/>
      <c r="W22" s="107"/>
      <c r="X22" s="107"/>
      <c r="Y22" s="107"/>
      <c r="AA22" s="6"/>
      <c r="AB22" s="6"/>
      <c r="AC22" s="6"/>
    </row>
    <row r="23" spans="1:29" ht="5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9" ht="15.75" customHeight="1" x14ac:dyDescent="0.25">
      <c r="A24" s="57" t="s">
        <v>0</v>
      </c>
      <c r="B24" s="57"/>
      <c r="C24" s="57" t="s">
        <v>42</v>
      </c>
      <c r="D24" s="57"/>
      <c r="E24" s="57" t="s">
        <v>43</v>
      </c>
      <c r="F24" s="57"/>
      <c r="G24" s="57"/>
      <c r="H24" s="57"/>
      <c r="I24" s="57" t="s">
        <v>44</v>
      </c>
      <c r="J24" s="57"/>
      <c r="K24" s="57"/>
      <c r="L24" s="57"/>
      <c r="M24" s="57" t="s">
        <v>2</v>
      </c>
      <c r="N24" s="57"/>
      <c r="O24" s="57"/>
      <c r="P24" s="57"/>
      <c r="Q24" s="57"/>
      <c r="R24" s="57"/>
      <c r="S24" s="57"/>
      <c r="T24" s="57"/>
      <c r="U24" s="57" t="s">
        <v>3</v>
      </c>
      <c r="V24" s="57"/>
      <c r="W24" s="57" t="s">
        <v>45</v>
      </c>
      <c r="X24" s="57"/>
      <c r="Y24" s="57"/>
    </row>
    <row r="25" spans="1:29" ht="84" customHeight="1" x14ac:dyDescent="0.25">
      <c r="A25" s="20">
        <v>38</v>
      </c>
      <c r="B25" s="20"/>
      <c r="C25" s="21" t="s">
        <v>46</v>
      </c>
      <c r="D25" s="21"/>
      <c r="E25" s="24"/>
      <c r="F25" s="24"/>
      <c r="G25" s="24"/>
      <c r="H25" s="24"/>
      <c r="I25" s="24" t="s">
        <v>75</v>
      </c>
      <c r="J25" s="24"/>
      <c r="K25" s="24"/>
      <c r="L25" s="24"/>
      <c r="M25" s="24" t="s">
        <v>76</v>
      </c>
      <c r="N25" s="24"/>
      <c r="O25" s="24"/>
      <c r="P25" s="24"/>
      <c r="Q25" s="24"/>
      <c r="R25" s="24"/>
      <c r="S25" s="24"/>
      <c r="T25" s="24"/>
      <c r="U25" s="15">
        <v>1800</v>
      </c>
      <c r="V25" s="15"/>
      <c r="W25" s="15">
        <f>U25*A25</f>
        <v>68400</v>
      </c>
      <c r="X25" s="15"/>
      <c r="Y25" s="15"/>
    </row>
    <row r="26" spans="1:29" ht="84" customHeight="1" x14ac:dyDescent="0.25">
      <c r="A26" s="20"/>
      <c r="B26" s="20"/>
      <c r="C26" s="21"/>
      <c r="D26" s="21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5"/>
      <c r="V26" s="15"/>
      <c r="W26" s="15"/>
      <c r="X26" s="15"/>
      <c r="Y26" s="15"/>
    </row>
    <row r="27" spans="1:29" ht="84" customHeight="1" x14ac:dyDescent="0.25">
      <c r="A27" s="20"/>
      <c r="B27" s="20"/>
      <c r="C27" s="21"/>
      <c r="D27" s="21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5"/>
      <c r="V27" s="15"/>
      <c r="W27" s="15"/>
      <c r="X27" s="15"/>
      <c r="Y27" s="15"/>
    </row>
    <row r="28" spans="1:29" ht="9.9499999999999993" customHeight="1" x14ac:dyDescent="0.25">
      <c r="A28" s="20"/>
      <c r="B28" s="20"/>
      <c r="C28" s="21"/>
      <c r="D28" s="21"/>
      <c r="E28" s="22"/>
      <c r="F28" s="22"/>
      <c r="G28" s="22"/>
      <c r="H28" s="22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15"/>
      <c r="V28" s="15"/>
      <c r="W28" s="15"/>
      <c r="X28" s="15"/>
      <c r="Y28" s="15"/>
    </row>
    <row r="29" spans="1:29" ht="30" customHeight="1" x14ac:dyDescent="0.25">
      <c r="A29" s="16" t="s">
        <v>47</v>
      </c>
      <c r="B29" s="16"/>
      <c r="C29" s="16"/>
      <c r="D29" s="16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8" t="s">
        <v>1</v>
      </c>
      <c r="U29" s="18"/>
      <c r="V29" s="18"/>
      <c r="W29" s="15">
        <f>SUM(W25:Y28)</f>
        <v>68400</v>
      </c>
      <c r="X29" s="15"/>
      <c r="Y29" s="15"/>
    </row>
    <row r="30" spans="1:29" ht="18" customHeight="1" x14ac:dyDescent="0.25">
      <c r="A30" s="18" t="s">
        <v>48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8" t="s">
        <v>49</v>
      </c>
      <c r="U30" s="18"/>
      <c r="V30" s="18"/>
      <c r="W30" s="15">
        <f>W29*0.16</f>
        <v>10944</v>
      </c>
      <c r="X30" s="15"/>
      <c r="Y30" s="15"/>
    </row>
    <row r="31" spans="1:29" ht="18" customHeight="1" x14ac:dyDescent="0.25">
      <c r="A31" s="123" t="s">
        <v>86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8" t="s">
        <v>50</v>
      </c>
      <c r="U31" s="18"/>
      <c r="V31" s="18"/>
      <c r="W31" s="15">
        <f>W30+W29</f>
        <v>79344</v>
      </c>
      <c r="X31" s="15"/>
      <c r="Y31" s="15"/>
    </row>
    <row r="32" spans="1:29" ht="15" customHeight="1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29" t="s">
        <v>51</v>
      </c>
      <c r="U32" s="29"/>
      <c r="V32" s="29"/>
      <c r="W32" s="29"/>
      <c r="X32" s="29"/>
      <c r="Y32" s="29"/>
    </row>
    <row r="33" spans="1:25" ht="9.75" customHeight="1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30"/>
      <c r="U33" s="31"/>
      <c r="V33" s="31"/>
      <c r="W33" s="31"/>
      <c r="X33" s="31"/>
      <c r="Y33" s="32"/>
    </row>
    <row r="34" spans="1:25" ht="6" customHeight="1" x14ac:dyDescent="0.2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33"/>
      <c r="U34" s="34"/>
      <c r="V34" s="34"/>
      <c r="W34" s="34"/>
      <c r="X34" s="34"/>
      <c r="Y34" s="35"/>
    </row>
    <row r="35" spans="1:25" ht="14.25" customHeight="1" x14ac:dyDescent="0.2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33"/>
      <c r="U35" s="34"/>
      <c r="V35" s="34"/>
      <c r="W35" s="34"/>
      <c r="X35" s="34"/>
      <c r="Y35" s="35"/>
    </row>
    <row r="36" spans="1:25" ht="15" hidden="1" customHeight="1" x14ac:dyDescent="0.2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33"/>
      <c r="U36" s="34"/>
      <c r="V36" s="34"/>
      <c r="W36" s="34"/>
      <c r="X36" s="34"/>
      <c r="Y36" s="35"/>
    </row>
    <row r="37" spans="1:25" ht="6.75" customHeight="1" x14ac:dyDescent="0.25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36"/>
      <c r="U37" s="37"/>
      <c r="V37" s="37"/>
      <c r="W37" s="37"/>
      <c r="X37" s="37"/>
      <c r="Y37" s="38"/>
    </row>
    <row r="38" spans="1:25" ht="15" hidden="1" customHeight="1" x14ac:dyDescent="0.2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39" t="s">
        <v>52</v>
      </c>
      <c r="U38" s="40"/>
      <c r="V38" s="40"/>
      <c r="W38" s="40"/>
      <c r="X38" s="40"/>
      <c r="Y38" s="41"/>
    </row>
    <row r="39" spans="1:25" ht="15" customHeight="1" x14ac:dyDescent="0.25">
      <c r="A39" s="47" t="s">
        <v>53</v>
      </c>
      <c r="B39" s="48"/>
      <c r="C39" s="48"/>
      <c r="D39" s="26" t="s">
        <v>54</v>
      </c>
      <c r="E39" s="26"/>
      <c r="F39" s="27"/>
      <c r="G39" s="44"/>
      <c r="H39" s="45"/>
      <c r="I39" s="25" t="s">
        <v>55</v>
      </c>
      <c r="J39" s="26"/>
      <c r="K39" s="26"/>
      <c r="L39" s="27"/>
      <c r="M39" s="55"/>
      <c r="N39" s="56"/>
      <c r="O39" s="25" t="s">
        <v>56</v>
      </c>
      <c r="P39" s="26"/>
      <c r="Q39" s="27"/>
      <c r="R39" s="44" t="s">
        <v>37</v>
      </c>
      <c r="S39" s="45"/>
      <c r="T39" s="46" t="s">
        <v>57</v>
      </c>
      <c r="U39" s="29"/>
      <c r="V39" s="29"/>
      <c r="W39" s="29"/>
      <c r="X39" s="29"/>
      <c r="Y39" s="29"/>
    </row>
    <row r="40" spans="1:25" ht="15" customHeight="1" x14ac:dyDescent="0.25">
      <c r="A40" s="47" t="s">
        <v>58</v>
      </c>
      <c r="B40" s="48"/>
      <c r="C40" s="48"/>
      <c r="D40" s="48"/>
      <c r="E40" s="48"/>
      <c r="F40" s="48"/>
      <c r="G40" s="48"/>
      <c r="H40" s="49" t="s">
        <v>59</v>
      </c>
      <c r="I40" s="50"/>
      <c r="J40" s="7"/>
      <c r="K40" s="51"/>
      <c r="L40" s="52"/>
      <c r="M40" s="52"/>
      <c r="N40" s="52"/>
      <c r="O40" s="52"/>
      <c r="P40" s="52"/>
      <c r="Q40" s="48" t="s">
        <v>60</v>
      </c>
      <c r="R40" s="48"/>
      <c r="S40" s="7"/>
      <c r="T40" s="31"/>
      <c r="U40" s="31"/>
      <c r="V40" s="31"/>
      <c r="W40" s="31"/>
      <c r="X40" s="31"/>
      <c r="Y40" s="32"/>
    </row>
    <row r="41" spans="1:25" ht="15" customHeight="1" x14ac:dyDescent="0.25">
      <c r="A41" s="8" t="s">
        <v>61</v>
      </c>
      <c r="B41" s="9"/>
      <c r="D41" s="53" t="s">
        <v>62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4"/>
      <c r="T41" s="37"/>
      <c r="U41" s="37"/>
      <c r="V41" s="37"/>
      <c r="W41" s="37"/>
      <c r="X41" s="37"/>
      <c r="Y41" s="38"/>
    </row>
    <row r="42" spans="1:25" ht="15" customHeight="1" x14ac:dyDescent="0.25">
      <c r="A42" s="28" t="s">
        <v>63</v>
      </c>
      <c r="B42" s="28"/>
      <c r="C42" s="28"/>
      <c r="D42" s="28"/>
      <c r="E42" s="28"/>
      <c r="F42" s="28"/>
      <c r="G42" s="28"/>
      <c r="H42" s="28" t="s">
        <v>64</v>
      </c>
      <c r="I42" s="28"/>
      <c r="J42" s="28"/>
      <c r="K42" s="28"/>
      <c r="L42" s="28"/>
      <c r="M42" s="28" t="s">
        <v>65</v>
      </c>
      <c r="N42" s="28"/>
      <c r="O42" s="28"/>
      <c r="P42" s="28"/>
      <c r="Q42" s="28"/>
      <c r="R42" s="28"/>
      <c r="S42" s="28" t="s">
        <v>66</v>
      </c>
      <c r="T42" s="29"/>
      <c r="U42" s="29"/>
      <c r="V42" s="29"/>
      <c r="W42" s="29"/>
      <c r="X42" s="29"/>
      <c r="Y42" s="29"/>
    </row>
    <row r="43" spans="1:25" ht="21" customHeight="1" x14ac:dyDescent="0.25">
      <c r="A43" s="42"/>
      <c r="B43" s="42"/>
      <c r="C43" s="42"/>
      <c r="D43" s="42"/>
      <c r="E43" s="42"/>
      <c r="F43" s="42"/>
      <c r="G43" s="42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6">
    <mergeCell ref="A26:B26"/>
    <mergeCell ref="C26:D26"/>
    <mergeCell ref="E26:H26"/>
    <mergeCell ref="I26:L26"/>
    <mergeCell ref="M26:T26"/>
    <mergeCell ref="U26:V26"/>
    <mergeCell ref="W26:Y26"/>
    <mergeCell ref="A27:B27"/>
    <mergeCell ref="C27:D27"/>
    <mergeCell ref="E27:H27"/>
    <mergeCell ref="I27:L27"/>
    <mergeCell ref="M27:T27"/>
    <mergeCell ref="U27:V27"/>
    <mergeCell ref="W27:Y2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18"/>
    <mergeCell ref="C19:T20"/>
    <mergeCell ref="A19:B20"/>
    <mergeCell ref="U19:Y19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42:G42"/>
    <mergeCell ref="H42:L42"/>
    <mergeCell ref="M42:R42"/>
    <mergeCell ref="S42:Y42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</mergeCells>
  <pageMargins left="0.35433070866141736" right="0" top="0" bottom="0" header="0" footer="0.11811023622047245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90" zoomScaleNormal="90" workbookViewId="0">
      <selection activeCell="F21" sqref="F21"/>
    </sheetView>
  </sheetViews>
  <sheetFormatPr baseColWidth="10" defaultRowHeight="12" x14ac:dyDescent="0.2"/>
  <cols>
    <col min="1" max="1" width="7.140625" style="13" bestFit="1" customWidth="1"/>
    <col min="2" max="2" width="8.140625" style="118" bestFit="1" customWidth="1"/>
    <col min="3" max="3" width="58.42578125" style="121" customWidth="1"/>
    <col min="4" max="4" width="9.5703125" style="122" bestFit="1" customWidth="1"/>
    <col min="5" max="5" width="10" style="122" bestFit="1" customWidth="1"/>
    <col min="6" max="6" width="15" style="13" customWidth="1"/>
    <col min="7" max="16384" width="11.42578125" style="13"/>
  </cols>
  <sheetData>
    <row r="1" spans="1:10" ht="24.75" thickBot="1" x14ac:dyDescent="0.25">
      <c r="A1" s="12" t="s">
        <v>80</v>
      </c>
      <c r="B1" s="108" t="s">
        <v>0</v>
      </c>
      <c r="C1" s="109" t="s">
        <v>77</v>
      </c>
      <c r="D1" s="110" t="s">
        <v>72</v>
      </c>
      <c r="E1" s="111" t="s">
        <v>45</v>
      </c>
      <c r="F1" s="12" t="s">
        <v>78</v>
      </c>
    </row>
    <row r="2" spans="1:10" ht="96.75" thickBot="1" x14ac:dyDescent="0.25">
      <c r="A2" s="14">
        <v>3</v>
      </c>
      <c r="B2" s="112">
        <v>38</v>
      </c>
      <c r="C2" s="114" t="s">
        <v>79</v>
      </c>
      <c r="D2" s="115">
        <v>1800</v>
      </c>
      <c r="E2" s="115">
        <f>D2*B2</f>
        <v>68400</v>
      </c>
      <c r="F2" s="113"/>
      <c r="G2" s="116"/>
      <c r="H2" s="117"/>
      <c r="I2" s="117"/>
      <c r="J2" s="117"/>
    </row>
    <row r="3" spans="1:10" ht="12.75" thickBot="1" x14ac:dyDescent="0.25">
      <c r="C3" s="119"/>
      <c r="D3" s="111" t="s">
        <v>1</v>
      </c>
      <c r="E3" s="120">
        <f>SUM(E2:E2)</f>
        <v>68400</v>
      </c>
    </row>
    <row r="4" spans="1:10" ht="12.75" thickBot="1" x14ac:dyDescent="0.25">
      <c r="D4" s="111" t="s">
        <v>73</v>
      </c>
      <c r="E4" s="120">
        <f>E3*0.16</f>
        <v>10944</v>
      </c>
    </row>
    <row r="5" spans="1:10" ht="12.75" thickBot="1" x14ac:dyDescent="0.25">
      <c r="D5" s="111" t="s">
        <v>74</v>
      </c>
      <c r="E5" s="120">
        <f>E4+E3</f>
        <v>79344</v>
      </c>
    </row>
  </sheetData>
  <pageMargins left="0.39370078740157483" right="0.39370078740157483" top="0.39370078740157483" bottom="0.3937007874015748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Ganada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2022-03-28T17:39:58Z</cp:lastPrinted>
  <dcterms:created xsi:type="dcterms:W3CDTF">2019-11-09T02:47:23Z</dcterms:created>
  <dcterms:modified xsi:type="dcterms:W3CDTF">2022-05-03T19:16:18Z</dcterms:modified>
</cp:coreProperties>
</file>