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8_{4FAD05EC-E52E-4E95-A0CB-3584FA5A5EA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L.ENTREGAS UNIV. DE LOS ALTOS" sheetId="3" r:id="rId1"/>
    <sheet name="cambios" sheetId="4" r:id="rId2"/>
    <sheet name="REL ENTREGAS ZUNO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9" i="5"/>
  <c r="I8" i="5"/>
  <c r="M11" i="4"/>
  <c r="M10" i="4"/>
  <c r="M9" i="4"/>
  <c r="D10" i="4"/>
  <c r="D9" i="4"/>
  <c r="I8" i="4"/>
  <c r="M8" i="4" s="1"/>
  <c r="M13" i="4" s="1"/>
  <c r="M15" i="4" l="1"/>
  <c r="M16" i="4" s="1"/>
  <c r="D12" i="3"/>
  <c r="D9" i="3"/>
  <c r="I8" i="3"/>
</calcChain>
</file>

<file path=xl/sharedStrings.xml><?xml version="1.0" encoding="utf-8"?>
<sst xmlns="http://schemas.openxmlformats.org/spreadsheetml/2006/main" count="144" uniqueCount="52">
  <si>
    <t xml:space="preserve">Mobiliario /  Planteles </t>
  </si>
  <si>
    <t>Butacas</t>
  </si>
  <si>
    <t xml:space="preserve">Pizarrones </t>
  </si>
  <si>
    <t>Mesas de Maestro</t>
  </si>
  <si>
    <t>Sillas Maestro</t>
  </si>
  <si>
    <t xml:space="preserve">Salamanca </t>
  </si>
  <si>
    <t xml:space="preserve">Valle de Santiago </t>
  </si>
  <si>
    <t>Osvaldo Orozco Duarte Cel 4641601206</t>
  </si>
  <si>
    <t xml:space="preserve">Arandas </t>
  </si>
  <si>
    <t>Arandas II</t>
  </si>
  <si>
    <t>Arandas III</t>
  </si>
  <si>
    <t xml:space="preserve">Arandas IV </t>
  </si>
  <si>
    <t>Torre Arandina</t>
  </si>
  <si>
    <t>General Arteaga N° 247 Col Centro C.P 47180  Arandas Jalisco</t>
  </si>
  <si>
    <t>Ing.(s) Carlos Martín Cel 3471074133  Oscar Aguilar Arguelles 348121800</t>
  </si>
  <si>
    <t>Calle Corona No. 349 cruza con General Arteaga, Col Centro C.P. 47180 Arandas Jalisco</t>
  </si>
  <si>
    <t>Mtra Liliana García Cel 3481037032</t>
  </si>
  <si>
    <t>Calle Hidalgo No. 188 Col Centro</t>
  </si>
  <si>
    <t xml:space="preserve">TOTAL </t>
  </si>
  <si>
    <t>MESAS BINARIAS</t>
  </si>
  <si>
    <t>32 AZULES</t>
  </si>
  <si>
    <t>General Arteaga N° 224 Col Centro C.P 47180  Arandas Jalisco</t>
  </si>
  <si>
    <t>5 (120 X 2.40)</t>
  </si>
  <si>
    <t>33 Cubierta azul</t>
  </si>
  <si>
    <t>5 Cubiertas azules</t>
  </si>
  <si>
    <t>66 sillas negras en "L" y sin rejilla</t>
  </si>
  <si>
    <t>5 sillas negras en "L" y sin rejilla</t>
  </si>
  <si>
    <t>TOTAL</t>
  </si>
  <si>
    <t>45 Con cubierta azul</t>
  </si>
  <si>
    <t>90 sillas negras en "L" y sin rejilla</t>
  </si>
  <si>
    <t>44 sillas azules de concha</t>
  </si>
  <si>
    <t>4 sillas azules de concha</t>
  </si>
  <si>
    <t xml:space="preserve">Ing.(s) Carlos Martín Cel 3471074133  </t>
  </si>
  <si>
    <t>2 (120 X 2.40)</t>
  </si>
  <si>
    <t xml:space="preserve">Iturbide No.15 Oriente , CO 47170 San Julián </t>
  </si>
  <si>
    <t>San Julian II</t>
  </si>
  <si>
    <t xml:space="preserve">Lic. José Guadalupe Martínez Sánchez </t>
  </si>
  <si>
    <t xml:space="preserve">sillas alumnos </t>
  </si>
  <si>
    <t>4 (120 X 2.40)</t>
  </si>
  <si>
    <t>Valle de Santiago No. 502 Colonia Guanajuato, Salamanca Guanajuato</t>
  </si>
  <si>
    <t>San Julian I</t>
  </si>
  <si>
    <t xml:space="preserve">3 cubiertas azules </t>
  </si>
  <si>
    <t>3 azules de concha</t>
  </si>
  <si>
    <t xml:space="preserve">Jalos </t>
  </si>
  <si>
    <t>3 (120 X 2.40), 1(1.20X1.5)</t>
  </si>
  <si>
    <t>Menos el 15 %</t>
  </si>
  <si>
    <t xml:space="preserve">Silla de Paleta Raqueta    Concha Azul  Uinivesitaria </t>
  </si>
  <si>
    <t xml:space="preserve">Pizarron Blanco Melamina </t>
  </si>
  <si>
    <t xml:space="preserve">Mesas de Maestro pp Azul </t>
  </si>
  <si>
    <t xml:space="preserve">5 Sillas Maestro Concha Negra </t>
  </si>
  <si>
    <t xml:space="preserve">5 sillas maestro concha negra </t>
  </si>
  <si>
    <t>3 (120 X 2.40), 1(1.20X1.50 )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</si>
</sst>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9" xfId="0" applyFill="1" applyBorder="1"/>
    <xf numFmtId="0" fontId="0" fillId="0" borderId="11" xfId="0" applyBorder="1" applyAlignment="1">
      <alignment horizontal="center"/>
    </xf>
    <xf numFmtId="0" fontId="0" fillId="0" borderId="12" xfId="0" applyFill="1" applyBorder="1"/>
    <xf numFmtId="0" fontId="0" fillId="0" borderId="3" xfId="0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3" borderId="14" xfId="0" applyFill="1" applyBorder="1"/>
    <xf numFmtId="0" fontId="0" fillId="0" borderId="14" xfId="0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center" wrapText="1"/>
    </xf>
    <xf numFmtId="44" fontId="0" fillId="0" borderId="18" xfId="1" applyFont="1" applyFill="1" applyBorder="1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0" borderId="7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0"/>
  <sheetViews>
    <sheetView workbookViewId="0">
      <selection activeCell="K5" sqref="K5"/>
    </sheetView>
  </sheetViews>
  <sheetFormatPr baseColWidth="10" defaultColWidth="9.140625" defaultRowHeight="15" x14ac:dyDescent="0.25"/>
  <cols>
    <col min="1" max="1" width="21.28515625" bestFit="1" customWidth="1"/>
    <col min="2" max="2" width="26.85546875" hidden="1" customWidth="1"/>
    <col min="3" max="3" width="16.85546875" bestFit="1" customWidth="1"/>
    <col min="4" max="4" width="23.42578125" hidden="1" customWidth="1"/>
    <col min="5" max="5" width="23.42578125" customWidth="1"/>
    <col min="6" max="6" width="21.5703125" customWidth="1"/>
    <col min="7" max="7" width="23.5703125" customWidth="1"/>
    <col min="8" max="8" width="17" customWidth="1"/>
    <col min="9" max="9" width="11.85546875" bestFit="1" customWidth="1"/>
    <col min="10" max="11" width="10.5703125" bestFit="1" customWidth="1"/>
  </cols>
  <sheetData>
    <row r="1" spans="1:12" ht="24" thickBot="1" x14ac:dyDescent="0.4">
      <c r="A1" s="29"/>
      <c r="B1" s="29"/>
      <c r="C1" s="29"/>
      <c r="D1" s="29"/>
      <c r="E1" s="29"/>
      <c r="F1" s="29"/>
      <c r="G1" s="29"/>
      <c r="H1" s="29"/>
      <c r="I1" s="30"/>
    </row>
    <row r="2" spans="1:12" ht="15.75" thickBot="1" x14ac:dyDescent="0.3"/>
    <row r="3" spans="1:12" ht="15.75" thickBot="1" x14ac:dyDescent="0.3">
      <c r="B3" s="16"/>
      <c r="C3" s="22" t="s">
        <v>5</v>
      </c>
      <c r="D3" s="23" t="s">
        <v>8</v>
      </c>
      <c r="E3" s="24" t="s">
        <v>40</v>
      </c>
      <c r="F3" s="32" t="s">
        <v>8</v>
      </c>
      <c r="G3" s="32"/>
      <c r="H3" s="33"/>
    </row>
    <row r="4" spans="1:12" x14ac:dyDescent="0.25">
      <c r="B4" s="17" t="s">
        <v>43</v>
      </c>
      <c r="C4" s="20" t="s">
        <v>6</v>
      </c>
      <c r="D4" s="21" t="s">
        <v>9</v>
      </c>
      <c r="E4" s="20" t="s">
        <v>35</v>
      </c>
      <c r="F4" s="20" t="s">
        <v>10</v>
      </c>
      <c r="G4" s="20" t="s">
        <v>11</v>
      </c>
      <c r="H4" s="20" t="s">
        <v>12</v>
      </c>
    </row>
    <row r="5" spans="1:12" ht="75" x14ac:dyDescent="0.25">
      <c r="B5" s="1"/>
      <c r="C5" s="19" t="s">
        <v>39</v>
      </c>
      <c r="D5" s="19" t="s">
        <v>13</v>
      </c>
      <c r="E5" s="19" t="s">
        <v>34</v>
      </c>
      <c r="F5" s="19" t="s">
        <v>15</v>
      </c>
      <c r="G5" s="19" t="s">
        <v>17</v>
      </c>
      <c r="H5" s="19" t="s">
        <v>21</v>
      </c>
    </row>
    <row r="6" spans="1:12" ht="51.75" customHeight="1" x14ac:dyDescent="0.25">
      <c r="B6" s="1"/>
      <c r="C6" s="19" t="s">
        <v>7</v>
      </c>
      <c r="D6" s="19" t="s">
        <v>14</v>
      </c>
      <c r="E6" s="19" t="s">
        <v>36</v>
      </c>
      <c r="F6" s="19" t="s">
        <v>16</v>
      </c>
      <c r="G6" s="19" t="s">
        <v>16</v>
      </c>
      <c r="H6" s="19" t="s">
        <v>32</v>
      </c>
    </row>
    <row r="7" spans="1:12" hidden="1" x14ac:dyDescent="0.25">
      <c r="A7" s="5" t="s">
        <v>0</v>
      </c>
      <c r="B7" s="6"/>
      <c r="C7" s="18" t="s">
        <v>5</v>
      </c>
      <c r="D7" s="31" t="s">
        <v>8</v>
      </c>
      <c r="E7" s="31"/>
      <c r="F7" s="31"/>
      <c r="G7" s="31"/>
      <c r="H7" s="31"/>
      <c r="I7" s="7" t="s">
        <v>18</v>
      </c>
    </row>
    <row r="8" spans="1:12" x14ac:dyDescent="0.25">
      <c r="A8" s="8" t="s">
        <v>1</v>
      </c>
      <c r="B8" s="4"/>
      <c r="C8" s="4">
        <v>150</v>
      </c>
      <c r="D8" s="4">
        <v>0</v>
      </c>
      <c r="E8" s="4">
        <v>30</v>
      </c>
      <c r="F8" s="4">
        <v>0</v>
      </c>
      <c r="G8" s="4">
        <v>0</v>
      </c>
      <c r="H8" s="4">
        <v>0</v>
      </c>
      <c r="I8" s="9">
        <f>SUM(B8:H8)</f>
        <v>180</v>
      </c>
      <c r="J8" s="25">
        <v>797</v>
      </c>
    </row>
    <row r="9" spans="1:12" ht="30" x14ac:dyDescent="0.25">
      <c r="A9" s="8" t="s">
        <v>2</v>
      </c>
      <c r="B9" s="4"/>
      <c r="C9" s="4" t="s">
        <v>38</v>
      </c>
      <c r="D9" s="4">
        <f>7+1</f>
        <v>8</v>
      </c>
      <c r="E9" s="4" t="s">
        <v>33</v>
      </c>
      <c r="F9" s="4" t="s">
        <v>22</v>
      </c>
      <c r="G9" s="4" t="s">
        <v>22</v>
      </c>
      <c r="H9" s="15" t="s">
        <v>44</v>
      </c>
      <c r="I9" s="9">
        <v>20</v>
      </c>
      <c r="J9" s="26">
        <v>1978</v>
      </c>
      <c r="K9" s="26">
        <v>1423</v>
      </c>
      <c r="L9" s="1" t="s">
        <v>45</v>
      </c>
    </row>
    <row r="10" spans="1:12" ht="15.75" thickBot="1" x14ac:dyDescent="0.3">
      <c r="A10" s="12" t="s">
        <v>19</v>
      </c>
      <c r="B10" s="4"/>
      <c r="C10" s="4">
        <v>0</v>
      </c>
      <c r="D10" s="4"/>
      <c r="E10" s="4">
        <v>0</v>
      </c>
      <c r="F10" s="3" t="s">
        <v>23</v>
      </c>
      <c r="G10" s="4" t="s">
        <v>28</v>
      </c>
      <c r="H10" s="15">
        <v>0</v>
      </c>
      <c r="I10" s="9">
        <v>78</v>
      </c>
      <c r="J10" s="26">
        <v>1071</v>
      </c>
    </row>
    <row r="11" spans="1:12" ht="30" x14ac:dyDescent="0.25">
      <c r="A11" s="14" t="s">
        <v>37</v>
      </c>
      <c r="B11" s="4"/>
      <c r="C11" s="4"/>
      <c r="D11" s="4"/>
      <c r="E11" s="4">
        <v>0</v>
      </c>
      <c r="F11" s="15" t="s">
        <v>25</v>
      </c>
      <c r="G11" s="15" t="s">
        <v>29</v>
      </c>
      <c r="H11" s="15" t="s">
        <v>30</v>
      </c>
      <c r="I11" s="9">
        <v>200</v>
      </c>
      <c r="J11" s="26">
        <v>483</v>
      </c>
    </row>
    <row r="12" spans="1:12" x14ac:dyDescent="0.25">
      <c r="A12" s="8" t="s">
        <v>3</v>
      </c>
      <c r="B12" s="4"/>
      <c r="C12" s="4">
        <v>4</v>
      </c>
      <c r="D12" s="4">
        <f>7+1</f>
        <v>8</v>
      </c>
      <c r="E12" s="4" t="s">
        <v>41</v>
      </c>
      <c r="F12" s="3" t="s">
        <v>24</v>
      </c>
      <c r="G12" s="3" t="s">
        <v>24</v>
      </c>
      <c r="H12" s="4">
        <v>26</v>
      </c>
      <c r="I12" s="9">
        <v>39</v>
      </c>
      <c r="J12" s="26">
        <v>1244</v>
      </c>
    </row>
    <row r="13" spans="1:12" ht="30" x14ac:dyDescent="0.25">
      <c r="A13" s="8" t="s">
        <v>4</v>
      </c>
      <c r="B13" s="4"/>
      <c r="C13" s="4" t="s">
        <v>42</v>
      </c>
      <c r="D13" s="4" t="s">
        <v>20</v>
      </c>
      <c r="E13" s="15" t="s">
        <v>26</v>
      </c>
      <c r="F13" s="15" t="s">
        <v>26</v>
      </c>
      <c r="G13" s="15" t="s">
        <v>26</v>
      </c>
      <c r="H13" s="15" t="s">
        <v>31</v>
      </c>
      <c r="I13" s="9">
        <v>22</v>
      </c>
      <c r="J13" s="26">
        <v>483</v>
      </c>
    </row>
    <row r="14" spans="1:12" ht="15.75" thickBot="1" x14ac:dyDescent="0.3">
      <c r="A14" s="12" t="s">
        <v>27</v>
      </c>
      <c r="B14" s="10"/>
      <c r="C14" s="11"/>
      <c r="D14" s="10"/>
      <c r="E14" s="10"/>
      <c r="F14" s="10"/>
      <c r="G14" s="11"/>
      <c r="H14" s="11"/>
      <c r="I14" s="13"/>
      <c r="J14" s="26"/>
    </row>
    <row r="15" spans="1:12" x14ac:dyDescent="0.25">
      <c r="B15" s="2"/>
    </row>
    <row r="16" spans="1:1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mergeCells count="3">
    <mergeCell ref="A1:I1"/>
    <mergeCell ref="D7:H7"/>
    <mergeCell ref="F3:H3"/>
  </mergeCells>
  <pageMargins left="0.7" right="0.7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8"/>
  <sheetViews>
    <sheetView workbookViewId="0">
      <selection activeCell="K5" sqref="K5"/>
    </sheetView>
  </sheetViews>
  <sheetFormatPr baseColWidth="10" defaultColWidth="9.140625" defaultRowHeight="15" x14ac:dyDescent="0.25"/>
  <cols>
    <col min="1" max="1" width="21.28515625" bestFit="1" customWidth="1"/>
    <col min="2" max="2" width="26.85546875" hidden="1" customWidth="1"/>
    <col min="3" max="3" width="16.85546875" bestFit="1" customWidth="1"/>
    <col min="4" max="4" width="23.42578125" hidden="1" customWidth="1"/>
    <col min="5" max="5" width="23.42578125" customWidth="1"/>
    <col min="6" max="6" width="21.5703125" customWidth="1"/>
    <col min="7" max="7" width="23.5703125" customWidth="1"/>
    <col min="8" max="8" width="17" customWidth="1"/>
    <col min="9" max="9" width="11.85546875" bestFit="1" customWidth="1"/>
    <col min="10" max="11" width="10.5703125" bestFit="1" customWidth="1"/>
    <col min="13" max="13" width="12.5703125" bestFit="1" customWidth="1"/>
  </cols>
  <sheetData>
    <row r="1" spans="1:13" ht="24" thickBot="1" x14ac:dyDescent="0.4">
      <c r="A1" s="29"/>
      <c r="B1" s="29"/>
      <c r="C1" s="29"/>
      <c r="D1" s="29"/>
      <c r="E1" s="29"/>
      <c r="F1" s="29"/>
      <c r="G1" s="29"/>
      <c r="H1" s="29"/>
      <c r="I1" s="30"/>
    </row>
    <row r="2" spans="1:13" ht="15.75" thickBot="1" x14ac:dyDescent="0.3"/>
    <row r="3" spans="1:13" ht="15.75" thickBot="1" x14ac:dyDescent="0.3">
      <c r="B3" s="16"/>
      <c r="C3" s="22" t="s">
        <v>5</v>
      </c>
      <c r="D3" s="23" t="s">
        <v>8</v>
      </c>
      <c r="E3" s="24" t="s">
        <v>40</v>
      </c>
      <c r="F3" s="32" t="s">
        <v>8</v>
      </c>
      <c r="G3" s="32"/>
      <c r="H3" s="33"/>
    </row>
    <row r="4" spans="1:13" x14ac:dyDescent="0.25">
      <c r="B4" s="17" t="s">
        <v>43</v>
      </c>
      <c r="C4" s="20" t="s">
        <v>6</v>
      </c>
      <c r="D4" s="21" t="s">
        <v>9</v>
      </c>
      <c r="E4" s="20" t="s">
        <v>35</v>
      </c>
      <c r="F4" s="20" t="s">
        <v>10</v>
      </c>
      <c r="G4" s="20" t="s">
        <v>11</v>
      </c>
      <c r="H4" s="20" t="s">
        <v>12</v>
      </c>
    </row>
    <row r="5" spans="1:13" ht="75" x14ac:dyDescent="0.25">
      <c r="B5" s="1"/>
      <c r="C5" s="19" t="s">
        <v>39</v>
      </c>
      <c r="D5" s="19" t="s">
        <v>13</v>
      </c>
      <c r="E5" s="19" t="s">
        <v>34</v>
      </c>
      <c r="F5" s="19" t="s">
        <v>15</v>
      </c>
      <c r="G5" s="19" t="s">
        <v>17</v>
      </c>
      <c r="H5" s="19" t="s">
        <v>21</v>
      </c>
    </row>
    <row r="6" spans="1:13" ht="51.75" customHeight="1" x14ac:dyDescent="0.25">
      <c r="B6" s="1"/>
      <c r="C6" s="19" t="s">
        <v>7</v>
      </c>
      <c r="D6" s="19" t="s">
        <v>14</v>
      </c>
      <c r="E6" s="19" t="s">
        <v>36</v>
      </c>
      <c r="F6" s="19" t="s">
        <v>16</v>
      </c>
      <c r="G6" s="19" t="s">
        <v>16</v>
      </c>
      <c r="H6" s="19" t="s">
        <v>32</v>
      </c>
    </row>
    <row r="7" spans="1:13" hidden="1" x14ac:dyDescent="0.25">
      <c r="A7" s="5" t="s">
        <v>0</v>
      </c>
      <c r="B7" s="6"/>
      <c r="C7" s="18" t="s">
        <v>5</v>
      </c>
      <c r="D7" s="31" t="s">
        <v>8</v>
      </c>
      <c r="E7" s="31"/>
      <c r="F7" s="31"/>
      <c r="G7" s="31"/>
      <c r="H7" s="31"/>
      <c r="I7" s="7" t="s">
        <v>18</v>
      </c>
    </row>
    <row r="8" spans="1:13" x14ac:dyDescent="0.25">
      <c r="A8" s="8" t="s">
        <v>1</v>
      </c>
      <c r="B8" s="4"/>
      <c r="C8" s="4">
        <v>150</v>
      </c>
      <c r="D8" s="4">
        <v>0</v>
      </c>
      <c r="E8" s="4">
        <v>30</v>
      </c>
      <c r="F8" s="4">
        <v>66</v>
      </c>
      <c r="G8" s="4">
        <v>90</v>
      </c>
      <c r="H8" s="4">
        <v>44</v>
      </c>
      <c r="I8" s="9">
        <f>SUM(B8:H8)</f>
        <v>380</v>
      </c>
      <c r="J8" s="25">
        <v>797</v>
      </c>
      <c r="M8" s="27">
        <f>I8*J8</f>
        <v>302860</v>
      </c>
    </row>
    <row r="9" spans="1:13" ht="30" x14ac:dyDescent="0.25">
      <c r="A9" s="8" t="s">
        <v>2</v>
      </c>
      <c r="B9" s="4"/>
      <c r="C9" s="4" t="s">
        <v>38</v>
      </c>
      <c r="D9" s="4">
        <f>7+1</f>
        <v>8</v>
      </c>
      <c r="E9" s="4" t="s">
        <v>33</v>
      </c>
      <c r="F9" s="4" t="s">
        <v>22</v>
      </c>
      <c r="G9" s="4" t="s">
        <v>22</v>
      </c>
      <c r="H9" s="15" t="s">
        <v>44</v>
      </c>
      <c r="I9" s="9">
        <v>20</v>
      </c>
      <c r="J9" s="26">
        <v>1978</v>
      </c>
      <c r="K9" s="26">
        <v>1423</v>
      </c>
      <c r="L9" s="1" t="s">
        <v>45</v>
      </c>
      <c r="M9" s="27">
        <f t="shared" ref="M9:M11" si="0">I9*J9</f>
        <v>39560</v>
      </c>
    </row>
    <row r="10" spans="1:13" x14ac:dyDescent="0.25">
      <c r="A10" s="8" t="s">
        <v>3</v>
      </c>
      <c r="B10" s="4"/>
      <c r="C10" s="4">
        <v>4</v>
      </c>
      <c r="D10" s="4">
        <f>7+1</f>
        <v>8</v>
      </c>
      <c r="E10" s="4" t="s">
        <v>41</v>
      </c>
      <c r="F10" s="3" t="s">
        <v>24</v>
      </c>
      <c r="G10" s="3" t="s">
        <v>24</v>
      </c>
      <c r="H10" s="4">
        <v>26</v>
      </c>
      <c r="I10" s="9">
        <v>39</v>
      </c>
      <c r="J10" s="26">
        <v>1244</v>
      </c>
      <c r="M10" s="27">
        <f t="shared" si="0"/>
        <v>48516</v>
      </c>
    </row>
    <row r="11" spans="1:13" ht="30" x14ac:dyDescent="0.25">
      <c r="A11" s="8" t="s">
        <v>4</v>
      </c>
      <c r="B11" s="4"/>
      <c r="C11" s="4" t="s">
        <v>42</v>
      </c>
      <c r="D11" s="4" t="s">
        <v>20</v>
      </c>
      <c r="E11" s="15" t="s">
        <v>26</v>
      </c>
      <c r="F11" s="15" t="s">
        <v>26</v>
      </c>
      <c r="G11" s="15" t="s">
        <v>26</v>
      </c>
      <c r="H11" s="15" t="s">
        <v>31</v>
      </c>
      <c r="I11" s="9">
        <v>22</v>
      </c>
      <c r="J11" s="26">
        <v>483</v>
      </c>
      <c r="M11" s="27">
        <f t="shared" si="0"/>
        <v>10626</v>
      </c>
    </row>
    <row r="12" spans="1:13" ht="15.75" thickBot="1" x14ac:dyDescent="0.3">
      <c r="A12" s="12" t="s">
        <v>27</v>
      </c>
      <c r="B12" s="10"/>
      <c r="C12" s="11"/>
      <c r="D12" s="10"/>
      <c r="E12" s="10"/>
      <c r="F12" s="10"/>
      <c r="G12" s="11"/>
      <c r="H12" s="11"/>
      <c r="I12" s="13"/>
      <c r="J12" s="26"/>
    </row>
    <row r="13" spans="1:13" x14ac:dyDescent="0.25">
      <c r="B13" s="2"/>
      <c r="M13" s="27">
        <f>SUM(M8:M12)</f>
        <v>401562</v>
      </c>
    </row>
    <row r="14" spans="1:13" x14ac:dyDescent="0.25">
      <c r="B14" s="2"/>
      <c r="M14">
        <v>0.16</v>
      </c>
    </row>
    <row r="15" spans="1:13" x14ac:dyDescent="0.25">
      <c r="B15" s="2"/>
      <c r="M15" s="27">
        <f>M13*M14</f>
        <v>64249.919999999998</v>
      </c>
    </row>
    <row r="16" spans="1:13" x14ac:dyDescent="0.25">
      <c r="B16" s="2"/>
      <c r="M16" s="27">
        <f>M13+M15</f>
        <v>465811.92</v>
      </c>
    </row>
    <row r="17" spans="2:2" x14ac:dyDescent="0.25">
      <c r="B17" s="2"/>
    </row>
    <row r="18" spans="2:2" x14ac:dyDescent="0.25">
      <c r="B18" s="2"/>
    </row>
  </sheetData>
  <mergeCells count="3">
    <mergeCell ref="A1:I1"/>
    <mergeCell ref="F3:H3"/>
    <mergeCell ref="D7:H7"/>
  </mergeCells>
  <pageMargins left="0.7" right="0.7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EB68-1837-4C1F-A2ED-6F4CA0376D11}">
  <sheetPr>
    <pageSetUpPr fitToPage="1"/>
  </sheetPr>
  <dimension ref="A1:L18"/>
  <sheetViews>
    <sheetView tabSelected="1" topLeftCell="A3" workbookViewId="0">
      <selection activeCell="K10" sqref="K10"/>
    </sheetView>
  </sheetViews>
  <sheetFormatPr baseColWidth="10" defaultColWidth="9.140625" defaultRowHeight="15" x14ac:dyDescent="0.25"/>
  <cols>
    <col min="1" max="1" width="21.28515625" bestFit="1" customWidth="1"/>
    <col min="2" max="2" width="26.85546875" hidden="1" customWidth="1"/>
    <col min="3" max="3" width="16.85546875" bestFit="1" customWidth="1"/>
    <col min="4" max="4" width="23.42578125" hidden="1" customWidth="1"/>
    <col min="5" max="5" width="23.42578125" customWidth="1"/>
    <col min="6" max="6" width="21.5703125" customWidth="1"/>
    <col min="7" max="7" width="23.5703125" customWidth="1"/>
    <col min="8" max="8" width="17" customWidth="1"/>
    <col min="9" max="9" width="11.85546875" bestFit="1" customWidth="1"/>
    <col min="10" max="11" width="10.5703125" bestFit="1" customWidth="1"/>
  </cols>
  <sheetData>
    <row r="1" spans="1:12" ht="24" thickBot="1" x14ac:dyDescent="0.4">
      <c r="A1" s="29"/>
      <c r="B1" s="29"/>
      <c r="C1" s="29"/>
      <c r="D1" s="29"/>
      <c r="E1" s="29"/>
      <c r="F1" s="29"/>
      <c r="G1" s="29"/>
      <c r="H1" s="29"/>
      <c r="I1" s="30"/>
    </row>
    <row r="2" spans="1:12" ht="15.75" thickBot="1" x14ac:dyDescent="0.3"/>
    <row r="3" spans="1:12" ht="15.75" thickBot="1" x14ac:dyDescent="0.3">
      <c r="B3" s="16"/>
      <c r="C3" s="22" t="s">
        <v>5</v>
      </c>
      <c r="D3" s="23" t="s">
        <v>8</v>
      </c>
      <c r="E3" s="24" t="s">
        <v>40</v>
      </c>
      <c r="F3" s="32" t="s">
        <v>8</v>
      </c>
      <c r="G3" s="32"/>
      <c r="H3" s="33"/>
    </row>
    <row r="4" spans="1:12" x14ac:dyDescent="0.25">
      <c r="B4" s="17" t="s">
        <v>43</v>
      </c>
      <c r="C4" s="20" t="s">
        <v>6</v>
      </c>
      <c r="D4" s="21" t="s">
        <v>9</v>
      </c>
      <c r="E4" s="20" t="s">
        <v>35</v>
      </c>
      <c r="F4" s="20" t="s">
        <v>10</v>
      </c>
      <c r="G4" s="20" t="s">
        <v>11</v>
      </c>
      <c r="H4" s="20" t="s">
        <v>12</v>
      </c>
    </row>
    <row r="5" spans="1:12" ht="75" x14ac:dyDescent="0.25">
      <c r="B5" s="1"/>
      <c r="C5" s="19" t="s">
        <v>39</v>
      </c>
      <c r="D5" s="19" t="s">
        <v>13</v>
      </c>
      <c r="E5" s="19" t="s">
        <v>34</v>
      </c>
      <c r="F5" s="19" t="s">
        <v>15</v>
      </c>
      <c r="G5" s="19" t="s">
        <v>17</v>
      </c>
      <c r="H5" s="19" t="s">
        <v>21</v>
      </c>
    </row>
    <row r="6" spans="1:12" ht="51.75" customHeight="1" x14ac:dyDescent="0.25">
      <c r="B6" s="1"/>
      <c r="C6" s="19" t="s">
        <v>7</v>
      </c>
      <c r="D6" s="19" t="s">
        <v>14</v>
      </c>
      <c r="E6" s="19" t="s">
        <v>36</v>
      </c>
      <c r="F6" s="19" t="s">
        <v>16</v>
      </c>
      <c r="G6" s="19" t="s">
        <v>16</v>
      </c>
      <c r="H6" s="19" t="s">
        <v>32</v>
      </c>
    </row>
    <row r="7" spans="1:12" hidden="1" x14ac:dyDescent="0.25">
      <c r="A7" s="5" t="s">
        <v>0</v>
      </c>
      <c r="B7" s="6"/>
      <c r="C7" s="18" t="s">
        <v>5</v>
      </c>
      <c r="D7" s="31" t="s">
        <v>8</v>
      </c>
      <c r="E7" s="31"/>
      <c r="F7" s="31"/>
      <c r="G7" s="31"/>
      <c r="H7" s="31"/>
      <c r="I7" s="7" t="s">
        <v>18</v>
      </c>
    </row>
    <row r="8" spans="1:12" ht="48.75" customHeight="1" x14ac:dyDescent="0.25">
      <c r="A8" s="28" t="s">
        <v>46</v>
      </c>
      <c r="B8" s="4"/>
      <c r="C8" s="4">
        <v>150</v>
      </c>
      <c r="D8" s="4">
        <v>0</v>
      </c>
      <c r="E8" s="4">
        <v>30</v>
      </c>
      <c r="F8" s="4">
        <v>66</v>
      </c>
      <c r="G8" s="4">
        <v>90</v>
      </c>
      <c r="H8" s="4">
        <v>44</v>
      </c>
      <c r="I8" s="9">
        <f>SUM(B8:H8)</f>
        <v>380</v>
      </c>
      <c r="J8" s="25"/>
      <c r="K8" s="1"/>
    </row>
    <row r="9" spans="1:12" ht="30.75" customHeight="1" x14ac:dyDescent="0.25">
      <c r="A9" s="28" t="s">
        <v>47</v>
      </c>
      <c r="B9" s="4"/>
      <c r="C9" s="4" t="s">
        <v>38</v>
      </c>
      <c r="D9" s="4">
        <f>7+1</f>
        <v>8</v>
      </c>
      <c r="E9" s="4" t="s">
        <v>33</v>
      </c>
      <c r="F9" s="4" t="s">
        <v>22</v>
      </c>
      <c r="G9" s="4" t="s">
        <v>22</v>
      </c>
      <c r="H9" s="15" t="s">
        <v>51</v>
      </c>
      <c r="I9" s="9">
        <v>20</v>
      </c>
      <c r="J9" s="26"/>
      <c r="K9" s="26"/>
      <c r="L9" s="1"/>
    </row>
    <row r="10" spans="1:12" ht="32.25" customHeight="1" x14ac:dyDescent="0.25">
      <c r="A10" s="28" t="s">
        <v>48</v>
      </c>
      <c r="B10" s="4"/>
      <c r="C10" s="4">
        <v>4</v>
      </c>
      <c r="D10" s="4">
        <f>7+1</f>
        <v>8</v>
      </c>
      <c r="E10" s="4">
        <v>3</v>
      </c>
      <c r="F10" s="4">
        <v>5</v>
      </c>
      <c r="G10" s="4">
        <v>5</v>
      </c>
      <c r="H10" s="4">
        <v>26</v>
      </c>
      <c r="I10" s="9">
        <v>43</v>
      </c>
      <c r="J10" s="26"/>
    </row>
    <row r="11" spans="1:12" ht="30" x14ac:dyDescent="0.25">
      <c r="A11" s="8" t="s">
        <v>4</v>
      </c>
      <c r="B11" s="4"/>
      <c r="C11" s="4" t="s">
        <v>42</v>
      </c>
      <c r="D11" s="4" t="s">
        <v>20</v>
      </c>
      <c r="E11" s="15" t="s">
        <v>49</v>
      </c>
      <c r="F11" s="15" t="s">
        <v>50</v>
      </c>
      <c r="G11" s="15" t="s">
        <v>50</v>
      </c>
      <c r="H11" s="15" t="s">
        <v>31</v>
      </c>
      <c r="I11" s="9">
        <v>22</v>
      </c>
      <c r="J11" s="26"/>
    </row>
    <row r="12" spans="1:12" ht="15.75" thickBot="1" x14ac:dyDescent="0.3">
      <c r="A12" s="12" t="s">
        <v>27</v>
      </c>
      <c r="B12" s="10"/>
      <c r="C12" s="11"/>
      <c r="D12" s="10"/>
      <c r="E12" s="10"/>
      <c r="F12" s="10"/>
      <c r="G12" s="11"/>
      <c r="H12" s="11"/>
      <c r="I12" s="13"/>
      <c r="J12" s="26"/>
    </row>
    <row r="13" spans="1:12" x14ac:dyDescent="0.25">
      <c r="B13" s="2"/>
    </row>
    <row r="14" spans="1:12" x14ac:dyDescent="0.25">
      <c r="B14" s="2"/>
    </row>
    <row r="15" spans="1:12" x14ac:dyDescent="0.25">
      <c r="B15" s="2"/>
    </row>
    <row r="16" spans="1:12" x14ac:dyDescent="0.25">
      <c r="B16" s="2"/>
    </row>
    <row r="17" spans="2:2" x14ac:dyDescent="0.25">
      <c r="B17" s="2"/>
    </row>
    <row r="18" spans="2:2" x14ac:dyDescent="0.25">
      <c r="B18" s="2"/>
    </row>
  </sheetData>
  <mergeCells count="3">
    <mergeCell ref="A1:I1"/>
    <mergeCell ref="F3:H3"/>
    <mergeCell ref="D7:H7"/>
  </mergeCells>
  <printOptions gridLines="1"/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REL.ENTREGAS UNIV. DE LOS ALTOS</vt:lpstr>
      <vt:lpstr>cambios</vt:lpstr>
      <vt:lpstr>REL ENTREGAS ZUNO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2022-08-26T19:33:47Z</dcterms:modified>
</cp:coreProperties>
</file>