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030"/>
  </bookViews>
  <sheets>
    <sheet name="AJM- GDL-" sheetId="20" r:id="rId1"/>
    <sheet name="Tecnico" sheetId="22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2" l="1"/>
  <c r="E2" i="22"/>
  <c r="E4" i="22" s="1"/>
  <c r="E5" i="22" s="1"/>
  <c r="E6" i="22" s="1"/>
  <c r="W28" i="20"/>
  <c r="W27" i="20"/>
  <c r="W26" i="20"/>
  <c r="W25" i="20"/>
  <c r="W31" i="20" l="1"/>
  <c r="W32" i="20" s="1"/>
  <c r="W33" i="20" s="1"/>
</calcChain>
</file>

<file path=xl/sharedStrings.xml><?xml version="1.0" encoding="utf-8"?>
<sst xmlns="http://schemas.openxmlformats.org/spreadsheetml/2006/main" count="100" uniqueCount="94">
  <si>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</si>
  <si>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</si>
  <si>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</si>
  <si>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</si>
  <si>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</si>
  <si>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</si>
  <si>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</si>
  <si>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</si>
  <si>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</si>
  <si>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</si>
  <si>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</si>
  <si>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</si>
  <si>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</si>
  <si>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</si>
  <si>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</si>
  <si>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</si>
  <si>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</si>
  <si>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</si>
  <si>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</si>
  <si>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</si>
  <si>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</si>
  <si>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</si>
  <si>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</si>
  <si>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</si>
  <si>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</si>
  <si>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</si>
  <si>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</si>
  <si>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</si>
  <si>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</si>
  <si>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</si>
  <si>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</si>
  <si>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</si>
  <si>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</si>
  <si>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</si>
  <si>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</si>
  <si>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</si>
  <si>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</si>
  <si>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</si>
  <si>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</si>
  <si>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</si>
  <si>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</si>
  <si>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</si>
  <si>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</si>
  <si>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</si>
  <si>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</si>
  <si>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</si>
  <si>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</si>
  <si>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</si>
  <si>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</si>
  <si>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</si>
  <si>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</si>
  <si>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</si>
  <si>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</si>
  <si>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</si>
  <si>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</si>
  <si>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</si>
  <si>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</si>
  <si>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</si>
  <si>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</si>
  <si>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</si>
  <si>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</si>
  <si>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</si>
  <si>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</si>
  <si>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</si>
  <si>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</si>
  <si>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</si>
  <si>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</si>
  <si>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</si>
  <si>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</si>
  <si>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</si>
  <si>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</si>
  <si>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</si>
  <si>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Delgado y Compañía SA de CV</t>
  </si>
  <si>
    <t>COTIZACION</t>
  </si>
  <si>
    <t xml:space="preserve"> </t>
  </si>
  <si>
    <t>Veinte y Ocho Mil,Quinientos Treinta y Seis pesos 00/100 M.N.</t>
  </si>
  <si>
    <t>LIC- 155</t>
  </si>
  <si>
    <t>sergioespadas@delgadoycia.mx</t>
  </si>
  <si>
    <t>Sergio Espadas</t>
  </si>
  <si>
    <t>GDL-325</t>
  </si>
  <si>
    <t>No.</t>
  </si>
  <si>
    <t>NOMBRE DEL EQUIPO</t>
  </si>
  <si>
    <t>TOTAL GENERAL</t>
  </si>
  <si>
    <t>PRECIO UNITARIO</t>
  </si>
  <si>
    <t>SUBTOTAL</t>
  </si>
  <si>
    <t>IMAGEN</t>
  </si>
  <si>
    <r>
      <rPr>
        <b/>
        <u/>
        <sz val="9"/>
        <color theme="1"/>
        <rFont val="Arial"/>
        <family val="2"/>
      </rPr>
      <t>PIZARRON DE CORCHO:</t>
    </r>
    <r>
      <rPr>
        <sz val="9"/>
        <color theme="1"/>
        <rFont val="Arial"/>
        <family val="2"/>
      </rPr>
      <t xml:space="preserve"> 1.- DESCRIPCIÓN: 1.1. DIMENSIONES GENERALES: FRENTE 120 CM, ESPESOR 3.5 CM, ALTO 90 CM. / 1.2.- MARCO ESTRUCTURAL: FABRICADO EN ÁNGULO DE ALUMINIO DE 25 X 25 MM (1” X 1”) CON PERFORACIONES TIPO AVELLANADO. / 1.3.- BASE DE AGLOMERADO DE MADERA (MDF) CON 6 MM (1/4”) DE ESPESOR /  1.4.- TABLERO COMPUESTO POR / 1.4.1.- LAMINADO DE CORCHO CON 4.5MM DE ESPESOR / 1.4.2.- LAMINADO DE ACERO ROLADO EN FRÍO CALIBRE NO. 18. / 1.5.- BASTIDOR: FABRICADO EN POLÍN DE MADERA DE PINO DE PRIMERA CON 25 X 25 MM (1” X 1”). / 1.6.- TAQUETE DE FIBRA DE VIDRIO. / 1.7.- TORNILLOS: DE ACERO ROLADO EN FRÍO CADMIZADO PARA FIJAR ÁNGULO, SUPERFICIE DE TRABAJO Y BASE MDF AL BASTIDOR. 1.8.- TOLERANCIAS EN LAS DIMENSIONES GENERALES DE +/- 10%.</t>
    </r>
  </si>
  <si>
    <t>SILLA PUPITRE: 1.1. DIMENSIONES GENERALES FRENTE 60 CM, FONDO 75 CM, ALTURA 75 CM / 1.2. CAPACIDAD DE CARGA 150 KG. / 1.3.- ASIENTO Y RESPALDO: FABRICADOS EN DOS PIEZAS, EN POLIPROPILENO INYECTADO DE ALTO IMPACTO, CON ESPESOR DE PARED DE 4 MM, CON DISEÑO ANATÓMICO Y MOLDURA PERIMETRAL EN FORMA DE ENGARGOLADO. / 1.4.- ESTRUCTURA, SOPORTE DE LA PALETA Y BASE DE TRINEO CON DISEÑO BOLEADO EN TODO SU DESARROLLO FABRICADO EN BARRA DE ACERO 1018 DE 1/2” DE DIÁMETRO CON REFUERZOS TRANSVERSALES. / 1.5.- PALETA DE APOYO: FABRICADA EN TRIPLAY DE PINO DE PRIMERA DE 19MM DE ESPESOR, FORRADO EN FORMICA COLOR GRIS CALIDO, CANTOS PULIDOS / 1.6.- PARILLA PORTA LIBROS TIPO CANASTILLA: DISEÑADA EN FORMA DE CHAROLA, EL CONTORNO FABRICADO EN ALAMBRÓN DE ACERO DE 1/4” DE DIÁMETRO. /1.7.- TOLERANCIA DE DIMENSIONES +/- 1 CM</t>
  </si>
  <si>
    <t>IVA</t>
  </si>
  <si>
    <t>TOTAL</t>
  </si>
  <si>
    <t>90 x120</t>
  </si>
  <si>
    <t xml:space="preserve">Pizarron Corcho 90 x120. Cuerpo MDF 6mm y Corcho 4.5mm. Marco Aluminio . Marco de Aluminio 1"x 1". Refuerzo lamina Cal.20 </t>
  </si>
  <si>
    <t>47 cm frente; 54cm lateral; 78cm alto total</t>
  </si>
  <si>
    <t>Pupitre Ergos : Estructura Redondo 7/8" Cal.18. Parilla Coll Roll 5/8". Remache Pop 3/16 x 5/8. Paleta de ¨Polipropileno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</si>
</sst>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b/>
      <u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3" fontId="2" fillId="0" borderId="0" xfId="4" applyFont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vertical="center" wrapText="1"/>
    </xf>
    <xf numFmtId="43" fontId="2" fillId="0" borderId="17" xfId="4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43" fontId="2" fillId="0" borderId="17" xfId="4" applyFont="1" applyBorder="1" applyAlignment="1">
      <alignment horizontal="center"/>
    </xf>
    <xf numFmtId="43" fontId="2" fillId="0" borderId="0" xfId="4" applyFont="1" applyAlignment="1">
      <alignment horizontal="center"/>
    </xf>
    <xf numFmtId="43" fontId="2" fillId="0" borderId="17" xfId="0" applyNumberFormat="1" applyFont="1" applyBorder="1" applyAlignment="1">
      <alignment horizontal="center"/>
    </xf>
    <xf numFmtId="0" fontId="14" fillId="0" borderId="12" xfId="0" applyFont="1" applyBorder="1" applyAlignment="1">
      <alignment horizontal="right" vertical="center" wrapText="1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</cellXfs>
  <cellStyles count="5">
    <cellStyle name="Hipervínculo" xfId="1" builtinId="8"/>
    <cellStyle name="Millares" xfId="4" builtinId="3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171450</xdr:colOff>
      <xdr:row>24</xdr:row>
      <xdr:rowOff>142875</xdr:rowOff>
    </xdr:from>
    <xdr:to>
      <xdr:col>7</xdr:col>
      <xdr:colOff>238125</xdr:colOff>
      <xdr:row>24</xdr:row>
      <xdr:rowOff>809625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0" y="4457700"/>
          <a:ext cx="809625" cy="66675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25</xdr:row>
      <xdr:rowOff>85726</xdr:rowOff>
    </xdr:from>
    <xdr:to>
      <xdr:col>7</xdr:col>
      <xdr:colOff>171450</xdr:colOff>
      <xdr:row>25</xdr:row>
      <xdr:rowOff>923926</xdr:rowOff>
    </xdr:to>
    <xdr:pic>
      <xdr:nvPicPr>
        <xdr:cNvPr id="4" name="Imagen 3" descr="C:\Users\checo\Documents\WhatsApp Image 2022-07-07 at 9.44.54 AM.jpe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5286376"/>
          <a:ext cx="866775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206375</xdr:colOff>
      <xdr:row>1</xdr:row>
      <xdr:rowOff>27782</xdr:rowOff>
    </xdr:from>
    <xdr:to>
      <xdr:col>5</xdr:col>
      <xdr:colOff>1293813</xdr:colOff>
      <xdr:row>1</xdr:row>
      <xdr:rowOff>1031876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5575" y="342107"/>
          <a:ext cx="1087438" cy="100409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2</xdr:row>
      <xdr:rowOff>59532</xdr:rowOff>
    </xdr:from>
    <xdr:to>
      <xdr:col>5</xdr:col>
      <xdr:colOff>1464469</xdr:colOff>
      <xdr:row>2</xdr:row>
      <xdr:rowOff>1488281</xdr:rowOff>
    </xdr:to>
    <xdr:pic>
      <xdr:nvPicPr>
        <xdr:cNvPr id="3" name="Imagen 2" descr="C:\Users\checo\Documents\WhatsApp Image 2022-07-07 at 9.44.54 AM.jpe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6825" y="1602582"/>
          <a:ext cx="1416844" cy="14287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zoomScaleNormal="100" workbookViewId="0">
      <selection activeCell="E27" sqref="E27:H27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33"/>
      <c r="B1" s="33"/>
      <c r="C1" s="33"/>
      <c r="D1" s="33"/>
      <c r="E1" s="33"/>
      <c r="F1" s="33"/>
      <c r="G1" s="99" t="s">
        <v>4</v>
      </c>
      <c r="H1" s="41"/>
      <c r="I1" s="100" t="s">
        <v>73</v>
      </c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74" t="s">
        <v>5</v>
      </c>
      <c r="U1" s="74"/>
      <c r="V1" s="100" t="s">
        <v>79</v>
      </c>
      <c r="W1" s="100"/>
      <c r="X1" s="100"/>
      <c r="Y1" s="100"/>
    </row>
    <row r="2" spans="1:25" ht="35.25" customHeight="1" x14ac:dyDescent="0.25">
      <c r="A2" s="33"/>
      <c r="B2" s="33"/>
      <c r="C2" s="33"/>
      <c r="D2" s="33"/>
      <c r="E2" s="33"/>
      <c r="F2" s="33"/>
      <c r="G2" s="99" t="s">
        <v>6</v>
      </c>
      <c r="H2" s="101"/>
      <c r="I2" s="101"/>
      <c r="J2" s="101"/>
      <c r="K2" s="41"/>
      <c r="L2" s="33" t="s">
        <v>7</v>
      </c>
      <c r="M2" s="33"/>
      <c r="N2" s="33"/>
      <c r="O2" s="33"/>
      <c r="P2" s="33"/>
      <c r="Q2" s="33"/>
      <c r="R2" s="33"/>
      <c r="S2" s="33"/>
      <c r="T2" s="74"/>
      <c r="U2" s="74"/>
      <c r="V2" s="100"/>
      <c r="W2" s="100"/>
      <c r="X2" s="100"/>
      <c r="Y2" s="100"/>
    </row>
    <row r="3" spans="1:25" ht="3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15" customHeight="1" x14ac:dyDescent="0.25">
      <c r="A4" s="104" t="s">
        <v>8</v>
      </c>
      <c r="B4" s="105"/>
      <c r="C4" s="105"/>
      <c r="D4" s="105"/>
      <c r="E4" s="105"/>
      <c r="F4" s="106"/>
      <c r="G4" s="75" t="s">
        <v>9</v>
      </c>
      <c r="H4" s="76"/>
      <c r="I4" s="76"/>
      <c r="J4" s="76"/>
      <c r="K4" s="75" t="s">
        <v>10</v>
      </c>
      <c r="L4" s="76"/>
      <c r="M4" s="76"/>
      <c r="N4" s="76"/>
      <c r="O4" s="77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78">
        <v>44791</v>
      </c>
      <c r="B5" s="79"/>
      <c r="C5" s="79"/>
      <c r="D5" s="79"/>
      <c r="E5" s="79"/>
      <c r="F5" s="80"/>
      <c r="G5" s="107"/>
      <c r="H5" s="108"/>
      <c r="I5" s="108"/>
      <c r="J5" s="109"/>
      <c r="K5" s="110" t="s">
        <v>79</v>
      </c>
      <c r="L5" s="111"/>
      <c r="M5" s="111"/>
      <c r="N5" s="111"/>
      <c r="O5" s="112"/>
      <c r="P5" s="96"/>
      <c r="Q5" s="97"/>
      <c r="R5" s="97"/>
      <c r="S5" s="97"/>
      <c r="T5" s="97"/>
      <c r="U5" s="97"/>
      <c r="V5" s="97"/>
      <c r="W5" s="97"/>
      <c r="X5" s="97"/>
      <c r="Y5" s="98"/>
    </row>
    <row r="6" spans="1:25" ht="15.75" customHeight="1" x14ac:dyDescent="0.25">
      <c r="A6" s="35" t="s">
        <v>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ht="12.75" customHeight="1" x14ac:dyDescent="0.25">
      <c r="A7" s="57" t="s">
        <v>12</v>
      </c>
      <c r="B7" s="57"/>
      <c r="C7" s="103" t="s">
        <v>72</v>
      </c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5" ht="12.75" x14ac:dyDescent="0.25">
      <c r="A8" s="57" t="s">
        <v>13</v>
      </c>
      <c r="B8" s="57"/>
      <c r="C8" s="95" t="s">
        <v>66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5" t="s">
        <v>14</v>
      </c>
      <c r="P8" s="33">
        <v>97000</v>
      </c>
      <c r="Q8" s="33"/>
      <c r="R8" s="33"/>
      <c r="S8" s="57" t="s">
        <v>15</v>
      </c>
      <c r="T8" s="57"/>
      <c r="U8" s="57"/>
      <c r="V8" s="95" t="s">
        <v>16</v>
      </c>
      <c r="W8" s="95"/>
      <c r="X8" s="95"/>
      <c r="Y8" s="95"/>
    </row>
    <row r="9" spans="1:25" ht="12.75" x14ac:dyDescent="0.25">
      <c r="A9" s="87" t="s">
        <v>17</v>
      </c>
      <c r="B9" s="87"/>
      <c r="C9" s="95" t="s">
        <v>67</v>
      </c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102" t="s">
        <v>18</v>
      </c>
      <c r="T9" s="102"/>
      <c r="U9" s="102"/>
      <c r="V9" s="95" t="s">
        <v>19</v>
      </c>
      <c r="W9" s="95"/>
      <c r="X9" s="95"/>
      <c r="Y9" s="95"/>
    </row>
    <row r="10" spans="1:25" ht="12.75" x14ac:dyDescent="0.25">
      <c r="A10" s="57" t="s">
        <v>20</v>
      </c>
      <c r="B10" s="57"/>
      <c r="C10" s="95" t="s">
        <v>68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57" t="s">
        <v>21</v>
      </c>
      <c r="T10" s="57"/>
      <c r="U10" s="57"/>
      <c r="V10" s="100" t="s">
        <v>71</v>
      </c>
      <c r="W10" s="100"/>
      <c r="X10" s="100"/>
      <c r="Y10" s="100"/>
    </row>
    <row r="11" spans="1:25" ht="12.75" customHeight="1" x14ac:dyDescent="0.25">
      <c r="A11" s="57" t="s">
        <v>22</v>
      </c>
      <c r="B11" s="57"/>
      <c r="C11" s="95" t="s">
        <v>69</v>
      </c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81" t="s">
        <v>23</v>
      </c>
      <c r="T11" s="81"/>
      <c r="U11" s="81"/>
      <c r="V11" s="95" t="s">
        <v>24</v>
      </c>
      <c r="W11" s="95"/>
      <c r="X11" s="95"/>
      <c r="Y11" s="95"/>
    </row>
    <row r="12" spans="1:25" ht="12.75" customHeight="1" x14ac:dyDescent="0.25">
      <c r="A12" s="57" t="s">
        <v>25</v>
      </c>
      <c r="B12" s="57"/>
      <c r="C12" s="95" t="s">
        <v>70</v>
      </c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81" t="s">
        <v>26</v>
      </c>
      <c r="T12" s="81"/>
      <c r="U12" s="81"/>
      <c r="V12" s="95" t="s">
        <v>27</v>
      </c>
      <c r="W12" s="95"/>
      <c r="X12" s="95"/>
      <c r="Y12" s="95"/>
    </row>
    <row r="13" spans="1:25" ht="15" x14ac:dyDescent="0.25">
      <c r="A13" s="57" t="s">
        <v>28</v>
      </c>
      <c r="B13" s="57"/>
      <c r="C13" s="113" t="s">
        <v>77</v>
      </c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5"/>
      <c r="T13" s="116"/>
      <c r="U13" s="117"/>
      <c r="V13" s="95"/>
      <c r="W13" s="95"/>
      <c r="X13" s="95"/>
      <c r="Y13" s="95"/>
    </row>
    <row r="14" spans="1:25" ht="12.75" x14ac:dyDescent="0.25">
      <c r="A14" s="36" t="s">
        <v>29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 t="s">
        <v>30</v>
      </c>
      <c r="V14" s="36"/>
      <c r="W14" s="36"/>
      <c r="X14" s="36"/>
      <c r="Y14" s="36"/>
    </row>
    <row r="15" spans="1:25" ht="12.75" x14ac:dyDescent="0.25">
      <c r="A15" s="87" t="s">
        <v>17</v>
      </c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36" t="s">
        <v>31</v>
      </c>
      <c r="V15" s="36"/>
      <c r="W15" s="36"/>
      <c r="X15" s="36"/>
      <c r="Y15" s="36"/>
    </row>
    <row r="16" spans="1:25" ht="15.75" x14ac:dyDescent="0.25">
      <c r="A16" s="87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3"/>
      <c r="V16" s="83"/>
      <c r="W16" s="83"/>
      <c r="X16" s="83"/>
      <c r="Y16" s="83"/>
    </row>
    <row r="17" spans="1:29" ht="12.75" x14ac:dyDescent="0.25">
      <c r="A17" s="57" t="s">
        <v>20</v>
      </c>
      <c r="B17" s="57"/>
      <c r="C17" s="63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5"/>
      <c r="U17" s="86" t="s">
        <v>32</v>
      </c>
      <c r="V17" s="86"/>
      <c r="W17" s="86"/>
      <c r="X17" s="86"/>
      <c r="Y17" s="86"/>
    </row>
    <row r="18" spans="1:29" ht="13.5" customHeight="1" x14ac:dyDescent="0.25">
      <c r="A18" s="57"/>
      <c r="B18" s="57"/>
      <c r="C18" s="89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83" t="s">
        <v>35</v>
      </c>
      <c r="V18" s="83"/>
      <c r="W18" s="83"/>
      <c r="X18" s="83"/>
      <c r="Y18" s="83"/>
    </row>
    <row r="19" spans="1:29" ht="12.75" x14ac:dyDescent="0.25">
      <c r="A19" s="81" t="s">
        <v>33</v>
      </c>
      <c r="B19" s="81"/>
      <c r="C19" s="89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  <c r="U19" s="82" t="s">
        <v>34</v>
      </c>
      <c r="V19" s="82"/>
      <c r="W19" s="82"/>
      <c r="X19" s="82"/>
      <c r="Y19" s="82"/>
    </row>
    <row r="20" spans="1:29" ht="15.75" x14ac:dyDescent="0.25">
      <c r="A20" s="81"/>
      <c r="B20" s="81"/>
      <c r="C20" s="92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  <c r="U20" s="83"/>
      <c r="V20" s="83"/>
      <c r="W20" s="83"/>
      <c r="X20" s="83"/>
      <c r="Y20" s="83"/>
      <c r="AA20" s="6"/>
      <c r="AB20" s="6"/>
      <c r="AC20" s="6"/>
    </row>
    <row r="21" spans="1:29" ht="12" customHeight="1" x14ac:dyDescent="0.25">
      <c r="A21" s="36" t="s">
        <v>36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84" t="s">
        <v>37</v>
      </c>
      <c r="M21" s="84"/>
      <c r="N21" s="84"/>
      <c r="O21" s="84"/>
      <c r="P21" s="85" t="s">
        <v>38</v>
      </c>
      <c r="Q21" s="85"/>
      <c r="R21" s="85"/>
      <c r="S21" s="85"/>
      <c r="T21" s="85"/>
      <c r="U21" s="86" t="s">
        <v>39</v>
      </c>
      <c r="V21" s="86"/>
      <c r="W21" s="86"/>
      <c r="X21" s="86"/>
      <c r="Y21" s="86"/>
      <c r="AA21" s="6"/>
      <c r="AB21" s="6"/>
      <c r="AC21" s="6"/>
    </row>
    <row r="22" spans="1:29" ht="15.75" x14ac:dyDescent="0.25">
      <c r="A22" s="70" t="s">
        <v>78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1">
        <v>44712</v>
      </c>
      <c r="M22" s="71"/>
      <c r="N22" s="71"/>
      <c r="O22" s="71"/>
      <c r="P22" s="72" t="s">
        <v>65</v>
      </c>
      <c r="Q22" s="72"/>
      <c r="R22" s="72"/>
      <c r="S22" s="72"/>
      <c r="T22" s="72"/>
      <c r="U22" s="73"/>
      <c r="V22" s="73"/>
      <c r="W22" s="73"/>
      <c r="X22" s="73"/>
      <c r="Y22" s="73"/>
      <c r="AA22" s="6"/>
      <c r="AB22" s="6"/>
      <c r="AC22" s="6"/>
    </row>
    <row r="23" spans="1:29" ht="5.25" customHeight="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9" ht="15.75" customHeight="1" x14ac:dyDescent="0.25">
      <c r="A24" s="74" t="s">
        <v>0</v>
      </c>
      <c r="B24" s="74"/>
      <c r="C24" s="74" t="s">
        <v>40</v>
      </c>
      <c r="D24" s="74"/>
      <c r="E24" s="74" t="s">
        <v>41</v>
      </c>
      <c r="F24" s="74"/>
      <c r="G24" s="74"/>
      <c r="H24" s="74"/>
      <c r="I24" s="74" t="s">
        <v>42</v>
      </c>
      <c r="J24" s="74"/>
      <c r="K24" s="74"/>
      <c r="L24" s="74"/>
      <c r="M24" s="74" t="s">
        <v>2</v>
      </c>
      <c r="N24" s="74"/>
      <c r="O24" s="74"/>
      <c r="P24" s="74"/>
      <c r="Q24" s="74"/>
      <c r="R24" s="74"/>
      <c r="S24" s="74"/>
      <c r="T24" s="74"/>
      <c r="U24" s="74" t="s">
        <v>3</v>
      </c>
      <c r="V24" s="74"/>
      <c r="W24" s="74" t="s">
        <v>43</v>
      </c>
      <c r="X24" s="74"/>
      <c r="Y24" s="74"/>
    </row>
    <row r="25" spans="1:29" ht="69.75" customHeight="1" x14ac:dyDescent="0.25">
      <c r="A25" s="32">
        <v>119</v>
      </c>
      <c r="B25" s="32"/>
      <c r="C25" s="33" t="s">
        <v>44</v>
      </c>
      <c r="D25" s="33"/>
      <c r="E25" s="34"/>
      <c r="F25" s="34"/>
      <c r="G25" s="34"/>
      <c r="H25" s="34"/>
      <c r="I25" s="27" t="s">
        <v>90</v>
      </c>
      <c r="J25" s="27"/>
      <c r="K25" s="27"/>
      <c r="L25" s="27"/>
      <c r="M25" s="28" t="s">
        <v>91</v>
      </c>
      <c r="N25" s="29"/>
      <c r="O25" s="29"/>
      <c r="P25" s="29"/>
      <c r="Q25" s="29"/>
      <c r="R25" s="29"/>
      <c r="S25" s="29"/>
      <c r="T25" s="30"/>
      <c r="U25" s="31">
        <v>524</v>
      </c>
      <c r="V25" s="31"/>
      <c r="W25" s="31">
        <f>U25*A25</f>
        <v>62356</v>
      </c>
      <c r="X25" s="31"/>
      <c r="Y25" s="31"/>
    </row>
    <row r="26" spans="1:29" ht="79.5" customHeight="1" x14ac:dyDescent="0.25">
      <c r="A26" s="32">
        <v>250</v>
      </c>
      <c r="B26" s="32"/>
      <c r="C26" s="33" t="s">
        <v>44</v>
      </c>
      <c r="D26" s="33"/>
      <c r="E26" s="34"/>
      <c r="F26" s="34"/>
      <c r="G26" s="34"/>
      <c r="H26" s="34"/>
      <c r="I26" s="27" t="s">
        <v>92</v>
      </c>
      <c r="J26" s="27"/>
      <c r="K26" s="27"/>
      <c r="L26" s="27"/>
      <c r="M26" s="28" t="s">
        <v>93</v>
      </c>
      <c r="N26" s="29"/>
      <c r="O26" s="29"/>
      <c r="P26" s="29"/>
      <c r="Q26" s="29"/>
      <c r="R26" s="29"/>
      <c r="S26" s="29"/>
      <c r="T26" s="30"/>
      <c r="U26" s="31">
        <v>705</v>
      </c>
      <c r="V26" s="31"/>
      <c r="W26" s="31">
        <f>U26*A26</f>
        <v>176250</v>
      </c>
      <c r="X26" s="31"/>
      <c r="Y26" s="31"/>
    </row>
    <row r="27" spans="1:29" ht="79.5" customHeight="1" x14ac:dyDescent="0.25">
      <c r="A27" s="32"/>
      <c r="B27" s="32"/>
      <c r="C27" s="33"/>
      <c r="D27" s="33"/>
      <c r="E27" s="34"/>
      <c r="F27" s="34"/>
      <c r="G27" s="34"/>
      <c r="H27" s="34"/>
      <c r="I27" s="27"/>
      <c r="J27" s="27"/>
      <c r="K27" s="27"/>
      <c r="L27" s="27"/>
      <c r="M27" s="28"/>
      <c r="N27" s="29"/>
      <c r="O27" s="29"/>
      <c r="P27" s="29"/>
      <c r="Q27" s="29"/>
      <c r="R27" s="29"/>
      <c r="S27" s="29"/>
      <c r="T27" s="30"/>
      <c r="U27" s="31"/>
      <c r="V27" s="31"/>
      <c r="W27" s="31">
        <f>U27*A27</f>
        <v>0</v>
      </c>
      <c r="X27" s="31"/>
      <c r="Y27" s="31"/>
    </row>
    <row r="28" spans="1:29" ht="79.5" customHeight="1" x14ac:dyDescent="0.25">
      <c r="A28" s="32"/>
      <c r="B28" s="32"/>
      <c r="C28" s="33"/>
      <c r="D28" s="33"/>
      <c r="E28" s="34"/>
      <c r="F28" s="34"/>
      <c r="G28" s="34"/>
      <c r="H28" s="34"/>
      <c r="I28" s="27"/>
      <c r="J28" s="27"/>
      <c r="K28" s="27"/>
      <c r="L28" s="27"/>
      <c r="M28" s="28"/>
      <c r="N28" s="29"/>
      <c r="O28" s="29"/>
      <c r="P28" s="29"/>
      <c r="Q28" s="29"/>
      <c r="R28" s="29"/>
      <c r="S28" s="29"/>
      <c r="T28" s="30"/>
      <c r="U28" s="31"/>
      <c r="V28" s="31"/>
      <c r="W28" s="31">
        <f>U28*A28</f>
        <v>0</v>
      </c>
      <c r="X28" s="31"/>
      <c r="Y28" s="31"/>
    </row>
    <row r="29" spans="1:29" ht="79.5" customHeight="1" x14ac:dyDescent="0.25">
      <c r="A29" s="32"/>
      <c r="B29" s="32"/>
      <c r="C29" s="33"/>
      <c r="D29" s="33"/>
      <c r="E29" s="34"/>
      <c r="F29" s="34"/>
      <c r="G29" s="34"/>
      <c r="H29" s="34"/>
      <c r="I29" s="27"/>
      <c r="J29" s="27"/>
      <c r="K29" s="27"/>
      <c r="L29" s="27"/>
      <c r="M29" s="28"/>
      <c r="N29" s="29"/>
      <c r="O29" s="29"/>
      <c r="P29" s="29"/>
      <c r="Q29" s="29"/>
      <c r="R29" s="29"/>
      <c r="S29" s="29"/>
      <c r="T29" s="30"/>
      <c r="U29" s="31"/>
      <c r="V29" s="31"/>
      <c r="W29" s="31"/>
      <c r="X29" s="31"/>
      <c r="Y29" s="31"/>
    </row>
    <row r="30" spans="1:29" ht="9.9499999999999993" customHeight="1" x14ac:dyDescent="0.25">
      <c r="A30" s="32"/>
      <c r="B30" s="32"/>
      <c r="C30" s="33"/>
      <c r="D30" s="33"/>
      <c r="E30" s="34"/>
      <c r="F30" s="34"/>
      <c r="G30" s="34"/>
      <c r="H30" s="34"/>
      <c r="I30" s="27"/>
      <c r="J30" s="27"/>
      <c r="K30" s="27"/>
      <c r="L30" s="27"/>
      <c r="M30" s="69"/>
      <c r="N30" s="69"/>
      <c r="O30" s="69"/>
      <c r="P30" s="69"/>
      <c r="Q30" s="69"/>
      <c r="R30" s="69"/>
      <c r="S30" s="69"/>
      <c r="T30" s="69"/>
      <c r="U30" s="31"/>
      <c r="V30" s="31"/>
      <c r="W30" s="31"/>
      <c r="X30" s="31"/>
      <c r="Y30" s="31"/>
    </row>
    <row r="31" spans="1:29" ht="30" customHeight="1" x14ac:dyDescent="0.25">
      <c r="A31" s="66" t="s">
        <v>45</v>
      </c>
      <c r="B31" s="66"/>
      <c r="C31" s="66"/>
      <c r="D31" s="66"/>
      <c r="E31" s="66"/>
      <c r="F31" s="67" t="s">
        <v>75</v>
      </c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57" t="s">
        <v>1</v>
      </c>
      <c r="U31" s="57"/>
      <c r="V31" s="57"/>
      <c r="W31" s="31">
        <f>SUM(W25:Y29)</f>
        <v>238606</v>
      </c>
      <c r="X31" s="31"/>
      <c r="Y31" s="31"/>
    </row>
    <row r="32" spans="1:29" ht="18" customHeight="1" x14ac:dyDescent="0.25">
      <c r="A32" s="57" t="s">
        <v>46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57" t="s">
        <v>47</v>
      </c>
      <c r="U32" s="57"/>
      <c r="V32" s="57"/>
      <c r="W32" s="31">
        <f>W31*0.16</f>
        <v>38176.959999999999</v>
      </c>
      <c r="X32" s="31"/>
      <c r="Y32" s="31"/>
    </row>
    <row r="33" spans="1:25" ht="18" customHeight="1" x14ac:dyDescent="0.25">
      <c r="A33" s="56" t="s">
        <v>76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 t="s">
        <v>48</v>
      </c>
      <c r="U33" s="57"/>
      <c r="V33" s="57"/>
      <c r="W33" s="31">
        <f>W32+W31</f>
        <v>276782.96000000002</v>
      </c>
      <c r="X33" s="31"/>
      <c r="Y33" s="31"/>
    </row>
    <row r="34" spans="1:25" ht="15" customHeight="1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36" t="s">
        <v>49</v>
      </c>
      <c r="U34" s="36"/>
      <c r="V34" s="36"/>
      <c r="W34" s="36"/>
      <c r="X34" s="36"/>
      <c r="Y34" s="36"/>
    </row>
    <row r="35" spans="1:25" ht="9.75" customHeight="1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8"/>
      <c r="U35" s="48"/>
      <c r="V35" s="48"/>
      <c r="W35" s="48"/>
      <c r="X35" s="48"/>
      <c r="Y35" s="49"/>
    </row>
    <row r="36" spans="1:25" ht="6" customHeight="1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9"/>
      <c r="U36" s="60"/>
      <c r="V36" s="60"/>
      <c r="W36" s="60"/>
      <c r="X36" s="60"/>
      <c r="Y36" s="61"/>
    </row>
    <row r="37" spans="1:25" ht="14.25" customHeight="1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9"/>
      <c r="U37" s="60"/>
      <c r="V37" s="60"/>
      <c r="W37" s="60"/>
      <c r="X37" s="60"/>
      <c r="Y37" s="61"/>
    </row>
    <row r="38" spans="1:25" ht="15" hidden="1" customHeight="1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9"/>
      <c r="U38" s="60"/>
      <c r="V38" s="60"/>
      <c r="W38" s="60"/>
      <c r="X38" s="60"/>
      <c r="Y38" s="61"/>
    </row>
    <row r="39" spans="1:25" ht="6.75" customHeight="1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62"/>
      <c r="U39" s="50"/>
      <c r="V39" s="50"/>
      <c r="W39" s="50"/>
      <c r="X39" s="50"/>
      <c r="Y39" s="51"/>
    </row>
    <row r="40" spans="1:25" ht="15" hidden="1" customHeight="1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63" t="s">
        <v>50</v>
      </c>
      <c r="U40" s="64"/>
      <c r="V40" s="64"/>
      <c r="W40" s="64"/>
      <c r="X40" s="64"/>
      <c r="Y40" s="65"/>
    </row>
    <row r="41" spans="1:25" ht="15" customHeight="1" x14ac:dyDescent="0.25">
      <c r="A41" s="42" t="s">
        <v>51</v>
      </c>
      <c r="B41" s="43"/>
      <c r="C41" s="43"/>
      <c r="D41" s="25" t="s">
        <v>52</v>
      </c>
      <c r="E41" s="25"/>
      <c r="F41" s="26"/>
      <c r="G41" s="39"/>
      <c r="H41" s="40"/>
      <c r="I41" s="24" t="s">
        <v>53</v>
      </c>
      <c r="J41" s="25"/>
      <c r="K41" s="25"/>
      <c r="L41" s="26"/>
      <c r="M41" s="54"/>
      <c r="N41" s="55"/>
      <c r="O41" s="24" t="s">
        <v>54</v>
      </c>
      <c r="P41" s="25"/>
      <c r="Q41" s="26"/>
      <c r="R41" s="39" t="s">
        <v>35</v>
      </c>
      <c r="S41" s="40"/>
      <c r="T41" s="41" t="s">
        <v>55</v>
      </c>
      <c r="U41" s="36"/>
      <c r="V41" s="36"/>
      <c r="W41" s="36"/>
      <c r="X41" s="36"/>
      <c r="Y41" s="36"/>
    </row>
    <row r="42" spans="1:25" ht="15" customHeight="1" x14ac:dyDescent="0.25">
      <c r="A42" s="42" t="s">
        <v>56</v>
      </c>
      <c r="B42" s="43"/>
      <c r="C42" s="43"/>
      <c r="D42" s="43"/>
      <c r="E42" s="43"/>
      <c r="F42" s="43"/>
      <c r="G42" s="43"/>
      <c r="H42" s="44" t="s">
        <v>57</v>
      </c>
      <c r="I42" s="45"/>
      <c r="J42" s="7"/>
      <c r="K42" s="46"/>
      <c r="L42" s="47"/>
      <c r="M42" s="47"/>
      <c r="N42" s="47"/>
      <c r="O42" s="47"/>
      <c r="P42" s="47"/>
      <c r="Q42" s="43" t="s">
        <v>58</v>
      </c>
      <c r="R42" s="43"/>
      <c r="S42" s="7"/>
      <c r="T42" s="48"/>
      <c r="U42" s="48"/>
      <c r="V42" s="48"/>
      <c r="W42" s="48"/>
      <c r="X42" s="48"/>
      <c r="Y42" s="49"/>
    </row>
    <row r="43" spans="1:25" ht="15" customHeight="1" x14ac:dyDescent="0.25">
      <c r="A43" s="8" t="s">
        <v>59</v>
      </c>
      <c r="B43" s="9"/>
      <c r="D43" s="52" t="s">
        <v>60</v>
      </c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3"/>
      <c r="T43" s="50"/>
      <c r="U43" s="50"/>
      <c r="V43" s="50"/>
      <c r="W43" s="50"/>
      <c r="X43" s="50"/>
      <c r="Y43" s="51"/>
    </row>
    <row r="44" spans="1:25" ht="15" customHeight="1" x14ac:dyDescent="0.25">
      <c r="A44" s="35" t="s">
        <v>61</v>
      </c>
      <c r="B44" s="35"/>
      <c r="C44" s="35"/>
      <c r="D44" s="35"/>
      <c r="E44" s="35"/>
      <c r="F44" s="35"/>
      <c r="G44" s="35"/>
      <c r="H44" s="35" t="s">
        <v>62</v>
      </c>
      <c r="I44" s="35"/>
      <c r="J44" s="35"/>
      <c r="K44" s="35"/>
      <c r="L44" s="35"/>
      <c r="M44" s="35" t="s">
        <v>63</v>
      </c>
      <c r="N44" s="35"/>
      <c r="O44" s="35"/>
      <c r="P44" s="35"/>
      <c r="Q44" s="35"/>
      <c r="R44" s="35"/>
      <c r="S44" s="35" t="s">
        <v>64</v>
      </c>
      <c r="T44" s="36"/>
      <c r="U44" s="36"/>
      <c r="V44" s="36"/>
      <c r="W44" s="36"/>
      <c r="X44" s="36"/>
      <c r="Y44" s="36"/>
    </row>
    <row r="45" spans="1:25" ht="21" customHeight="1" x14ac:dyDescent="0.25">
      <c r="A45" s="37"/>
      <c r="B45" s="37"/>
      <c r="C45" s="37"/>
      <c r="D45" s="37"/>
      <c r="E45" s="37"/>
      <c r="F45" s="37"/>
      <c r="G45" s="37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 spans="1:25" ht="15" customHeight="1" x14ac:dyDescent="0.25">
      <c r="A46" s="10"/>
      <c r="B46" s="10"/>
      <c r="C46" s="10"/>
      <c r="D46" s="10"/>
      <c r="E46" s="10"/>
      <c r="F46" s="10"/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</sheetData>
  <mergeCells count="149">
    <mergeCell ref="A25:B25"/>
    <mergeCell ref="C25:D25"/>
    <mergeCell ref="E25:H25"/>
    <mergeCell ref="I25:L25"/>
    <mergeCell ref="M25:T25"/>
    <mergeCell ref="U25:V25"/>
    <mergeCell ref="W25:Y25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G5:J5"/>
    <mergeCell ref="K5:O5"/>
    <mergeCell ref="K4:O4"/>
    <mergeCell ref="A5:F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S12:U12"/>
    <mergeCell ref="V12:Y12"/>
    <mergeCell ref="P5:Y5"/>
    <mergeCell ref="A10:B10"/>
    <mergeCell ref="C10:R1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T31:V31"/>
    <mergeCell ref="W31:Y31"/>
    <mergeCell ref="A32:S32"/>
    <mergeCell ref="T32:V32"/>
    <mergeCell ref="W32:Y32"/>
    <mergeCell ref="A30:B30"/>
    <mergeCell ref="C30:D30"/>
    <mergeCell ref="E30:H30"/>
    <mergeCell ref="I30:L30"/>
    <mergeCell ref="M30:T30"/>
    <mergeCell ref="U30:V30"/>
    <mergeCell ref="A44:G44"/>
    <mergeCell ref="H44:L44"/>
    <mergeCell ref="M44:R44"/>
    <mergeCell ref="S44:Y44"/>
    <mergeCell ref="A45:G45"/>
    <mergeCell ref="H45:L45"/>
    <mergeCell ref="M45:R45"/>
    <mergeCell ref="S45:Y45"/>
    <mergeCell ref="R41:S41"/>
    <mergeCell ref="T41:Y41"/>
    <mergeCell ref="A42:G42"/>
    <mergeCell ref="H42:I42"/>
    <mergeCell ref="K42:P42"/>
    <mergeCell ref="Q42:R42"/>
    <mergeCell ref="T42:Y43"/>
    <mergeCell ref="D43:S43"/>
    <mergeCell ref="A41:C41"/>
    <mergeCell ref="D41:F41"/>
    <mergeCell ref="G41:H41"/>
    <mergeCell ref="I41:L41"/>
    <mergeCell ref="M41:N41"/>
    <mergeCell ref="O41:Q41"/>
    <mergeCell ref="I28:L28"/>
    <mergeCell ref="M28:T28"/>
    <mergeCell ref="U28:V28"/>
    <mergeCell ref="W28:Y28"/>
    <mergeCell ref="A29:B29"/>
    <mergeCell ref="C29:D29"/>
    <mergeCell ref="E29:H29"/>
    <mergeCell ref="I29:L29"/>
    <mergeCell ref="M29:T29"/>
    <mergeCell ref="U29:V29"/>
    <mergeCell ref="W29:Y29"/>
    <mergeCell ref="A28:B28"/>
    <mergeCell ref="C28:D28"/>
    <mergeCell ref="E28:H28"/>
    <mergeCell ref="A33:S40"/>
    <mergeCell ref="T33:V33"/>
    <mergeCell ref="W33:Y33"/>
    <mergeCell ref="T34:Y34"/>
    <mergeCell ref="T35:Y39"/>
    <mergeCell ref="T40:Y40"/>
    <mergeCell ref="W30:Y30"/>
    <mergeCell ref="A31:E31"/>
    <mergeCell ref="F31:S31"/>
  </mergeCells>
  <hyperlinks>
    <hyperlink ref="C13" r:id="rId1"/>
  </hyperlinks>
  <pageMargins left="0.35433070866141736" right="0" top="0" bottom="0" header="0" footer="0.11811023622047245"/>
  <pageSetup scale="8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10" zoomScaleNormal="110" workbookViewId="0">
      <selection activeCell="B3" sqref="B3"/>
    </sheetView>
  </sheetViews>
  <sheetFormatPr baseColWidth="10" defaultRowHeight="12" x14ac:dyDescent="0.2"/>
  <cols>
    <col min="1" max="1" width="5.42578125" style="20" customWidth="1"/>
    <col min="2" max="2" width="101.28515625" style="19" customWidth="1"/>
    <col min="3" max="4" width="11.42578125" style="20"/>
    <col min="5" max="5" width="14.7109375" style="20" customWidth="1"/>
    <col min="6" max="6" width="23.28515625" style="20" customWidth="1"/>
    <col min="7" max="7" width="11.42578125" style="19"/>
    <col min="8" max="8" width="11.42578125" style="15"/>
    <col min="9" max="16384" width="11.42578125" style="19"/>
  </cols>
  <sheetData>
    <row r="1" spans="1:8" s="14" customFormat="1" ht="24.75" thickBot="1" x14ac:dyDescent="0.3">
      <c r="A1" s="12" t="s">
        <v>80</v>
      </c>
      <c r="B1" s="12" t="s">
        <v>81</v>
      </c>
      <c r="C1" s="13" t="s">
        <v>82</v>
      </c>
      <c r="D1" s="13" t="s">
        <v>83</v>
      </c>
      <c r="E1" s="13" t="s">
        <v>84</v>
      </c>
      <c r="F1" s="13" t="s">
        <v>85</v>
      </c>
      <c r="H1" s="15"/>
    </row>
    <row r="2" spans="1:8" ht="96.75" thickBot="1" x14ac:dyDescent="0.25">
      <c r="A2" s="16">
        <v>279</v>
      </c>
      <c r="B2" s="17" t="s">
        <v>86</v>
      </c>
      <c r="C2" s="16">
        <v>119</v>
      </c>
      <c r="D2" s="18">
        <v>524</v>
      </c>
      <c r="E2" s="18">
        <f>D2*C2</f>
        <v>62356</v>
      </c>
      <c r="F2" s="18"/>
      <c r="H2" s="15">
        <v>680</v>
      </c>
    </row>
    <row r="3" spans="1:8" ht="139.5" customHeight="1" thickBot="1" x14ac:dyDescent="0.25">
      <c r="A3" s="16">
        <v>382</v>
      </c>
      <c r="B3" s="17" t="s">
        <v>87</v>
      </c>
      <c r="C3" s="16">
        <v>250</v>
      </c>
      <c r="D3" s="18">
        <v>705</v>
      </c>
      <c r="E3" s="18">
        <f>D3*C3</f>
        <v>176250</v>
      </c>
      <c r="F3" s="18"/>
      <c r="H3" s="15">
        <v>940</v>
      </c>
    </row>
    <row r="4" spans="1:8" ht="12.75" thickBot="1" x14ac:dyDescent="0.25">
      <c r="D4" s="13" t="s">
        <v>84</v>
      </c>
      <c r="E4" s="21">
        <f>SUM(E2:E3)</f>
        <v>238606</v>
      </c>
      <c r="F4" s="22"/>
    </row>
    <row r="5" spans="1:8" ht="12.75" thickBot="1" x14ac:dyDescent="0.25">
      <c r="D5" s="13" t="s">
        <v>88</v>
      </c>
      <c r="E5" s="23">
        <f>E4*0.16</f>
        <v>38176.959999999999</v>
      </c>
    </row>
    <row r="6" spans="1:8" ht="12.75" thickBot="1" x14ac:dyDescent="0.25">
      <c r="D6" s="13" t="s">
        <v>89</v>
      </c>
      <c r="E6" s="23">
        <f>E5+E4</f>
        <v>276782.96000000002</v>
      </c>
    </row>
  </sheetData>
  <pageMargins left="0.39370078740157483" right="0.39370078740157483" top="0.39370078740157483" bottom="0.39370078740157483" header="0.31496062992125984" footer="0.31496062992125984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Tecnico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2022-04-11T15:20:16Z</cp:lastPrinted>
  <dcterms:created xsi:type="dcterms:W3CDTF">2019-11-09T02:47:23Z</dcterms:created>
  <dcterms:modified xsi:type="dcterms:W3CDTF">2022-08-18T18:22:59Z</dcterms:modified>
</cp:coreProperties>
</file>