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Armando Granados\"/>
    </mc:Choice>
  </mc:AlternateContent>
  <xr:revisionPtr revIDLastSave="0" documentId="13_ncr:1_{7721651E-5551-4261-99C6-472949286F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" i="4" l="1"/>
  <c r="X26" i="4" l="1"/>
  <c r="X28" i="4" l="1"/>
  <c r="X29" i="4" l="1"/>
  <c r="X30" i="4" s="1"/>
</calcChain>
</file>

<file path=xl/sharedStrings.xml><?xml version="1.0" encoding="utf-8"?>
<sst xmlns="http://schemas.openxmlformats.org/spreadsheetml/2006/main" count="94" uniqueCount="90">
  <si>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</si>
  <si>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</si>
  <si>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</si>
  <si>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</si>
  <si>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</si>
  <si>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</si>
  <si>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</si>
  <si>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</si>
  <si>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</si>
  <si>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</si>
  <si>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</si>
  <si>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</si>
  <si>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</si>
  <si>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</si>
  <si>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</si>
  <si>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</si>
  <si>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</si>
  <si>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</si>
  <si>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</si>
  <si>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</si>
  <si>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</si>
  <si>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</si>
  <si>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</si>
  <si>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</si>
  <si>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</si>
  <si>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</si>
  <si>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</si>
  <si>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</si>
  <si>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</si>
  <si>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</si>
  <si>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</si>
  <si>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</si>
  <si>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</si>
  <si>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</si>
  <si>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</si>
  <si>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</si>
  <si>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</si>
  <si>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</si>
  <si>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</si>
  <si>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</si>
  <si>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</si>
  <si>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</si>
  <si>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</si>
  <si>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</si>
  <si>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</si>
  <si>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</si>
  <si>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</si>
  <si>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</si>
  <si>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</si>
  <si>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</si>
  <si>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</si>
  <si>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</si>
  <si>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</si>
  <si>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</si>
  <si>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</si>
  <si>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</si>
  <si>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</si>
  <si>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</si>
  <si>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</si>
  <si>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</si>
  <si>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</si>
  <si>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</si>
  <si>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</si>
  <si>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NO</t>
  </si>
  <si>
    <t>GUADALAJARA</t>
  </si>
  <si>
    <t>LA EMPRESA</t>
  </si>
  <si>
    <t>PZAS</t>
  </si>
  <si>
    <t>X</t>
  </si>
  <si>
    <t>ANITA</t>
  </si>
  <si>
    <t>JR.</t>
  </si>
  <si>
    <t xml:space="preserve"> </t>
  </si>
  <si>
    <t xml:space="preserve">  </t>
  </si>
  <si>
    <t>ARMANDO GRANADOS YEPEZ.</t>
  </si>
  <si>
    <t>GAYA 690123 TP2</t>
  </si>
  <si>
    <t>CARRILLO PUERTO N. 19-A</t>
  </si>
  <si>
    <t>EJIDAL</t>
  </si>
  <si>
    <t>CHALCO ESTADO DE MEXICO</t>
  </si>
  <si>
    <t>armandogy@hotmail.com</t>
  </si>
  <si>
    <t>56604</t>
  </si>
  <si>
    <t xml:space="preserve">Uso de CFDI: </t>
  </si>
  <si>
    <t>ARMANDO  5555826456</t>
  </si>
  <si>
    <t>ARMANDO</t>
  </si>
  <si>
    <t>REMICION</t>
  </si>
  <si>
    <t>MB8 AGL</t>
  </si>
  <si>
    <t>90 X 300</t>
  </si>
  <si>
    <t>PIZARRON BLANCO PORCELANIZADO DE 6MM</t>
  </si>
  <si>
    <t>PZA.</t>
  </si>
  <si>
    <t>MB11 AGL</t>
  </si>
  <si>
    <t>120 X 240</t>
  </si>
  <si>
    <t>( ONCE MIL CUATROCIENTOS SESENTA Y NUEVE PESOS 50/100 MN.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</si>
</sst>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4" fillId="0" borderId="0"/>
    <xf numFmtId="0" fontId="4" fillId="0" borderId="0"/>
    <xf numFmtId="4" fontId="4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0" fillId="0" borderId="0" xfId="0" applyFont="1"/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justify" vertical="center"/>
    </xf>
    <xf numFmtId="0" fontId="19" fillId="0" borderId="3" xfId="0" applyFont="1" applyBorder="1" applyAlignment="1">
      <alignment horizontal="justify" vertical="center"/>
    </xf>
    <xf numFmtId="0" fontId="19" fillId="0" borderId="4" xfId="0" applyFont="1" applyBorder="1" applyAlignment="1">
      <alignment horizontal="justify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justify" vertical="center"/>
    </xf>
    <xf numFmtId="0" fontId="22" fillId="3" borderId="6" xfId="0" applyFont="1" applyFill="1" applyBorder="1" applyAlignment="1">
      <alignment horizontal="justify" vertical="center"/>
    </xf>
    <xf numFmtId="0" fontId="22" fillId="3" borderId="7" xfId="0" applyFont="1" applyFill="1" applyBorder="1" applyAlignment="1">
      <alignment horizontal="justify" vertical="center"/>
    </xf>
    <xf numFmtId="0" fontId="22" fillId="3" borderId="11" xfId="0" applyFont="1" applyFill="1" applyBorder="1" applyAlignment="1">
      <alignment horizontal="justify" vertical="center"/>
    </xf>
    <xf numFmtId="0" fontId="22" fillId="3" borderId="0" xfId="0" applyFont="1" applyFill="1" applyAlignment="1">
      <alignment horizontal="justify" vertical="center"/>
    </xf>
    <xf numFmtId="0" fontId="22" fillId="3" borderId="12" xfId="0" applyFont="1" applyFill="1" applyBorder="1" applyAlignment="1">
      <alignment horizontal="justify" vertical="center"/>
    </xf>
    <xf numFmtId="0" fontId="22" fillId="3" borderId="8" xfId="0" applyFont="1" applyFill="1" applyBorder="1" applyAlignment="1">
      <alignment horizontal="justify" vertical="center"/>
    </xf>
    <xf numFmtId="0" fontId="22" fillId="3" borderId="9" xfId="0" applyFont="1" applyFill="1" applyBorder="1" applyAlignment="1">
      <alignment horizontal="justify" vertical="center"/>
    </xf>
    <xf numFmtId="0" fontId="22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1" fillId="0" borderId="2" xfId="0" applyNumberFormat="1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7" fontId="3" fillId="0" borderId="1" xfId="414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3" xfId="0" applyFont="1" applyFill="1" applyBorder="1"/>
    <xf numFmtId="0" fontId="14" fillId="2" borderId="4" xfId="0" applyFont="1" applyFill="1" applyBorder="1"/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/>
    </xf>
    <xf numFmtId="0" fontId="14" fillId="2" borderId="3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8" fillId="0" borderId="2" xfId="412" applyFill="1" applyBorder="1" applyAlignment="1" applyProtection="1">
      <alignment horizontal="left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3" xfId="0" applyFont="1" applyFill="1" applyBorder="1"/>
    <xf numFmtId="0" fontId="18" fillId="2" borderId="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3"/>
  <sheetViews>
    <sheetView tabSelected="1" zoomScale="86" zoomScaleNormal="86" workbookViewId="0">
      <selection activeCell="P48" sqref="P48"/>
    </sheetView>
  </sheetViews>
  <sheetFormatPr baseColWidth="10" defaultColWidth="3.7109375" defaultRowHeight="20.100000000000001" customHeight="1"/>
  <cols>
    <col min="1" max="2" width="4.28515625" style="1" customWidth="1"/>
    <col min="3" max="20" width="3.7109375" style="1"/>
    <col min="21" max="21" width="2.7109375" style="1" customWidth="1"/>
    <col min="22" max="22" width="3.7109375" style="1"/>
    <col min="23" max="23" width="4.5703125" style="1" customWidth="1"/>
    <col min="24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61"/>
      <c r="B1" s="62"/>
      <c r="C1" s="62"/>
      <c r="D1" s="62"/>
      <c r="E1" s="62"/>
      <c r="F1" s="63"/>
      <c r="G1" s="141" t="s">
        <v>0</v>
      </c>
      <c r="H1" s="142"/>
      <c r="I1" s="145" t="s">
        <v>56</v>
      </c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7"/>
      <c r="U1" s="148" t="s">
        <v>1</v>
      </c>
      <c r="V1" s="149"/>
      <c r="W1" s="112" t="s">
        <v>2</v>
      </c>
      <c r="X1" s="113"/>
      <c r="Y1" s="113"/>
      <c r="Z1" s="113"/>
      <c r="AA1" s="114"/>
    </row>
    <row r="2" spans="1:35" ht="20.100000000000001" customHeight="1">
      <c r="A2" s="64"/>
      <c r="B2" s="65"/>
      <c r="C2" s="65"/>
      <c r="D2" s="65"/>
      <c r="E2" s="65"/>
      <c r="F2" s="66"/>
      <c r="G2" s="143"/>
      <c r="H2" s="144"/>
      <c r="I2" s="85" t="s">
        <v>3</v>
      </c>
      <c r="J2" s="87"/>
      <c r="K2" s="86"/>
      <c r="L2" s="145" t="s">
        <v>4</v>
      </c>
      <c r="M2" s="146"/>
      <c r="N2" s="146"/>
      <c r="O2" s="146"/>
      <c r="P2" s="146"/>
      <c r="Q2" s="146"/>
      <c r="R2" s="146"/>
      <c r="S2" s="146"/>
      <c r="T2" s="147"/>
      <c r="U2" s="150"/>
      <c r="V2" s="50"/>
      <c r="W2" s="115"/>
      <c r="X2" s="116"/>
      <c r="Y2" s="116"/>
      <c r="Z2" s="116"/>
      <c r="AA2" s="117"/>
    </row>
    <row r="3" spans="1:35" ht="9.9499999999999993" customHeight="1">
      <c r="I3" s="2"/>
      <c r="J3" s="2"/>
      <c r="K3" s="2"/>
      <c r="L3" s="2"/>
      <c r="M3" s="2"/>
      <c r="N3" s="2"/>
      <c r="O3" s="2"/>
      <c r="P3" s="2"/>
      <c r="R3" s="3"/>
      <c r="S3" s="3"/>
      <c r="T3" s="3"/>
      <c r="U3" s="3"/>
    </row>
    <row r="4" spans="1:35" ht="20.100000000000001" customHeight="1">
      <c r="A4" s="75" t="s">
        <v>5</v>
      </c>
      <c r="B4" s="75"/>
      <c r="C4" s="75"/>
      <c r="D4" s="75"/>
      <c r="E4" s="75" t="s">
        <v>58</v>
      </c>
      <c r="F4" s="75"/>
      <c r="G4" s="75"/>
      <c r="H4" s="75"/>
      <c r="I4" s="75"/>
      <c r="J4" s="75"/>
      <c r="K4" s="75" t="s">
        <v>57</v>
      </c>
      <c r="L4" s="75"/>
      <c r="M4" s="75"/>
      <c r="N4" s="75"/>
      <c r="O4" s="75"/>
      <c r="P4" s="75" t="s">
        <v>6</v>
      </c>
      <c r="Q4" s="75"/>
      <c r="R4" s="75"/>
      <c r="S4" s="75"/>
      <c r="T4" s="75"/>
      <c r="U4" s="75"/>
      <c r="V4" s="45" t="s">
        <v>59</v>
      </c>
      <c r="W4" s="46"/>
      <c r="X4" s="46"/>
      <c r="Y4" s="46"/>
      <c r="Z4" s="46"/>
      <c r="AA4" s="47"/>
    </row>
    <row r="5" spans="1:35" ht="20.100000000000001" customHeight="1">
      <c r="A5" s="153">
        <v>44900</v>
      </c>
      <c r="B5" s="152"/>
      <c r="C5" s="152"/>
      <c r="D5" s="152"/>
      <c r="E5" s="152">
        <v>4</v>
      </c>
      <c r="F5" s="152"/>
      <c r="G5" s="152"/>
      <c r="H5" s="152"/>
      <c r="I5" s="152"/>
      <c r="J5" s="152"/>
      <c r="K5" s="152">
        <v>15</v>
      </c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51"/>
      <c r="W5" s="51"/>
      <c r="X5" s="51"/>
      <c r="Y5" s="51"/>
      <c r="Z5" s="51"/>
      <c r="AA5" s="51"/>
    </row>
    <row r="6" spans="1:35" ht="9.9499999999999993" customHeight="1">
      <c r="H6" s="7"/>
      <c r="I6" s="7"/>
      <c r="J6" s="7"/>
      <c r="K6" s="7"/>
      <c r="L6" s="7"/>
      <c r="M6" s="7"/>
      <c r="N6" s="7"/>
    </row>
    <row r="7" spans="1:35" ht="20.100000000000001" customHeight="1">
      <c r="A7" s="75" t="s">
        <v>7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</row>
    <row r="8" spans="1:35" ht="20.100000000000001" customHeight="1">
      <c r="A8" s="132" t="s">
        <v>8</v>
      </c>
      <c r="B8" s="133"/>
      <c r="C8" s="82" t="s">
        <v>72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4"/>
    </row>
    <row r="9" spans="1:35" ht="20.100000000000001" customHeight="1">
      <c r="A9" s="121" t="s">
        <v>9</v>
      </c>
      <c r="B9" s="122"/>
      <c r="C9" s="51" t="s">
        <v>73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151" t="s">
        <v>10</v>
      </c>
      <c r="P9" s="151"/>
      <c r="Q9" s="137" t="s">
        <v>78</v>
      </c>
      <c r="R9" s="138"/>
      <c r="S9" s="139"/>
      <c r="T9" s="121" t="s">
        <v>11</v>
      </c>
      <c r="U9" s="122"/>
      <c r="V9" s="140"/>
      <c r="W9" s="82" t="s">
        <v>62</v>
      </c>
      <c r="X9" s="83"/>
      <c r="Y9" s="127"/>
      <c r="Z9" s="127"/>
      <c r="AA9" s="128"/>
    </row>
    <row r="10" spans="1:35" ht="20.100000000000001" customHeight="1">
      <c r="A10" s="132" t="s">
        <v>12</v>
      </c>
      <c r="B10" s="133"/>
      <c r="C10" s="82" t="s">
        <v>74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4"/>
      <c r="T10" s="134" t="s">
        <v>13</v>
      </c>
      <c r="U10" s="135"/>
      <c r="V10" s="136"/>
      <c r="W10" s="82" t="s">
        <v>68</v>
      </c>
      <c r="X10" s="83"/>
      <c r="Y10" s="127"/>
      <c r="Z10" s="127"/>
      <c r="AA10" s="128"/>
    </row>
    <row r="11" spans="1:35" ht="20.100000000000001" customHeight="1">
      <c r="A11" s="121" t="s">
        <v>14</v>
      </c>
      <c r="B11" s="122"/>
      <c r="C11" s="82" t="s">
        <v>75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4"/>
      <c r="T11" s="134" t="s">
        <v>15</v>
      </c>
      <c r="U11" s="135"/>
      <c r="V11" s="136"/>
      <c r="W11" s="82" t="s">
        <v>63</v>
      </c>
      <c r="X11" s="83"/>
      <c r="Y11" s="127"/>
      <c r="Z11" s="127"/>
      <c r="AA11" s="128"/>
    </row>
    <row r="12" spans="1:35" ht="20.100000000000001" customHeight="1">
      <c r="A12" s="121" t="s">
        <v>16</v>
      </c>
      <c r="B12" s="122"/>
      <c r="C12" s="82" t="s">
        <v>76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4"/>
      <c r="T12" s="131" t="s">
        <v>17</v>
      </c>
      <c r="U12" s="129"/>
      <c r="V12" s="130"/>
      <c r="W12" s="82" t="s">
        <v>65</v>
      </c>
      <c r="X12" s="83"/>
      <c r="Y12" s="127"/>
      <c r="Z12" s="127"/>
      <c r="AA12" s="128"/>
    </row>
    <row r="13" spans="1:35" ht="20.100000000000001" customHeight="1">
      <c r="A13" s="132" t="s">
        <v>18</v>
      </c>
      <c r="B13" s="133"/>
      <c r="C13" s="82">
        <v>5555826456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131" t="s">
        <v>19</v>
      </c>
      <c r="U13" s="129"/>
      <c r="V13" s="130"/>
      <c r="W13" s="82" t="s">
        <v>64</v>
      </c>
      <c r="X13" s="83"/>
      <c r="Y13" s="127"/>
      <c r="Z13" s="127"/>
      <c r="AA13" s="128"/>
    </row>
    <row r="14" spans="1:35" ht="21.75" customHeight="1">
      <c r="A14" s="121" t="s">
        <v>20</v>
      </c>
      <c r="B14" s="122"/>
      <c r="C14" s="123" t="s">
        <v>77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4"/>
      <c r="T14" s="124" t="s">
        <v>61</v>
      </c>
      <c r="U14" s="125"/>
      <c r="V14" s="126"/>
      <c r="W14" s="82"/>
      <c r="X14" s="83"/>
      <c r="Y14" s="127"/>
      <c r="Z14" s="127"/>
      <c r="AA14" s="128"/>
      <c r="AI14" s="1" t="s">
        <v>70</v>
      </c>
    </row>
    <row r="15" spans="1:35" ht="12.75" customHeight="1">
      <c r="A15" s="85" t="s">
        <v>21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1"/>
      <c r="V15" s="45" t="s">
        <v>22</v>
      </c>
      <c r="W15" s="129"/>
      <c r="X15" s="129"/>
      <c r="Y15" s="129"/>
      <c r="Z15" s="129"/>
      <c r="AA15" s="130"/>
      <c r="AD15" s="1" t="s">
        <v>71</v>
      </c>
    </row>
    <row r="16" spans="1:35" ht="15" customHeight="1">
      <c r="A16" s="111" t="s">
        <v>12</v>
      </c>
      <c r="B16" s="111"/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85" t="s">
        <v>23</v>
      </c>
      <c r="W16" s="118"/>
      <c r="X16" s="118"/>
      <c r="Y16" s="118"/>
      <c r="Z16" s="118"/>
      <c r="AA16" s="119"/>
    </row>
    <row r="17" spans="1:44" ht="15" customHeight="1">
      <c r="A17" s="111"/>
      <c r="B17" s="111"/>
      <c r="C17" s="115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7"/>
      <c r="V17" s="102" t="s">
        <v>69</v>
      </c>
      <c r="W17" s="103"/>
      <c r="X17" s="103"/>
      <c r="Y17" s="103"/>
      <c r="Z17" s="103"/>
      <c r="AA17" s="104"/>
    </row>
    <row r="18" spans="1:44" ht="15" customHeight="1">
      <c r="A18" s="120" t="s">
        <v>14</v>
      </c>
      <c r="B18" s="120"/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108" t="s">
        <v>24</v>
      </c>
      <c r="W18" s="100"/>
      <c r="X18" s="100"/>
      <c r="Y18" s="100"/>
      <c r="Z18" s="100"/>
      <c r="AA18" s="101"/>
    </row>
    <row r="19" spans="1:44" ht="15" customHeight="1">
      <c r="A19" s="120"/>
      <c r="B19" s="120"/>
      <c r="C19" s="115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7"/>
      <c r="V19" s="102"/>
      <c r="W19" s="103"/>
      <c r="X19" s="103"/>
      <c r="Y19" s="103"/>
      <c r="Z19" s="103"/>
      <c r="AA19" s="104"/>
    </row>
    <row r="20" spans="1:44" ht="15" customHeight="1">
      <c r="A20" s="89" t="s">
        <v>25</v>
      </c>
      <c r="B20" s="90"/>
      <c r="C20" s="9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5"/>
      <c r="V20" s="99" t="s">
        <v>26</v>
      </c>
      <c r="W20" s="100"/>
      <c r="X20" s="100"/>
      <c r="Y20" s="100"/>
      <c r="Z20" s="100"/>
      <c r="AA20" s="101"/>
    </row>
    <row r="21" spans="1:44" ht="15" customHeight="1">
      <c r="A21" s="91"/>
      <c r="B21" s="92"/>
      <c r="C21" s="96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8"/>
      <c r="V21" s="102"/>
      <c r="W21" s="103"/>
      <c r="X21" s="103"/>
      <c r="Y21" s="103"/>
      <c r="Z21" s="103"/>
      <c r="AA21" s="104"/>
    </row>
    <row r="22" spans="1:44" ht="20.100000000000001" customHeight="1">
      <c r="A22" s="85" t="s">
        <v>27</v>
      </c>
      <c r="B22" s="87"/>
      <c r="C22" s="87"/>
      <c r="D22" s="87"/>
      <c r="E22" s="87"/>
      <c r="F22" s="87"/>
      <c r="G22" s="87"/>
      <c r="H22" s="87"/>
      <c r="I22" s="87"/>
      <c r="J22" s="87"/>
      <c r="K22" s="86"/>
      <c r="L22" s="87" t="s">
        <v>28</v>
      </c>
      <c r="M22" s="87"/>
      <c r="N22" s="87"/>
      <c r="O22" s="87"/>
      <c r="P22" s="86"/>
      <c r="Q22" s="105" t="s">
        <v>29</v>
      </c>
      <c r="R22" s="106"/>
      <c r="S22" s="106"/>
      <c r="T22" s="106"/>
      <c r="U22" s="107"/>
      <c r="V22" s="108" t="s">
        <v>30</v>
      </c>
      <c r="W22" s="109"/>
      <c r="X22" s="109"/>
      <c r="Y22" s="109"/>
      <c r="Z22" s="109"/>
      <c r="AA22" s="110"/>
      <c r="AL22" s="13"/>
    </row>
    <row r="23" spans="1:44" ht="20.100000000000001" customHeight="1">
      <c r="A23" s="76" t="s">
        <v>80</v>
      </c>
      <c r="B23" s="77"/>
      <c r="C23" s="77"/>
      <c r="D23" s="77"/>
      <c r="E23" s="77"/>
      <c r="F23" s="77"/>
      <c r="G23" s="77"/>
      <c r="H23" s="77"/>
      <c r="I23" s="77"/>
      <c r="J23" s="77"/>
      <c r="K23" s="78"/>
      <c r="L23" s="79">
        <v>44901</v>
      </c>
      <c r="M23" s="80"/>
      <c r="N23" s="80"/>
      <c r="O23" s="80"/>
      <c r="P23" s="81"/>
      <c r="Q23" s="76"/>
      <c r="R23" s="77"/>
      <c r="S23" s="77"/>
      <c r="T23" s="77"/>
      <c r="U23" s="78"/>
      <c r="V23" s="82"/>
      <c r="W23" s="83"/>
      <c r="X23" s="83"/>
      <c r="Y23" s="83"/>
      <c r="Z23" s="83"/>
      <c r="AA23" s="84"/>
    </row>
    <row r="24" spans="1:44" ht="9.9499999999999993" customHeight="1">
      <c r="A24" s="5"/>
      <c r="B24" s="5"/>
      <c r="C24" s="4"/>
      <c r="D24" s="4"/>
      <c r="E24" s="4"/>
      <c r="F24" s="4"/>
      <c r="G24" s="4"/>
      <c r="H24" s="4"/>
      <c r="I24" s="4"/>
      <c r="J24" s="4"/>
      <c r="K24" s="4"/>
      <c r="L24" s="6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2"/>
      <c r="Y24" s="2"/>
      <c r="Z24" s="2"/>
      <c r="AA24" s="2"/>
    </row>
    <row r="25" spans="1:44" ht="20.100000000000001" customHeight="1">
      <c r="A25" s="45" t="s">
        <v>31</v>
      </c>
      <c r="B25" s="46"/>
      <c r="C25" s="85" t="s">
        <v>32</v>
      </c>
      <c r="D25" s="86"/>
      <c r="E25" s="85" t="s">
        <v>1</v>
      </c>
      <c r="F25" s="87"/>
      <c r="G25" s="87"/>
      <c r="H25" s="86"/>
      <c r="I25" s="85" t="s">
        <v>33</v>
      </c>
      <c r="J25" s="87"/>
      <c r="K25" s="87"/>
      <c r="L25" s="86"/>
      <c r="M25" s="75" t="s">
        <v>34</v>
      </c>
      <c r="N25" s="75"/>
      <c r="O25" s="75"/>
      <c r="P25" s="75"/>
      <c r="Q25" s="75"/>
      <c r="R25" s="75"/>
      <c r="S25" s="75"/>
      <c r="T25" s="75"/>
      <c r="U25" s="75" t="s">
        <v>35</v>
      </c>
      <c r="V25" s="75"/>
      <c r="W25" s="75"/>
      <c r="X25" s="75" t="s">
        <v>36</v>
      </c>
      <c r="Y25" s="75"/>
      <c r="Z25" s="75"/>
      <c r="AA25" s="75"/>
    </row>
    <row r="26" spans="1:44" ht="54.75" customHeight="1">
      <c r="A26" s="17">
        <v>3</v>
      </c>
      <c r="B26" s="18"/>
      <c r="C26" s="19" t="s">
        <v>66</v>
      </c>
      <c r="D26" s="20"/>
      <c r="E26" s="19" t="s">
        <v>83</v>
      </c>
      <c r="F26" s="21"/>
      <c r="G26" s="21"/>
      <c r="H26" s="20"/>
      <c r="I26" s="19" t="s">
        <v>84</v>
      </c>
      <c r="J26" s="21"/>
      <c r="K26" s="21"/>
      <c r="L26" s="20"/>
      <c r="M26" s="76" t="s">
        <v>85</v>
      </c>
      <c r="N26" s="77"/>
      <c r="O26" s="77"/>
      <c r="P26" s="77"/>
      <c r="Q26" s="77"/>
      <c r="R26" s="77"/>
      <c r="S26" s="77"/>
      <c r="T26" s="78"/>
      <c r="U26" s="88">
        <v>2454.83</v>
      </c>
      <c r="V26" s="88"/>
      <c r="W26" s="88"/>
      <c r="X26" s="72">
        <f>A26*U26</f>
        <v>7364.49</v>
      </c>
      <c r="Y26" s="73"/>
      <c r="Z26" s="73"/>
      <c r="AA26" s="74"/>
      <c r="AQ26" s="11"/>
      <c r="AR26" s="11"/>
    </row>
    <row r="27" spans="1:44" ht="41.25" customHeight="1">
      <c r="A27" s="17">
        <v>1</v>
      </c>
      <c r="B27" s="18"/>
      <c r="C27" s="19" t="s">
        <v>86</v>
      </c>
      <c r="D27" s="20"/>
      <c r="E27" s="19" t="s">
        <v>87</v>
      </c>
      <c r="F27" s="21"/>
      <c r="G27" s="21"/>
      <c r="H27" s="20"/>
      <c r="I27" s="19" t="s">
        <v>88</v>
      </c>
      <c r="J27" s="21"/>
      <c r="K27" s="21"/>
      <c r="L27" s="20"/>
      <c r="M27" s="69" t="s">
        <v>85</v>
      </c>
      <c r="N27" s="70"/>
      <c r="O27" s="70"/>
      <c r="P27" s="70"/>
      <c r="Q27" s="70"/>
      <c r="R27" s="70"/>
      <c r="S27" s="70"/>
      <c r="T27" s="71"/>
      <c r="U27" s="22">
        <v>2523.0100000000002</v>
      </c>
      <c r="V27" s="22"/>
      <c r="W27" s="22"/>
      <c r="X27" s="72">
        <f>A27*U27</f>
        <v>2523.0100000000002</v>
      </c>
      <c r="Y27" s="73"/>
      <c r="Z27" s="73"/>
      <c r="AA27" s="74"/>
    </row>
    <row r="28" spans="1:44" ht="34.5" customHeight="1">
      <c r="A28" s="23" t="s">
        <v>37</v>
      </c>
      <c r="B28" s="23"/>
      <c r="C28" s="23"/>
      <c r="D28" s="23"/>
      <c r="E28" s="23"/>
      <c r="F28" s="23"/>
      <c r="G28" s="24" t="s">
        <v>89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6"/>
      <c r="U28" s="14" t="s">
        <v>38</v>
      </c>
      <c r="V28" s="15"/>
      <c r="W28" s="16"/>
      <c r="X28" s="41">
        <f>X26+X27</f>
        <v>9887.5</v>
      </c>
      <c r="Y28" s="40"/>
      <c r="Z28" s="40"/>
      <c r="AA28" s="40"/>
      <c r="AQ28" s="12"/>
    </row>
    <row r="29" spans="1:44" ht="13.5" customHeight="1">
      <c r="A29" s="27" t="s">
        <v>39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9"/>
      <c r="U29" s="14" t="s">
        <v>40</v>
      </c>
      <c r="V29" s="15"/>
      <c r="W29" s="16"/>
      <c r="X29" s="39">
        <f>X28*0.16</f>
        <v>1582</v>
      </c>
      <c r="Y29" s="40"/>
      <c r="Z29" s="40"/>
      <c r="AA29" s="40"/>
    </row>
    <row r="30" spans="1:44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2"/>
      <c r="U30" s="14" t="s">
        <v>41</v>
      </c>
      <c r="V30" s="15"/>
      <c r="W30" s="16"/>
      <c r="X30" s="41">
        <f>X28+X29</f>
        <v>11469.5</v>
      </c>
      <c r="Y30" s="40"/>
      <c r="Z30" s="40"/>
      <c r="AA30" s="40"/>
    </row>
    <row r="31" spans="1:44" ht="13.5" customHeight="1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5"/>
      <c r="U31" s="45" t="s">
        <v>42</v>
      </c>
      <c r="V31" s="46"/>
      <c r="W31" s="46"/>
      <c r="X31" s="49"/>
      <c r="Y31" s="49"/>
      <c r="Z31" s="49"/>
      <c r="AA31" s="50"/>
    </row>
    <row r="32" spans="1:44" ht="13.5" customHeight="1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5"/>
      <c r="U32" s="51" t="s">
        <v>81</v>
      </c>
      <c r="V32" s="51"/>
      <c r="W32" s="51"/>
      <c r="X32" s="51"/>
      <c r="Y32" s="51"/>
      <c r="Z32" s="51"/>
      <c r="AA32" s="51"/>
    </row>
    <row r="33" spans="1:27" ht="13.5" customHeight="1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5"/>
      <c r="U33" s="51"/>
      <c r="V33" s="51"/>
      <c r="W33" s="51"/>
      <c r="X33" s="51"/>
      <c r="Y33" s="51"/>
      <c r="Z33" s="51"/>
      <c r="AA33" s="51"/>
    </row>
    <row r="34" spans="1:27" ht="13.5" customHeight="1">
      <c r="A34" s="33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5"/>
      <c r="U34" s="52" t="s">
        <v>51</v>
      </c>
      <c r="V34" s="52"/>
      <c r="W34" s="52"/>
      <c r="X34" s="52"/>
      <c r="Y34" s="52"/>
      <c r="Z34" s="52"/>
      <c r="AA34" s="52"/>
    </row>
    <row r="35" spans="1:27" ht="13.5" customHeight="1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5"/>
      <c r="U35" s="40"/>
      <c r="V35" s="40"/>
      <c r="W35" s="40"/>
      <c r="X35" s="40"/>
      <c r="Y35" s="40"/>
      <c r="Z35" s="40"/>
      <c r="AA35" s="40"/>
    </row>
    <row r="36" spans="1:27" ht="9" customHeight="1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40"/>
      <c r="V36" s="40"/>
      <c r="W36" s="40"/>
      <c r="X36" s="40"/>
      <c r="Y36" s="40"/>
      <c r="Z36" s="40"/>
      <c r="AA36" s="40"/>
    </row>
    <row r="37" spans="1:27" ht="13.5" customHeight="1">
      <c r="A37" s="54" t="s">
        <v>47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3" t="s">
        <v>52</v>
      </c>
      <c r="V37" s="53"/>
      <c r="W37" s="53"/>
      <c r="X37" s="53"/>
      <c r="Y37" s="53"/>
      <c r="Z37" s="53"/>
      <c r="AA37" s="53"/>
    </row>
    <row r="38" spans="1:27" ht="11.25" customHeight="1">
      <c r="A38" s="56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3"/>
      <c r="V38" s="53"/>
      <c r="W38" s="53"/>
      <c r="X38" s="53"/>
      <c r="Y38" s="53"/>
      <c r="Z38" s="53"/>
      <c r="AA38" s="53"/>
    </row>
    <row r="39" spans="1:27" ht="20.100000000000001" customHeight="1">
      <c r="A39" s="58" t="s">
        <v>48</v>
      </c>
      <c r="B39" s="48"/>
      <c r="C39" s="48"/>
      <c r="D39" s="48"/>
      <c r="E39" s="48"/>
      <c r="F39" s="48"/>
      <c r="G39" s="8"/>
      <c r="H39" s="59" t="s">
        <v>53</v>
      </c>
      <c r="I39" s="59"/>
      <c r="J39" s="59"/>
      <c r="K39" s="59"/>
      <c r="L39" s="59"/>
      <c r="M39" s="59"/>
      <c r="N39" s="8" t="s">
        <v>67</v>
      </c>
      <c r="O39" s="59" t="s">
        <v>54</v>
      </c>
      <c r="P39" s="59"/>
      <c r="Q39" s="59"/>
      <c r="R39" s="59"/>
      <c r="S39" s="59"/>
      <c r="T39" s="8"/>
      <c r="U39" s="46" t="s">
        <v>60</v>
      </c>
      <c r="V39" s="46"/>
      <c r="W39" s="46"/>
      <c r="X39" s="46"/>
      <c r="Y39" s="46"/>
      <c r="Z39" s="46"/>
      <c r="AA39" s="47"/>
    </row>
    <row r="40" spans="1:27" ht="20.100000000000001" customHeight="1">
      <c r="A40" s="58" t="s">
        <v>55</v>
      </c>
      <c r="B40" s="48"/>
      <c r="C40" s="48"/>
      <c r="D40" s="48"/>
      <c r="E40" s="48"/>
      <c r="F40" s="48"/>
      <c r="G40" s="48"/>
      <c r="H40" s="48" t="s">
        <v>49</v>
      </c>
      <c r="I40" s="48"/>
      <c r="J40" s="48"/>
      <c r="K40" s="9"/>
      <c r="L40" s="58" t="s">
        <v>50</v>
      </c>
      <c r="M40" s="48"/>
      <c r="N40" s="60"/>
      <c r="O40" s="9"/>
      <c r="P40" s="48"/>
      <c r="Q40" s="48"/>
      <c r="R40" s="48"/>
      <c r="S40" s="48"/>
      <c r="T40" s="10"/>
      <c r="U40" s="61"/>
      <c r="V40" s="62"/>
      <c r="W40" s="62"/>
      <c r="X40" s="62"/>
      <c r="Y40" s="62"/>
      <c r="Z40" s="62"/>
      <c r="AA40" s="63"/>
    </row>
    <row r="41" spans="1:27" ht="20.100000000000001" customHeight="1">
      <c r="A41" s="67" t="s">
        <v>79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4"/>
      <c r="V41" s="65"/>
      <c r="W41" s="65"/>
      <c r="X41" s="65"/>
      <c r="Y41" s="65"/>
      <c r="Z41" s="65"/>
      <c r="AA41" s="66"/>
    </row>
    <row r="42" spans="1:27" ht="15" customHeight="1">
      <c r="A42" s="45" t="s">
        <v>43</v>
      </c>
      <c r="B42" s="46"/>
      <c r="C42" s="46"/>
      <c r="D42" s="46"/>
      <c r="E42" s="46"/>
      <c r="F42" s="46"/>
      <c r="G42" s="47"/>
      <c r="H42" s="45" t="s">
        <v>44</v>
      </c>
      <c r="I42" s="46"/>
      <c r="J42" s="46"/>
      <c r="K42" s="46"/>
      <c r="L42" s="47"/>
      <c r="M42" s="45" t="s">
        <v>45</v>
      </c>
      <c r="N42" s="46"/>
      <c r="O42" s="46"/>
      <c r="P42" s="46"/>
      <c r="Q42" s="46"/>
      <c r="R42" s="46"/>
      <c r="S42" s="47"/>
      <c r="T42" s="45" t="s">
        <v>46</v>
      </c>
      <c r="U42" s="46"/>
      <c r="V42" s="46"/>
      <c r="W42" s="46"/>
      <c r="X42" s="46"/>
      <c r="Y42" s="46"/>
      <c r="Z42" s="46"/>
      <c r="AA42" s="47"/>
    </row>
    <row r="43" spans="1:27" ht="15.75" customHeight="1">
      <c r="A43" s="19"/>
      <c r="B43" s="21"/>
      <c r="C43" s="21"/>
      <c r="D43" s="21"/>
      <c r="E43" s="21"/>
      <c r="F43" s="21"/>
      <c r="G43" s="20"/>
      <c r="H43" s="19"/>
      <c r="I43" s="21"/>
      <c r="J43" s="21"/>
      <c r="K43" s="21"/>
      <c r="L43" s="20"/>
      <c r="M43" s="42" t="s">
        <v>82</v>
      </c>
      <c r="N43" s="43"/>
      <c r="O43" s="43"/>
      <c r="P43" s="43"/>
      <c r="Q43" s="43"/>
      <c r="R43" s="43"/>
      <c r="S43" s="44"/>
      <c r="T43" s="19"/>
      <c r="U43" s="21"/>
      <c r="V43" s="21"/>
      <c r="W43" s="21"/>
      <c r="X43" s="21"/>
      <c r="Y43" s="21"/>
      <c r="Z43" s="21"/>
      <c r="AA43" s="20"/>
    </row>
  </sheetData>
  <mergeCells count="123">
    <mergeCell ref="A1:F2"/>
    <mergeCell ref="G1:H2"/>
    <mergeCell ref="I1:T1"/>
    <mergeCell ref="U1:V2"/>
    <mergeCell ref="W1:AA2"/>
    <mergeCell ref="I2:K2"/>
    <mergeCell ref="L2:T2"/>
    <mergeCell ref="O9:P9"/>
    <mergeCell ref="C9:N9"/>
    <mergeCell ref="A4:D4"/>
    <mergeCell ref="E4:J4"/>
    <mergeCell ref="K4:O4"/>
    <mergeCell ref="P4:U4"/>
    <mergeCell ref="V4:AA4"/>
    <mergeCell ref="V5:AA5"/>
    <mergeCell ref="P5:U5"/>
    <mergeCell ref="K5:O5"/>
    <mergeCell ref="E5:J5"/>
    <mergeCell ref="A5:D5"/>
    <mergeCell ref="A10:B10"/>
    <mergeCell ref="C10:S10"/>
    <mergeCell ref="T10:V10"/>
    <mergeCell ref="W10:AA10"/>
    <mergeCell ref="A11:B11"/>
    <mergeCell ref="C11:S11"/>
    <mergeCell ref="T11:V11"/>
    <mergeCell ref="W11:AA11"/>
    <mergeCell ref="A7:AA7"/>
    <mergeCell ref="A8:B8"/>
    <mergeCell ref="C8:AA8"/>
    <mergeCell ref="A9:B9"/>
    <mergeCell ref="Q9:S9"/>
    <mergeCell ref="T9:V9"/>
    <mergeCell ref="W9:AA9"/>
    <mergeCell ref="A14:B14"/>
    <mergeCell ref="C14:S14"/>
    <mergeCell ref="T14:V14"/>
    <mergeCell ref="W14:AA14"/>
    <mergeCell ref="A15:U15"/>
    <mergeCell ref="V15:AA15"/>
    <mergeCell ref="A12:B12"/>
    <mergeCell ref="C12:S12"/>
    <mergeCell ref="T12:V12"/>
    <mergeCell ref="W12:AA12"/>
    <mergeCell ref="A13:B13"/>
    <mergeCell ref="C13:S13"/>
    <mergeCell ref="T13:V13"/>
    <mergeCell ref="W13:AA13"/>
    <mergeCell ref="A20:B21"/>
    <mergeCell ref="C20:U21"/>
    <mergeCell ref="V20:AA20"/>
    <mergeCell ref="V21:AA21"/>
    <mergeCell ref="A22:K22"/>
    <mergeCell ref="L22:P22"/>
    <mergeCell ref="Q22:U22"/>
    <mergeCell ref="V22:AA22"/>
    <mergeCell ref="A16:B17"/>
    <mergeCell ref="C16:U17"/>
    <mergeCell ref="V16:AA16"/>
    <mergeCell ref="V17:AA17"/>
    <mergeCell ref="A18:B19"/>
    <mergeCell ref="C18:U19"/>
    <mergeCell ref="V18:AA18"/>
    <mergeCell ref="V19:AA19"/>
    <mergeCell ref="U25:W25"/>
    <mergeCell ref="X26:AA26"/>
    <mergeCell ref="A23:K23"/>
    <mergeCell ref="L23:P23"/>
    <mergeCell ref="Q23:U23"/>
    <mergeCell ref="V23:AA23"/>
    <mergeCell ref="A25:B25"/>
    <mergeCell ref="C25:D25"/>
    <mergeCell ref="E25:H25"/>
    <mergeCell ref="I25:L25"/>
    <mergeCell ref="X25:AA25"/>
    <mergeCell ref="M26:T26"/>
    <mergeCell ref="M25:T25"/>
    <mergeCell ref="U26:W26"/>
    <mergeCell ref="M27:T27"/>
    <mergeCell ref="U27:W27"/>
    <mergeCell ref="A27:B27"/>
    <mergeCell ref="C27:D27"/>
    <mergeCell ref="X27:AA27"/>
    <mergeCell ref="E27:H27"/>
    <mergeCell ref="I27:L27"/>
    <mergeCell ref="A26:B26"/>
    <mergeCell ref="C26:D26"/>
    <mergeCell ref="E26:H26"/>
    <mergeCell ref="I26:L26"/>
    <mergeCell ref="T42:AA42"/>
    <mergeCell ref="P40:S40"/>
    <mergeCell ref="U30:W30"/>
    <mergeCell ref="U31:AA31"/>
    <mergeCell ref="U32:AA33"/>
    <mergeCell ref="U34:AA34"/>
    <mergeCell ref="U35:AA36"/>
    <mergeCell ref="U37:AA38"/>
    <mergeCell ref="X30:AA30"/>
    <mergeCell ref="A37:T38"/>
    <mergeCell ref="A39:F39"/>
    <mergeCell ref="H39:M39"/>
    <mergeCell ref="O39:S39"/>
    <mergeCell ref="A40:G40"/>
    <mergeCell ref="H40:J40"/>
    <mergeCell ref="L40:N40"/>
    <mergeCell ref="U39:AA39"/>
    <mergeCell ref="U40:AA41"/>
    <mergeCell ref="A41:T41"/>
    <mergeCell ref="A43:G43"/>
    <mergeCell ref="H43:L43"/>
    <mergeCell ref="M43:S43"/>
    <mergeCell ref="T43:AA43"/>
    <mergeCell ref="A42:G42"/>
    <mergeCell ref="H42:L42"/>
    <mergeCell ref="M42:S42"/>
    <mergeCell ref="A28:F28"/>
    <mergeCell ref="G28:T28"/>
    <mergeCell ref="A29:T29"/>
    <mergeCell ref="A30:T36"/>
    <mergeCell ref="X29:AA29"/>
    <mergeCell ref="X28:AA28"/>
    <mergeCell ref="U28:W28"/>
    <mergeCell ref="U29:W29"/>
  </mergeCells>
  <hyperlinks>
    <hyperlink ref="C14" r:id="rId1" xr:uid="{00000000-0004-0000-0000-000000000000}"/>
  </hyperlinks>
  <pageMargins left="0.23622047244094491" right="0.23622047244094491" top="0.35433070866141736" bottom="0.35433070866141736" header="0.31496062992125984" footer="0.31496062992125984"/>
  <pageSetup scale="9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Supervisor</cp:lastModifiedBy>
  <cp:lastPrinted>2022-12-06T19:09:51Z</cp:lastPrinted>
  <dcterms:created xsi:type="dcterms:W3CDTF">2018-07-23T17:28:50Z</dcterms:created>
  <dcterms:modified xsi:type="dcterms:W3CDTF">2022-12-06T19:29:09Z</dcterms:modified>
</cp:coreProperties>
</file>