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SERGIO\Documents\C- Asociacion Jalisciense Mayorista\PEDIDOS\"/>
    </mc:Choice>
  </mc:AlternateContent>
  <xr:revisionPtr revIDLastSave="0" documentId="8_{C15C42C9-DC9D-4E82-8265-E68C078D5207}" xr6:coauthVersionLast="47" xr6:coauthVersionMax="47" xr10:uidLastSave="{00000000-0000-0000-0000-000000000000}"/>
  <bookViews>
    <workbookView xWindow="-120" yWindow="-120" windowWidth="29040" windowHeight="15720" xr2:uid="{00000000-000D-0000-FFFF-FFFF00000000}"/>
  </bookViews>
  <sheets>
    <sheet name="Remision 1" sheetId="23" r:id="rId1"/>
    <sheet name="Tecnica" sheetId="27"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'Remision 1'!$1:$24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27" l="1"/>
  <c r="F3" i="27"/>
  <c r="F2" i="27"/>
  <c r="F5" i="27" s="1"/>
  <c r="F6" i="27" s="1"/>
  <c r="F7" i="27" s="1"/>
  <c r="W26" i="23" l="1"/>
  <c r="W25" i="23"/>
  <c r="W29" i="23" s="1"/>
  <c r="W30" i="23" s="1"/>
  <c r="W31" i="23" s="1"/>
</calcChain>
</file>

<file path=xl/sharedStrings.xml><?xml version="1.0" encoding="utf-8"?>
<sst xmlns="http://schemas.openxmlformats.org/spreadsheetml/2006/main" count="105" uniqueCount="96">
  <si>
    <t>Cantidad</t>
  </si>
  <si>
    <t>Subtotal</t>
  </si>
  <si>
    <t>Descripción</t>
  </si>
  <si>
    <t>Precio</t>
  </si>
  <si>
    <t>Título</t>
  </si>
  <si>
    <t>FOLIO</t>
  </si>
  <si>
    <t>Área</t>
  </si>
  <si>
    <t>Ventas</t>
  </si>
  <si>
    <t>Fecha</t>
  </si>
  <si>
    <t>No. De Cliente</t>
  </si>
  <si>
    <t>No. Pedido</t>
  </si>
  <si>
    <t>Condiciones</t>
  </si>
  <si>
    <t xml:space="preserve">Nombre </t>
  </si>
  <si>
    <t>R.F.C.</t>
  </si>
  <si>
    <t>C.P.</t>
  </si>
  <si>
    <t>Asesor:</t>
  </si>
  <si>
    <t>Sergio Macias</t>
  </si>
  <si>
    <t>Domicilio</t>
  </si>
  <si>
    <t>Levanto Pedido:</t>
  </si>
  <si>
    <t>Laura Sagun</t>
  </si>
  <si>
    <t>Colonia</t>
  </si>
  <si>
    <t>Cliente Nuevo:</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</si>
  <si>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</si>
  <si>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</si>
  <si>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</si>
  <si>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</si>
  <si>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</si>
  <si>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</si>
  <si>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</si>
  <si>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</si>
  <si>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</si>
  <si>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</si>
  <si>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</si>
  <si>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</si>
  <si>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</si>
  <si>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</si>
  <si>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</si>
  <si>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</si>
  <si>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</si>
  <si>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</si>
  <si>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</si>
  <si>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</si>
  <si>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</si>
  <si>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</si>
  <si>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</si>
  <si>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</si>
  <si>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</si>
  <si>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</si>
  <si>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</si>
  <si>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</si>
  <si>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</si>
  <si>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</si>
  <si>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</si>
  <si>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</si>
  <si>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</si>
  <si>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</si>
  <si>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</si>
  <si>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</si>
  <si>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</si>
  <si>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</si>
  <si>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</si>
  <si>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</si>
  <si>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</si>
  <si>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</si>
  <si>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</si>
  <si>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</si>
  <si>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NO</t>
  </si>
  <si>
    <t xml:space="preserve"> </t>
  </si>
  <si>
    <t>Marketing Wifi SA de CV</t>
  </si>
  <si>
    <t>MWI170908HY2</t>
  </si>
  <si>
    <t>Francisco Ferrer Guardia</t>
  </si>
  <si>
    <t>228 244 0379</t>
  </si>
  <si>
    <t>Francisco Moreno # 31 Int. 2</t>
  </si>
  <si>
    <t>Xalapa, Veracruz</t>
  </si>
  <si>
    <t>Jazmin Solano</t>
  </si>
  <si>
    <t>Codificación</t>
  </si>
  <si>
    <t>U.M.</t>
  </si>
  <si>
    <t>Costo Mking</t>
  </si>
  <si>
    <t>Imagen Ilustrativa</t>
  </si>
  <si>
    <t>NC-AU-MS001</t>
  </si>
  <si>
    <r>
      <t>Codificacion: NC-AU-MS001 SILLA ESPECIAL PARA MAESTRO 502X540X762:</t>
    </r>
    <r>
      <rPr>
        <sz val="9"/>
        <color theme="1"/>
        <rFont val="Arial"/>
        <family val="2"/>
      </rPr>
      <t xml:space="preserve"> </t>
    </r>
    <r>
      <rPr>
        <b/>
        <sz val="9"/>
        <color theme="1"/>
        <rFont val="Arial"/>
        <family val="2"/>
      </rPr>
      <t>Dimensiones Generales</t>
    </r>
    <r>
      <rPr>
        <sz val="9"/>
        <color theme="1"/>
        <rFont val="Arial"/>
        <family val="2"/>
      </rPr>
      <t xml:space="preserve">: 502mm ancho; 540mm fondo; 400mm altura piso- asiento; 762mm Altura total; Tolerancia de ± 5 milímetros. </t>
    </r>
    <r>
      <rPr>
        <b/>
        <sz val="9"/>
        <color theme="1"/>
        <rFont val="Arial"/>
        <family val="2"/>
      </rPr>
      <t xml:space="preserve">Asiento y respaldo: </t>
    </r>
    <r>
      <rPr>
        <sz val="9"/>
        <color theme="1"/>
        <rFont val="Arial"/>
        <family val="2"/>
      </rPr>
      <t xml:space="preserve">Fabricados en resina plástica de copolimero de polipropileno  color </t>
    </r>
    <r>
      <rPr>
        <sz val="9"/>
        <color rgb="FF00B050"/>
        <rFont val="Arial"/>
        <family val="2"/>
      </rPr>
      <t>Verde Pantone 355C</t>
    </r>
    <r>
      <rPr>
        <sz val="9"/>
        <color theme="1"/>
        <rFont val="Arial"/>
        <family val="2"/>
      </rPr>
      <t xml:space="preserve">, con resistencia al  impacto IZOD D-256 (non  break), índice de fluidez d-1238 de 6 gr/10 min, con adhitivación antiestática y de no marcado (non blush), dos piezas separadas con forma anatómica, texturizado en la cara expuesta con un espesor de pared de 4mm. </t>
    </r>
    <r>
      <rPr>
        <b/>
        <sz val="9"/>
        <color theme="1"/>
        <rFont val="Arial"/>
        <family val="2"/>
      </rPr>
      <t>Respaldo</t>
    </r>
    <r>
      <rPr>
        <sz val="9"/>
        <color theme="1"/>
        <rFont val="Arial"/>
        <family val="2"/>
      </rPr>
      <t xml:space="preserve"> </t>
    </r>
    <r>
      <rPr>
        <b/>
        <sz val="9"/>
        <color theme="1"/>
        <rFont val="Arial"/>
        <family val="2"/>
      </rPr>
      <t>470mm x 300mm</t>
    </r>
    <r>
      <rPr>
        <sz val="9"/>
        <color theme="1"/>
        <rFont val="Arial"/>
        <family val="2"/>
      </rPr>
      <t xml:space="preserve"> diseñado con 2 cavidades laterales para insertar a presión a la estructura. </t>
    </r>
    <r>
      <rPr>
        <b/>
        <sz val="9"/>
        <color theme="1"/>
        <rFont val="Arial"/>
        <family val="2"/>
      </rPr>
      <t>Asiento 470mm x 460mm</t>
    </r>
    <r>
      <rPr>
        <sz val="9"/>
        <color theme="1"/>
        <rFont val="Arial"/>
        <family val="2"/>
      </rPr>
      <t xml:space="preserve"> con rizo perimetral en forma de engargolado a la estructura y en la cara inferior 5 pivotes semi tubulares; 3 frontales y 2 posteriores para unión a los herrajes de la estructura. </t>
    </r>
    <r>
      <rPr>
        <b/>
        <sz val="9"/>
        <color theme="1"/>
        <rFont val="Arial"/>
        <family val="2"/>
      </rPr>
      <t>Estructura</t>
    </r>
    <r>
      <rPr>
        <sz val="9"/>
        <color theme="1"/>
        <rFont val="Arial"/>
        <family val="2"/>
      </rPr>
      <t xml:space="preserve">: fabricado con el menor número de piezas para minimizar el uso de uniones, dobleces alineados correctamente y sin deformaciones en frio para no alterar características físicas del material por el uso de procesos térmicos, uniones de componentes mediante perfecto ensamble.  Cold rolled diámetro de 1/2", formada por dos asnillas laterales, izquierda y derecha y en la parte frontal un refuerzo y respaldo Para ensamble de asiento, en la parte frontal un travesaño tipo solera en lámina Cal. 14 troquelado con 3 barrenos en ojival con refuerzo en Cold rolled de 3/8" de diámetro, en la parte posterior 2 placas rectangulares con puntas boleadas en lámina Cal. 14 troqueladas con barreno en ojival soldadas a la  estructura, para el ensamble mediante tornillos 1/4” x 11 c/roldana plana phillips tipo sem en pivotes del asiento, el respaldo ensamble a presión y pegamento de contacto en estructura y remache en la cara posterior médiate remache tipo “Pop”. </t>
    </r>
    <r>
      <rPr>
        <b/>
        <sz val="9"/>
        <color theme="1"/>
        <rFont val="Arial"/>
        <family val="2"/>
      </rPr>
      <t>Uniones</t>
    </r>
    <r>
      <rPr>
        <sz val="9"/>
        <color theme="1"/>
        <rFont val="Arial"/>
        <family val="2"/>
      </rPr>
      <t xml:space="preserve">. Metálicas mediante cordones completos de soldadura GMAW (gas metal arc welding) libre de escorias y filos cortante, desbastadas y pulidas con el menor relieve posible. los conectores no deberán contaminar el material que sujetan, interferir con la función del mobiliario ni ser visibles en la cara expuesta. </t>
    </r>
    <r>
      <rPr>
        <b/>
        <sz val="9"/>
        <color theme="1"/>
        <rFont val="Arial"/>
        <family val="2"/>
      </rPr>
      <t>Regatón</t>
    </r>
    <r>
      <rPr>
        <sz val="9"/>
        <color theme="1"/>
        <rFont val="Arial"/>
        <family val="2"/>
      </rPr>
      <t xml:space="preserve"> Fabricado en resina de copolimero de polipropileno inyectado color negro, de alta resistencia (de no marcado) con textura antiderrapante y ensamble a presión en estructura  para una mejor sujeción del regatón llevará pegamento de contacto. </t>
    </r>
    <r>
      <rPr>
        <b/>
        <sz val="9"/>
        <color theme="1"/>
        <rFont val="Arial"/>
        <family val="2"/>
      </rPr>
      <t>Pintura</t>
    </r>
    <r>
      <rPr>
        <sz val="9"/>
        <color theme="1"/>
        <rFont val="Arial"/>
        <family val="2"/>
      </rPr>
      <t xml:space="preserve"> electrostática epóxica en color negro semi-brillante de horneo a 200°C, previo desengrazado y fosfatado. </t>
    </r>
    <r>
      <rPr>
        <b/>
        <sz val="9"/>
        <color theme="1"/>
        <rFont val="Arial"/>
        <family val="2"/>
      </rPr>
      <t>Empaque</t>
    </r>
    <r>
      <rPr>
        <sz val="9"/>
        <color theme="1"/>
        <rFont val="Arial"/>
        <family val="2"/>
      </rPr>
      <t xml:space="preserve">. totalmente armada con protecciones de cartón corrugado de 3mm de espesor y de 14 kg/cm² necesarias en asiento y respaldo, debidamente flejada y una etiqueta impresa, colocada en lugar visible con la partida, codificación y nombre del bien.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Silla  Stack Trineo. </t>
    </r>
    <r>
      <rPr>
        <b/>
        <sz val="9"/>
        <color theme="1"/>
        <rFont val="Arial"/>
        <family val="2"/>
      </rPr>
      <t>Garantía</t>
    </r>
    <r>
      <rPr>
        <sz val="9"/>
        <color theme="1"/>
        <rFont val="Arial"/>
        <family val="2"/>
      </rPr>
      <t xml:space="preserve">: 2 años contra defectos de fabricación y/o vicios ocultos. </t>
    </r>
    <r>
      <rPr>
        <b/>
        <sz val="9"/>
        <color theme="1"/>
        <rFont val="Arial"/>
        <family val="2"/>
      </rPr>
      <t>Fabricado</t>
    </r>
    <r>
      <rPr>
        <sz val="9"/>
        <color theme="1"/>
        <rFont val="Arial"/>
        <family val="2"/>
      </rPr>
      <t xml:space="preserve"> bajo normas de calidad ISO 9001:2015 y la NOM-117-SCFI-2005 prácticas comerciales – elementos normativos para la comercialización de muebles de línea y sobre medida, en la comercialización de muebles sobre medida al contado.</t>
    </r>
  </si>
  <si>
    <t>Pieza</t>
  </si>
  <si>
    <t>MC-EC-MS004</t>
  </si>
  <si>
    <r>
      <t xml:space="preserve">Codificacion: MC-EC-MS004 SILLA GRANDE CON PALETA RAQUETA 530X545X800MM: </t>
    </r>
    <r>
      <rPr>
        <b/>
        <sz val="9"/>
        <color theme="1"/>
        <rFont val="Arial"/>
        <family val="2"/>
      </rPr>
      <t>Dimensiones generales</t>
    </r>
    <r>
      <rPr>
        <sz val="9"/>
        <color theme="1"/>
        <rFont val="Arial"/>
        <family val="2"/>
      </rPr>
      <t xml:space="preserve">: altura total 800mm; altura del piso al asiento 400mm; apertura lateral 544mm; apertura frontal 530mm </t>
    </r>
    <r>
      <rPr>
        <b/>
        <sz val="9"/>
        <color theme="1"/>
        <rFont val="Arial"/>
        <family val="2"/>
      </rPr>
      <t xml:space="preserve">Asiento y respaldo: </t>
    </r>
    <r>
      <rPr>
        <sz val="9"/>
        <color theme="1"/>
        <rFont val="Arial"/>
        <family val="2"/>
      </rPr>
      <t xml:space="preserve">Fabricados en resina plástica de copolimero de polipropileno  color </t>
    </r>
    <r>
      <rPr>
        <sz val="9"/>
        <color rgb="FF00B050"/>
        <rFont val="Arial"/>
        <family val="2"/>
      </rPr>
      <t>Verde Pantone 355C</t>
    </r>
    <r>
      <rPr>
        <sz val="9"/>
        <color theme="1"/>
        <rFont val="Arial"/>
        <family val="2"/>
      </rPr>
      <t xml:space="preserve">, con resistencia al  impacto IZOD D-256 (non  break), índice de fluidez d-1238 de 6 gr/10 min, con adhitivación antiestática y de no marcado (non blush), dos piezas separadas con forma anatómica, texturizado en la cara expuesta con un espesor de pared de 4mm. </t>
    </r>
    <r>
      <rPr>
        <b/>
        <sz val="9"/>
        <color theme="1"/>
        <rFont val="Arial"/>
        <family val="2"/>
      </rPr>
      <t>Estructura</t>
    </r>
    <r>
      <rPr>
        <sz val="9"/>
        <color theme="1"/>
        <rFont val="Arial"/>
        <family val="2"/>
      </rPr>
      <t xml:space="preserve">: metálica formada por dos asnillas en forma de "U" invertidas para formar las patas y un refuerzo receptor del asiento y respaldo según diseño en tubular redondo de 1” Cal. 18. La estructura del respaldo fabridaco en tubular redondo de 1" Cal.18. Refuerzo lateral en cada pata de solera troquelada de lamina Cal.14. </t>
    </r>
    <r>
      <rPr>
        <b/>
        <sz val="9"/>
        <color theme="1"/>
        <rFont val="Arial"/>
        <family val="2"/>
      </rPr>
      <t>Parilla</t>
    </r>
    <r>
      <rPr>
        <sz val="9"/>
        <color theme="1"/>
        <rFont val="Arial"/>
        <family val="2"/>
      </rPr>
      <t xml:space="preserve"> papelera fabricada en macizo redondoe de 3/8"   </t>
    </r>
    <r>
      <rPr>
        <b/>
        <sz val="9"/>
        <color theme="1"/>
        <rFont val="Arial"/>
        <family val="2"/>
      </rPr>
      <t>Brazo de paleta:</t>
    </r>
    <r>
      <rPr>
        <sz val="9"/>
        <color theme="1"/>
        <rFont val="Arial"/>
        <family val="2"/>
      </rPr>
      <t xml:space="preserve"> en tubular redondo de 3/4” Cal.14, 2 piezas doblados según diseño en la parte superior para sostener la paleta llevará doblez unidas entre sí por dos placas en lámina negra Cal. 14 con preparación a base de barrenos para ensamble de la paleta con tornillos cabeza oval Phillips N°10-12 x 11/2". </t>
    </r>
    <r>
      <rPr>
        <b/>
        <sz val="9"/>
        <color theme="1"/>
        <rFont val="Arial"/>
        <family val="2"/>
      </rPr>
      <t>Paleta</t>
    </r>
    <r>
      <rPr>
        <sz val="9"/>
        <color theme="1"/>
        <rFont val="Arial"/>
        <family val="2"/>
      </rPr>
      <t xml:space="preserve">: fabricada en resina de copolimero de polipropileno color negro de alta resistencia con múltiples nervaduras en la contracara y llevará preparación a base de pivotes y 3 zonas con venas cajeadas para ensamble al brazo de la estructura con pijas, con adhitivo antiestático, texturizada en la cara expuesta. </t>
    </r>
    <r>
      <rPr>
        <b/>
        <sz val="9"/>
        <color theme="1"/>
        <rFont val="Arial"/>
        <family val="2"/>
      </rPr>
      <t>Paleta</t>
    </r>
    <r>
      <rPr>
        <sz val="9"/>
        <color theme="1"/>
        <rFont val="Arial"/>
        <family val="2"/>
      </rPr>
      <t xml:space="preserve"> tipo  raqueta diagonal cubierta de 330mm. x 490mm con esquinas redondeadas y boleadas provista de 1 lapiceras. </t>
    </r>
    <r>
      <rPr>
        <b/>
        <sz val="9"/>
        <color theme="1"/>
        <rFont val="Arial"/>
        <family val="2"/>
      </rPr>
      <t>Regatón</t>
    </r>
    <r>
      <rPr>
        <sz val="9"/>
        <color theme="1"/>
        <rFont val="Arial"/>
        <family val="2"/>
      </rPr>
      <t xml:space="preserve">: para embutir, en polipropileno de alta densidad color negro. </t>
    </r>
    <r>
      <rPr>
        <b/>
        <sz val="9"/>
        <color theme="1"/>
        <rFont val="Arial"/>
        <family val="2"/>
      </rPr>
      <t>Remaches</t>
    </r>
    <r>
      <rPr>
        <sz val="9"/>
        <color theme="1"/>
        <rFont val="Arial"/>
        <family val="2"/>
      </rPr>
      <t xml:space="preserve">: tipo "pop" de 3/16" 6 de ala ancha para fijar el asiento y 2 de ala corta para el respaldo. </t>
    </r>
    <r>
      <rPr>
        <b/>
        <sz val="9"/>
        <color theme="1"/>
        <rFont val="Arial"/>
        <family val="2"/>
      </rPr>
      <t>Uniones</t>
    </r>
    <r>
      <rPr>
        <sz val="9"/>
        <color theme="1"/>
        <rFont val="Arial"/>
        <family val="2"/>
      </rPr>
      <t xml:space="preserve">. Metálicas mediante cordones completos de soldadura GMAW (gas metal arc welding) libre de escorias y filos cortante, desbastadas y pulidas con el menor relieve posible. los conectores no deberán contaminar el material que sujetan, interferir con la función del mobiliario ni ser visibles en la cara expuesta. </t>
    </r>
    <r>
      <rPr>
        <b/>
        <sz val="9"/>
        <color theme="1"/>
        <rFont val="Arial"/>
        <family val="2"/>
      </rPr>
      <t>Pintura</t>
    </r>
    <r>
      <rPr>
        <sz val="9"/>
        <color theme="1"/>
        <rFont val="Arial"/>
        <family val="2"/>
      </rPr>
      <t xml:space="preserve"> electrostática epóxica en color negro semi-brillante de horneo a 200°C, previo desengrazado y fosfatado.  </t>
    </r>
    <r>
      <rPr>
        <b/>
        <sz val="9"/>
        <color theme="1"/>
        <rFont val="Arial"/>
        <family val="2"/>
      </rPr>
      <t>Empaque</t>
    </r>
    <r>
      <rPr>
        <sz val="9"/>
        <color theme="1"/>
        <rFont val="Arial"/>
        <family val="2"/>
      </rPr>
      <t xml:space="preserve">. totalmente armada con protecciones de cartón corrugado de 3mm de espesor y de 14 kg/cm² necesarias en asiento y respaldo, debidamente flejada y una etiqueta impresa, colocada en lugar visible con la partida, codificación y nombre del bien.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Pupitre Abanico Secundaria  paleta raqueta. </t>
    </r>
    <r>
      <rPr>
        <b/>
        <sz val="9"/>
        <color theme="1"/>
        <rFont val="Arial"/>
        <family val="2"/>
      </rPr>
      <t>Garantía</t>
    </r>
    <r>
      <rPr>
        <sz val="9"/>
        <color theme="1"/>
        <rFont val="Arial"/>
        <family val="2"/>
      </rPr>
      <t xml:space="preserve">: 2 años contra defectos de fabricación y/o vicios ocultos. </t>
    </r>
    <r>
      <rPr>
        <b/>
        <sz val="9"/>
        <color theme="1"/>
        <rFont val="Arial"/>
        <family val="2"/>
      </rPr>
      <t>Fabricado</t>
    </r>
    <r>
      <rPr>
        <sz val="9"/>
        <color theme="1"/>
        <rFont val="Arial"/>
        <family val="2"/>
      </rPr>
      <t xml:space="preserve"> bajo normas de calidad ISO 9001:2015 y la NOM-117-SCFI-2005 prácticas comerciales – elementos normativos para la comercialización de muebles de línea y sobre medida, en la comercialización de muebles sobre medida al contado</t>
    </r>
  </si>
  <si>
    <t>NC-EC-MC005</t>
  </si>
  <si>
    <r>
      <t>Codificacion: NC-EC-MC005 Pizarron blanco de 3000mm x 900mm:</t>
    </r>
    <r>
      <rPr>
        <sz val="9"/>
        <color theme="1"/>
        <rFont val="Arial"/>
        <family val="2"/>
      </rPr>
      <t xml:space="preserve"> </t>
    </r>
    <r>
      <rPr>
        <b/>
        <sz val="9"/>
        <color theme="1"/>
        <rFont val="Arial"/>
        <family val="2"/>
      </rPr>
      <t>Fabricado</t>
    </r>
    <r>
      <rPr>
        <sz val="9"/>
        <color theme="1"/>
        <rFont val="Arial"/>
        <family val="2"/>
      </rPr>
      <t xml:space="preserve"> en lámina porcelanizada Cal.24 de 900mm x 3000mm con base soporte en MDF de 9mm. </t>
    </r>
    <r>
      <rPr>
        <b/>
        <sz val="9"/>
        <color theme="1"/>
        <rFont val="Arial"/>
        <family val="2"/>
      </rPr>
      <t>Marco</t>
    </r>
    <r>
      <rPr>
        <sz val="9"/>
        <color theme="1"/>
        <rFont val="Arial"/>
        <family val="2"/>
      </rPr>
      <t xml:space="preserve"> refuerzo: marco perimetral formado por 4 canales de aluminio anodizado natural mate de seccion "U" de 11mm x 14mm x 1.8mm de espesor, corte a 45° seccion inferior con porta gis de aluminio anodizado natural mate 5mm x 29mm. La fijación y refuerzos están por la cara posterior mediante remache tipo “Pop”. cuenta con barrenos a lo largo del marco en forma simertica ara la sujecion al muro. </t>
    </r>
    <r>
      <rPr>
        <b/>
        <sz val="9"/>
        <color theme="1"/>
        <rFont val="Arial"/>
        <family val="2"/>
      </rPr>
      <t>Acabado</t>
    </r>
    <r>
      <rPr>
        <sz val="9"/>
        <color theme="1"/>
        <rFont val="Arial"/>
        <family val="2"/>
      </rPr>
      <t xml:space="preserve">: lamina porcenalizada Cal. 24 libre de imperfecciones, anti reflejante de bajo resplñando, sin rebasar los 80 GU (Grados de Brillantez) en una superficie con un angulo de 60°. Uniones: adhesivo para unir entre si el MDF a la hoja de lámina con acabado vítreo, con 6 refuerzos de lámina galvanizada Cal.24 de 100mm de ancho x 898mm de longitud, colocados en forma vertical con pegamento de contacto No. 4518  y repartidos de forma longitudinal.   Incluye 10 pijas del # 8 x 11/2" cabeza plana y 10 taquetes de plástico de 1/4" para su correcta fijacion. </t>
    </r>
    <r>
      <rPr>
        <b/>
        <sz val="9"/>
        <color theme="1"/>
        <rFont val="Arial"/>
        <family val="2"/>
      </rPr>
      <t>Empaque</t>
    </r>
    <r>
      <rPr>
        <sz val="9"/>
        <color theme="1"/>
        <rFont val="Arial"/>
        <family val="2"/>
      </rPr>
      <t xml:space="preserve">: el pizarrón se entrega en cajas de cartón corrugado, de 3mm de espesor y de 14kg/cm² con capacidad para dos piezas debidamente flejada, debe llevar una etiqueta impresa, colocada en lugar visible con la partida, codificación y nombre del bien.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Pintarron 90 x300. </t>
    </r>
    <r>
      <rPr>
        <b/>
        <sz val="9"/>
        <color theme="1"/>
        <rFont val="Arial"/>
        <family val="2"/>
      </rPr>
      <t>Garantía</t>
    </r>
    <r>
      <rPr>
        <sz val="9"/>
        <color theme="1"/>
        <rFont val="Arial"/>
        <family val="2"/>
      </rPr>
      <t xml:space="preserve">: 2 años contra defectos de fabricación y/o vicios ocultos. </t>
    </r>
    <r>
      <rPr>
        <b/>
        <sz val="9"/>
        <color theme="1"/>
        <rFont val="Arial"/>
        <family val="2"/>
      </rPr>
      <t>Fabricado</t>
    </r>
    <r>
      <rPr>
        <sz val="9"/>
        <color theme="1"/>
        <rFont val="Arial"/>
        <family val="2"/>
      </rPr>
      <t xml:space="preserve"> bajo normas de calidad </t>
    </r>
    <r>
      <rPr>
        <b/>
        <sz val="9"/>
        <color theme="1"/>
        <rFont val="Arial"/>
        <family val="2"/>
      </rPr>
      <t>ISO 9001:2015</t>
    </r>
    <r>
      <rPr>
        <sz val="9"/>
        <color theme="1"/>
        <rFont val="Arial"/>
        <family val="2"/>
      </rPr>
      <t xml:space="preserve"> y la </t>
    </r>
    <r>
      <rPr>
        <b/>
        <sz val="9"/>
        <color theme="1"/>
        <rFont val="Arial"/>
        <family val="2"/>
      </rPr>
      <t>NOM-117-SCFI-2005</t>
    </r>
    <r>
      <rPr>
        <sz val="9"/>
        <color theme="1"/>
        <rFont val="Arial"/>
        <family val="2"/>
      </rPr>
      <t xml:space="preserve"> prácticas comerciales – elementos normativos para la comercialización de muebles de línea y sobre medida, en la comercialización de muebles sobre medida al contado.</t>
    </r>
  </si>
  <si>
    <t>Subototal</t>
  </si>
  <si>
    <t>IVA</t>
  </si>
  <si>
    <t>Total</t>
  </si>
  <si>
    <t>PEDIDO</t>
  </si>
  <si>
    <t>502mm ancho; 540mm fondo; 400mm altura piso- asiento; 762mm Altura total</t>
  </si>
  <si>
    <r>
      <t xml:space="preserve">Silla Stack, Cold Roll 1/2 Asiento-Repaldo  </t>
    </r>
    <r>
      <rPr>
        <b/>
        <sz val="10"/>
        <color rgb="FF00B050"/>
        <rFont val="Arial"/>
        <family val="2"/>
      </rPr>
      <t>Verde Pantone 355C</t>
    </r>
  </si>
  <si>
    <t>Altura total 800mm; altura del piso al asiento 400mm; apertura lateral 544mm; apertura frontal 530mm</t>
  </si>
  <si>
    <r>
      <t xml:space="preserve">Pupitre PG, Estrcutrua 1" Cal.18. Brazo Paleta 3/4" Cal.18. Parilla Cold Roll 3/8". Paleta Raqueta:  330mm. x 490m. Asiento - Respaldo </t>
    </r>
    <r>
      <rPr>
        <b/>
        <sz val="10"/>
        <color rgb="FF00B050"/>
        <rFont val="Arial"/>
        <family val="2"/>
      </rPr>
      <t>Verde Pantone 355C</t>
    </r>
  </si>
  <si>
    <t>GDL-412</t>
  </si>
  <si>
    <t>REPOSICION DE MUESTRAS CON DEFECTOS,- ANEXO EXCEL CON FALLAS PRIMERAS MUESTRAS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</si>
</sst>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Red]#,##0.00"/>
  </numFmts>
  <fonts count="23"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sz val="10"/>
      <color rgb="FFFF0000"/>
      <name val="Arial"/>
      <family val="2"/>
    </font>
    <font>
      <b/>
      <sz val="10"/>
      <color rgb="FFFF0000"/>
      <name val="Arial"/>
      <family val="2"/>
    </font>
    <font>
      <b/>
      <sz val="9"/>
      <color theme="1"/>
      <name val="Arial"/>
      <family val="2"/>
    </font>
    <font>
      <sz val="9"/>
      <color rgb="FF000000"/>
      <name val="Arial"/>
      <family val="2"/>
    </font>
    <font>
      <b/>
      <u/>
      <sz val="9"/>
      <color theme="1"/>
      <name val="Arial"/>
      <family val="2"/>
    </font>
    <font>
      <sz val="9"/>
      <color rgb="FF00B050"/>
      <name val="Arial"/>
      <family val="2"/>
    </font>
    <font>
      <b/>
      <sz val="10"/>
      <color rgb="FF00B05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14996795556505021"/>
        <bgColor auto="1"/>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43" fontId="1" fillId="0" borderId="0" applyFont="0" applyFill="0" applyBorder="0" applyAlignment="0" applyProtection="0"/>
  </cellStyleXfs>
  <cellXfs count="125">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8" fillId="4" borderId="17" xfId="0" applyFont="1" applyFill="1" applyBorder="1" applyAlignment="1">
      <alignment horizontal="center" vertical="center"/>
    </xf>
    <xf numFmtId="43" fontId="18" fillId="4" borderId="17" xfId="4" applyFont="1" applyFill="1" applyBorder="1" applyAlignment="1">
      <alignment horizontal="center" vertical="center"/>
    </xf>
    <xf numFmtId="0" fontId="2" fillId="0" borderId="0" xfId="0" applyFont="1" applyAlignment="1">
      <alignment vertical="center"/>
    </xf>
    <xf numFmtId="0" fontId="2" fillId="0" borderId="0" xfId="0" applyFont="1"/>
    <xf numFmtId="0" fontId="19" fillId="0" borderId="17" xfId="0" applyFont="1" applyBorder="1" applyAlignment="1">
      <alignment horizontal="center" vertical="center" wrapText="1"/>
    </xf>
    <xf numFmtId="0" fontId="20" fillId="0" borderId="17" xfId="0" applyFont="1" applyBorder="1" applyAlignment="1">
      <alignment horizontal="left" vertical="top" wrapText="1"/>
    </xf>
    <xf numFmtId="43" fontId="19" fillId="0" borderId="18" xfId="4" applyFont="1" applyBorder="1" applyAlignment="1">
      <alignment horizontal="center" vertical="center" wrapText="1"/>
    </xf>
    <xf numFmtId="0" fontId="19" fillId="0" borderId="18" xfId="0" applyFont="1" applyBorder="1" applyAlignment="1">
      <alignment vertical="center" wrapText="1"/>
    </xf>
    <xf numFmtId="43" fontId="19" fillId="0" borderId="17" xfId="4" applyFont="1" applyBorder="1" applyAlignment="1">
      <alignment horizontal="center" vertical="center" wrapText="1"/>
    </xf>
    <xf numFmtId="0" fontId="19" fillId="0" borderId="17" xfId="0" applyFont="1" applyBorder="1" applyAlignment="1">
      <alignment wrapText="1"/>
    </xf>
    <xf numFmtId="0" fontId="19" fillId="0" borderId="17" xfId="0" applyFont="1" applyBorder="1" applyAlignment="1">
      <alignment vertical="center" wrapText="1"/>
    </xf>
    <xf numFmtId="0" fontId="2" fillId="0" borderId="0" xfId="0" applyFont="1" applyAlignment="1">
      <alignment horizontal="left" vertical="top" wrapText="1"/>
    </xf>
    <xf numFmtId="43" fontId="18" fillId="5" borderId="17" xfId="4" applyFont="1" applyFill="1" applyBorder="1"/>
    <xf numFmtId="43" fontId="2" fillId="0" borderId="17" xfId="4" applyFont="1" applyBorder="1"/>
    <xf numFmtId="43" fontId="2" fillId="0" borderId="0" xfId="4" applyFont="1"/>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6" fillId="0" borderId="1" xfId="0" applyFont="1" applyBorder="1" applyAlignment="1">
      <alignment horizontal="center" vertical="top" wrapText="1"/>
    </xf>
    <xf numFmtId="12" fontId="3" fillId="0" borderId="1" xfId="0" applyNumberFormat="1" applyFont="1" applyBorder="1" applyAlignment="1">
      <alignment horizontal="center" vertical="center" wrapText="1"/>
    </xf>
    <xf numFmtId="0" fontId="3" fillId="0" borderId="2" xfId="0" applyFont="1" applyBorder="1" applyAlignment="1">
      <alignment horizontal="justify" vertical="top" wrapText="1"/>
    </xf>
    <xf numFmtId="0" fontId="3" fillId="0" borderId="4" xfId="0" applyFont="1" applyBorder="1" applyAlignment="1">
      <alignment horizontal="justify" vertical="top" wrapText="1"/>
    </xf>
    <xf numFmtId="0" fontId="3" fillId="0" borderId="3" xfId="0" applyFont="1" applyBorder="1" applyAlignment="1">
      <alignment horizontal="justify" vertical="top" wrapText="1"/>
    </xf>
    <xf numFmtId="164" fontId="3" fillId="0" borderId="1" xfId="0" applyNumberFormat="1" applyFont="1" applyBorder="1" applyAlignment="1">
      <alignment horizontal="righ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11" fillId="0" borderId="1"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17" fillId="0" borderId="1" xfId="0" applyFont="1" applyBorder="1" applyAlignment="1">
      <alignment horizontal="left" vertical="center" wrapText="1"/>
    </xf>
    <xf numFmtId="16" fontId="4" fillId="6"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3" fillId="0" borderId="2"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3" xfId="0" applyFont="1" applyBorder="1" applyAlignment="1">
      <alignment horizontal="justify"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3" fillId="0" borderId="1" xfId="0" applyFont="1" applyBorder="1" applyAlignment="1">
      <alignment horizontal="center" vertical="top"/>
    </xf>
    <xf numFmtId="0" fontId="3" fillId="0" borderId="1" xfId="0" applyFont="1" applyBorder="1" applyAlignment="1">
      <alignment horizontal="left" vertical="top" wrapText="1"/>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7" fillId="0" borderId="1" xfId="0" applyFont="1" applyBorder="1" applyAlignment="1">
      <alignment horizontal="center" vertical="center" wrapText="1"/>
    </xf>
  </cellXfs>
  <cellStyles count="5">
    <cellStyle name="Hipervínculo" xfId="1" builtinId="8"/>
    <cellStyle name="Millares" xfId="4" builtinId="3"/>
    <cellStyle name="Normal" xfId="0" builtinId="0"/>
    <cellStyle name="Normal 10" xfId="3" xr:uid="{00000000-0005-0000-0000-000003000000}"/>
    <cellStyle name="Normal 2" xfId="2" xr:uid="{00000000-0005-0000-0000-000004000000}"/>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11907</xdr:colOff>
      <xdr:row>24</xdr:row>
      <xdr:rowOff>83344</xdr:rowOff>
    </xdr:from>
    <xdr:to>
      <xdr:col>7</xdr:col>
      <xdr:colOff>212072</xdr:colOff>
      <xdr:row>24</xdr:row>
      <xdr:rowOff>1205177</xdr:rowOff>
    </xdr:to>
    <xdr:pic>
      <xdr:nvPicPr>
        <xdr:cNvPr id="4" name="Imagen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3470" y="4464844"/>
          <a:ext cx="950258" cy="1121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47624</xdr:colOff>
      <xdr:row>25</xdr:row>
      <xdr:rowOff>166686</xdr:rowOff>
    </xdr:from>
    <xdr:to>
      <xdr:col>7</xdr:col>
      <xdr:colOff>242439</xdr:colOff>
      <xdr:row>25</xdr:row>
      <xdr:rowOff>1142999</xdr:rowOff>
    </xdr:to>
    <xdr:pic>
      <xdr:nvPicPr>
        <xdr:cNvPr id="5" name="Imagen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19187" y="5845967"/>
          <a:ext cx="944908" cy="976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190501</xdr:colOff>
      <xdr:row>1</xdr:row>
      <xdr:rowOff>1206500</xdr:rowOff>
    </xdr:from>
    <xdr:to>
      <xdr:col>6</xdr:col>
      <xdr:colOff>1140759</xdr:colOff>
      <xdr:row>1</xdr:row>
      <xdr:rowOff>2328333</xdr:rowOff>
    </xdr:to>
    <xdr:pic>
      <xdr:nvPicPr>
        <xdr:cNvPr id="2" name="Imagen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29876" y="1368425"/>
          <a:ext cx="950258" cy="1121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95250</xdr:colOff>
      <xdr:row>3</xdr:row>
      <xdr:rowOff>169333</xdr:rowOff>
    </xdr:from>
    <xdr:ext cx="1202579" cy="1100666"/>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0334625" y="8360833"/>
          <a:ext cx="1202579" cy="1100666"/>
        </a:xfrm>
        <a:prstGeom prst="rect">
          <a:avLst/>
        </a:prstGeom>
      </xdr:spPr>
    </xdr:pic>
    <xdr:clientData/>
  </xdr:oneCellAnchor>
  <xdr:twoCellAnchor editAs="oneCell">
    <xdr:from>
      <xdr:col>6</xdr:col>
      <xdr:colOff>52921</xdr:colOff>
      <xdr:row>2</xdr:row>
      <xdr:rowOff>1138539</xdr:rowOff>
    </xdr:from>
    <xdr:to>
      <xdr:col>6</xdr:col>
      <xdr:colOff>1333501</xdr:colOff>
      <xdr:row>2</xdr:row>
      <xdr:rowOff>2461680</xdr:rowOff>
    </xdr:to>
    <xdr:pic>
      <xdr:nvPicPr>
        <xdr:cNvPr id="4" name="Imagen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92296" y="5358114"/>
          <a:ext cx="1280580" cy="1323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4"/>
  <sheetViews>
    <sheetView tabSelected="1" zoomScale="80" zoomScaleNormal="80" workbookViewId="0">
      <selection activeCell="A31" sqref="A31:S38"/>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8"/>
      <c r="B1" s="28"/>
      <c r="C1" s="28"/>
      <c r="D1" s="28"/>
      <c r="E1" s="28"/>
      <c r="F1" s="28"/>
      <c r="G1" s="53" t="s">
        <v>4</v>
      </c>
      <c r="H1" s="54"/>
      <c r="I1" s="55" t="s">
        <v>89</v>
      </c>
      <c r="J1" s="55"/>
      <c r="K1" s="55"/>
      <c r="L1" s="55"/>
      <c r="M1" s="55"/>
      <c r="N1" s="55"/>
      <c r="O1" s="55"/>
      <c r="P1" s="55"/>
      <c r="Q1" s="55"/>
      <c r="R1" s="55"/>
      <c r="S1" s="55"/>
      <c r="T1" s="56" t="s">
        <v>5</v>
      </c>
      <c r="U1" s="56"/>
      <c r="V1" s="55" t="s">
        <v>94</v>
      </c>
      <c r="W1" s="55"/>
      <c r="X1" s="55"/>
      <c r="Y1" s="55"/>
    </row>
    <row r="2" spans="1:25" ht="35.25" customHeight="1" x14ac:dyDescent="0.25">
      <c r="A2" s="28"/>
      <c r="B2" s="28"/>
      <c r="C2" s="28"/>
      <c r="D2" s="28"/>
      <c r="E2" s="28"/>
      <c r="F2" s="28"/>
      <c r="G2" s="53" t="s">
        <v>6</v>
      </c>
      <c r="H2" s="57"/>
      <c r="I2" s="57"/>
      <c r="J2" s="57"/>
      <c r="K2" s="54"/>
      <c r="L2" s="28" t="s">
        <v>7</v>
      </c>
      <c r="M2" s="28"/>
      <c r="N2" s="28"/>
      <c r="O2" s="28"/>
      <c r="P2" s="28"/>
      <c r="Q2" s="28"/>
      <c r="R2" s="28"/>
      <c r="S2" s="28"/>
      <c r="T2" s="56"/>
      <c r="U2" s="56"/>
      <c r="V2" s="55"/>
      <c r="W2" s="55"/>
      <c r="X2" s="55"/>
      <c r="Y2" s="55"/>
    </row>
    <row r="3" spans="1:25" ht="3" customHeight="1" x14ac:dyDescent="0.25">
      <c r="A3" s="28"/>
      <c r="B3" s="28"/>
      <c r="C3" s="28"/>
      <c r="D3" s="28"/>
      <c r="E3" s="28"/>
      <c r="F3" s="28"/>
      <c r="G3" s="28"/>
      <c r="H3" s="28"/>
      <c r="I3" s="28"/>
      <c r="J3" s="28"/>
      <c r="K3" s="28"/>
      <c r="L3" s="28"/>
      <c r="M3" s="28"/>
      <c r="N3" s="28"/>
      <c r="O3" s="28"/>
      <c r="P3" s="28"/>
      <c r="Q3" s="28"/>
      <c r="R3" s="28"/>
      <c r="S3" s="28"/>
      <c r="T3" s="28"/>
      <c r="U3" s="28"/>
      <c r="V3" s="28"/>
      <c r="W3" s="28"/>
      <c r="X3" s="28"/>
      <c r="Y3" s="28"/>
    </row>
    <row r="4" spans="1:25" ht="15" customHeight="1" x14ac:dyDescent="0.25">
      <c r="A4" s="35" t="s">
        <v>8</v>
      </c>
      <c r="B4" s="36"/>
      <c r="C4" s="36"/>
      <c r="D4" s="36"/>
      <c r="E4" s="36"/>
      <c r="F4" s="37"/>
      <c r="G4" s="38" t="s">
        <v>9</v>
      </c>
      <c r="H4" s="39"/>
      <c r="I4" s="39"/>
      <c r="J4" s="39"/>
      <c r="K4" s="38" t="s">
        <v>10</v>
      </c>
      <c r="L4" s="39"/>
      <c r="M4" s="39"/>
      <c r="N4" s="39"/>
      <c r="O4" s="40"/>
      <c r="P4" s="2" t="s">
        <v>11</v>
      </c>
      <c r="Q4" s="3"/>
      <c r="R4" s="3"/>
      <c r="S4" s="3"/>
      <c r="T4" s="4"/>
      <c r="U4" s="2"/>
      <c r="V4" s="3"/>
      <c r="W4" s="3"/>
      <c r="X4" s="3"/>
      <c r="Y4" s="4"/>
    </row>
    <row r="5" spans="1:25" ht="15" x14ac:dyDescent="0.25">
      <c r="A5" s="41">
        <v>45167</v>
      </c>
      <c r="B5" s="42"/>
      <c r="C5" s="42"/>
      <c r="D5" s="42"/>
      <c r="E5" s="42"/>
      <c r="F5" s="43"/>
      <c r="G5" s="44"/>
      <c r="H5" s="45"/>
      <c r="I5" s="45"/>
      <c r="J5" s="46"/>
      <c r="K5" s="47" t="s">
        <v>94</v>
      </c>
      <c r="L5" s="48"/>
      <c r="M5" s="48"/>
      <c r="N5" s="48"/>
      <c r="O5" s="49"/>
      <c r="P5" s="50"/>
      <c r="Q5" s="51"/>
      <c r="R5" s="51"/>
      <c r="S5" s="51"/>
      <c r="T5" s="51"/>
      <c r="U5" s="51"/>
      <c r="V5" s="51"/>
      <c r="W5" s="51"/>
      <c r="X5" s="51"/>
      <c r="Y5" s="52"/>
    </row>
    <row r="6" spans="1:25" ht="15.75" customHeight="1" x14ac:dyDescent="0.25">
      <c r="A6" s="62" t="s">
        <v>67</v>
      </c>
      <c r="B6" s="62"/>
      <c r="C6" s="62"/>
      <c r="D6" s="62"/>
      <c r="E6" s="62"/>
      <c r="F6" s="62"/>
      <c r="G6" s="62"/>
      <c r="H6" s="62"/>
      <c r="I6" s="62"/>
      <c r="J6" s="62"/>
      <c r="K6" s="62"/>
      <c r="L6" s="62"/>
      <c r="M6" s="62"/>
      <c r="N6" s="62"/>
      <c r="O6" s="62"/>
      <c r="P6" s="62"/>
      <c r="Q6" s="62"/>
      <c r="R6" s="62"/>
      <c r="S6" s="62"/>
      <c r="T6" s="62"/>
      <c r="U6" s="62"/>
      <c r="V6" s="62"/>
      <c r="W6" s="62"/>
      <c r="X6" s="62"/>
      <c r="Y6" s="62"/>
    </row>
    <row r="7" spans="1:25" ht="12.75" customHeight="1" x14ac:dyDescent="0.25">
      <c r="A7" s="61" t="s">
        <v>12</v>
      </c>
      <c r="B7" s="61"/>
      <c r="C7" s="63" t="s">
        <v>68</v>
      </c>
      <c r="D7" s="63"/>
      <c r="E7" s="63"/>
      <c r="F7" s="63"/>
      <c r="G7" s="63"/>
      <c r="H7" s="63"/>
      <c r="I7" s="63"/>
      <c r="J7" s="63"/>
      <c r="K7" s="63"/>
      <c r="L7" s="63"/>
      <c r="M7" s="63"/>
      <c r="N7" s="63"/>
      <c r="O7" s="63"/>
      <c r="P7" s="63"/>
      <c r="Q7" s="63"/>
      <c r="R7" s="63"/>
      <c r="S7" s="63"/>
      <c r="T7" s="63"/>
      <c r="U7" s="63"/>
      <c r="V7" s="63"/>
      <c r="W7" s="63"/>
      <c r="X7" s="63"/>
      <c r="Y7" s="63"/>
    </row>
    <row r="8" spans="1:25" ht="12.75" x14ac:dyDescent="0.25">
      <c r="A8" s="61" t="s">
        <v>13</v>
      </c>
      <c r="B8" s="61"/>
      <c r="C8" s="59" t="s">
        <v>69</v>
      </c>
      <c r="D8" s="59"/>
      <c r="E8" s="59"/>
      <c r="F8" s="59"/>
      <c r="G8" s="59"/>
      <c r="H8" s="59"/>
      <c r="I8" s="59"/>
      <c r="J8" s="59"/>
      <c r="K8" s="59"/>
      <c r="L8" s="59"/>
      <c r="M8" s="59"/>
      <c r="N8" s="59"/>
      <c r="O8" s="5" t="s">
        <v>14</v>
      </c>
      <c r="P8" s="28">
        <v>97000</v>
      </c>
      <c r="Q8" s="28"/>
      <c r="R8" s="28"/>
      <c r="S8" s="61" t="s">
        <v>15</v>
      </c>
      <c r="T8" s="61"/>
      <c r="U8" s="61"/>
      <c r="V8" s="59" t="s">
        <v>16</v>
      </c>
      <c r="W8" s="59"/>
      <c r="X8" s="59"/>
      <c r="Y8" s="59"/>
    </row>
    <row r="9" spans="1:25" ht="12.75" x14ac:dyDescent="0.25">
      <c r="A9" s="58" t="s">
        <v>17</v>
      </c>
      <c r="B9" s="58"/>
      <c r="C9" s="59" t="s">
        <v>72</v>
      </c>
      <c r="D9" s="59"/>
      <c r="E9" s="59"/>
      <c r="F9" s="59"/>
      <c r="G9" s="59"/>
      <c r="H9" s="59"/>
      <c r="I9" s="59"/>
      <c r="J9" s="59"/>
      <c r="K9" s="59"/>
      <c r="L9" s="59"/>
      <c r="M9" s="59"/>
      <c r="N9" s="59"/>
      <c r="O9" s="59"/>
      <c r="P9" s="59"/>
      <c r="Q9" s="59"/>
      <c r="R9" s="59"/>
      <c r="S9" s="60" t="s">
        <v>18</v>
      </c>
      <c r="T9" s="60"/>
      <c r="U9" s="60"/>
      <c r="V9" s="59" t="s">
        <v>19</v>
      </c>
      <c r="W9" s="59"/>
      <c r="X9" s="59"/>
      <c r="Y9" s="59"/>
    </row>
    <row r="10" spans="1:25" ht="12.75" x14ac:dyDescent="0.25">
      <c r="A10" s="61" t="s">
        <v>20</v>
      </c>
      <c r="B10" s="61"/>
      <c r="C10" s="59" t="s">
        <v>70</v>
      </c>
      <c r="D10" s="59"/>
      <c r="E10" s="59"/>
      <c r="F10" s="59"/>
      <c r="G10" s="59"/>
      <c r="H10" s="59"/>
      <c r="I10" s="59"/>
      <c r="J10" s="59"/>
      <c r="K10" s="59"/>
      <c r="L10" s="59"/>
      <c r="M10" s="59"/>
      <c r="N10" s="59"/>
      <c r="O10" s="59"/>
      <c r="P10" s="59"/>
      <c r="Q10" s="59"/>
      <c r="R10" s="59"/>
      <c r="S10" s="61" t="s">
        <v>21</v>
      </c>
      <c r="T10" s="61"/>
      <c r="U10" s="61"/>
      <c r="V10" s="55" t="s">
        <v>66</v>
      </c>
      <c r="W10" s="55"/>
      <c r="X10" s="55"/>
      <c r="Y10" s="55"/>
    </row>
    <row r="11" spans="1:25" ht="12.75" customHeight="1" x14ac:dyDescent="0.25">
      <c r="A11" s="61" t="s">
        <v>22</v>
      </c>
      <c r="B11" s="61"/>
      <c r="C11" s="59" t="s">
        <v>73</v>
      </c>
      <c r="D11" s="59"/>
      <c r="E11" s="59"/>
      <c r="F11" s="59"/>
      <c r="G11" s="59"/>
      <c r="H11" s="59"/>
      <c r="I11" s="59"/>
      <c r="J11" s="59"/>
      <c r="K11" s="59"/>
      <c r="L11" s="59"/>
      <c r="M11" s="59"/>
      <c r="N11" s="59"/>
      <c r="O11" s="59"/>
      <c r="P11" s="59"/>
      <c r="Q11" s="59"/>
      <c r="R11" s="59"/>
      <c r="S11" s="70" t="s">
        <v>23</v>
      </c>
      <c r="T11" s="70"/>
      <c r="U11" s="70"/>
      <c r="V11" s="59" t="s">
        <v>24</v>
      </c>
      <c r="W11" s="59"/>
      <c r="X11" s="59"/>
      <c r="Y11" s="59"/>
    </row>
    <row r="12" spans="1:25" ht="12.75" customHeight="1" x14ac:dyDescent="0.25">
      <c r="A12" s="61" t="s">
        <v>25</v>
      </c>
      <c r="B12" s="61"/>
      <c r="C12" s="64" t="s">
        <v>71</v>
      </c>
      <c r="D12" s="65"/>
      <c r="E12" s="65"/>
      <c r="F12" s="65"/>
      <c r="G12" s="65"/>
      <c r="H12" s="65"/>
      <c r="I12" s="65"/>
      <c r="J12" s="65"/>
      <c r="K12" s="65"/>
      <c r="L12" s="65"/>
      <c r="M12" s="65"/>
      <c r="N12" s="65"/>
      <c r="O12" s="65"/>
      <c r="P12" s="65"/>
      <c r="Q12" s="65"/>
      <c r="R12" s="65"/>
      <c r="S12" s="70" t="s">
        <v>26</v>
      </c>
      <c r="T12" s="70"/>
      <c r="U12" s="70"/>
      <c r="V12" s="59" t="s">
        <v>27</v>
      </c>
      <c r="W12" s="59"/>
      <c r="X12" s="59"/>
      <c r="Y12" s="59"/>
    </row>
    <row r="13" spans="1:25" ht="15" x14ac:dyDescent="0.25">
      <c r="A13" s="61" t="s">
        <v>28</v>
      </c>
      <c r="B13" s="61"/>
      <c r="C13" s="64"/>
      <c r="D13" s="65"/>
      <c r="E13" s="65"/>
      <c r="F13" s="65"/>
      <c r="G13" s="65"/>
      <c r="H13" s="65"/>
      <c r="I13" s="65"/>
      <c r="J13" s="65"/>
      <c r="K13" s="65"/>
      <c r="L13" s="65"/>
      <c r="M13" s="65"/>
      <c r="N13" s="65"/>
      <c r="O13" s="65"/>
      <c r="P13" s="65"/>
      <c r="Q13" s="65"/>
      <c r="R13" s="65"/>
      <c r="S13" s="66"/>
      <c r="T13" s="67"/>
      <c r="U13" s="68"/>
      <c r="V13" s="59"/>
      <c r="W13" s="59"/>
      <c r="X13" s="59"/>
      <c r="Y13" s="59"/>
    </row>
    <row r="14" spans="1:25" ht="12.75" x14ac:dyDescent="0.25">
      <c r="A14" s="69" t="s">
        <v>29</v>
      </c>
      <c r="B14" s="69"/>
      <c r="C14" s="69"/>
      <c r="D14" s="69"/>
      <c r="E14" s="69"/>
      <c r="F14" s="69"/>
      <c r="G14" s="69"/>
      <c r="H14" s="69"/>
      <c r="I14" s="69"/>
      <c r="J14" s="69"/>
      <c r="K14" s="69"/>
      <c r="L14" s="69"/>
      <c r="M14" s="69"/>
      <c r="N14" s="69"/>
      <c r="O14" s="69"/>
      <c r="P14" s="69"/>
      <c r="Q14" s="69"/>
      <c r="R14" s="69"/>
      <c r="S14" s="69"/>
      <c r="T14" s="69"/>
      <c r="U14" s="69" t="s">
        <v>30</v>
      </c>
      <c r="V14" s="69"/>
      <c r="W14" s="69"/>
      <c r="X14" s="69"/>
      <c r="Y14" s="69"/>
    </row>
    <row r="15" spans="1:25" ht="12.75" x14ac:dyDescent="0.25">
      <c r="A15" s="58" t="s">
        <v>17</v>
      </c>
      <c r="B15" s="58"/>
      <c r="C15" s="71"/>
      <c r="D15" s="71"/>
      <c r="E15" s="71"/>
      <c r="F15" s="71"/>
      <c r="G15" s="71"/>
      <c r="H15" s="71"/>
      <c r="I15" s="71"/>
      <c r="J15" s="71"/>
      <c r="K15" s="71"/>
      <c r="L15" s="71"/>
      <c r="M15" s="71"/>
      <c r="N15" s="71"/>
      <c r="O15" s="71"/>
      <c r="P15" s="71"/>
      <c r="Q15" s="71"/>
      <c r="R15" s="71"/>
      <c r="S15" s="71"/>
      <c r="T15" s="71"/>
      <c r="U15" s="69" t="s">
        <v>31</v>
      </c>
      <c r="V15" s="69"/>
      <c r="W15" s="69"/>
      <c r="X15" s="69"/>
      <c r="Y15" s="69"/>
    </row>
    <row r="16" spans="1:25" ht="15.75" x14ac:dyDescent="0.25">
      <c r="A16" s="58"/>
      <c r="B16" s="58"/>
      <c r="C16" s="71"/>
      <c r="D16" s="71"/>
      <c r="E16" s="71"/>
      <c r="F16" s="71"/>
      <c r="G16" s="71"/>
      <c r="H16" s="71"/>
      <c r="I16" s="71"/>
      <c r="J16" s="71"/>
      <c r="K16" s="71"/>
      <c r="L16" s="71"/>
      <c r="M16" s="71"/>
      <c r="N16" s="71"/>
      <c r="O16" s="71"/>
      <c r="P16" s="71"/>
      <c r="Q16" s="71"/>
      <c r="R16" s="71"/>
      <c r="S16" s="71"/>
      <c r="T16" s="71"/>
      <c r="U16" s="72"/>
      <c r="V16" s="72"/>
      <c r="W16" s="72"/>
      <c r="X16" s="72"/>
      <c r="Y16" s="72"/>
    </row>
    <row r="17" spans="1:29" ht="12.75" x14ac:dyDescent="0.25">
      <c r="A17" s="61" t="s">
        <v>20</v>
      </c>
      <c r="B17" s="61"/>
      <c r="C17" s="73"/>
      <c r="D17" s="74"/>
      <c r="E17" s="74"/>
      <c r="F17" s="74"/>
      <c r="G17" s="74"/>
      <c r="H17" s="74"/>
      <c r="I17" s="74"/>
      <c r="J17" s="74"/>
      <c r="K17" s="74"/>
      <c r="L17" s="74"/>
      <c r="M17" s="74"/>
      <c r="N17" s="74"/>
      <c r="O17" s="74"/>
      <c r="P17" s="74"/>
      <c r="Q17" s="74"/>
      <c r="R17" s="74"/>
      <c r="S17" s="74"/>
      <c r="T17" s="75"/>
      <c r="U17" s="82" t="s">
        <v>32</v>
      </c>
      <c r="V17" s="82"/>
      <c r="W17" s="82"/>
      <c r="X17" s="82"/>
      <c r="Y17" s="82"/>
    </row>
    <row r="18" spans="1:29" ht="13.5" customHeight="1" x14ac:dyDescent="0.25">
      <c r="A18" s="61"/>
      <c r="B18" s="61"/>
      <c r="C18" s="76"/>
      <c r="D18" s="77"/>
      <c r="E18" s="77"/>
      <c r="F18" s="77"/>
      <c r="G18" s="77"/>
      <c r="H18" s="77"/>
      <c r="I18" s="77"/>
      <c r="J18" s="77"/>
      <c r="K18" s="77"/>
      <c r="L18" s="77"/>
      <c r="M18" s="77"/>
      <c r="N18" s="77"/>
      <c r="O18" s="77"/>
      <c r="P18" s="77"/>
      <c r="Q18" s="77"/>
      <c r="R18" s="77"/>
      <c r="S18" s="77"/>
      <c r="T18" s="78"/>
      <c r="U18" s="72" t="s">
        <v>35</v>
      </c>
      <c r="V18" s="72"/>
      <c r="W18" s="72"/>
      <c r="X18" s="72"/>
      <c r="Y18" s="72"/>
    </row>
    <row r="19" spans="1:29" ht="12.75" x14ac:dyDescent="0.25">
      <c r="A19" s="70" t="s">
        <v>33</v>
      </c>
      <c r="B19" s="70"/>
      <c r="C19" s="76"/>
      <c r="D19" s="77"/>
      <c r="E19" s="77"/>
      <c r="F19" s="77"/>
      <c r="G19" s="77"/>
      <c r="H19" s="77"/>
      <c r="I19" s="77"/>
      <c r="J19" s="77"/>
      <c r="K19" s="77"/>
      <c r="L19" s="77"/>
      <c r="M19" s="77"/>
      <c r="N19" s="77"/>
      <c r="O19" s="77"/>
      <c r="P19" s="77"/>
      <c r="Q19" s="77"/>
      <c r="R19" s="77"/>
      <c r="S19" s="77"/>
      <c r="T19" s="78"/>
      <c r="U19" s="83" t="s">
        <v>34</v>
      </c>
      <c r="V19" s="83"/>
      <c r="W19" s="83"/>
      <c r="X19" s="83"/>
      <c r="Y19" s="83"/>
    </row>
    <row r="20" spans="1:29" ht="15.75" x14ac:dyDescent="0.25">
      <c r="A20" s="70"/>
      <c r="B20" s="70"/>
      <c r="C20" s="79"/>
      <c r="D20" s="80"/>
      <c r="E20" s="80"/>
      <c r="F20" s="80"/>
      <c r="G20" s="80"/>
      <c r="H20" s="80"/>
      <c r="I20" s="80"/>
      <c r="J20" s="80"/>
      <c r="K20" s="80"/>
      <c r="L20" s="80"/>
      <c r="M20" s="80"/>
      <c r="N20" s="80"/>
      <c r="O20" s="80"/>
      <c r="P20" s="80"/>
      <c r="Q20" s="80"/>
      <c r="R20" s="80"/>
      <c r="S20" s="80"/>
      <c r="T20" s="81"/>
      <c r="U20" s="72"/>
      <c r="V20" s="72"/>
      <c r="W20" s="72"/>
      <c r="X20" s="72"/>
      <c r="Y20" s="72"/>
      <c r="AA20" s="6"/>
      <c r="AB20" s="6"/>
      <c r="AC20" s="6"/>
    </row>
    <row r="21" spans="1:29" ht="12" customHeight="1" x14ac:dyDescent="0.25">
      <c r="A21" s="69" t="s">
        <v>36</v>
      </c>
      <c r="B21" s="69"/>
      <c r="C21" s="69"/>
      <c r="D21" s="69"/>
      <c r="E21" s="69"/>
      <c r="F21" s="69"/>
      <c r="G21" s="69"/>
      <c r="H21" s="69"/>
      <c r="I21" s="69"/>
      <c r="J21" s="69"/>
      <c r="K21" s="69"/>
      <c r="L21" s="84" t="s">
        <v>37</v>
      </c>
      <c r="M21" s="84"/>
      <c r="N21" s="84"/>
      <c r="O21" s="84"/>
      <c r="P21" s="85" t="s">
        <v>38</v>
      </c>
      <c r="Q21" s="85"/>
      <c r="R21" s="85"/>
      <c r="S21" s="85"/>
      <c r="T21" s="85"/>
      <c r="U21" s="82" t="s">
        <v>39</v>
      </c>
      <c r="V21" s="82"/>
      <c r="W21" s="82"/>
      <c r="X21" s="82"/>
      <c r="Y21" s="82"/>
      <c r="AA21" s="6"/>
      <c r="AB21" s="6"/>
      <c r="AC21" s="6"/>
    </row>
    <row r="22" spans="1:29" ht="15.75" x14ac:dyDescent="0.25">
      <c r="A22" s="86" t="s">
        <v>74</v>
      </c>
      <c r="B22" s="86"/>
      <c r="C22" s="86"/>
      <c r="D22" s="86"/>
      <c r="E22" s="86"/>
      <c r="F22" s="86"/>
      <c r="G22" s="86"/>
      <c r="H22" s="86"/>
      <c r="I22" s="86"/>
      <c r="J22" s="86"/>
      <c r="K22" s="86"/>
      <c r="L22" s="87">
        <v>45170</v>
      </c>
      <c r="M22" s="87"/>
      <c r="N22" s="87"/>
      <c r="O22" s="87"/>
      <c r="P22" s="88" t="s">
        <v>65</v>
      </c>
      <c r="Q22" s="88"/>
      <c r="R22" s="88"/>
      <c r="S22" s="88"/>
      <c r="T22" s="88"/>
      <c r="U22" s="89"/>
      <c r="V22" s="89"/>
      <c r="W22" s="89"/>
      <c r="X22" s="89"/>
      <c r="Y22" s="89"/>
      <c r="AA22" s="6"/>
      <c r="AB22" s="6"/>
      <c r="AC22" s="6"/>
    </row>
    <row r="23" spans="1:29" ht="5.25" customHeight="1" x14ac:dyDescent="0.25">
      <c r="A23" s="28"/>
      <c r="B23" s="28"/>
      <c r="C23" s="28"/>
      <c r="D23" s="28"/>
      <c r="E23" s="28"/>
      <c r="F23" s="28"/>
      <c r="G23" s="28"/>
      <c r="H23" s="28"/>
      <c r="I23" s="28"/>
      <c r="J23" s="28"/>
      <c r="K23" s="28"/>
      <c r="L23" s="28"/>
      <c r="M23" s="28"/>
      <c r="N23" s="28"/>
      <c r="O23" s="28"/>
      <c r="P23" s="28"/>
      <c r="Q23" s="28"/>
      <c r="R23" s="28"/>
      <c r="S23" s="28"/>
      <c r="T23" s="28"/>
      <c r="U23" s="28"/>
      <c r="V23" s="28"/>
      <c r="W23" s="28"/>
      <c r="X23" s="28"/>
      <c r="Y23" s="28"/>
    </row>
    <row r="24" spans="1:29" ht="15.75" customHeight="1" x14ac:dyDescent="0.25">
      <c r="A24" s="56" t="s">
        <v>0</v>
      </c>
      <c r="B24" s="56"/>
      <c r="C24" s="56" t="s">
        <v>40</v>
      </c>
      <c r="D24" s="56"/>
      <c r="E24" s="56" t="s">
        <v>41</v>
      </c>
      <c r="F24" s="56"/>
      <c r="G24" s="56"/>
      <c r="H24" s="56"/>
      <c r="I24" s="56" t="s">
        <v>42</v>
      </c>
      <c r="J24" s="56"/>
      <c r="K24" s="56"/>
      <c r="L24" s="56"/>
      <c r="M24" s="56" t="s">
        <v>2</v>
      </c>
      <c r="N24" s="56"/>
      <c r="O24" s="56"/>
      <c r="P24" s="56"/>
      <c r="Q24" s="56"/>
      <c r="R24" s="56"/>
      <c r="S24" s="56"/>
      <c r="T24" s="56"/>
      <c r="U24" s="56" t="s">
        <v>3</v>
      </c>
      <c r="V24" s="56"/>
      <c r="W24" s="56" t="s">
        <v>43</v>
      </c>
      <c r="X24" s="56"/>
      <c r="Y24" s="56"/>
    </row>
    <row r="25" spans="1:29" ht="102" customHeight="1" x14ac:dyDescent="0.25">
      <c r="A25" s="27">
        <v>1</v>
      </c>
      <c r="B25" s="27"/>
      <c r="C25" s="28" t="s">
        <v>44</v>
      </c>
      <c r="D25" s="28"/>
      <c r="E25" s="29"/>
      <c r="F25" s="29"/>
      <c r="G25" s="29"/>
      <c r="H25" s="29"/>
      <c r="I25" s="30" t="s">
        <v>90</v>
      </c>
      <c r="J25" s="30"/>
      <c r="K25" s="30"/>
      <c r="L25" s="30"/>
      <c r="M25" s="90" t="s">
        <v>91</v>
      </c>
      <c r="N25" s="91"/>
      <c r="O25" s="91"/>
      <c r="P25" s="91"/>
      <c r="Q25" s="91"/>
      <c r="R25" s="91"/>
      <c r="S25" s="91"/>
      <c r="T25" s="92"/>
      <c r="U25" s="34">
        <v>0</v>
      </c>
      <c r="V25" s="34"/>
      <c r="W25" s="34">
        <f>U25*A25</f>
        <v>0</v>
      </c>
      <c r="X25" s="34"/>
      <c r="Y25" s="34"/>
    </row>
    <row r="26" spans="1:29" ht="98.25" customHeight="1" x14ac:dyDescent="0.25">
      <c r="A26" s="27">
        <v>1</v>
      </c>
      <c r="B26" s="27"/>
      <c r="C26" s="28"/>
      <c r="D26" s="28"/>
      <c r="E26" s="29"/>
      <c r="F26" s="29"/>
      <c r="G26" s="29"/>
      <c r="H26" s="29"/>
      <c r="I26" s="30" t="s">
        <v>92</v>
      </c>
      <c r="J26" s="30"/>
      <c r="K26" s="30"/>
      <c r="L26" s="30"/>
      <c r="M26" s="31" t="s">
        <v>93</v>
      </c>
      <c r="N26" s="32"/>
      <c r="O26" s="32"/>
      <c r="P26" s="32"/>
      <c r="Q26" s="32"/>
      <c r="R26" s="32"/>
      <c r="S26" s="32"/>
      <c r="T26" s="33"/>
      <c r="U26" s="34">
        <v>0</v>
      </c>
      <c r="V26" s="34"/>
      <c r="W26" s="34">
        <f>U26*A26</f>
        <v>0</v>
      </c>
      <c r="X26" s="34"/>
      <c r="Y26" s="34"/>
    </row>
    <row r="27" spans="1:29" ht="72" customHeight="1" x14ac:dyDescent="0.25">
      <c r="A27" s="27"/>
      <c r="B27" s="27"/>
      <c r="C27" s="28"/>
      <c r="D27" s="28"/>
      <c r="E27" s="29"/>
      <c r="F27" s="29"/>
      <c r="G27" s="29"/>
      <c r="H27" s="29"/>
      <c r="I27" s="30"/>
      <c r="J27" s="30"/>
      <c r="K27" s="30"/>
      <c r="L27" s="30"/>
      <c r="M27" s="31"/>
      <c r="N27" s="32"/>
      <c r="O27" s="32"/>
      <c r="P27" s="32"/>
      <c r="Q27" s="32"/>
      <c r="R27" s="32"/>
      <c r="S27" s="32"/>
      <c r="T27" s="33"/>
      <c r="U27" s="34"/>
      <c r="V27" s="34"/>
      <c r="W27" s="34"/>
      <c r="X27" s="34"/>
      <c r="Y27" s="34"/>
    </row>
    <row r="28" spans="1:29" ht="9.9499999999999993" customHeight="1" x14ac:dyDescent="0.25">
      <c r="A28" s="27"/>
      <c r="B28" s="27"/>
      <c r="C28" s="28"/>
      <c r="D28" s="28"/>
      <c r="E28" s="105"/>
      <c r="F28" s="105"/>
      <c r="G28" s="105"/>
      <c r="H28" s="105"/>
      <c r="I28" s="30"/>
      <c r="J28" s="30"/>
      <c r="K28" s="30"/>
      <c r="L28" s="30"/>
      <c r="M28" s="106"/>
      <c r="N28" s="106"/>
      <c r="O28" s="106"/>
      <c r="P28" s="106"/>
      <c r="Q28" s="106"/>
      <c r="R28" s="106"/>
      <c r="S28" s="106"/>
      <c r="T28" s="106"/>
      <c r="U28" s="34"/>
      <c r="V28" s="34"/>
      <c r="W28" s="34"/>
      <c r="X28" s="34"/>
      <c r="Y28" s="34"/>
    </row>
    <row r="29" spans="1:29" ht="30" customHeight="1" x14ac:dyDescent="0.25">
      <c r="A29" s="102" t="s">
        <v>45</v>
      </c>
      <c r="B29" s="102"/>
      <c r="C29" s="102"/>
      <c r="D29" s="102"/>
      <c r="E29" s="102"/>
      <c r="F29" s="103"/>
      <c r="G29" s="103"/>
      <c r="H29" s="103"/>
      <c r="I29" s="103"/>
      <c r="J29" s="103"/>
      <c r="K29" s="103"/>
      <c r="L29" s="103"/>
      <c r="M29" s="103"/>
      <c r="N29" s="103"/>
      <c r="O29" s="103"/>
      <c r="P29" s="103"/>
      <c r="Q29" s="103"/>
      <c r="R29" s="103"/>
      <c r="S29" s="103"/>
      <c r="T29" s="61" t="s">
        <v>1</v>
      </c>
      <c r="U29" s="61"/>
      <c r="V29" s="61"/>
      <c r="W29" s="34">
        <f>SUM(W25:Y26)</f>
        <v>0</v>
      </c>
      <c r="X29" s="34"/>
      <c r="Y29" s="34"/>
    </row>
    <row r="30" spans="1:29" ht="18" customHeight="1" x14ac:dyDescent="0.25">
      <c r="A30" s="61" t="s">
        <v>46</v>
      </c>
      <c r="B30" s="104"/>
      <c r="C30" s="104"/>
      <c r="D30" s="104"/>
      <c r="E30" s="104"/>
      <c r="F30" s="104"/>
      <c r="G30" s="104"/>
      <c r="H30" s="104"/>
      <c r="I30" s="104"/>
      <c r="J30" s="104"/>
      <c r="K30" s="104"/>
      <c r="L30" s="104"/>
      <c r="M30" s="104"/>
      <c r="N30" s="104"/>
      <c r="O30" s="104"/>
      <c r="P30" s="104"/>
      <c r="Q30" s="104"/>
      <c r="R30" s="104"/>
      <c r="S30" s="104"/>
      <c r="T30" s="61" t="s">
        <v>47</v>
      </c>
      <c r="U30" s="61"/>
      <c r="V30" s="61"/>
      <c r="W30" s="34">
        <f>W29*0.16</f>
        <v>0</v>
      </c>
      <c r="X30" s="34"/>
      <c r="Y30" s="34"/>
    </row>
    <row r="31" spans="1:29" ht="18" customHeight="1" x14ac:dyDescent="0.25">
      <c r="A31" s="124" t="s">
        <v>95</v>
      </c>
      <c r="B31" s="124"/>
      <c r="C31" s="124"/>
      <c r="D31" s="124"/>
      <c r="E31" s="124"/>
      <c r="F31" s="124"/>
      <c r="G31" s="124"/>
      <c r="H31" s="124"/>
      <c r="I31" s="124"/>
      <c r="J31" s="124"/>
      <c r="K31" s="124"/>
      <c r="L31" s="124"/>
      <c r="M31" s="124"/>
      <c r="N31" s="124"/>
      <c r="O31" s="124"/>
      <c r="P31" s="124"/>
      <c r="Q31" s="124"/>
      <c r="R31" s="124"/>
      <c r="S31" s="124"/>
      <c r="T31" s="61" t="s">
        <v>48</v>
      </c>
      <c r="U31" s="61"/>
      <c r="V31" s="61"/>
      <c r="W31" s="34">
        <f>W30+W29</f>
        <v>0</v>
      </c>
      <c r="X31" s="34"/>
      <c r="Y31" s="34"/>
    </row>
    <row r="32" spans="1:29" ht="15" customHeight="1" x14ac:dyDescent="0.25">
      <c r="A32" s="124"/>
      <c r="B32" s="124"/>
      <c r="C32" s="124"/>
      <c r="D32" s="124"/>
      <c r="E32" s="124"/>
      <c r="F32" s="124"/>
      <c r="G32" s="124"/>
      <c r="H32" s="124"/>
      <c r="I32" s="124"/>
      <c r="J32" s="124"/>
      <c r="K32" s="124"/>
      <c r="L32" s="124"/>
      <c r="M32" s="124"/>
      <c r="N32" s="124"/>
      <c r="O32" s="124"/>
      <c r="P32" s="124"/>
      <c r="Q32" s="124"/>
      <c r="R32" s="124"/>
      <c r="S32" s="124"/>
      <c r="T32" s="69" t="s">
        <v>49</v>
      </c>
      <c r="U32" s="69"/>
      <c r="V32" s="69"/>
      <c r="W32" s="69"/>
      <c r="X32" s="69"/>
      <c r="Y32" s="69"/>
    </row>
    <row r="33" spans="1:25" ht="9.75" customHeight="1" x14ac:dyDescent="0.25">
      <c r="A33" s="124"/>
      <c r="B33" s="124"/>
      <c r="C33" s="124"/>
      <c r="D33" s="124"/>
      <c r="E33" s="124"/>
      <c r="F33" s="124"/>
      <c r="G33" s="124"/>
      <c r="H33" s="124"/>
      <c r="I33" s="124"/>
      <c r="J33" s="124"/>
      <c r="K33" s="124"/>
      <c r="L33" s="124"/>
      <c r="M33" s="124"/>
      <c r="N33" s="124"/>
      <c r="O33" s="124"/>
      <c r="P33" s="124"/>
      <c r="Q33" s="124"/>
      <c r="R33" s="124"/>
      <c r="S33" s="124"/>
      <c r="T33" s="93"/>
      <c r="U33" s="94"/>
      <c r="V33" s="94"/>
      <c r="W33" s="94"/>
      <c r="X33" s="94"/>
      <c r="Y33" s="95"/>
    </row>
    <row r="34" spans="1:25" ht="6" customHeight="1" x14ac:dyDescent="0.25">
      <c r="A34" s="124"/>
      <c r="B34" s="124"/>
      <c r="C34" s="124"/>
      <c r="D34" s="124"/>
      <c r="E34" s="124"/>
      <c r="F34" s="124"/>
      <c r="G34" s="124"/>
      <c r="H34" s="124"/>
      <c r="I34" s="124"/>
      <c r="J34" s="124"/>
      <c r="K34" s="124"/>
      <c r="L34" s="124"/>
      <c r="M34" s="124"/>
      <c r="N34" s="124"/>
      <c r="O34" s="124"/>
      <c r="P34" s="124"/>
      <c r="Q34" s="124"/>
      <c r="R34" s="124"/>
      <c r="S34" s="124"/>
      <c r="T34" s="96"/>
      <c r="U34" s="97"/>
      <c r="V34" s="97"/>
      <c r="W34" s="97"/>
      <c r="X34" s="97"/>
      <c r="Y34" s="98"/>
    </row>
    <row r="35" spans="1:25" ht="14.25" customHeight="1" x14ac:dyDescent="0.25">
      <c r="A35" s="124"/>
      <c r="B35" s="124"/>
      <c r="C35" s="124"/>
      <c r="D35" s="124"/>
      <c r="E35" s="124"/>
      <c r="F35" s="124"/>
      <c r="G35" s="124"/>
      <c r="H35" s="124"/>
      <c r="I35" s="124"/>
      <c r="J35" s="124"/>
      <c r="K35" s="124"/>
      <c r="L35" s="124"/>
      <c r="M35" s="124"/>
      <c r="N35" s="124"/>
      <c r="O35" s="124"/>
      <c r="P35" s="124"/>
      <c r="Q35" s="124"/>
      <c r="R35" s="124"/>
      <c r="S35" s="124"/>
      <c r="T35" s="96"/>
      <c r="U35" s="97"/>
      <c r="V35" s="97"/>
      <c r="W35" s="97"/>
      <c r="X35" s="97"/>
      <c r="Y35" s="98"/>
    </row>
    <row r="36" spans="1:25" ht="15" hidden="1" customHeight="1" x14ac:dyDescent="0.25">
      <c r="A36" s="124"/>
      <c r="B36" s="124"/>
      <c r="C36" s="124"/>
      <c r="D36" s="124"/>
      <c r="E36" s="124"/>
      <c r="F36" s="124"/>
      <c r="G36" s="124"/>
      <c r="H36" s="124"/>
      <c r="I36" s="124"/>
      <c r="J36" s="124"/>
      <c r="K36" s="124"/>
      <c r="L36" s="124"/>
      <c r="M36" s="124"/>
      <c r="N36" s="124"/>
      <c r="O36" s="124"/>
      <c r="P36" s="124"/>
      <c r="Q36" s="124"/>
      <c r="R36" s="124"/>
      <c r="S36" s="124"/>
      <c r="T36" s="96"/>
      <c r="U36" s="97"/>
      <c r="V36" s="97"/>
      <c r="W36" s="97"/>
      <c r="X36" s="97"/>
      <c r="Y36" s="98"/>
    </row>
    <row r="37" spans="1:25" ht="6.75" customHeight="1" x14ac:dyDescent="0.25">
      <c r="A37" s="124"/>
      <c r="B37" s="124"/>
      <c r="C37" s="124"/>
      <c r="D37" s="124"/>
      <c r="E37" s="124"/>
      <c r="F37" s="124"/>
      <c r="G37" s="124"/>
      <c r="H37" s="124"/>
      <c r="I37" s="124"/>
      <c r="J37" s="124"/>
      <c r="K37" s="124"/>
      <c r="L37" s="124"/>
      <c r="M37" s="124"/>
      <c r="N37" s="124"/>
      <c r="O37" s="124"/>
      <c r="P37" s="124"/>
      <c r="Q37" s="124"/>
      <c r="R37" s="124"/>
      <c r="S37" s="124"/>
      <c r="T37" s="99"/>
      <c r="U37" s="100"/>
      <c r="V37" s="100"/>
      <c r="W37" s="100"/>
      <c r="X37" s="100"/>
      <c r="Y37" s="101"/>
    </row>
    <row r="38" spans="1:25" ht="15" hidden="1" customHeight="1" x14ac:dyDescent="0.25">
      <c r="A38" s="124"/>
      <c r="B38" s="124"/>
      <c r="C38" s="124"/>
      <c r="D38" s="124"/>
      <c r="E38" s="124"/>
      <c r="F38" s="124"/>
      <c r="G38" s="124"/>
      <c r="H38" s="124"/>
      <c r="I38" s="124"/>
      <c r="J38" s="124"/>
      <c r="K38" s="124"/>
      <c r="L38" s="124"/>
      <c r="M38" s="124"/>
      <c r="N38" s="124"/>
      <c r="O38" s="124"/>
      <c r="P38" s="124"/>
      <c r="Q38" s="124"/>
      <c r="R38" s="124"/>
      <c r="S38" s="124"/>
      <c r="T38" s="73" t="s">
        <v>50</v>
      </c>
      <c r="U38" s="74"/>
      <c r="V38" s="74"/>
      <c r="W38" s="74"/>
      <c r="X38" s="74"/>
      <c r="Y38" s="75"/>
    </row>
    <row r="39" spans="1:25" ht="15" customHeight="1" x14ac:dyDescent="0.25">
      <c r="A39" s="111" t="s">
        <v>51</v>
      </c>
      <c r="B39" s="112"/>
      <c r="C39" s="112"/>
      <c r="D39" s="119" t="s">
        <v>52</v>
      </c>
      <c r="E39" s="119"/>
      <c r="F39" s="120"/>
      <c r="G39" s="109"/>
      <c r="H39" s="110"/>
      <c r="I39" s="121" t="s">
        <v>53</v>
      </c>
      <c r="J39" s="119"/>
      <c r="K39" s="119"/>
      <c r="L39" s="120"/>
      <c r="M39" s="122"/>
      <c r="N39" s="123"/>
      <c r="O39" s="121" t="s">
        <v>54</v>
      </c>
      <c r="P39" s="119"/>
      <c r="Q39" s="120"/>
      <c r="R39" s="109" t="s">
        <v>35</v>
      </c>
      <c r="S39" s="110"/>
      <c r="T39" s="54" t="s">
        <v>55</v>
      </c>
      <c r="U39" s="69"/>
      <c r="V39" s="69"/>
      <c r="W39" s="69"/>
      <c r="X39" s="69"/>
      <c r="Y39" s="69"/>
    </row>
    <row r="40" spans="1:25" ht="15" customHeight="1" x14ac:dyDescent="0.25">
      <c r="A40" s="111" t="s">
        <v>56</v>
      </c>
      <c r="B40" s="112"/>
      <c r="C40" s="112"/>
      <c r="D40" s="112"/>
      <c r="E40" s="112"/>
      <c r="F40" s="112"/>
      <c r="G40" s="112"/>
      <c r="H40" s="113" t="s">
        <v>57</v>
      </c>
      <c r="I40" s="114"/>
      <c r="J40" s="7"/>
      <c r="K40" s="115"/>
      <c r="L40" s="116"/>
      <c r="M40" s="116"/>
      <c r="N40" s="116"/>
      <c r="O40" s="116"/>
      <c r="P40" s="116"/>
      <c r="Q40" s="112" t="s">
        <v>58</v>
      </c>
      <c r="R40" s="112"/>
      <c r="S40" s="7"/>
      <c r="T40" s="94"/>
      <c r="U40" s="94"/>
      <c r="V40" s="94"/>
      <c r="W40" s="94"/>
      <c r="X40" s="94"/>
      <c r="Y40" s="95"/>
    </row>
    <row r="41" spans="1:25" ht="15" customHeight="1" x14ac:dyDescent="0.25">
      <c r="A41" s="8" t="s">
        <v>59</v>
      </c>
      <c r="B41" s="9"/>
      <c r="D41" s="117" t="s">
        <v>60</v>
      </c>
      <c r="E41" s="117"/>
      <c r="F41" s="117"/>
      <c r="G41" s="117"/>
      <c r="H41" s="117"/>
      <c r="I41" s="117"/>
      <c r="J41" s="117"/>
      <c r="K41" s="117"/>
      <c r="L41" s="117"/>
      <c r="M41" s="117"/>
      <c r="N41" s="117"/>
      <c r="O41" s="117"/>
      <c r="P41" s="117"/>
      <c r="Q41" s="117"/>
      <c r="R41" s="117"/>
      <c r="S41" s="118"/>
      <c r="T41" s="100"/>
      <c r="U41" s="100"/>
      <c r="V41" s="100"/>
      <c r="W41" s="100"/>
      <c r="X41" s="100"/>
      <c r="Y41" s="101"/>
    </row>
    <row r="42" spans="1:25" ht="15" customHeight="1" x14ac:dyDescent="0.25">
      <c r="A42" s="62" t="s">
        <v>61</v>
      </c>
      <c r="B42" s="62"/>
      <c r="C42" s="62"/>
      <c r="D42" s="62"/>
      <c r="E42" s="62"/>
      <c r="F42" s="62"/>
      <c r="G42" s="62"/>
      <c r="H42" s="62" t="s">
        <v>62</v>
      </c>
      <c r="I42" s="62"/>
      <c r="J42" s="62"/>
      <c r="K42" s="62"/>
      <c r="L42" s="62"/>
      <c r="M42" s="62" t="s">
        <v>63</v>
      </c>
      <c r="N42" s="62"/>
      <c r="O42" s="62"/>
      <c r="P42" s="62"/>
      <c r="Q42" s="62"/>
      <c r="R42" s="62"/>
      <c r="S42" s="62" t="s">
        <v>64</v>
      </c>
      <c r="T42" s="69"/>
      <c r="U42" s="69"/>
      <c r="V42" s="69"/>
      <c r="W42" s="69"/>
      <c r="X42" s="69"/>
      <c r="Y42" s="69"/>
    </row>
    <row r="43" spans="1:25" ht="21" customHeight="1" x14ac:dyDescent="0.25">
      <c r="A43" s="107"/>
      <c r="B43" s="107"/>
      <c r="C43" s="107"/>
      <c r="D43" s="107"/>
      <c r="E43" s="107"/>
      <c r="F43" s="107"/>
      <c r="G43" s="107"/>
      <c r="H43" s="108"/>
      <c r="I43" s="108"/>
      <c r="J43" s="108"/>
      <c r="K43" s="108"/>
      <c r="L43" s="108"/>
      <c r="M43" s="108"/>
      <c r="N43" s="108"/>
      <c r="O43" s="108"/>
      <c r="P43" s="108"/>
      <c r="Q43" s="108"/>
      <c r="R43" s="108"/>
      <c r="S43" s="108"/>
      <c r="T43" s="108"/>
      <c r="U43" s="108"/>
      <c r="V43" s="108"/>
      <c r="W43" s="108"/>
      <c r="X43" s="108"/>
      <c r="Y43" s="108"/>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A42:G42"/>
    <mergeCell ref="H42:L42"/>
    <mergeCell ref="M42:R42"/>
    <mergeCell ref="S42:Y42"/>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A31:S38"/>
    <mergeCell ref="T31:V31"/>
    <mergeCell ref="W31:Y31"/>
    <mergeCell ref="T32:Y32"/>
    <mergeCell ref="T33:Y37"/>
    <mergeCell ref="T38:Y38"/>
    <mergeCell ref="W28:Y28"/>
    <mergeCell ref="A29:E29"/>
    <mergeCell ref="F29:S29"/>
    <mergeCell ref="T29:V29"/>
    <mergeCell ref="W29:Y29"/>
    <mergeCell ref="A30:S30"/>
    <mergeCell ref="T30:V30"/>
    <mergeCell ref="W30:Y30"/>
    <mergeCell ref="A28:B28"/>
    <mergeCell ref="C28:D28"/>
    <mergeCell ref="E28:H28"/>
    <mergeCell ref="I28:L28"/>
    <mergeCell ref="M28:T28"/>
    <mergeCell ref="U28:V28"/>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A23:Y23"/>
    <mergeCell ref="A24:B24"/>
    <mergeCell ref="C24:D24"/>
    <mergeCell ref="E24:H24"/>
    <mergeCell ref="I24:L24"/>
    <mergeCell ref="M24:T24"/>
    <mergeCell ref="U24:V24"/>
    <mergeCell ref="W24:Y24"/>
    <mergeCell ref="U20:Y20"/>
    <mergeCell ref="A21:K21"/>
    <mergeCell ref="L21:O21"/>
    <mergeCell ref="P21:T21"/>
    <mergeCell ref="U21:Y21"/>
    <mergeCell ref="A22:K22"/>
    <mergeCell ref="L22:O22"/>
    <mergeCell ref="P22:T22"/>
    <mergeCell ref="U22:Y22"/>
    <mergeCell ref="A15:B16"/>
    <mergeCell ref="C15:T16"/>
    <mergeCell ref="U15:Y15"/>
    <mergeCell ref="U16:Y16"/>
    <mergeCell ref="A17:B18"/>
    <mergeCell ref="C17:T20"/>
    <mergeCell ref="U17:Y17"/>
    <mergeCell ref="U18:Y18"/>
    <mergeCell ref="A19:B20"/>
    <mergeCell ref="U19:Y19"/>
    <mergeCell ref="U14:Y14"/>
    <mergeCell ref="A11:B11"/>
    <mergeCell ref="C11:R11"/>
    <mergeCell ref="S11:U11"/>
    <mergeCell ref="V11:Y11"/>
    <mergeCell ref="A12:B12"/>
    <mergeCell ref="C12:R12"/>
    <mergeCell ref="S12:U12"/>
    <mergeCell ref="V12:Y12"/>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27:B27"/>
    <mergeCell ref="C27:D27"/>
    <mergeCell ref="E27:H27"/>
    <mergeCell ref="I27:L27"/>
    <mergeCell ref="M27:T27"/>
    <mergeCell ref="U27:V27"/>
    <mergeCell ref="W27:Y27"/>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4:T14"/>
  </mergeCells>
  <hyperlinks>
    <hyperlink ref="C12" r:id="rId1" display="sergioespadas@delgadoycia.mx" xr:uid="{00000000-0004-0000-0000-000000000000}"/>
  </hyperlinks>
  <printOptions horizontalCentered="1" verticalCentered="1"/>
  <pageMargins left="0.35433070866141736" right="0" top="0" bottom="0" header="0" footer="0.11811023622047245"/>
  <pageSetup scale="8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topLeftCell="A2" zoomScale="90" zoomScaleNormal="90" workbookViewId="0">
      <selection activeCell="B2" sqref="B2"/>
    </sheetView>
  </sheetViews>
  <sheetFormatPr baseColWidth="10" defaultRowHeight="12" x14ac:dyDescent="0.2"/>
  <cols>
    <col min="1" max="1" width="18" style="15" customWidth="1"/>
    <col min="2" max="2" width="95.7109375" style="23" customWidth="1"/>
    <col min="3" max="3" width="5.28515625" style="15" bestFit="1" customWidth="1"/>
    <col min="4" max="4" width="8.7109375" style="15" bestFit="1" customWidth="1"/>
    <col min="5" max="5" width="13.42578125" style="26" bestFit="1" customWidth="1"/>
    <col min="6" max="6" width="12.42578125" style="26" bestFit="1" customWidth="1"/>
    <col min="7" max="7" width="20.7109375" style="15" customWidth="1"/>
    <col min="8" max="8" width="10.85546875" style="15" customWidth="1"/>
    <col min="9" max="16384" width="11.42578125" style="15"/>
  </cols>
  <sheetData>
    <row r="1" spans="1:8" ht="12.75" thickBot="1" x14ac:dyDescent="0.25">
      <c r="A1" s="12" t="s">
        <v>75</v>
      </c>
      <c r="B1" s="12" t="s">
        <v>2</v>
      </c>
      <c r="C1" s="12" t="s">
        <v>76</v>
      </c>
      <c r="D1" s="12" t="s">
        <v>0</v>
      </c>
      <c r="E1" s="13" t="s">
        <v>77</v>
      </c>
      <c r="F1" s="13" t="s">
        <v>1</v>
      </c>
      <c r="G1" s="12" t="s">
        <v>78</v>
      </c>
      <c r="H1" s="14"/>
    </row>
    <row r="2" spans="1:8" ht="319.5" customHeight="1" thickBot="1" x14ac:dyDescent="0.25">
      <c r="A2" s="16" t="s">
        <v>79</v>
      </c>
      <c r="B2" s="17" t="s">
        <v>80</v>
      </c>
      <c r="C2" s="16" t="s">
        <v>81</v>
      </c>
      <c r="D2" s="16">
        <v>32</v>
      </c>
      <c r="E2" s="18">
        <v>710</v>
      </c>
      <c r="F2" s="18">
        <f>E2*D2</f>
        <v>22720</v>
      </c>
      <c r="G2" s="19"/>
    </row>
    <row r="3" spans="1:8" ht="312.75" thickBot="1" x14ac:dyDescent="0.25">
      <c r="A3" s="16" t="s">
        <v>82</v>
      </c>
      <c r="B3" s="17" t="s">
        <v>83</v>
      </c>
      <c r="C3" s="16" t="s">
        <v>81</v>
      </c>
      <c r="D3" s="16">
        <v>1056</v>
      </c>
      <c r="E3" s="20">
        <v>750</v>
      </c>
      <c r="F3" s="20">
        <f>E3*D3</f>
        <v>792000</v>
      </c>
      <c r="G3" s="21"/>
    </row>
    <row r="4" spans="1:8" ht="192.75" thickBot="1" x14ac:dyDescent="0.25">
      <c r="A4" s="16" t="s">
        <v>84</v>
      </c>
      <c r="B4" s="17" t="s">
        <v>85</v>
      </c>
      <c r="C4" s="16" t="s">
        <v>81</v>
      </c>
      <c r="D4" s="16">
        <v>32</v>
      </c>
      <c r="E4" s="20">
        <v>2640</v>
      </c>
      <c r="F4" s="20">
        <f>E4*D4</f>
        <v>84480</v>
      </c>
      <c r="G4" s="22"/>
    </row>
    <row r="5" spans="1:8" ht="12.75" thickBot="1" x14ac:dyDescent="0.25">
      <c r="E5" s="24" t="s">
        <v>86</v>
      </c>
      <c r="F5" s="25">
        <f>SUM(F2:F4)</f>
        <v>899200</v>
      </c>
    </row>
    <row r="6" spans="1:8" ht="12.75" thickBot="1" x14ac:dyDescent="0.25">
      <c r="E6" s="24" t="s">
        <v>87</v>
      </c>
      <c r="F6" s="25">
        <f>F5*0.16</f>
        <v>143872</v>
      </c>
    </row>
    <row r="7" spans="1:8" ht="12.75" thickBot="1" x14ac:dyDescent="0.25">
      <c r="E7" s="24" t="s">
        <v>88</v>
      </c>
      <c r="F7" s="25">
        <f>F6+F5</f>
        <v>1043072</v>
      </c>
    </row>
  </sheetData>
  <pageMargins left="0.39370078740157483" right="0.39370078740157483" top="0.39370078740157483" bottom="0.39370078740157483" header="0.31496062992125984" footer="0.31496062992125984"/>
  <pageSetup scale="5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Remision 1</vt:lpstr>
      <vt:lpstr>Tecnica</vt:lpstr>
      <vt:lpstr>'Remision 1'!Títulos_a_imprimir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SERGIO</cp:lastModifiedBy>
  <cp:lastPrinted>2023-07-24T14:46:38Z</cp:lastPrinted>
  <dcterms:created xsi:type="dcterms:W3CDTF">2019-11-09T02:47:23Z</dcterms:created>
  <dcterms:modified xsi:type="dcterms:W3CDTF">2023-08-29T18:57:02Z</dcterms:modified>
</cp:coreProperties>
</file>