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RGIO\Documents\C- Asociacion Jalisciense Mayorista\PEDIDOS\"/>
    </mc:Choice>
  </mc:AlternateContent>
  <xr:revisionPtr revIDLastSave="0" documentId="13_ncr:1_{7A97CF1D-C18D-49B5-B1DD-56FCA1D219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JM- GDL-" sheetId="20" r:id="rId1"/>
    <sheet name="Tecnica" sheetId="22" r:id="rId2"/>
    <sheet name="Entregas" sheetId="23" r:id="rId3"/>
  </sheets>
  <externalReferences>
    <externalReference r:id="rId4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20" l="1"/>
  <c r="A25" i="20"/>
  <c r="A26" i="20"/>
  <c r="W30" i="20" l="1"/>
  <c r="W27" i="20"/>
  <c r="W31" i="20"/>
  <c r="W29" i="20"/>
  <c r="W28" i="20"/>
  <c r="W26" i="20" l="1"/>
  <c r="W33" i="20" s="1"/>
  <c r="W34" i="20" s="1"/>
  <c r="W35" i="20" s="1"/>
  <c r="W25" i="20"/>
</calcChain>
</file>

<file path=xl/sharedStrings.xml><?xml version="1.0" encoding="utf-8"?>
<sst xmlns="http://schemas.openxmlformats.org/spreadsheetml/2006/main" count="106" uniqueCount="92">
  <si>
    <t>Cantidad</t>
  </si>
  <si>
    <t>Subtotal</t>
  </si>
  <si>
    <t>Descripción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</si>
  <si>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</si>
  <si>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</si>
  <si>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</si>
  <si>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</si>
  <si>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</si>
  <si>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</si>
  <si>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</si>
  <si>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</si>
  <si>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</si>
  <si>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</si>
  <si>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</si>
  <si>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</si>
  <si>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</si>
  <si>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</si>
  <si>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</si>
  <si>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</si>
  <si>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</si>
  <si>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</si>
  <si>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</si>
  <si>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</si>
  <si>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</si>
  <si>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</si>
  <si>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</si>
  <si>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</si>
  <si>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</si>
  <si>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</si>
  <si>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</si>
  <si>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</si>
  <si>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</si>
  <si>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</si>
  <si>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</si>
  <si>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</si>
  <si>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</si>
  <si>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</si>
  <si>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</si>
  <si>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</si>
  <si>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</si>
  <si>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</si>
  <si>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</si>
  <si>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</si>
  <si>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</si>
  <si>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</si>
  <si>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</si>
  <si>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</si>
  <si>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</si>
  <si>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</si>
  <si>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</si>
  <si>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</si>
  <si>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</si>
  <si>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</si>
  <si>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</si>
  <si>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</si>
  <si>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</si>
  <si>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</si>
  <si>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</si>
  <si>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</si>
  <si>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</si>
  <si>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</si>
  <si>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</si>
  <si>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</si>
  <si>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</si>
  <si>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</si>
  <si>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</si>
  <si>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</si>
  <si>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</si>
  <si>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Se Anexara relacion de domicilios de entrega</t>
  </si>
  <si>
    <t>Subpartida</t>
  </si>
  <si>
    <t>Nombre y descripción técnica Grupo Araujo Salcido SA de CV</t>
  </si>
  <si>
    <t>Referente Visual</t>
  </si>
  <si>
    <r>
      <rPr>
        <b/>
        <u/>
        <sz val="9"/>
        <rFont val="Arial"/>
        <family val="2"/>
      </rPr>
      <t>Pintarron magnético porcelanizado color blanco 1.22cm x 244cm :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Estructura</t>
    </r>
    <r>
      <rPr>
        <sz val="9"/>
        <color theme="1"/>
        <rFont val="Arial"/>
        <family val="2"/>
      </rPr>
      <t xml:space="preserve">: Con marco perimetral en Aluminio anodizado en color natural, la superficie de trabajo será con lámina porcelanizada calibre 24 rolada en frío y contará con base de </t>
    </r>
    <r>
      <rPr>
        <b/>
        <sz val="9"/>
        <color theme="1"/>
        <rFont val="Arial"/>
        <family val="2"/>
      </rPr>
      <t>MDF</t>
    </r>
    <r>
      <rPr>
        <sz val="9"/>
        <color theme="1"/>
        <rFont val="Arial"/>
        <family val="2"/>
      </rPr>
      <t xml:space="preserve"> rigido de 9mm de espesor. En la parte posterior llevará 6 refuerzos transversales de lámina galvanizada y/o porcelanizada Cal.24. </t>
    </r>
    <r>
      <rPr>
        <b/>
        <sz val="9"/>
        <color theme="1"/>
        <rFont val="Arial"/>
        <family val="2"/>
      </rPr>
      <t>Marco</t>
    </r>
    <r>
      <rPr>
        <sz val="9"/>
        <color theme="1"/>
        <rFont val="Arial"/>
        <family val="2"/>
      </rPr>
      <t xml:space="preserve"> perimetral fabricado en aluminio anodizado en color natural mate, formado por 4 canales de sección “H” de 9 x 14 x 9mm en su interior, en la parte inferior canal porta plumon fijo de 54mm de ancho x 15mm de alto, 8mm de interior y 244cm de largo terminado en gota. Contará con 4 regatones en las esquinas en forma de escuadra de polipropileno de alto impacto de 66mm de largo que se incrustaran en el perfil de aluminio y evitando puntas cortantes. Contará con 8 barrenos de ¼” para su fijación al muro, (incluye kit de 8 tornillos para madera de 1 1/2” con taquetes de plástico). </t>
    </r>
    <r>
      <rPr>
        <b/>
        <sz val="9"/>
        <color theme="1"/>
        <rFont val="Arial"/>
        <family val="2"/>
      </rPr>
      <t>Base</t>
    </r>
    <r>
      <rPr>
        <sz val="9"/>
        <color theme="1"/>
        <rFont val="Arial"/>
        <family val="2"/>
      </rPr>
      <t xml:space="preserve"> fabricada de MDF rígido de 9mm de espesor adherido a la hoja de lámina porcelanizada con pegamento de contacto. </t>
    </r>
    <r>
      <rPr>
        <b/>
        <sz val="9"/>
        <color theme="1"/>
        <rFont val="Arial"/>
        <family val="2"/>
      </rPr>
      <t>Respaldo</t>
    </r>
    <r>
      <rPr>
        <sz val="9"/>
        <color theme="1"/>
        <rFont val="Arial"/>
        <family val="2"/>
      </rPr>
      <t xml:space="preserve"> o contra cara con 5 refuerzos en lámina galvanizada Cal.24 de 12cm x 122cm distribuidos de manera equidistante, y adheridos al plástico con pegamento de contacto y sujetos con remaches a los largueros, coincidiendo con los barrenos en la parte superior del marco. </t>
    </r>
    <r>
      <rPr>
        <b/>
        <sz val="9"/>
        <color theme="1"/>
        <rFont val="Arial"/>
        <family val="2"/>
      </rPr>
      <t>Acabados Porcelanizado</t>
    </r>
    <r>
      <rPr>
        <sz val="9"/>
        <color theme="1"/>
        <rFont val="Arial"/>
        <family val="2"/>
      </rPr>
      <t xml:space="preserve">: Una mano de esmalte refractario como base (fondent) y se terminará con esmalte vítreo color blanco mate, previo lavado y desengrasado. Horneado a 850°C. Placa para datos de referencia, remachada en la esquina superior derecha. </t>
    </r>
    <r>
      <rPr>
        <b/>
        <sz val="9"/>
        <color theme="1"/>
        <rFont val="Arial"/>
        <family val="2"/>
      </rPr>
      <t>Empaque</t>
    </r>
    <r>
      <rPr>
        <sz val="9"/>
        <color theme="1"/>
        <rFont val="Arial"/>
        <family val="2"/>
      </rPr>
      <t xml:space="preserve"> Paquetes de dos piezas, protegidos con cartón corrugado y flejados. </t>
    </r>
    <r>
      <rPr>
        <b/>
        <sz val="9"/>
        <color theme="1"/>
        <rFont val="Arial"/>
        <family val="2"/>
      </rPr>
      <t>Procedencia</t>
    </r>
    <r>
      <rPr>
        <sz val="9"/>
        <color theme="1"/>
        <rFont val="Arial"/>
        <family val="2"/>
      </rPr>
      <t xml:space="preserve">: México. </t>
    </r>
    <r>
      <rPr>
        <b/>
        <sz val="9"/>
        <color theme="1"/>
        <rFont val="Arial"/>
        <family val="2"/>
      </rPr>
      <t>Marca</t>
    </r>
    <r>
      <rPr>
        <sz val="9"/>
        <color theme="1"/>
        <rFont val="Arial"/>
        <family val="2"/>
      </rPr>
      <t xml:space="preserve">: Pizarrones Guadalajara, </t>
    </r>
    <r>
      <rPr>
        <b/>
        <sz val="9"/>
        <color theme="1"/>
        <rFont val="Arial"/>
        <family val="2"/>
      </rPr>
      <t>Modelo</t>
    </r>
    <r>
      <rPr>
        <sz val="9"/>
        <color theme="1"/>
        <rFont val="Arial"/>
        <family val="2"/>
      </rPr>
      <t xml:space="preserve">: Pintarron 122 x 244. </t>
    </r>
    <r>
      <rPr>
        <b/>
        <sz val="9"/>
        <color theme="1"/>
        <rFont val="Arial"/>
        <family val="2"/>
      </rPr>
      <t>Garantía</t>
    </r>
    <r>
      <rPr>
        <sz val="9"/>
        <color theme="1"/>
        <rFont val="Arial"/>
        <family val="2"/>
      </rPr>
      <t xml:space="preserve">: 2 años contra defectos de fabricacion y/o vicios ocultos. </t>
    </r>
    <r>
      <rPr>
        <b/>
        <sz val="9"/>
        <color theme="1"/>
        <rFont val="Arial"/>
        <family val="2"/>
      </rPr>
      <t>Fabricado</t>
    </r>
    <r>
      <rPr>
        <sz val="9"/>
        <color theme="1"/>
        <rFont val="Arial"/>
        <family val="2"/>
      </rPr>
      <t xml:space="preserve"> bajo normas de calidad: </t>
    </r>
    <r>
      <rPr>
        <b/>
        <sz val="9"/>
        <color theme="1"/>
        <rFont val="Arial"/>
        <family val="2"/>
      </rPr>
      <t>ISO 9001: 2015</t>
    </r>
    <r>
      <rPr>
        <sz val="9"/>
        <color theme="1"/>
        <rFont val="Arial"/>
        <family val="2"/>
      </rPr>
      <t xml:space="preserve">, "Sistema de Gestión de la Calidad" ; </t>
    </r>
    <r>
      <rPr>
        <b/>
        <sz val="9"/>
        <color theme="1"/>
        <rFont val="Arial"/>
        <family val="2"/>
      </rPr>
      <t>NOM-R-214-C-1980</t>
    </r>
    <r>
      <rPr>
        <sz val="9"/>
        <color theme="1"/>
        <rFont val="Arial"/>
        <family val="2"/>
      </rPr>
      <t xml:space="preserve">, "Productos para oficina"; </t>
    </r>
    <r>
      <rPr>
        <b/>
        <sz val="9"/>
        <color theme="1"/>
        <rFont val="Arial"/>
        <family val="2"/>
      </rPr>
      <t>NOM-117-SCFI-2005</t>
    </r>
    <r>
      <rPr>
        <sz val="9"/>
        <color theme="1"/>
        <rFont val="Arial"/>
        <family val="2"/>
      </rPr>
      <t xml:space="preserve">, “Prácticas comerciales" y </t>
    </r>
    <r>
      <rPr>
        <b/>
        <sz val="9"/>
        <color theme="1"/>
        <rFont val="Arial"/>
        <family val="2"/>
      </rPr>
      <t>NOM-050-SCFI-2004</t>
    </r>
    <r>
      <rPr>
        <sz val="9"/>
        <color theme="1"/>
        <rFont val="Arial"/>
        <family val="2"/>
      </rPr>
      <t>, “Información comercial. Etiquetado general de productos"</t>
    </r>
  </si>
  <si>
    <r>
      <rPr>
        <b/>
        <u/>
        <sz val="9"/>
        <rFont val="Arial"/>
        <family val="2"/>
      </rPr>
      <t>Silla sin brazos con parilla</t>
    </r>
    <r>
      <rPr>
        <u/>
        <sz val="9"/>
        <rFont val="Arial"/>
        <family val="2"/>
      </rPr>
      <t>: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Asiento y Respaldo</t>
    </r>
    <r>
      <rPr>
        <sz val="9"/>
        <rFont val="Arial"/>
        <family val="2"/>
      </rPr>
      <t xml:space="preserve">: elaborado en polipropileno 80% y 20% peletizado con 100grs de pigmentacion color negro, inyectado con un disparo de 8" a 220°C a una presin de 1200psi con un ciclo de 40s de enfriamiento entre las 2 piezas. Hule espuma de alta densidad, tapizado en tela mini color negro. </t>
    </r>
    <r>
      <rPr>
        <b/>
        <sz val="9"/>
        <rFont val="Arial"/>
        <family val="2"/>
      </rPr>
      <t>Estructura</t>
    </r>
    <r>
      <rPr>
        <sz val="9"/>
        <rFont val="Arial"/>
        <family val="2"/>
      </rPr>
      <t xml:space="preserve">: de acero  tubular redondo de 1" Cal.18. Asnillas unidas a postes transversales de 1" a boca de pescado soldados a la estructura, que no rebase el borde superior del asiento del lado de acceso al mismo. </t>
    </r>
    <r>
      <rPr>
        <b/>
        <u/>
        <sz val="9"/>
        <rFont val="Arial"/>
        <family val="2"/>
      </rPr>
      <t>Medidas</t>
    </r>
    <r>
      <rPr>
        <sz val="9"/>
        <rFont val="Arial"/>
        <family val="2"/>
      </rPr>
      <t xml:space="preserve"> </t>
    </r>
    <r>
      <rPr>
        <b/>
        <u/>
        <sz val="9"/>
        <rFont val="Arial"/>
        <family val="2"/>
      </rPr>
      <t>ergonómicas generales:</t>
    </r>
    <r>
      <rPr>
        <sz val="9"/>
        <rFont val="Arial"/>
        <family val="2"/>
      </rPr>
      <t xml:space="preserve"> Altura total mínima740mm; Altura del asiento 400mm.  </t>
    </r>
    <r>
      <rPr>
        <b/>
        <sz val="9"/>
        <rFont val="Arial"/>
        <family val="2"/>
      </rPr>
      <t>Respaldo</t>
    </r>
    <r>
      <rPr>
        <sz val="9"/>
        <rFont val="Arial"/>
        <family val="2"/>
      </rPr>
      <t xml:space="preserve">: medidas ancho 33cm ;alto 49cm; 7.6cm largo.  </t>
    </r>
    <r>
      <rPr>
        <b/>
        <sz val="9"/>
        <rFont val="Arial"/>
        <family val="2"/>
      </rPr>
      <t>Asiento</t>
    </r>
    <r>
      <rPr>
        <sz val="9"/>
        <rFont val="Arial"/>
        <family val="2"/>
      </rPr>
      <t xml:space="preserve">:medidas: ancho 49cm; alto 47cm; largo 6.4cm; espsor 2mm. Marco inferior con multples nervaduras tipo refuerzo con 20 costillas en forma de "X". Rosca hembra insertada a presion para tonrillo ;6 de 25mmm de largo, mecanismo de union a presion "Snap".  Tolerancia deberá ser de +/- 5cmm. </t>
    </r>
    <r>
      <rPr>
        <b/>
        <sz val="9"/>
        <rFont val="Arial"/>
        <family val="2"/>
      </rPr>
      <t>Terminado</t>
    </r>
    <r>
      <rPr>
        <sz val="9"/>
        <rFont val="Arial"/>
        <family val="2"/>
      </rPr>
      <t xml:space="preserve">: </t>
    </r>
    <r>
      <rPr>
        <b/>
        <sz val="9"/>
        <rFont val="Arial"/>
        <family val="2"/>
      </rPr>
      <t>Pintura</t>
    </r>
    <r>
      <rPr>
        <sz val="9"/>
        <rFont val="Arial"/>
        <family val="2"/>
      </rPr>
      <t xml:space="preserve"> electrostática color negro mate termoplástica epóxica micro pulverizada horneada a 220°C con resistencia al rayado y a la disolución con un espesor de 100 micras o superior. </t>
    </r>
    <r>
      <rPr>
        <b/>
        <sz val="9"/>
        <rFont val="Arial"/>
        <family val="2"/>
      </rPr>
      <t>Parilla</t>
    </r>
    <r>
      <rPr>
        <sz val="9"/>
        <rFont val="Arial"/>
        <family val="2"/>
      </rPr>
      <t>: Parilla porta libros unidas a la estructura, en tubular redondo de</t>
    </r>
    <r>
      <rPr>
        <b/>
        <sz val="9"/>
        <rFont val="Arial"/>
        <family val="2"/>
      </rPr>
      <t xml:space="preserve"> 7/8 Cal. 18</t>
    </r>
    <r>
      <rPr>
        <sz val="9"/>
        <rFont val="Arial"/>
        <family val="2"/>
      </rPr>
      <t xml:space="preserve"> y a una distancia de 15 cm con relación al piso. </t>
    </r>
    <r>
      <rPr>
        <b/>
        <u/>
        <sz val="9"/>
        <rFont val="Arial"/>
        <family val="2"/>
      </rPr>
      <t xml:space="preserve">Fijación: </t>
    </r>
    <r>
      <rPr>
        <sz val="9"/>
        <rFont val="Arial"/>
        <family val="2"/>
      </rPr>
      <t xml:space="preserve"> Sujeción de asiento y respaldo a la estructura por medio de postes semiovalados y ponchados de 7/8" de diámetro Cal.16. El acabado de asiento y respaldo deberán ser en color negro. </t>
    </r>
    <r>
      <rPr>
        <b/>
        <sz val="9"/>
        <rFont val="Arial"/>
        <family val="2"/>
      </rPr>
      <t>Acabados</t>
    </r>
    <r>
      <rPr>
        <sz val="9"/>
        <rFont val="Arial"/>
        <family val="2"/>
      </rPr>
      <t xml:space="preserve"> generales: Soldadura MIG sin defectos. Todas las uniones con cordones continuos reforzados, no puntos, boca de pescado donde sea posible, uniones a tope que reciban carga reforzadas. </t>
    </r>
    <r>
      <rPr>
        <b/>
        <u/>
        <sz val="9"/>
        <rFont val="Arial"/>
        <family val="2"/>
      </rPr>
      <t>Regatones</t>
    </r>
    <r>
      <rPr>
        <sz val="9"/>
        <rFont val="Arial"/>
        <family val="2"/>
      </rPr>
      <t xml:space="preserve"> en las cuatro patas esféricos en polipropileno de alta densidad embutidos color negro. Pintura epoxica de horeno a 200°C previo desengrasado y fosfatado para evitar corrosión y permitir la correcta adhesión de la pintura. </t>
    </r>
    <r>
      <rPr>
        <b/>
        <sz val="9"/>
        <rFont val="Arial"/>
        <family val="2"/>
      </rPr>
      <t>Procedencia</t>
    </r>
    <r>
      <rPr>
        <sz val="9"/>
        <rFont val="Arial"/>
        <family val="2"/>
      </rPr>
      <t xml:space="preserve">. México. </t>
    </r>
    <r>
      <rPr>
        <b/>
        <sz val="9"/>
        <rFont val="Arial"/>
        <family val="2"/>
      </rPr>
      <t>Marca</t>
    </r>
    <r>
      <rPr>
        <sz val="9"/>
        <rFont val="Arial"/>
        <family val="2"/>
      </rPr>
      <t xml:space="preserve">: Pizarrones Guadalajara. </t>
    </r>
    <r>
      <rPr>
        <b/>
        <sz val="9"/>
        <rFont val="Arial"/>
        <family val="2"/>
      </rPr>
      <t>Modelo</t>
    </r>
    <r>
      <rPr>
        <sz val="9"/>
        <rFont val="Arial"/>
        <family val="2"/>
      </rPr>
      <t>: Silla Neon con parilla.</t>
    </r>
    <r>
      <rPr>
        <b/>
        <sz val="9"/>
        <rFont val="Arial"/>
        <family val="2"/>
      </rPr>
      <t xml:space="preserve"> Garantía: </t>
    </r>
    <r>
      <rPr>
        <sz val="9"/>
        <rFont val="Arial"/>
        <family val="2"/>
      </rPr>
      <t xml:space="preserve">2 años contra defectos de fabricacion y/o vicios ocultos. </t>
    </r>
    <r>
      <rPr>
        <b/>
        <sz val="9"/>
        <rFont val="Arial"/>
        <family val="2"/>
      </rPr>
      <t>Fabricado</t>
    </r>
    <r>
      <rPr>
        <sz val="9"/>
        <rFont val="Arial"/>
        <family val="2"/>
      </rPr>
      <t xml:space="preserve"> bajo normas de calidad: </t>
    </r>
    <r>
      <rPr>
        <b/>
        <sz val="9"/>
        <rFont val="Arial"/>
        <family val="2"/>
      </rPr>
      <t>ISO 9001: 2015,</t>
    </r>
    <r>
      <rPr>
        <sz val="9"/>
        <rFont val="Arial"/>
        <family val="2"/>
      </rPr>
      <t xml:space="preserve"> "Sistema de Gestión de la Calidad" ; </t>
    </r>
    <r>
      <rPr>
        <b/>
        <sz val="9"/>
        <rFont val="Arial"/>
        <family val="2"/>
      </rPr>
      <t>NOM-R-214-C-1980</t>
    </r>
    <r>
      <rPr>
        <sz val="9"/>
        <rFont val="Arial"/>
        <family val="2"/>
      </rPr>
      <t xml:space="preserve">, "Productos para oficina"; </t>
    </r>
    <r>
      <rPr>
        <b/>
        <sz val="9"/>
        <rFont val="Arial"/>
        <family val="2"/>
      </rPr>
      <t>NOM-117-SCFI-200</t>
    </r>
    <r>
      <rPr>
        <sz val="9"/>
        <rFont val="Arial"/>
        <family val="2"/>
      </rPr>
      <t>5, “Prácticas comerciales" y</t>
    </r>
    <r>
      <rPr>
        <b/>
        <sz val="9"/>
        <rFont val="Arial"/>
        <family val="2"/>
      </rPr>
      <t xml:space="preserve"> NOM-050-SCFI-2004</t>
    </r>
    <r>
      <rPr>
        <sz val="9"/>
        <rFont val="Arial"/>
        <family val="2"/>
      </rPr>
      <t>, “Información comercial. Etiquetado general de productos"</t>
    </r>
  </si>
  <si>
    <t>GDL-418</t>
  </si>
  <si>
    <t>Calzada Samuel Leon Brindis # 151</t>
  </si>
  <si>
    <t>Col. Centro. Entre las Calles Voulevard Angel Albino Corzo y Cuarta Av. Sur Oriente</t>
  </si>
  <si>
    <t>Tuxtla Gutierrez, Chiapas</t>
  </si>
  <si>
    <t>Universidad de Ciencias y Artes de Chiapas- Edificio 26</t>
  </si>
  <si>
    <t>Tel. 9616170400 ext. 4029</t>
  </si>
  <si>
    <t>licitaciones@unicach.mx</t>
  </si>
  <si>
    <t>Altura total 74cm; Altura del asiento 45cm. Altura Parilla 10cm</t>
  </si>
  <si>
    <t>122-67 x55 fondo x 75cm alto</t>
  </si>
  <si>
    <r>
      <t xml:space="preserve">Pupitre Concha pesada color </t>
    </r>
    <r>
      <rPr>
        <b/>
        <sz val="10"/>
        <color rgb="FF7030A0"/>
        <rFont val="Arial"/>
        <family val="2"/>
      </rPr>
      <t>Azul Marino</t>
    </r>
    <r>
      <rPr>
        <sz val="10"/>
        <color theme="1"/>
        <rFont val="Arial"/>
        <family val="2"/>
      </rPr>
      <t>. Paleta Raqueta de 34cmx44cm. Estructura tubular 1"Cal.18 Parilla Cold Roll 3/4"</t>
    </r>
  </si>
  <si>
    <t>120 x 60 x 75 cm alto</t>
  </si>
  <si>
    <r>
      <t xml:space="preserve">Mesa Trapecio. Cubierta </t>
    </r>
    <r>
      <rPr>
        <b/>
        <sz val="10"/>
        <color rgb="FF0070C0"/>
        <rFont val="Arial"/>
        <family val="2"/>
      </rPr>
      <t>Azul Rey.</t>
    </r>
    <r>
      <rPr>
        <sz val="10"/>
        <color theme="1"/>
        <rFont val="Arial"/>
        <family val="2"/>
      </rPr>
      <t xml:space="preserve"> Estructura 1" cal.18. Marco perfil 2"x1" Cal. 18</t>
    </r>
  </si>
  <si>
    <r>
      <t xml:space="preserve">Mesa Maestro. Cubierta 120 x 60 color </t>
    </r>
    <r>
      <rPr>
        <b/>
        <sz val="10"/>
        <color rgb="FF0070C0"/>
        <rFont val="Arial"/>
        <family val="2"/>
      </rPr>
      <t>Azul Rey.</t>
    </r>
    <r>
      <rPr>
        <sz val="10"/>
        <color theme="1"/>
        <rFont val="Arial"/>
        <family val="2"/>
      </rPr>
      <t xml:space="preserve"> Estructura: tubular 1" Cal.,18. Marco perfil 2"x1" Cal.18</t>
    </r>
  </si>
  <si>
    <r>
      <t xml:space="preserve">Pupitre Concha pesada color </t>
    </r>
    <r>
      <rPr>
        <b/>
        <sz val="10"/>
        <color theme="5" tint="-0.249977111117893"/>
        <rFont val="Arial"/>
        <family val="2"/>
      </rPr>
      <t>Naranja</t>
    </r>
    <r>
      <rPr>
        <sz val="10"/>
        <color theme="1"/>
        <rFont val="Arial"/>
        <family val="2"/>
      </rPr>
      <t>. Paleta Raqueta de 34cmx44cm. Estructura tubular 1"Cal.18 Parilla Cold Roll 3/4"</t>
    </r>
  </si>
  <si>
    <r>
      <t xml:space="preserve">Pupitre Concha pesada color </t>
    </r>
    <r>
      <rPr>
        <b/>
        <sz val="10"/>
        <color rgb="FF00B050"/>
        <rFont val="Arial"/>
        <family val="2"/>
      </rPr>
      <t>Verde</t>
    </r>
    <r>
      <rPr>
        <sz val="10"/>
        <color theme="1"/>
        <rFont val="Arial"/>
        <family val="2"/>
      </rPr>
      <t>. Paleta Raqueta de 34cmx44cm. Estructura tubular 1"Cal.18 Parilla Cold Roll 3/4"</t>
    </r>
  </si>
  <si>
    <t>Altura total 81cm; Altura del asiento 46cm. Fondo Total 72cm,Ancho total 58cm; Altura Parilla 10cm</t>
  </si>
  <si>
    <r>
      <t xml:space="preserve">Pupitre PG color </t>
    </r>
    <r>
      <rPr>
        <b/>
        <sz val="10"/>
        <color rgb="FF00B0F0"/>
        <rFont val="Arial"/>
        <family val="2"/>
      </rPr>
      <t>Azul Rey</t>
    </r>
    <r>
      <rPr>
        <sz val="10"/>
        <color rgb="FF00B0F0"/>
        <rFont val="Arial"/>
        <family val="2"/>
      </rPr>
      <t>.</t>
    </r>
    <r>
      <rPr>
        <sz val="10"/>
        <color theme="1"/>
        <rFont val="Arial"/>
        <family val="2"/>
      </rPr>
      <t xml:space="preserve"> Paleta  Raqueta de 34cmx44cm- altura paleta 70cm. Estructura tubular 1"Cal.18. Brazo paleta 5/8" Cal.18. Parilla Cold Roll 3/4"</t>
    </r>
  </si>
  <si>
    <t>Pupitre tipo UdG - Offiho. Estrucutra 1"Cal.18. Paleta metalica Cal.22.Plasticos Offiho color negro.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</si>
</sst>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sz val="10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15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7" fillId="0" borderId="17" xfId="0" applyFont="1" applyBorder="1"/>
    <xf numFmtId="0" fontId="14" fillId="0" borderId="1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15" fontId="3" fillId="0" borderId="9" xfId="0" applyNumberFormat="1" applyFont="1" applyBorder="1" applyAlignment="1">
      <alignment horizontal="center" vertical="center"/>
    </xf>
    <xf numFmtId="15" fontId="3" fillId="0" borderId="1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center" wrapText="1"/>
    </xf>
    <xf numFmtId="16" fontId="3" fillId="4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13" fillId="0" borderId="13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95249</xdr:colOff>
      <xdr:row>24</xdr:row>
      <xdr:rowOff>42335</xdr:rowOff>
    </xdr:from>
    <xdr:to>
      <xdr:col>7</xdr:col>
      <xdr:colOff>117869</xdr:colOff>
      <xdr:row>24</xdr:row>
      <xdr:rowOff>836085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FB6C22-2B69-4FA9-967A-81327EADF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582" y="4222752"/>
          <a:ext cx="752870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52916</xdr:colOff>
      <xdr:row>25</xdr:row>
      <xdr:rowOff>42338</xdr:rowOff>
    </xdr:from>
    <xdr:to>
      <xdr:col>7</xdr:col>
      <xdr:colOff>188247</xdr:colOff>
      <xdr:row>25</xdr:row>
      <xdr:rowOff>762004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CA12401-5E37-4A09-97C6-D18F05BA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249" y="5302255"/>
          <a:ext cx="865581" cy="719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95249</xdr:colOff>
      <xdr:row>27</xdr:row>
      <xdr:rowOff>42335</xdr:rowOff>
    </xdr:from>
    <xdr:ext cx="752870" cy="793750"/>
    <xdr:pic>
      <xdr:nvPicPr>
        <xdr:cNvPr id="9" name="Imagen 8">
          <a:extLst>
            <a:ext uri="{FF2B5EF4-FFF2-40B4-BE49-F238E27FC236}">
              <a16:creationId xmlns:a16="http://schemas.microsoft.com/office/drawing/2014/main" id="{6AC61138-4A8B-4D81-B654-5094C44B2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582" y="5979585"/>
          <a:ext cx="752870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95249</xdr:colOff>
      <xdr:row>28</xdr:row>
      <xdr:rowOff>42335</xdr:rowOff>
    </xdr:from>
    <xdr:ext cx="752870" cy="793750"/>
    <xdr:pic>
      <xdr:nvPicPr>
        <xdr:cNvPr id="10" name="Imagen 9">
          <a:extLst>
            <a:ext uri="{FF2B5EF4-FFF2-40B4-BE49-F238E27FC236}">
              <a16:creationId xmlns:a16="http://schemas.microsoft.com/office/drawing/2014/main" id="{7EB233FF-2AA4-4458-A609-C259BF25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582" y="6879168"/>
          <a:ext cx="752870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63498</xdr:colOff>
      <xdr:row>26</xdr:row>
      <xdr:rowOff>31750</xdr:rowOff>
    </xdr:from>
    <xdr:to>
      <xdr:col>7</xdr:col>
      <xdr:colOff>137347</xdr:colOff>
      <xdr:row>26</xdr:row>
      <xdr:rowOff>677333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94E1DDA-61D0-4DBF-A336-2C3700F8F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831" y="5969000"/>
          <a:ext cx="804099" cy="64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31749</xdr:colOff>
      <xdr:row>29</xdr:row>
      <xdr:rowOff>31750</xdr:rowOff>
    </xdr:from>
    <xdr:to>
      <xdr:col>7</xdr:col>
      <xdr:colOff>221142</xdr:colOff>
      <xdr:row>29</xdr:row>
      <xdr:rowOff>952500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302D23D-6978-4D3B-9656-8A61BCAA4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082" y="8477250"/>
          <a:ext cx="919643" cy="92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</xdr:colOff>
      <xdr:row>30</xdr:row>
      <xdr:rowOff>31750</xdr:rowOff>
    </xdr:from>
    <xdr:to>
      <xdr:col>7</xdr:col>
      <xdr:colOff>134620</xdr:colOff>
      <xdr:row>30</xdr:row>
      <xdr:rowOff>878416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A23F32D-6077-4B64-99D9-ECE76EBD3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083" y="9577917"/>
          <a:ext cx="833120" cy="846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65745</xdr:colOff>
      <xdr:row>2</xdr:row>
      <xdr:rowOff>723900</xdr:rowOff>
    </xdr:from>
    <xdr:to>
      <xdr:col>2</xdr:col>
      <xdr:colOff>1019174</xdr:colOff>
      <xdr:row>2</xdr:row>
      <xdr:rowOff>1983191</xdr:rowOff>
    </xdr:to>
    <xdr:pic>
      <xdr:nvPicPr>
        <xdr:cNvPr id="2" name="Imagen 143" descr="Una silla negra&#10;&#10;Descripción generada automáticamente con confianza media">
          <a:extLst>
            <a:ext uri="{FF2B5EF4-FFF2-40B4-BE49-F238E27FC236}">
              <a16:creationId xmlns:a16="http://schemas.microsoft.com/office/drawing/2014/main" id="{42202A57-9A50-42A9-BAF5-7A1D3A866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9495" y="3941233"/>
          <a:ext cx="953429" cy="1259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38096</xdr:colOff>
      <xdr:row>1</xdr:row>
      <xdr:rowOff>847726</xdr:rowOff>
    </xdr:from>
    <xdr:to>
      <xdr:col>2</xdr:col>
      <xdr:colOff>990599</xdr:colOff>
      <xdr:row>1</xdr:row>
      <xdr:rowOff>1685925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5DBA55-CEB7-4DC0-9D80-ABD225C4216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1249021" y="2886076"/>
          <a:ext cx="952503" cy="83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28575</xdr:rowOff>
    </xdr:from>
    <xdr:to>
      <xdr:col>8</xdr:col>
      <xdr:colOff>752475</xdr:colOff>
      <xdr:row>23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6F025E-14FD-4A9B-B6F8-3A558E19A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600075"/>
          <a:ext cx="6343650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citaciones@unicach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topLeftCell="A29" zoomScale="90" zoomScaleNormal="90" workbookViewId="0">
      <selection activeCell="W53" sqref="W5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6.140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20"/>
      <c r="B1" s="20"/>
      <c r="C1" s="20"/>
      <c r="D1" s="20"/>
      <c r="E1" s="20"/>
      <c r="F1" s="20"/>
      <c r="G1" s="52" t="s">
        <v>3</v>
      </c>
      <c r="H1" s="53"/>
      <c r="I1" s="45" t="s">
        <v>67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54" t="s">
        <v>4</v>
      </c>
      <c r="U1" s="54"/>
      <c r="V1" s="45" t="s">
        <v>74</v>
      </c>
      <c r="W1" s="45"/>
      <c r="X1" s="45"/>
      <c r="Y1" s="45"/>
    </row>
    <row r="2" spans="1:25" ht="35.25" customHeight="1" x14ac:dyDescent="0.25">
      <c r="A2" s="20"/>
      <c r="B2" s="20"/>
      <c r="C2" s="20"/>
      <c r="D2" s="20"/>
      <c r="E2" s="20"/>
      <c r="F2" s="20"/>
      <c r="G2" s="52" t="s">
        <v>5</v>
      </c>
      <c r="H2" s="55"/>
      <c r="I2" s="55"/>
      <c r="J2" s="55"/>
      <c r="K2" s="53"/>
      <c r="L2" s="20" t="s">
        <v>6</v>
      </c>
      <c r="M2" s="20"/>
      <c r="N2" s="20"/>
      <c r="O2" s="20"/>
      <c r="P2" s="20"/>
      <c r="Q2" s="20"/>
      <c r="R2" s="20"/>
      <c r="S2" s="20"/>
      <c r="T2" s="54"/>
      <c r="U2" s="54"/>
      <c r="V2" s="45"/>
      <c r="W2" s="45"/>
      <c r="X2" s="45"/>
      <c r="Y2" s="45"/>
    </row>
    <row r="3" spans="1:25" ht="3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15" customHeight="1" x14ac:dyDescent="0.25">
      <c r="A4" s="25" t="s">
        <v>7</v>
      </c>
      <c r="B4" s="26"/>
      <c r="C4" s="26"/>
      <c r="D4" s="26"/>
      <c r="E4" s="26"/>
      <c r="F4" s="27"/>
      <c r="G4" s="28" t="s">
        <v>8</v>
      </c>
      <c r="H4" s="29"/>
      <c r="I4" s="29"/>
      <c r="J4" s="29"/>
      <c r="K4" s="28" t="s">
        <v>9</v>
      </c>
      <c r="L4" s="29"/>
      <c r="M4" s="29"/>
      <c r="N4" s="29"/>
      <c r="O4" s="30"/>
      <c r="P4" s="2" t="s">
        <v>10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31">
        <v>45205</v>
      </c>
      <c r="B5" s="32"/>
      <c r="C5" s="32"/>
      <c r="D5" s="32"/>
      <c r="E5" s="32"/>
      <c r="F5" s="33"/>
      <c r="G5" s="34"/>
      <c r="H5" s="35"/>
      <c r="I5" s="35"/>
      <c r="J5" s="36"/>
      <c r="K5" s="37" t="s">
        <v>74</v>
      </c>
      <c r="L5" s="38"/>
      <c r="M5" s="38"/>
      <c r="N5" s="38"/>
      <c r="O5" s="39"/>
      <c r="P5" s="40"/>
      <c r="Q5" s="41"/>
      <c r="R5" s="41"/>
      <c r="S5" s="41"/>
      <c r="T5" s="41"/>
      <c r="U5" s="41"/>
      <c r="V5" s="41"/>
      <c r="W5" s="41"/>
      <c r="X5" s="41"/>
      <c r="Y5" s="42"/>
    </row>
    <row r="6" spans="1:25" ht="15.75" customHeight="1" x14ac:dyDescent="0.25">
      <c r="A6" s="58" t="s">
        <v>11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 ht="12.75" x14ac:dyDescent="0.25">
      <c r="A7" s="43" t="s">
        <v>12</v>
      </c>
      <c r="B7" s="43"/>
      <c r="C7" s="59" t="s">
        <v>78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 spans="1:25" ht="12.75" x14ac:dyDescent="0.25">
      <c r="A8" s="43" t="s">
        <v>13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5" t="s">
        <v>14</v>
      </c>
      <c r="P8" s="20">
        <v>29000</v>
      </c>
      <c r="Q8" s="20"/>
      <c r="R8" s="20"/>
      <c r="S8" s="43" t="s">
        <v>15</v>
      </c>
      <c r="T8" s="43"/>
      <c r="U8" s="43"/>
      <c r="V8" s="44" t="s">
        <v>16</v>
      </c>
      <c r="W8" s="44"/>
      <c r="X8" s="44"/>
      <c r="Y8" s="44"/>
    </row>
    <row r="9" spans="1:25" ht="12.75" x14ac:dyDescent="0.25">
      <c r="A9" s="56" t="s">
        <v>17</v>
      </c>
      <c r="B9" s="56"/>
      <c r="C9" s="44" t="s">
        <v>75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57" t="s">
        <v>18</v>
      </c>
      <c r="T9" s="57"/>
      <c r="U9" s="57"/>
      <c r="V9" s="44" t="s">
        <v>19</v>
      </c>
      <c r="W9" s="44"/>
      <c r="X9" s="44"/>
      <c r="Y9" s="44"/>
    </row>
    <row r="10" spans="1:25" ht="12.75" x14ac:dyDescent="0.25">
      <c r="A10" s="43" t="s">
        <v>20</v>
      </c>
      <c r="B10" s="43"/>
      <c r="C10" s="44" t="s">
        <v>76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3" t="s">
        <v>21</v>
      </c>
      <c r="T10" s="43"/>
      <c r="U10" s="43"/>
      <c r="V10" s="45" t="s">
        <v>22</v>
      </c>
      <c r="W10" s="45"/>
      <c r="X10" s="45"/>
      <c r="Y10" s="45"/>
    </row>
    <row r="11" spans="1:25" ht="12.75" x14ac:dyDescent="0.25">
      <c r="A11" s="43" t="s">
        <v>23</v>
      </c>
      <c r="B11" s="43"/>
      <c r="C11" s="44" t="s">
        <v>77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60" t="s">
        <v>24</v>
      </c>
      <c r="T11" s="60"/>
      <c r="U11" s="60"/>
      <c r="V11" s="44" t="s">
        <v>25</v>
      </c>
      <c r="W11" s="44"/>
      <c r="X11" s="44"/>
      <c r="Y11" s="44"/>
    </row>
    <row r="12" spans="1:25" ht="12.75" x14ac:dyDescent="0.25">
      <c r="A12" s="43" t="s">
        <v>26</v>
      </c>
      <c r="B12" s="43"/>
      <c r="C12" s="44" t="s">
        <v>79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60" t="s">
        <v>27</v>
      </c>
      <c r="T12" s="60"/>
      <c r="U12" s="60"/>
      <c r="V12" s="44" t="s">
        <v>28</v>
      </c>
      <c r="W12" s="44"/>
      <c r="X12" s="44"/>
      <c r="Y12" s="44"/>
    </row>
    <row r="13" spans="1:25" ht="15" x14ac:dyDescent="0.25">
      <c r="A13" s="43" t="s">
        <v>29</v>
      </c>
      <c r="B13" s="43"/>
      <c r="C13" s="46" t="s">
        <v>80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8"/>
      <c r="T13" s="49"/>
      <c r="U13" s="50"/>
      <c r="V13" s="44"/>
      <c r="W13" s="44"/>
      <c r="X13" s="44"/>
      <c r="Y13" s="44"/>
    </row>
    <row r="14" spans="1:25" ht="12.75" x14ac:dyDescent="0.25">
      <c r="A14" s="51" t="s">
        <v>30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 t="s">
        <v>31</v>
      </c>
      <c r="V14" s="51"/>
      <c r="W14" s="51"/>
      <c r="X14" s="51"/>
      <c r="Y14" s="51"/>
    </row>
    <row r="15" spans="1:25" ht="12.75" x14ac:dyDescent="0.25">
      <c r="A15" s="56" t="s">
        <v>17</v>
      </c>
      <c r="B15" s="56"/>
      <c r="C15" s="67" t="s">
        <v>68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51" t="s">
        <v>32</v>
      </c>
      <c r="V15" s="51"/>
      <c r="W15" s="51"/>
      <c r="X15" s="51"/>
      <c r="Y15" s="51"/>
    </row>
    <row r="16" spans="1:25" ht="12.75" customHeight="1" x14ac:dyDescent="0.25">
      <c r="A16" s="56"/>
      <c r="B16" s="56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3" t="s">
        <v>36</v>
      </c>
      <c r="V16" s="63"/>
      <c r="W16" s="63"/>
      <c r="X16" s="63"/>
      <c r="Y16" s="63"/>
    </row>
    <row r="17" spans="1:29" ht="12.75" x14ac:dyDescent="0.25">
      <c r="A17" s="43" t="s">
        <v>20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66" t="s">
        <v>33</v>
      </c>
      <c r="V17" s="66"/>
      <c r="W17" s="66"/>
      <c r="X17" s="66"/>
      <c r="Y17" s="66"/>
    </row>
    <row r="18" spans="1:29" ht="9" customHeight="1" x14ac:dyDescent="0.25">
      <c r="A18" s="4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63"/>
      <c r="V18" s="63"/>
      <c r="W18" s="63"/>
      <c r="X18" s="63"/>
      <c r="Y18" s="63"/>
    </row>
    <row r="19" spans="1:29" ht="12.75" x14ac:dyDescent="0.25">
      <c r="A19" s="60" t="s">
        <v>34</v>
      </c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2" t="s">
        <v>35</v>
      </c>
      <c r="V19" s="62"/>
      <c r="W19" s="62"/>
      <c r="X19" s="62"/>
      <c r="Y19" s="62"/>
    </row>
    <row r="20" spans="1:29" ht="15.75" x14ac:dyDescent="0.25">
      <c r="A20" s="60"/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3"/>
      <c r="V20" s="63"/>
      <c r="W20" s="63"/>
      <c r="X20" s="63"/>
      <c r="Y20" s="63"/>
      <c r="AA20" s="6"/>
      <c r="AB20" s="6"/>
      <c r="AC20" s="6"/>
    </row>
    <row r="21" spans="1:29" ht="12" customHeight="1" x14ac:dyDescent="0.25">
      <c r="A21" s="51" t="s">
        <v>37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64" t="s">
        <v>38</v>
      </c>
      <c r="M21" s="64"/>
      <c r="N21" s="64"/>
      <c r="O21" s="64"/>
      <c r="P21" s="65" t="s">
        <v>39</v>
      </c>
      <c r="Q21" s="65"/>
      <c r="R21" s="65"/>
      <c r="S21" s="65"/>
      <c r="T21" s="65"/>
      <c r="U21" s="66" t="s">
        <v>40</v>
      </c>
      <c r="V21" s="66"/>
      <c r="W21" s="66"/>
      <c r="X21" s="66"/>
      <c r="Y21" s="66"/>
      <c r="AA21" s="6"/>
      <c r="AB21" s="6"/>
      <c r="AC21" s="6"/>
    </row>
    <row r="22" spans="1:29" ht="15.75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8">
        <v>45226</v>
      </c>
      <c r="M22" s="68"/>
      <c r="N22" s="68"/>
      <c r="O22" s="68"/>
      <c r="P22" s="69" t="s">
        <v>66</v>
      </c>
      <c r="Q22" s="69"/>
      <c r="R22" s="69"/>
      <c r="S22" s="69"/>
      <c r="T22" s="69"/>
      <c r="U22" s="70"/>
      <c r="V22" s="70"/>
      <c r="W22" s="70"/>
      <c r="X22" s="70"/>
      <c r="Y22" s="70"/>
      <c r="AA22" s="6"/>
      <c r="AB22" s="6"/>
      <c r="AC22" s="6"/>
    </row>
    <row r="23" spans="1:29" ht="5.2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9" ht="15.75" customHeight="1" x14ac:dyDescent="0.25">
      <c r="A24" s="54" t="s">
        <v>0</v>
      </c>
      <c r="B24" s="54"/>
      <c r="C24" s="54" t="s">
        <v>41</v>
      </c>
      <c r="D24" s="54"/>
      <c r="E24" s="54" t="s">
        <v>42</v>
      </c>
      <c r="F24" s="54"/>
      <c r="G24" s="54"/>
      <c r="H24" s="54"/>
      <c r="I24" s="54" t="s">
        <v>43</v>
      </c>
      <c r="J24" s="54"/>
      <c r="K24" s="54"/>
      <c r="L24" s="54"/>
      <c r="M24" s="54" t="s">
        <v>2</v>
      </c>
      <c r="N24" s="54"/>
      <c r="O24" s="54"/>
      <c r="P24" s="54"/>
      <c r="Q24" s="54"/>
      <c r="R24" s="54"/>
      <c r="S24" s="54"/>
      <c r="T24" s="54"/>
      <c r="U24" s="54" t="s">
        <v>0</v>
      </c>
      <c r="V24" s="54"/>
      <c r="W24" s="54" t="s">
        <v>44</v>
      </c>
      <c r="X24" s="54"/>
      <c r="Y24" s="54"/>
    </row>
    <row r="25" spans="1:29" ht="70.5" customHeight="1" x14ac:dyDescent="0.25">
      <c r="A25" s="19">
        <f>50+50+150</f>
        <v>250</v>
      </c>
      <c r="B25" s="19"/>
      <c r="C25" s="20" t="s">
        <v>45</v>
      </c>
      <c r="D25" s="20"/>
      <c r="E25" s="21"/>
      <c r="F25" s="21"/>
      <c r="G25" s="21"/>
      <c r="H25" s="21"/>
      <c r="I25" s="22" t="s">
        <v>81</v>
      </c>
      <c r="J25" s="22"/>
      <c r="K25" s="22"/>
      <c r="L25" s="22"/>
      <c r="M25" s="23" t="s">
        <v>83</v>
      </c>
      <c r="N25" s="23"/>
      <c r="O25" s="23"/>
      <c r="P25" s="23"/>
      <c r="Q25" s="23"/>
      <c r="R25" s="23"/>
      <c r="S25" s="23"/>
      <c r="T25" s="23"/>
      <c r="U25" s="24">
        <v>759</v>
      </c>
      <c r="V25" s="24"/>
      <c r="W25" s="24">
        <f>U25*A25</f>
        <v>189750</v>
      </c>
      <c r="X25" s="24"/>
      <c r="Y25" s="24"/>
    </row>
    <row r="26" spans="1:29" ht="67.5" customHeight="1" x14ac:dyDescent="0.25">
      <c r="A26" s="19">
        <f>50+50</f>
        <v>100</v>
      </c>
      <c r="B26" s="19"/>
      <c r="C26" s="20" t="s">
        <v>45</v>
      </c>
      <c r="D26" s="20"/>
      <c r="E26" s="21"/>
      <c r="F26" s="21"/>
      <c r="G26" s="21"/>
      <c r="H26" s="21"/>
      <c r="I26" s="22" t="s">
        <v>82</v>
      </c>
      <c r="J26" s="22"/>
      <c r="K26" s="22"/>
      <c r="L26" s="22"/>
      <c r="M26" s="23" t="s">
        <v>85</v>
      </c>
      <c r="N26" s="23"/>
      <c r="O26" s="23"/>
      <c r="P26" s="23"/>
      <c r="Q26" s="23"/>
      <c r="R26" s="23"/>
      <c r="S26" s="23"/>
      <c r="T26" s="23"/>
      <c r="U26" s="24">
        <v>865</v>
      </c>
      <c r="V26" s="24"/>
      <c r="W26" s="24">
        <f>U26*A26</f>
        <v>86500</v>
      </c>
      <c r="X26" s="24"/>
      <c r="Y26" s="24"/>
    </row>
    <row r="27" spans="1:29" ht="55.5" customHeight="1" x14ac:dyDescent="0.25">
      <c r="A27" s="19">
        <f>12+12</f>
        <v>24</v>
      </c>
      <c r="B27" s="19"/>
      <c r="C27" s="20" t="s">
        <v>45</v>
      </c>
      <c r="D27" s="20"/>
      <c r="E27" s="21"/>
      <c r="F27" s="21"/>
      <c r="G27" s="21"/>
      <c r="H27" s="21"/>
      <c r="I27" s="22" t="s">
        <v>84</v>
      </c>
      <c r="J27" s="22"/>
      <c r="K27" s="22"/>
      <c r="L27" s="22"/>
      <c r="M27" s="23" t="s">
        <v>86</v>
      </c>
      <c r="N27" s="23"/>
      <c r="O27" s="23"/>
      <c r="P27" s="23"/>
      <c r="Q27" s="23"/>
      <c r="R27" s="23"/>
      <c r="S27" s="23"/>
      <c r="T27" s="23"/>
      <c r="U27" s="24">
        <v>986</v>
      </c>
      <c r="V27" s="24"/>
      <c r="W27" s="24">
        <f>U27*A27</f>
        <v>23664</v>
      </c>
      <c r="X27" s="24"/>
      <c r="Y27" s="24"/>
    </row>
    <row r="28" spans="1:29" ht="70.5" customHeight="1" x14ac:dyDescent="0.25">
      <c r="A28" s="19">
        <v>80</v>
      </c>
      <c r="B28" s="19"/>
      <c r="C28" s="20" t="s">
        <v>45</v>
      </c>
      <c r="D28" s="20"/>
      <c r="E28" s="21"/>
      <c r="F28" s="21"/>
      <c r="G28" s="21"/>
      <c r="H28" s="21"/>
      <c r="I28" s="22" t="s">
        <v>81</v>
      </c>
      <c r="J28" s="22"/>
      <c r="K28" s="22"/>
      <c r="L28" s="22"/>
      <c r="M28" s="23" t="s">
        <v>87</v>
      </c>
      <c r="N28" s="23"/>
      <c r="O28" s="23"/>
      <c r="P28" s="23"/>
      <c r="Q28" s="23"/>
      <c r="R28" s="23"/>
      <c r="S28" s="23"/>
      <c r="T28" s="23"/>
      <c r="U28" s="24">
        <v>759</v>
      </c>
      <c r="V28" s="24"/>
      <c r="W28" s="24">
        <f>U28*A28</f>
        <v>60720</v>
      </c>
      <c r="X28" s="24"/>
      <c r="Y28" s="24"/>
    </row>
    <row r="29" spans="1:29" ht="70.5" customHeight="1" x14ac:dyDescent="0.25">
      <c r="A29" s="19">
        <v>50</v>
      </c>
      <c r="B29" s="19"/>
      <c r="C29" s="20" t="s">
        <v>45</v>
      </c>
      <c r="D29" s="20"/>
      <c r="E29" s="21"/>
      <c r="F29" s="21"/>
      <c r="G29" s="21"/>
      <c r="H29" s="21"/>
      <c r="I29" s="22" t="s">
        <v>81</v>
      </c>
      <c r="J29" s="22"/>
      <c r="K29" s="22"/>
      <c r="L29" s="22"/>
      <c r="M29" s="23" t="s">
        <v>88</v>
      </c>
      <c r="N29" s="23"/>
      <c r="O29" s="23"/>
      <c r="P29" s="23"/>
      <c r="Q29" s="23"/>
      <c r="R29" s="23"/>
      <c r="S29" s="23"/>
      <c r="T29" s="23"/>
      <c r="U29" s="24">
        <v>759</v>
      </c>
      <c r="V29" s="24"/>
      <c r="W29" s="24">
        <f>U29*A29</f>
        <v>37950</v>
      </c>
      <c r="X29" s="24"/>
      <c r="Y29" s="24"/>
    </row>
    <row r="30" spans="1:29" ht="86.25" customHeight="1" x14ac:dyDescent="0.25">
      <c r="A30" s="19">
        <v>30</v>
      </c>
      <c r="B30" s="19"/>
      <c r="C30" s="20" t="s">
        <v>45</v>
      </c>
      <c r="D30" s="20"/>
      <c r="E30" s="21"/>
      <c r="F30" s="21"/>
      <c r="G30" s="21"/>
      <c r="H30" s="21"/>
      <c r="I30" s="22" t="s">
        <v>89</v>
      </c>
      <c r="J30" s="22"/>
      <c r="K30" s="22"/>
      <c r="L30" s="22"/>
      <c r="M30" s="23" t="s">
        <v>90</v>
      </c>
      <c r="N30" s="23"/>
      <c r="O30" s="23"/>
      <c r="P30" s="23"/>
      <c r="Q30" s="23"/>
      <c r="R30" s="23"/>
      <c r="S30" s="23"/>
      <c r="T30" s="23"/>
      <c r="U30" s="24">
        <v>698</v>
      </c>
      <c r="V30" s="24"/>
      <c r="W30" s="24">
        <f>U30*A30</f>
        <v>20940</v>
      </c>
      <c r="X30" s="24"/>
      <c r="Y30" s="24"/>
    </row>
    <row r="31" spans="1:29" ht="70.5" customHeight="1" x14ac:dyDescent="0.25">
      <c r="A31" s="19">
        <v>225</v>
      </c>
      <c r="B31" s="19"/>
      <c r="C31" s="20" t="s">
        <v>45</v>
      </c>
      <c r="D31" s="20"/>
      <c r="E31" s="21"/>
      <c r="F31" s="21"/>
      <c r="G31" s="21"/>
      <c r="H31" s="21"/>
      <c r="I31" s="22" t="s">
        <v>81</v>
      </c>
      <c r="J31" s="22"/>
      <c r="K31" s="22"/>
      <c r="L31" s="22"/>
      <c r="M31" s="23" t="s">
        <v>91</v>
      </c>
      <c r="N31" s="23"/>
      <c r="O31" s="23"/>
      <c r="P31" s="23"/>
      <c r="Q31" s="23"/>
      <c r="R31" s="23"/>
      <c r="S31" s="23"/>
      <c r="T31" s="23"/>
      <c r="U31" s="24">
        <v>1150</v>
      </c>
      <c r="V31" s="24"/>
      <c r="W31" s="24">
        <f>U31*A31</f>
        <v>258750</v>
      </c>
      <c r="X31" s="24"/>
      <c r="Y31" s="24"/>
    </row>
    <row r="32" spans="1:29" ht="23.25" customHeight="1" x14ac:dyDescent="0.25">
      <c r="A32" s="19"/>
      <c r="B32" s="19"/>
      <c r="C32" s="20"/>
      <c r="D32" s="20"/>
      <c r="E32" s="21"/>
      <c r="F32" s="21"/>
      <c r="G32" s="21"/>
      <c r="H32" s="21"/>
      <c r="I32" s="22"/>
      <c r="J32" s="22"/>
      <c r="K32" s="22"/>
      <c r="L32" s="22"/>
      <c r="M32" s="23"/>
      <c r="N32" s="23"/>
      <c r="O32" s="23"/>
      <c r="P32" s="23"/>
      <c r="Q32" s="23"/>
      <c r="R32" s="23"/>
      <c r="S32" s="23"/>
      <c r="T32" s="23"/>
      <c r="U32" s="24"/>
      <c r="V32" s="24"/>
      <c r="W32" s="24"/>
      <c r="X32" s="24"/>
      <c r="Y32" s="24"/>
    </row>
    <row r="33" spans="1:25" ht="30" customHeight="1" x14ac:dyDescent="0.25">
      <c r="A33" s="101" t="s">
        <v>46</v>
      </c>
      <c r="B33" s="101"/>
      <c r="C33" s="101"/>
      <c r="D33" s="101"/>
      <c r="E33" s="101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43" t="s">
        <v>1</v>
      </c>
      <c r="U33" s="43"/>
      <c r="V33" s="43"/>
      <c r="W33" s="24">
        <f>SUM(W25:Y32)</f>
        <v>678274</v>
      </c>
      <c r="X33" s="24"/>
      <c r="Y33" s="24"/>
    </row>
    <row r="34" spans="1:25" ht="18" customHeight="1" x14ac:dyDescent="0.25">
      <c r="A34" s="43" t="s">
        <v>47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43" t="s">
        <v>48</v>
      </c>
      <c r="U34" s="43"/>
      <c r="V34" s="43"/>
      <c r="W34" s="24">
        <f>W33*0.16</f>
        <v>108523.84</v>
      </c>
      <c r="X34" s="24"/>
      <c r="Y34" s="24"/>
    </row>
    <row r="35" spans="1:25" ht="18" customHeight="1" x14ac:dyDescent="0.2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43" t="s">
        <v>49</v>
      </c>
      <c r="U35" s="43"/>
      <c r="V35" s="43"/>
      <c r="W35" s="24">
        <f>W34+W33</f>
        <v>786797.84</v>
      </c>
      <c r="X35" s="24"/>
      <c r="Y35" s="24"/>
    </row>
    <row r="36" spans="1:25" ht="15" customHeight="1" x14ac:dyDescent="0.2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51" t="s">
        <v>50</v>
      </c>
      <c r="U36" s="51"/>
      <c r="V36" s="51"/>
      <c r="W36" s="51"/>
      <c r="X36" s="51"/>
      <c r="Y36" s="51"/>
    </row>
    <row r="37" spans="1:25" ht="9.75" customHeight="1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3"/>
      <c r="U37" s="81"/>
      <c r="V37" s="81"/>
      <c r="W37" s="81"/>
      <c r="X37" s="81"/>
      <c r="Y37" s="82"/>
    </row>
    <row r="38" spans="1:25" ht="6" customHeight="1" x14ac:dyDescent="0.25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4"/>
      <c r="U38" s="95"/>
      <c r="V38" s="95"/>
      <c r="W38" s="95"/>
      <c r="X38" s="95"/>
      <c r="Y38" s="96"/>
    </row>
    <row r="39" spans="1:25" ht="14.25" customHeight="1" x14ac:dyDescent="0.25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4"/>
      <c r="U39" s="95"/>
      <c r="V39" s="95"/>
      <c r="W39" s="95"/>
      <c r="X39" s="95"/>
      <c r="Y39" s="96"/>
    </row>
    <row r="40" spans="1:25" ht="15" hidden="1" customHeight="1" x14ac:dyDescent="0.25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4"/>
      <c r="U40" s="95"/>
      <c r="V40" s="95"/>
      <c r="W40" s="95"/>
      <c r="X40" s="95"/>
      <c r="Y40" s="96"/>
    </row>
    <row r="41" spans="1:25" ht="6.75" customHeight="1" x14ac:dyDescent="0.25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7"/>
      <c r="U41" s="83"/>
      <c r="V41" s="83"/>
      <c r="W41" s="83"/>
      <c r="X41" s="83"/>
      <c r="Y41" s="84"/>
    </row>
    <row r="42" spans="1:25" ht="15" hidden="1" customHeight="1" x14ac:dyDescent="0.25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8" t="s">
        <v>51</v>
      </c>
      <c r="U42" s="99"/>
      <c r="V42" s="99"/>
      <c r="W42" s="99"/>
      <c r="X42" s="99"/>
      <c r="Y42" s="100"/>
    </row>
    <row r="43" spans="1:25" ht="15" customHeight="1" x14ac:dyDescent="0.25">
      <c r="A43" s="75" t="s">
        <v>52</v>
      </c>
      <c r="B43" s="76"/>
      <c r="C43" s="76"/>
      <c r="D43" s="87" t="s">
        <v>53</v>
      </c>
      <c r="E43" s="87"/>
      <c r="F43" s="88"/>
      <c r="G43" s="73"/>
      <c r="H43" s="74"/>
      <c r="I43" s="89" t="s">
        <v>54</v>
      </c>
      <c r="J43" s="87"/>
      <c r="K43" s="87"/>
      <c r="L43" s="88"/>
      <c r="M43" s="90"/>
      <c r="N43" s="91"/>
      <c r="O43" s="89" t="s">
        <v>55</v>
      </c>
      <c r="P43" s="87"/>
      <c r="Q43" s="88"/>
      <c r="R43" s="73" t="s">
        <v>36</v>
      </c>
      <c r="S43" s="74"/>
      <c r="T43" s="53" t="s">
        <v>56</v>
      </c>
      <c r="U43" s="51"/>
      <c r="V43" s="51"/>
      <c r="W43" s="51"/>
      <c r="X43" s="51"/>
      <c r="Y43" s="51"/>
    </row>
    <row r="44" spans="1:25" ht="15" customHeight="1" x14ac:dyDescent="0.25">
      <c r="A44" s="75" t="s">
        <v>57</v>
      </c>
      <c r="B44" s="76"/>
      <c r="C44" s="76"/>
      <c r="D44" s="76"/>
      <c r="E44" s="76"/>
      <c r="F44" s="76"/>
      <c r="G44" s="76"/>
      <c r="H44" s="77" t="s">
        <v>58</v>
      </c>
      <c r="I44" s="78"/>
      <c r="J44" s="7"/>
      <c r="K44" s="79"/>
      <c r="L44" s="80"/>
      <c r="M44" s="80"/>
      <c r="N44" s="80"/>
      <c r="O44" s="80"/>
      <c r="P44" s="80"/>
      <c r="Q44" s="76" t="s">
        <v>59</v>
      </c>
      <c r="R44" s="76"/>
      <c r="S44" s="7"/>
      <c r="T44" s="81"/>
      <c r="U44" s="81"/>
      <c r="V44" s="81"/>
      <c r="W44" s="81"/>
      <c r="X44" s="81"/>
      <c r="Y44" s="82"/>
    </row>
    <row r="45" spans="1:25" ht="15" customHeight="1" x14ac:dyDescent="0.25">
      <c r="A45" s="8" t="s">
        <v>60</v>
      </c>
      <c r="B45" s="9"/>
      <c r="D45" s="85" t="s">
        <v>61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6"/>
      <c r="T45" s="83"/>
      <c r="U45" s="83"/>
      <c r="V45" s="83"/>
      <c r="W45" s="83"/>
      <c r="X45" s="83"/>
      <c r="Y45" s="84"/>
    </row>
    <row r="46" spans="1:25" ht="15" customHeight="1" x14ac:dyDescent="0.25">
      <c r="A46" s="58" t="s">
        <v>62</v>
      </c>
      <c r="B46" s="58"/>
      <c r="C46" s="58"/>
      <c r="D46" s="58"/>
      <c r="E46" s="58"/>
      <c r="F46" s="58"/>
      <c r="G46" s="58"/>
      <c r="H46" s="58" t="s">
        <v>63</v>
      </c>
      <c r="I46" s="58"/>
      <c r="J46" s="58"/>
      <c r="K46" s="58"/>
      <c r="L46" s="58"/>
      <c r="M46" s="58" t="s">
        <v>64</v>
      </c>
      <c r="N46" s="58"/>
      <c r="O46" s="58"/>
      <c r="P46" s="58"/>
      <c r="Q46" s="58"/>
      <c r="R46" s="58"/>
      <c r="S46" s="58" t="s">
        <v>65</v>
      </c>
      <c r="T46" s="51"/>
      <c r="U46" s="51"/>
      <c r="V46" s="51"/>
      <c r="W46" s="51"/>
      <c r="X46" s="51"/>
      <c r="Y46" s="51"/>
    </row>
    <row r="47" spans="1:25" ht="21" customHeight="1" x14ac:dyDescent="0.25">
      <c r="A47" s="71"/>
      <c r="B47" s="71"/>
      <c r="C47" s="71"/>
      <c r="D47" s="71"/>
      <c r="E47" s="71"/>
      <c r="F47" s="71"/>
      <c r="G47" s="71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</row>
    <row r="48" spans="1:25" ht="15" customHeight="1" x14ac:dyDescent="0.25">
      <c r="A48" s="10"/>
      <c r="B48" s="10"/>
      <c r="C48" s="10"/>
      <c r="D48" s="10"/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</sheetData>
  <mergeCells count="164">
    <mergeCell ref="A31:B31"/>
    <mergeCell ref="C31:D31"/>
    <mergeCell ref="E31:H31"/>
    <mergeCell ref="I31:L31"/>
    <mergeCell ref="M31:T31"/>
    <mergeCell ref="U31:V31"/>
    <mergeCell ref="W31:Y31"/>
    <mergeCell ref="A30:B30"/>
    <mergeCell ref="C30:D30"/>
    <mergeCell ref="E30:H30"/>
    <mergeCell ref="I30:L30"/>
    <mergeCell ref="M30:T30"/>
    <mergeCell ref="U30:V30"/>
    <mergeCell ref="W30:Y30"/>
    <mergeCell ref="A28:B28"/>
    <mergeCell ref="C28:D28"/>
    <mergeCell ref="E28:H28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32:B32"/>
    <mergeCell ref="C32:D32"/>
    <mergeCell ref="E32:H32"/>
    <mergeCell ref="I32:L32"/>
    <mergeCell ref="M32:T32"/>
    <mergeCell ref="U32:V32"/>
    <mergeCell ref="W32:Y32"/>
    <mergeCell ref="A46:G46"/>
    <mergeCell ref="H46:L46"/>
    <mergeCell ref="M46:R46"/>
    <mergeCell ref="S46:Y46"/>
    <mergeCell ref="A35:S42"/>
    <mergeCell ref="T35:V35"/>
    <mergeCell ref="W35:Y35"/>
    <mergeCell ref="T36:Y36"/>
    <mergeCell ref="T37:Y41"/>
    <mergeCell ref="T42:Y42"/>
    <mergeCell ref="A33:E33"/>
    <mergeCell ref="F33:S33"/>
    <mergeCell ref="T33:V33"/>
    <mergeCell ref="W33:Y33"/>
    <mergeCell ref="A34:S34"/>
    <mergeCell ref="T34:V34"/>
    <mergeCell ref="W34:Y34"/>
    <mergeCell ref="A47:G47"/>
    <mergeCell ref="H47:L47"/>
    <mergeCell ref="M47:R47"/>
    <mergeCell ref="S47:Y47"/>
    <mergeCell ref="R43:S43"/>
    <mergeCell ref="T43:Y43"/>
    <mergeCell ref="A44:G44"/>
    <mergeCell ref="H44:I44"/>
    <mergeCell ref="K44:P44"/>
    <mergeCell ref="Q44:R44"/>
    <mergeCell ref="T44:Y45"/>
    <mergeCell ref="D45:S45"/>
    <mergeCell ref="A43:C43"/>
    <mergeCell ref="D43:F43"/>
    <mergeCell ref="G43:H43"/>
    <mergeCell ref="I43:L43"/>
    <mergeCell ref="M43:N43"/>
    <mergeCell ref="O43:Q43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27:B27"/>
    <mergeCell ref="C27:D27"/>
    <mergeCell ref="E27:H27"/>
    <mergeCell ref="I27:L27"/>
    <mergeCell ref="M27:T27"/>
    <mergeCell ref="U27:V27"/>
    <mergeCell ref="W27:Y27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</mergeCells>
  <hyperlinks>
    <hyperlink ref="C13" r:id="rId1" xr:uid="{0D3BBF68-8B7D-47EF-ABF1-8769AE448EAE}"/>
  </hyperlinks>
  <printOptions horizontalCentered="1"/>
  <pageMargins left="0.35433070866141736" right="0" top="0" bottom="0" header="0" footer="0.11811023622047245"/>
  <pageSetup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3EF5-742E-4278-B8FF-5DBAA4C71603}">
  <dimension ref="A1:C3"/>
  <sheetViews>
    <sheetView zoomScale="90" zoomScaleNormal="90" workbookViewId="0">
      <selection activeCell="K3" sqref="K3"/>
    </sheetView>
  </sheetViews>
  <sheetFormatPr baseColWidth="10" defaultRowHeight="12" x14ac:dyDescent="0.25"/>
  <cols>
    <col min="1" max="1" width="15.85546875" style="13" customWidth="1"/>
    <col min="2" max="2" width="91.28515625" style="18" customWidth="1"/>
    <col min="3" max="3" width="17.7109375" style="13" customWidth="1"/>
    <col min="4" max="16384" width="11.42578125" style="13"/>
  </cols>
  <sheetData>
    <row r="1" spans="1:3" ht="12.75" thickBot="1" x14ac:dyDescent="0.3">
      <c r="A1" s="12" t="s">
        <v>69</v>
      </c>
      <c r="B1" s="12" t="s">
        <v>70</v>
      </c>
      <c r="C1" s="12" t="s">
        <v>71</v>
      </c>
    </row>
    <row r="2" spans="1:3" ht="240.75" thickBot="1" x14ac:dyDescent="0.25">
      <c r="A2" s="14">
        <v>5</v>
      </c>
      <c r="B2" s="15" t="s">
        <v>72</v>
      </c>
      <c r="C2" s="16"/>
    </row>
    <row r="3" spans="1:3" ht="264.75" thickBot="1" x14ac:dyDescent="0.3">
      <c r="A3" s="14">
        <v>8</v>
      </c>
      <c r="B3" s="17" t="s">
        <v>73</v>
      </c>
      <c r="C3" s="14"/>
    </row>
  </sheetData>
  <pageMargins left="0.39370078740157483" right="0.39370078740157483" top="0.39370078740157483" bottom="0.39370078740157483" header="0.31496062992125984" footer="0.31496062992125984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C983-4D32-4B47-8676-B21767C0E308}">
  <dimension ref="A1"/>
  <sheetViews>
    <sheetView workbookViewId="0">
      <selection activeCell="I33" sqref="I33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AJM- GDL-</vt:lpstr>
      <vt:lpstr>Tecnica</vt:lpstr>
      <vt:lpstr>Entregas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SERGIO</cp:lastModifiedBy>
  <cp:lastPrinted>2023-10-06T21:56:09Z</cp:lastPrinted>
  <dcterms:created xsi:type="dcterms:W3CDTF">2019-11-09T02:47:23Z</dcterms:created>
  <dcterms:modified xsi:type="dcterms:W3CDTF">2023-10-06T21:56:13Z</dcterms:modified>
</cp:coreProperties>
</file>