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BA\Tercer Semestre\Finanzas Corporativas\Clase 2\"/>
    </mc:Choice>
  </mc:AlternateContent>
  <bookViews>
    <workbookView xWindow="0" yWindow="0" windowWidth="23040" windowHeight="9192"/>
  </bookViews>
  <sheets>
    <sheet name="Ta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G8" i="1"/>
  <c r="E9" i="1"/>
  <c r="G9" i="1"/>
  <c r="E10" i="1"/>
  <c r="G10" i="1"/>
  <c r="G11" i="1"/>
  <c r="G12" i="1"/>
  <c r="E13" i="1"/>
  <c r="G13" i="1"/>
  <c r="E14" i="1"/>
  <c r="G14" i="1"/>
  <c r="E15" i="1"/>
  <c r="G15" i="1"/>
  <c r="E16" i="1"/>
  <c r="G16" i="1"/>
  <c r="E18" i="1"/>
  <c r="G18" i="1"/>
  <c r="E19" i="1"/>
  <c r="G19" i="1"/>
  <c r="E20" i="1"/>
  <c r="G20" i="1"/>
  <c r="E21" i="1"/>
  <c r="G21" i="1"/>
  <c r="E23" i="1"/>
  <c r="G23" i="1"/>
  <c r="E24" i="1"/>
  <c r="G24" i="1"/>
  <c r="E25" i="1"/>
  <c r="G25" i="1"/>
  <c r="E26" i="1"/>
  <c r="G26" i="1"/>
  <c r="E32" i="1"/>
  <c r="G32" i="1"/>
  <c r="E33" i="1"/>
  <c r="G33" i="1"/>
  <c r="E34" i="1"/>
  <c r="G34" i="1"/>
  <c r="E36" i="1"/>
  <c r="G36" i="1"/>
  <c r="E37" i="1"/>
  <c r="G37" i="1"/>
  <c r="E38" i="1"/>
  <c r="G38" i="1"/>
  <c r="E39" i="1"/>
  <c r="G39" i="1"/>
  <c r="E40" i="1"/>
  <c r="G40" i="1"/>
  <c r="E43" i="1"/>
  <c r="G43" i="1"/>
</calcChain>
</file>

<file path=xl/sharedStrings.xml><?xml version="1.0" encoding="utf-8"?>
<sst xmlns="http://schemas.openxmlformats.org/spreadsheetml/2006/main" count="30" uniqueCount="30">
  <si>
    <t>Ventas</t>
  </si>
  <si>
    <t>Utilidades por accion</t>
  </si>
  <si>
    <t>Ingreso neto</t>
  </si>
  <si>
    <t>Impuestos</t>
  </si>
  <si>
    <t>Utilidades antes de impuestos</t>
  </si>
  <si>
    <t>Gastos por intereses</t>
  </si>
  <si>
    <t>Utilidades antes de intereses e impuestos</t>
  </si>
  <si>
    <t>Depreciacion</t>
  </si>
  <si>
    <t>Otros gastos</t>
  </si>
  <si>
    <t>Costo de ventas</t>
  </si>
  <si>
    <t>Estado de resultados</t>
  </si>
  <si>
    <t>TOTAL CAPITAL CONTABLE</t>
  </si>
  <si>
    <t>Utilidades retenidas</t>
  </si>
  <si>
    <t>Capital común</t>
  </si>
  <si>
    <t>Deuda a largo plazo</t>
  </si>
  <si>
    <t>TOTAL PASIVOS CIRCULANTES</t>
  </si>
  <si>
    <t>Pasivos acumulados</t>
  </si>
  <si>
    <t>Documentos por pagar</t>
  </si>
  <si>
    <t>Cuentas por pagar</t>
  </si>
  <si>
    <t>TOTAL DE ACTIVOS</t>
  </si>
  <si>
    <t>Activos fijos netos</t>
  </si>
  <si>
    <t>Depreciacion acumulada</t>
  </si>
  <si>
    <t>Activos fijos brutos</t>
  </si>
  <si>
    <t>Inventarios</t>
  </si>
  <si>
    <t>Cuentas por cobrar</t>
  </si>
  <si>
    <t>Efectivo</t>
  </si>
  <si>
    <t>Balance General</t>
  </si>
  <si>
    <t>2 ORIGEN Y APLICACIÓN DE RECURSOS</t>
  </si>
  <si>
    <t>PORCIENTOS INTEGRALES</t>
  </si>
  <si>
    <t>Computronic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</si>
</sst>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44" fontId="2" fillId="0" borderId="3" xfId="1" applyFont="1" applyBorder="1"/>
    <xf numFmtId="9" fontId="2" fillId="0" borderId="4" xfId="2" applyFont="1" applyBorder="1"/>
    <xf numFmtId="44" fontId="0" fillId="0" borderId="3" xfId="1" applyFont="1" applyBorder="1"/>
    <xf numFmtId="9" fontId="0" fillId="0" borderId="4" xfId="2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44" fontId="2" fillId="0" borderId="1" xfId="1" applyFont="1" applyBorder="1"/>
    <xf numFmtId="9" fontId="2" fillId="0" borderId="2" xfId="2" applyFont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tabSelected="1" zoomScale="80" zoomScaleNormal="80" workbookViewId="0">
      <selection activeCell="I13" sqref="I13"/>
    </sheetView>
  </sheetViews>
  <sheetFormatPr baseColWidth="10" defaultRowHeight="14.4" x14ac:dyDescent="0.3"/>
  <cols>
    <col min="4" max="4" width="13.88671875" customWidth="1"/>
    <col min="5" max="5" width="12.44140625" bestFit="1" customWidth="1"/>
    <col min="6" max="9" width="14" bestFit="1" customWidth="1"/>
    <col min="14" max="14" width="14" bestFit="1" customWidth="1"/>
    <col min="16" max="16" width="14" bestFit="1" customWidth="1"/>
  </cols>
  <sheetData>
    <row r="2" spans="1:10" x14ac:dyDescent="0.3">
      <c r="B2" t="s">
        <v>29</v>
      </c>
    </row>
    <row r="4" spans="1:10" x14ac:dyDescent="0.3">
      <c r="A4">
        <v>1</v>
      </c>
      <c r="B4" s="11" t="s">
        <v>28</v>
      </c>
      <c r="C4" s="11"/>
      <c r="D4" s="11"/>
      <c r="J4" s="11" t="s">
        <v>27</v>
      </c>
    </row>
    <row r="5" spans="1:10" ht="15" thickBot="1" x14ac:dyDescent="0.35"/>
    <row r="6" spans="1:10" x14ac:dyDescent="0.3">
      <c r="B6" s="11" t="s">
        <v>26</v>
      </c>
      <c r="C6" s="11"/>
      <c r="E6" s="10">
        <v>2019</v>
      </c>
      <c r="F6" s="9"/>
      <c r="G6" s="10">
        <v>2020</v>
      </c>
      <c r="H6" s="9"/>
    </row>
    <row r="7" spans="1:10" x14ac:dyDescent="0.3">
      <c r="E7" s="8"/>
      <c r="F7" s="7"/>
      <c r="G7" s="8"/>
      <c r="H7" s="7"/>
    </row>
    <row r="8" spans="1:10" x14ac:dyDescent="0.3">
      <c r="B8" t="s">
        <v>25</v>
      </c>
      <c r="E8" s="6">
        <f>((F8*100)/$F$16)/100</f>
        <v>3.1499878846619825E-2</v>
      </c>
      <c r="F8" s="5">
        <v>52000</v>
      </c>
      <c r="G8" s="6">
        <f>((H8*100)/$H$16)/100</f>
        <v>3.9215686274509803E-2</v>
      </c>
      <c r="H8" s="5">
        <v>57600</v>
      </c>
    </row>
    <row r="9" spans="1:10" x14ac:dyDescent="0.3">
      <c r="B9" t="s">
        <v>24</v>
      </c>
      <c r="E9" s="6">
        <f>((F9*100)/$F$16)/100</f>
        <v>0.24351829416040707</v>
      </c>
      <c r="F9" s="5">
        <v>402000</v>
      </c>
      <c r="G9" s="6">
        <f>((H9*100)/$H$16)/100</f>
        <v>0.23910675381263616</v>
      </c>
      <c r="H9" s="5">
        <v>351200</v>
      </c>
    </row>
    <row r="10" spans="1:10" x14ac:dyDescent="0.3">
      <c r="B10" t="s">
        <v>23</v>
      </c>
      <c r="E10" s="6">
        <f>((F10*100)/$F$16)/100</f>
        <v>0.50642112914950321</v>
      </c>
      <c r="F10" s="5">
        <v>836000</v>
      </c>
      <c r="G10" s="6">
        <f>((H10*100)/$H$16)/100</f>
        <v>0.48692810457516339</v>
      </c>
      <c r="H10" s="5">
        <v>715200</v>
      </c>
    </row>
    <row r="11" spans="1:10" x14ac:dyDescent="0.3">
      <c r="E11" s="6"/>
      <c r="F11" s="5"/>
      <c r="G11" s="6">
        <f>((H11*100)/$H$16)/100</f>
        <v>0</v>
      </c>
      <c r="H11" s="5"/>
    </row>
    <row r="12" spans="1:10" x14ac:dyDescent="0.3">
      <c r="E12" s="6"/>
      <c r="F12" s="5"/>
      <c r="G12" s="6">
        <f>((H12*100)/$H$16)/100</f>
        <v>0</v>
      </c>
      <c r="H12" s="5"/>
    </row>
    <row r="13" spans="1:10" x14ac:dyDescent="0.3">
      <c r="B13" t="s">
        <v>22</v>
      </c>
      <c r="E13" s="6">
        <f>((F13*100)/$F$16)/100</f>
        <v>0.31923915677247394</v>
      </c>
      <c r="F13" s="5">
        <v>527000</v>
      </c>
      <c r="G13" s="6">
        <f>((H13*100)/$H$16)/100</f>
        <v>0.33428649237472768</v>
      </c>
      <c r="H13" s="5">
        <v>491000</v>
      </c>
    </row>
    <row r="14" spans="1:10" x14ac:dyDescent="0.3">
      <c r="B14" t="s">
        <v>21</v>
      </c>
      <c r="E14" s="6">
        <f>((F14*100)/$F$16)/100</f>
        <v>0.10067845892900412</v>
      </c>
      <c r="F14" s="5">
        <v>166200</v>
      </c>
      <c r="G14" s="6">
        <f>((H14*100)/$H$16)/100</f>
        <v>9.9537037037037035E-2</v>
      </c>
      <c r="H14" s="5">
        <v>146200</v>
      </c>
    </row>
    <row r="15" spans="1:10" x14ac:dyDescent="0.3">
      <c r="B15" t="s">
        <v>20</v>
      </c>
      <c r="E15" s="6">
        <f>((F15*100)/$F$16)/100</f>
        <v>0.21856069784346982</v>
      </c>
      <c r="F15" s="5">
        <v>360800</v>
      </c>
      <c r="G15" s="6">
        <f>((H15*100)/$H$16)/100</f>
        <v>0.23474945533769062</v>
      </c>
      <c r="H15" s="5">
        <v>344800</v>
      </c>
    </row>
    <row r="16" spans="1:10" x14ac:dyDescent="0.3">
      <c r="B16" s="11" t="s">
        <v>19</v>
      </c>
      <c r="C16" s="11"/>
      <c r="D16" s="11"/>
      <c r="E16" s="4">
        <f>((F16*100)/$F$16)/100</f>
        <v>1</v>
      </c>
      <c r="F16" s="3">
        <v>1650800</v>
      </c>
      <c r="G16" s="4">
        <f>((H16*100)/$H$16)/100</f>
        <v>1</v>
      </c>
      <c r="H16" s="3">
        <v>1468800</v>
      </c>
    </row>
    <row r="17" spans="2:8" x14ac:dyDescent="0.3">
      <c r="E17" s="8"/>
      <c r="F17" s="5"/>
      <c r="G17" s="8"/>
      <c r="H17" s="5"/>
    </row>
    <row r="18" spans="2:8" x14ac:dyDescent="0.3">
      <c r="B18" t="s">
        <v>18</v>
      </c>
      <c r="E18" s="6">
        <f>((F18*100)/$F$21)/100</f>
        <v>0.32432432432432434</v>
      </c>
      <c r="F18" s="5">
        <v>175200</v>
      </c>
      <c r="G18" s="6">
        <f>((H18*100)/$H$21)/100</f>
        <v>0.30232558139534882</v>
      </c>
      <c r="H18" s="5">
        <v>145600</v>
      </c>
    </row>
    <row r="19" spans="2:8" x14ac:dyDescent="0.3">
      <c r="B19" t="s">
        <v>17</v>
      </c>
      <c r="E19" s="6">
        <f>((F19*100)/$F$21)/100</f>
        <v>0.41651240281377272</v>
      </c>
      <c r="F19" s="5">
        <v>225000</v>
      </c>
      <c r="G19" s="6">
        <f>((H19*100)/$H$21)/100</f>
        <v>0.41528239202657807</v>
      </c>
      <c r="H19" s="5">
        <v>200000</v>
      </c>
    </row>
    <row r="20" spans="2:8" x14ac:dyDescent="0.3">
      <c r="B20" t="s">
        <v>16</v>
      </c>
      <c r="E20" s="6">
        <f>((F20*100)/$F$21)/100</f>
        <v>0.25916327286190299</v>
      </c>
      <c r="F20" s="5">
        <v>140000</v>
      </c>
      <c r="G20" s="6">
        <f>((H20*100)/$H$21)/100</f>
        <v>0.28239202657807305</v>
      </c>
      <c r="H20" s="5">
        <v>136000</v>
      </c>
    </row>
    <row r="21" spans="2:8" x14ac:dyDescent="0.3">
      <c r="B21" t="s">
        <v>15</v>
      </c>
      <c r="D21" s="11"/>
      <c r="E21" s="4">
        <f>((F21*100)/$F$21)/100</f>
        <v>1</v>
      </c>
      <c r="F21" s="3">
        <v>540200</v>
      </c>
      <c r="G21" s="4">
        <f>((H21*100)/$H$21)/100</f>
        <v>1</v>
      </c>
      <c r="H21" s="3">
        <v>481600</v>
      </c>
    </row>
    <row r="22" spans="2:8" x14ac:dyDescent="0.3">
      <c r="E22" s="8"/>
      <c r="F22" s="5"/>
      <c r="G22" s="8"/>
      <c r="H22" s="5"/>
    </row>
    <row r="23" spans="2:8" x14ac:dyDescent="0.3">
      <c r="B23" t="s">
        <v>14</v>
      </c>
      <c r="E23" s="6">
        <f>((F23*100)/$F$26)/100</f>
        <v>0.61897875764590637</v>
      </c>
      <c r="F23" s="5">
        <v>424612</v>
      </c>
      <c r="G23" s="6">
        <f>((H23*100)/$H$26)/100</f>
        <v>0.48726663533041664</v>
      </c>
      <c r="H23" s="5">
        <v>323432</v>
      </c>
    </row>
    <row r="24" spans="2:8" x14ac:dyDescent="0.3">
      <c r="B24" t="s">
        <v>13</v>
      </c>
      <c r="E24" s="6">
        <f>((F24*100)/$F$26)/100</f>
        <v>0.67056566587170618</v>
      </c>
      <c r="F24" s="5">
        <v>460000</v>
      </c>
      <c r="G24" s="6">
        <f>((H24*100)/$H$26)/100</f>
        <v>0.69301322148702549</v>
      </c>
      <c r="H24" s="5">
        <v>460000</v>
      </c>
    </row>
    <row r="25" spans="2:8" x14ac:dyDescent="0.3">
      <c r="B25" t="s">
        <v>12</v>
      </c>
      <c r="E25" s="6">
        <f>((F25*100)/$F$26)/100</f>
        <v>0.32943433412829376</v>
      </c>
      <c r="F25" s="5">
        <v>225988</v>
      </c>
      <c r="G25" s="6">
        <f>((H25*100)/$H$26)/100</f>
        <v>0.3069867785129744</v>
      </c>
      <c r="H25" s="5">
        <v>203768</v>
      </c>
    </row>
    <row r="26" spans="2:8" ht="15" thickBot="1" x14ac:dyDescent="0.35">
      <c r="B26" s="11" t="s">
        <v>11</v>
      </c>
      <c r="C26" s="11"/>
      <c r="D26" s="11"/>
      <c r="E26" s="13">
        <f>((F26*100)/$F$26)/100</f>
        <v>1</v>
      </c>
      <c r="F26" s="12">
        <v>685988</v>
      </c>
      <c r="G26" s="13">
        <f>((H26*100)/$H$26)/100</f>
        <v>1</v>
      </c>
      <c r="H26" s="12">
        <v>663768</v>
      </c>
    </row>
    <row r="29" spans="2:8" ht="15" thickBot="1" x14ac:dyDescent="0.35">
      <c r="B29" s="11"/>
      <c r="C29" s="11"/>
    </row>
    <row r="30" spans="2:8" x14ac:dyDescent="0.3">
      <c r="B30" s="11" t="s">
        <v>10</v>
      </c>
      <c r="C30" s="11"/>
      <c r="E30" s="10">
        <v>2019</v>
      </c>
      <c r="F30" s="9"/>
      <c r="G30" s="10">
        <v>2020</v>
      </c>
      <c r="H30" s="9"/>
    </row>
    <row r="31" spans="2:8" x14ac:dyDescent="0.3">
      <c r="E31" s="8"/>
      <c r="F31" s="7"/>
      <c r="G31" s="8"/>
      <c r="H31" s="7"/>
    </row>
    <row r="32" spans="2:8" x14ac:dyDescent="0.3">
      <c r="B32" t="s">
        <v>9</v>
      </c>
      <c r="E32" s="6">
        <f>((F32*100)/$F$43)/100</f>
        <v>0.84415584415584421</v>
      </c>
      <c r="F32" s="5">
        <v>3250000</v>
      </c>
      <c r="G32" s="6">
        <f>((H32*100)/$H$43)/100</f>
        <v>0.83449883449883444</v>
      </c>
      <c r="H32" s="5">
        <v>2864000</v>
      </c>
    </row>
    <row r="33" spans="2:8" x14ac:dyDescent="0.3">
      <c r="B33" t="s">
        <v>8</v>
      </c>
      <c r="E33" s="6">
        <f>((F33*100)/$F$43)/100</f>
        <v>0.11176623376623378</v>
      </c>
      <c r="F33" s="5">
        <v>430300</v>
      </c>
      <c r="G33" s="6">
        <f>((H33*100)/$H$43)/100</f>
        <v>9.9067599067599071E-2</v>
      </c>
      <c r="H33" s="5">
        <v>340000</v>
      </c>
    </row>
    <row r="34" spans="2:8" x14ac:dyDescent="0.3">
      <c r="B34" t="s">
        <v>7</v>
      </c>
      <c r="E34" s="6">
        <f>((F34*100)/$F$43)/100</f>
        <v>5.1948051948051939E-3</v>
      </c>
      <c r="F34" s="5">
        <v>20000</v>
      </c>
      <c r="G34" s="6">
        <f>((H34*100)/$H$43)/100</f>
        <v>5.5069930069930077E-3</v>
      </c>
      <c r="H34" s="5">
        <v>18900</v>
      </c>
    </row>
    <row r="35" spans="2:8" x14ac:dyDescent="0.3">
      <c r="E35" s="6"/>
      <c r="F35" s="5"/>
      <c r="G35" s="6"/>
      <c r="H35" s="5"/>
    </row>
    <row r="36" spans="2:8" x14ac:dyDescent="0.3">
      <c r="B36" t="s">
        <v>6</v>
      </c>
      <c r="E36" s="6">
        <f>((F36*100)/$F$43)/100</f>
        <v>3.8883116883116881E-2</v>
      </c>
      <c r="F36" s="5">
        <v>149700</v>
      </c>
      <c r="G36" s="6">
        <f>((H36*100)/$H$43)/100</f>
        <v>6.0926573426573427E-2</v>
      </c>
      <c r="H36" s="5">
        <v>209100</v>
      </c>
    </row>
    <row r="37" spans="2:8" x14ac:dyDescent="0.3">
      <c r="B37" t="s">
        <v>5</v>
      </c>
      <c r="E37" s="6">
        <f>((F37*100)/$F$43)/100</f>
        <v>1.9740259740259739E-2</v>
      </c>
      <c r="F37" s="5">
        <v>76000</v>
      </c>
      <c r="G37" s="6">
        <f>((H37*100)/$H$43)/100</f>
        <v>1.8210955710955712E-2</v>
      </c>
      <c r="H37" s="5">
        <v>62500</v>
      </c>
    </row>
    <row r="38" spans="2:8" x14ac:dyDescent="0.3">
      <c r="B38" t="s">
        <v>4</v>
      </c>
      <c r="E38" s="6">
        <f>((F38*100)/$F$43)/100</f>
        <v>1.9142857142857142E-2</v>
      </c>
      <c r="F38" s="5">
        <v>73700</v>
      </c>
      <c r="G38" s="6">
        <f>((H38*100)/$H$43)/100</f>
        <v>4.2715617715617722E-2</v>
      </c>
      <c r="H38" s="5">
        <v>146600</v>
      </c>
    </row>
    <row r="39" spans="2:8" x14ac:dyDescent="0.3">
      <c r="B39" t="s">
        <v>3</v>
      </c>
      <c r="E39" s="6">
        <f>((F39*100)/$F$43)/100</f>
        <v>7.6571428571428572E-3</v>
      </c>
      <c r="F39" s="5">
        <v>29480</v>
      </c>
      <c r="G39" s="6">
        <f>((H39*100)/$H$43)/100</f>
        <v>1.7086247086247085E-2</v>
      </c>
      <c r="H39" s="5">
        <v>58640</v>
      </c>
    </row>
    <row r="40" spans="2:8" x14ac:dyDescent="0.3">
      <c r="B40" t="s">
        <v>2</v>
      </c>
      <c r="E40" s="6">
        <f>((F40*100)/$F$43)/100</f>
        <v>1.1485714285714287E-2</v>
      </c>
      <c r="F40" s="5">
        <v>44220</v>
      </c>
      <c r="G40" s="6">
        <f>((H40*100)/$H$43)/100</f>
        <v>2.5629370629370631E-2</v>
      </c>
      <c r="H40" s="5">
        <v>87960</v>
      </c>
    </row>
    <row r="41" spans="2:8" x14ac:dyDescent="0.3">
      <c r="B41" t="s">
        <v>1</v>
      </c>
      <c r="E41" s="6"/>
      <c r="F41" s="5"/>
      <c r="G41" s="6"/>
      <c r="H41" s="5"/>
    </row>
    <row r="42" spans="2:8" x14ac:dyDescent="0.3">
      <c r="E42" s="6"/>
      <c r="F42" s="5"/>
      <c r="G42" s="6"/>
      <c r="H42" s="5"/>
    </row>
    <row r="43" spans="2:8" x14ac:dyDescent="0.3">
      <c r="B43" t="s">
        <v>0</v>
      </c>
      <c r="E43" s="4">
        <f>((F43*100)/$F$43)/100</f>
        <v>1</v>
      </c>
      <c r="F43" s="3">
        <v>3850000</v>
      </c>
      <c r="G43" s="4">
        <f>((H43*100)/$H$43)/100</f>
        <v>1</v>
      </c>
      <c r="H43" s="3">
        <v>3432000</v>
      </c>
    </row>
    <row r="44" spans="2:8" ht="15" thickBot="1" x14ac:dyDescent="0.35">
      <c r="E44" s="2"/>
      <c r="F44" s="1"/>
      <c r="G44" s="2"/>
      <c r="H44" s="1"/>
    </row>
  </sheetData>
  <mergeCells count="4">
    <mergeCell ref="E6:F6"/>
    <mergeCell ref="G6:H6"/>
    <mergeCell ref="E30:F30"/>
    <mergeCell ref="G30:H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Orel Vilchis</dc:creator>
  <cp:lastModifiedBy>Orel Vilchis</cp:lastModifiedBy>
  <dcterms:created xsi:type="dcterms:W3CDTF">2020-01-25T01:08:00Z</dcterms:created>
  <dcterms:modified xsi:type="dcterms:W3CDTF">2020-01-25T01:08:39Z</dcterms:modified>
</cp:coreProperties>
</file>