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_analysis" r:id="rId3" sheetId="1"/>
  </sheets>
</workbook>
</file>

<file path=xl/sharedStrings.xml><?xml version="1.0" encoding="utf-8"?>
<sst xmlns="http://schemas.openxmlformats.org/spreadsheetml/2006/main" count="222" uniqueCount="55">
  <si>
    <t>seat_no</t>
  </si>
  <si>
    <t>student_name</t>
  </si>
  <si>
    <t>subject11</t>
  </si>
  <si>
    <t>subject12</t>
  </si>
  <si>
    <t>subject13</t>
  </si>
  <si>
    <t>subject21</t>
  </si>
  <si>
    <t>subject22</t>
  </si>
  <si>
    <t>subject23</t>
  </si>
  <si>
    <t>subject31</t>
  </si>
  <si>
    <t>subject32</t>
  </si>
  <si>
    <t>subject33</t>
  </si>
  <si>
    <t>subject41</t>
  </si>
  <si>
    <t>subject42</t>
  </si>
  <si>
    <t>subject43</t>
  </si>
  <si>
    <t>subject51</t>
  </si>
  <si>
    <t>subject52</t>
  </si>
  <si>
    <t>subject53</t>
  </si>
  <si>
    <t>subject61</t>
  </si>
  <si>
    <t>subject62</t>
  </si>
  <si>
    <t>subject63</t>
  </si>
  <si>
    <t>subject71</t>
  </si>
  <si>
    <t>subject72</t>
  </si>
  <si>
    <t>subject73</t>
  </si>
  <si>
    <t>subject81</t>
  </si>
  <si>
    <t>subject82</t>
  </si>
  <si>
    <t>subject83</t>
  </si>
  <si>
    <t>subject91</t>
  </si>
  <si>
    <t>subject92</t>
  </si>
  <si>
    <t>subject93</t>
  </si>
  <si>
    <t>subject101</t>
  </si>
  <si>
    <t>subject102</t>
  </si>
  <si>
    <t>subject103</t>
  </si>
  <si>
    <t>sgpi</t>
  </si>
  <si>
    <t>cgpi</t>
  </si>
  <si>
    <t>ABSENT</t>
  </si>
  <si>
    <t/>
  </si>
  <si>
    <t>Appeared</t>
  </si>
  <si>
    <t>4</t>
  </si>
  <si>
    <t>Passing Student(&gt;=32)</t>
  </si>
  <si>
    <t>Fail</t>
  </si>
  <si>
    <t>Passing %</t>
  </si>
  <si>
    <t>Passing % between 40-60(betwwen 32 &amp; 48)</t>
  </si>
  <si>
    <t>Passing Above 60%(&gt;=48)</t>
  </si>
  <si>
    <t>CGPI</t>
  </si>
  <si>
    <t>SGPI</t>
  </si>
  <si>
    <t>Total No Of Distinction Student</t>
  </si>
  <si>
    <t>0</t>
  </si>
  <si>
    <t>Total No Of I Class Student</t>
  </si>
  <si>
    <t>Total No Of  II Class Student</t>
  </si>
  <si>
    <t>Total No Of Pass Class Student</t>
  </si>
  <si>
    <t>Total No Of Failed Student</t>
  </si>
  <si>
    <t>Total No Of Student Appeared</t>
  </si>
  <si>
    <t>11</t>
  </si>
  <si>
    <t>Total No Of Student passed</t>
  </si>
  <si>
    <t>Percentage of Passing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</si>
</sst>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H20"/>
  <sheetViews>
    <sheetView workbookViewId="0" tabSelected="true"/>
  </sheetViews>
  <sheetFormatPr defaultRowHeight="15.0"/>
  <sheetData>
    <row r="1"/>
    <row r="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</row>
    <row r="4"/>
    <row r="5">
      <c r="A5" t="s">
        <v>34</v>
      </c>
      <c r="B5" t="s">
        <v>35</v>
      </c>
      <c r="C5">
        <f>COUNTIFS(C3:C4,"AB")</f>
      </c>
      <c r="D5" t="s">
        <v>35</v>
      </c>
      <c r="E5" t="s">
        <v>35</v>
      </c>
      <c r="F5">
        <f>COUNTIFS(F3:F4,"AB")</f>
      </c>
      <c r="G5" t="s">
        <v>35</v>
      </c>
      <c r="H5" t="s">
        <v>35</v>
      </c>
      <c r="I5">
        <f>COUNTIFS(I3:I4,"AB")</f>
      </c>
      <c r="J5" t="s">
        <v>35</v>
      </c>
      <c r="K5" t="s">
        <v>35</v>
      </c>
      <c r="L5">
        <f>COUNTIFS(L3:L4,"AB")</f>
      </c>
      <c r="M5" t="s">
        <v>35</v>
      </c>
      <c r="N5" t="s">
        <v>35</v>
      </c>
      <c r="O5">
        <f>COUNTIFS(O3:F4,"AB")</f>
      </c>
      <c r="P5" t="s">
        <v>35</v>
      </c>
      <c r="Q5" t="s">
        <v>35</v>
      </c>
      <c r="R5">
        <f>COUNTIFS(R3:I4,"AB")</f>
      </c>
      <c r="S5" t="s">
        <v>35</v>
      </c>
      <c r="T5" t="s">
        <v>35</v>
      </c>
      <c r="U5">
        <f>COUNTIFS(U3:L4,"AB")</f>
      </c>
      <c r="V5" t="s">
        <v>35</v>
      </c>
      <c r="W5"/>
      <c r="X5" t="s">
        <v>35</v>
      </c>
      <c r="Y5">
        <f>COUNTIFS(X3:C4,"AB")</f>
      </c>
      <c r="Z5" t="s">
        <v>35</v>
      </c>
      <c r="AA5" t="s">
        <v>35</v>
      </c>
      <c r="AB5">
        <f>COUNTIFS(AA3:F4,"AB")</f>
      </c>
      <c r="AC5" t="s">
        <v>35</v>
      </c>
      <c r="AD5" t="s">
        <v>35</v>
      </c>
      <c r="AE5">
        <f>COUNTIFS(AD3:I4,"AB")</f>
      </c>
    </row>
    <row r="6">
      <c r="A6" t="s">
        <v>36</v>
      </c>
      <c r="B6" t="s">
        <v>35</v>
      </c>
      <c r="C6" t="s">
        <v>37</v>
      </c>
      <c r="D6" t="s">
        <v>35</v>
      </c>
      <c r="E6" t="s">
        <v>35</v>
      </c>
      <c r="F6" t="s">
        <v>37</v>
      </c>
      <c r="G6" t="s">
        <v>35</v>
      </c>
      <c r="H6" t="s">
        <v>35</v>
      </c>
      <c r="I6" t="s">
        <v>37</v>
      </c>
      <c r="J6" t="s">
        <v>35</v>
      </c>
      <c r="K6" t="s">
        <v>35</v>
      </c>
      <c r="L6" t="s">
        <v>37</v>
      </c>
      <c r="M6" t="s">
        <v>35</v>
      </c>
      <c r="N6" t="s">
        <v>35</v>
      </c>
      <c r="O6" t="s">
        <v>37</v>
      </c>
      <c r="P6" t="s">
        <v>35</v>
      </c>
      <c r="Q6" t="s">
        <v>35</v>
      </c>
      <c r="R6" t="s">
        <v>37</v>
      </c>
      <c r="S6" t="s">
        <v>35</v>
      </c>
      <c r="T6" t="s">
        <v>35</v>
      </c>
      <c r="U6" t="s">
        <v>37</v>
      </c>
      <c r="V6" t="s">
        <v>35</v>
      </c>
      <c r="W6" t="s">
        <v>35</v>
      </c>
      <c r="X6" t="s">
        <v>37</v>
      </c>
      <c r="Y6" t="s">
        <v>35</v>
      </c>
      <c r="Z6" t="s">
        <v>35</v>
      </c>
      <c r="AA6" t="s">
        <v>37</v>
      </c>
      <c r="AB6" t="s">
        <v>35</v>
      </c>
      <c r="AC6" t="s">
        <v>35</v>
      </c>
      <c r="AD6" t="s">
        <v>37</v>
      </c>
    </row>
    <row r="7">
      <c r="A7" t="s">
        <v>38</v>
      </c>
      <c r="B7" t="s">
        <v>35</v>
      </c>
      <c r="C7">
        <f>COUNTIFS(C3:C4,"&gt;=32",C3:C4,"&lt;=80")</f>
      </c>
      <c r="D7" t="s">
        <v>35</v>
      </c>
      <c r="E7" t="s">
        <v>35</v>
      </c>
      <c r="F7">
        <f>COUNTIFS(F3:F4,"&gt;=32",F3:F4,"&lt;=80")</f>
      </c>
      <c r="G7" t="s">
        <v>35</v>
      </c>
      <c r="H7" t="s">
        <v>35</v>
      </c>
      <c r="I7">
        <f>COUNTIFS(I3:I4,"&gt;=32",I3:I4,"&lt;=80")</f>
      </c>
      <c r="J7" t="s">
        <v>35</v>
      </c>
      <c r="K7" t="s">
        <v>35</v>
      </c>
      <c r="L7">
        <f>COUNTIFS(L3:L4,"&gt;=32",L3:L4,"&lt;=80")</f>
      </c>
      <c r="M7" t="s">
        <v>35</v>
      </c>
      <c r="N7" t="s">
        <v>35</v>
      </c>
      <c r="O7">
        <f>COUNTIFS(O3:O4,"&gt;=32",O3:O4,"&lt;=80")</f>
      </c>
      <c r="P7" t="s">
        <v>35</v>
      </c>
      <c r="Q7" t="s">
        <v>35</v>
      </c>
      <c r="R7">
        <f>COUNTIFS(R3:R4,"&gt;=32",R3:R4,"&lt;=80")</f>
      </c>
      <c r="S7" t="s">
        <v>35</v>
      </c>
      <c r="T7" t="s">
        <v>35</v>
      </c>
      <c r="U7">
        <f>COUNTIFS(U3:U4,"&gt;=32",U3:U4,"&lt;=80")</f>
      </c>
      <c r="V7" t="s">
        <v>35</v>
      </c>
      <c r="W7" t="s">
        <v>35</v>
      </c>
      <c r="X7">
        <f>COUNTIFS(X3:X4,"&gt;=32",X3:X4,"&lt;=80")</f>
      </c>
      <c r="Y7" t="s">
        <v>35</v>
      </c>
      <c r="Z7" t="s">
        <v>35</v>
      </c>
      <c r="AA7">
        <f>COUNTIFS(AA3:AA4,"&gt;=32",AA3:AA4,"&lt;=80")</f>
      </c>
      <c r="AB7" t="s">
        <v>35</v>
      </c>
      <c r="AC7" t="s">
        <v>35</v>
      </c>
      <c r="AD7">
        <f>COUNTIFS(AD3:AD4,"&gt;=32",AD3:AD4,"&lt;=80")</f>
      </c>
    </row>
    <row r="8">
      <c r="A8" t="s">
        <v>39</v>
      </c>
      <c r="B8" t="s">
        <v>35</v>
      </c>
      <c r="C8">
        <f>COUNTIFS(C3:C4,"&gt;=0",C3:C4,"&lt;=32")</f>
      </c>
      <c r="D8" t="s">
        <v>35</v>
      </c>
      <c r="E8" t="s">
        <v>35</v>
      </c>
      <c r="F8">
        <f>COUNTIFS(F3:F4,"&gt;=0",F3:F4,"&lt;=32")</f>
      </c>
      <c r="G8" t="s">
        <v>35</v>
      </c>
      <c r="H8" t="s">
        <v>35</v>
      </c>
      <c r="I8">
        <f>COUNTIFS(I3:I4,"&gt;=0",I3:I4,"&lt;=32")</f>
      </c>
      <c r="J8" t="s">
        <v>35</v>
      </c>
      <c r="K8" t="s">
        <v>35</v>
      </c>
      <c r="L8">
        <f>COUNTIFS(L3:L4,"&gt;=0",L3:L4,"&lt;=32")</f>
      </c>
      <c r="M8" t="s">
        <v>35</v>
      </c>
      <c r="N8" t="s">
        <v>35</v>
      </c>
      <c r="O8">
        <f>COUNTIFS(O3:O4,"&gt;=0",O3:O4,"&lt;=32")</f>
      </c>
      <c r="P8" t="s">
        <v>35</v>
      </c>
      <c r="Q8" t="s">
        <v>35</v>
      </c>
      <c r="R8">
        <f>COUNTIFS(R3:R4,"&gt;=0",R3:R4,"&lt;=32")</f>
      </c>
      <c r="S8" t="s">
        <v>35</v>
      </c>
      <c r="T8" t="s">
        <v>35</v>
      </c>
      <c r="U8">
        <f>COUNTIFS(U3:U4,"&gt;=0",U3:U4,"&lt;=32")</f>
      </c>
      <c r="V8" t="s">
        <v>35</v>
      </c>
      <c r="W8" t="s">
        <v>35</v>
      </c>
      <c r="X8">
        <f>COUNTIFS(X3:X4,"&gt;=0",X3:X4,"&lt;=32")</f>
      </c>
      <c r="Y8" t="s">
        <v>35</v>
      </c>
      <c r="Z8" t="s">
        <v>35</v>
      </c>
      <c r="AA8">
        <f>COUNTIFS(AA3:AA4,"&gt;=0",AA3:AA4,"&lt;=32")</f>
      </c>
      <c r="AB8" t="s">
        <v>35</v>
      </c>
      <c r="AC8" t="s">
        <v>35</v>
      </c>
      <c r="AD8">
        <f>COUNTIFS(AD3:AD4,"&gt;=0",AD3:AD4,"&lt;=32")</f>
      </c>
    </row>
    <row r="9">
      <c r="A9" t="s">
        <v>40</v>
      </c>
      <c r="B9" t="s">
        <v>35</v>
      </c>
      <c r="C9">
        <f>(C7/C6*100)</f>
      </c>
      <c r="D9" t="s">
        <v>35</v>
      </c>
      <c r="E9" t="s">
        <v>35</v>
      </c>
      <c r="F9">
        <f>(F7/F6*100)</f>
      </c>
      <c r="G9" t="s">
        <v>35</v>
      </c>
      <c r="H9" t="s">
        <v>35</v>
      </c>
      <c r="I9">
        <f>(I7/I6*100)</f>
      </c>
      <c r="J9" t="s">
        <v>35</v>
      </c>
      <c r="K9" t="s">
        <v>35</v>
      </c>
      <c r="L9">
        <f>(L7/L6*100)</f>
      </c>
      <c r="M9" t="s">
        <v>35</v>
      </c>
      <c r="N9" t="s">
        <v>35</v>
      </c>
      <c r="O9">
        <f>(O7/O6*100)</f>
      </c>
      <c r="P9" t="s">
        <v>35</v>
      </c>
      <c r="Q9" t="s">
        <v>35</v>
      </c>
      <c r="R9">
        <f>(R7/R6*100)</f>
      </c>
      <c r="S9" t="s">
        <v>35</v>
      </c>
      <c r="T9" t="s">
        <v>35</v>
      </c>
      <c r="U9">
        <f>(U7/U6*100)</f>
      </c>
      <c r="V9" t="s">
        <v>35</v>
      </c>
      <c r="W9" t="s">
        <v>35</v>
      </c>
      <c r="X9">
        <f>(X7/X6*100)</f>
      </c>
      <c r="Y9" t="s">
        <v>35</v>
      </c>
      <c r="Z9" t="s">
        <v>35</v>
      </c>
      <c r="AA9">
        <f>(AA7/AA6*100)</f>
      </c>
      <c r="AB9" t="s">
        <v>35</v>
      </c>
      <c r="AC9" t="s">
        <v>35</v>
      </c>
      <c r="AD9">
        <f>(AD7/AD6*100)</f>
      </c>
    </row>
    <row r="10">
      <c r="A10" t="s">
        <v>41</v>
      </c>
      <c r="B10" t="s">
        <v>35</v>
      </c>
      <c r="C10">
        <f>COUNTIFS(C3:C4,"&gt;=32",C3:C4,"&lt;=47")</f>
      </c>
      <c r="D10" t="s">
        <v>35</v>
      </c>
      <c r="E10" t="s">
        <v>35</v>
      </c>
      <c r="F10">
        <f>COUNTIFS(F3:F4,"&gt;=32",F3:F4,"&lt;=47")</f>
      </c>
      <c r="G10" t="s">
        <v>35</v>
      </c>
      <c r="H10" t="s">
        <v>35</v>
      </c>
      <c r="I10">
        <f>COUNTIFS(I3:I4,"&gt;=32",I3:I4,"&lt;=47")</f>
      </c>
      <c r="J10" t="s">
        <v>35</v>
      </c>
      <c r="K10" t="s">
        <v>35</v>
      </c>
      <c r="L10">
        <f>COUNTIFS(L3:L4,"&gt;=32",L3:L4,"&lt;=47")</f>
      </c>
      <c r="M10" t="s">
        <v>35</v>
      </c>
      <c r="N10" t="s">
        <v>35</v>
      </c>
      <c r="O10">
        <f>COUNTIFS(O3:O4,"&gt;=32",O3:O4,"&lt;=47")</f>
      </c>
      <c r="P10" t="s">
        <v>35</v>
      </c>
      <c r="Q10" t="s">
        <v>35</v>
      </c>
      <c r="R10">
        <f>COUNTIFS(R3:R4,"&gt;=32",R3:R4,"&lt;=47")</f>
      </c>
      <c r="S10" t="s">
        <v>35</v>
      </c>
      <c r="T10" t="s">
        <v>35</v>
      </c>
      <c r="U10">
        <f>COUNTIFS(U3:U4,"&gt;=32",U3:U4,"&lt;=47")</f>
      </c>
      <c r="V10" t="s">
        <v>35</v>
      </c>
      <c r="W10" t="s">
        <v>35</v>
      </c>
      <c r="X10">
        <f>COUNTIFS(X3:X4,"&gt;=32",X3:X4,"&lt;=47")</f>
      </c>
      <c r="Y10" t="s">
        <v>35</v>
      </c>
      <c r="Z10" t="s">
        <v>35</v>
      </c>
      <c r="AA10">
        <f>COUNTIFS(AA3:AA4,"&gt;=32",AA3:AA4,"&lt;=47")</f>
      </c>
      <c r="AB10" t="s">
        <v>35</v>
      </c>
      <c r="AC10" t="s">
        <v>35</v>
      </c>
      <c r="AD10">
        <f>COUNTIFS(AD3:AD4,"&gt;=32",AD3:AD4,"&lt;=47")</f>
      </c>
    </row>
    <row r="11">
      <c r="A11" t="s">
        <v>42</v>
      </c>
      <c r="B11" t="s">
        <v>35</v>
      </c>
      <c r="C11">
        <f>COUNTIFS(C3:C4,"&gt;=48",C3:C4,"&lt;=80")</f>
      </c>
      <c r="D11" t="s">
        <v>35</v>
      </c>
      <c r="E11" t="s">
        <v>35</v>
      </c>
      <c r="F11">
        <f>COUNTIFS(F3:F4,"&gt;=48",F3:F4,"&lt;=80")</f>
      </c>
      <c r="G11" t="s">
        <v>35</v>
      </c>
      <c r="H11" t="s">
        <v>35</v>
      </c>
      <c r="I11">
        <f>COUNTIFS(I3:I4,"&gt;=48",I3:I4,"&lt;=80")</f>
      </c>
      <c r="J11" t="s">
        <v>35</v>
      </c>
      <c r="K11" t="s">
        <v>35</v>
      </c>
      <c r="L11">
        <f>COUNTIFS(L3:L4,"&gt;=48",L3:L4,"&lt;=80")</f>
      </c>
      <c r="M11" t="s">
        <v>35</v>
      </c>
      <c r="N11" t="s">
        <v>35</v>
      </c>
      <c r="O11">
        <f>COUNTIFS(O3:O4,"&gt;=48",O3:O4,"&lt;=80")</f>
      </c>
      <c r="P11" t="s">
        <v>35</v>
      </c>
      <c r="Q11" t="s">
        <v>35</v>
      </c>
      <c r="R11">
        <f>COUNTIFS(R3:R4,"&gt;=48",R3:R4,"&lt;=80")</f>
      </c>
      <c r="S11" t="s">
        <v>35</v>
      </c>
      <c r="T11" t="s">
        <v>35</v>
      </c>
      <c r="U11">
        <f>COUNTIFS(U3:U4,"&gt;=48",U3:U4,"&lt;=80")</f>
      </c>
      <c r="V11" t="s">
        <v>35</v>
      </c>
      <c r="W11" t="s">
        <v>35</v>
      </c>
      <c r="X11">
        <f>COUNTIFS(X3:X4,"&gt;=48",X3:X4,"&lt;=80")</f>
      </c>
      <c r="Y11" t="s">
        <v>35</v>
      </c>
      <c r="Z11" t="s">
        <v>35</v>
      </c>
      <c r="AA11">
        <f>COUNTIFS(AA3:AA4,"&gt;=48",AA3:AA4,"&lt;=80")</f>
      </c>
      <c r="AB11" t="s">
        <v>35</v>
      </c>
      <c r="AC11" t="s">
        <v>35</v>
      </c>
      <c r="AD11">
        <f>COUNTIFS(AD3:AD4,"&gt;=48",AD3:AD4,"&lt;=80")</f>
      </c>
    </row>
    <row r="12">
      <c r="A12" t="s">
        <v>35</v>
      </c>
      <c r="B12" t="s">
        <v>35</v>
      </c>
      <c r="C12" t="s">
        <v>35</v>
      </c>
      <c r="D12" t="s">
        <v>43</v>
      </c>
      <c r="E12" t="s">
        <v>44</v>
      </c>
    </row>
    <row r="13">
      <c r="A13" t="s">
        <v>45</v>
      </c>
      <c r="B13" t="s">
        <v>35</v>
      </c>
      <c r="C13" t="s">
        <v>35</v>
      </c>
      <c r="D13" t="s">
        <v>46</v>
      </c>
      <c r="E13">
        <f>COUNTIFS(AG3:AG11,"&gt;=8")</f>
      </c>
    </row>
    <row r="14">
      <c r="A14" t="s">
        <v>47</v>
      </c>
      <c r="B14" t="s">
        <v>35</v>
      </c>
      <c r="C14" t="s">
        <v>35</v>
      </c>
      <c r="D14" t="s">
        <v>46</v>
      </c>
      <c r="E14">
        <f>COUNTIFS(AG3:AG11,"&gt;=7.0",AG3:AG11,"&lt;=7.99")</f>
      </c>
    </row>
    <row r="15">
      <c r="A15" t="s">
        <v>48</v>
      </c>
      <c r="B15" t="s">
        <v>35</v>
      </c>
      <c r="C15" t="s">
        <v>35</v>
      </c>
      <c r="D15" t="s">
        <v>46</v>
      </c>
      <c r="E15">
        <f>COUNTIFS(AG3:AG11,"&gt;=6.0",AG3:AG11,"&lt;7.0")</f>
      </c>
    </row>
    <row r="16">
      <c r="A16" t="s">
        <v>49</v>
      </c>
      <c r="B16" t="s">
        <v>35</v>
      </c>
      <c r="C16" t="s">
        <v>35</v>
      </c>
      <c r="D16" t="s">
        <v>46</v>
      </c>
      <c r="E16">
        <f>COUNTIFS(AG3:AG11,"&gt;=4.0",AG3:AG11,"&lt;6.0")</f>
      </c>
    </row>
    <row r="17">
      <c r="A17" t="s">
        <v>50</v>
      </c>
      <c r="B17" t="s">
        <v>35</v>
      </c>
      <c r="C17" t="s">
        <v>35</v>
      </c>
      <c r="D17" t="s">
        <v>46</v>
      </c>
      <c r="E17">
        <f>COUNTIFS(AG3:AG11,"F")</f>
      </c>
    </row>
    <row r="18">
      <c r="A18" t="s">
        <v>51</v>
      </c>
      <c r="B18" t="s">
        <v>35</v>
      </c>
      <c r="C18" t="s">
        <v>35</v>
      </c>
      <c r="D18" t="s">
        <v>46</v>
      </c>
      <c r="E18" t="s">
        <v>52</v>
      </c>
    </row>
    <row r="19">
      <c r="A19" t="s">
        <v>53</v>
      </c>
      <c r="B19" t="s">
        <v>35</v>
      </c>
      <c r="C19" t="s">
        <v>35</v>
      </c>
      <c r="D19" t="s">
        <v>46</v>
      </c>
      <c r="E19">
        <f>COUNTIFS(AG3:AG11,"&gt;=4.0",AG3:AG11,"&lt;=10.0")</f>
      </c>
    </row>
    <row r="20">
      <c r="A20" t="s">
        <v>54</v>
      </c>
      <c r="B20" t="s">
        <v>35</v>
      </c>
      <c r="C20" t="s">
        <v>35</v>
      </c>
      <c r="D20" t="s">
        <v>46</v>
      </c>
      <c r="E20">
        <f>(E19/E18)*100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2020-04-10T11:23:08Z</dcterms:created>
  <dc:creator>Apache POI</dc:creator>
</cp:coreProperties>
</file>