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C:\Users\nueva\Downloads\"/>
    </mc:Choice>
  </mc:AlternateContent>
  <xr:revisionPtr revIDLastSave="0" documentId="13_ncr:1_{6571B492-669D-4593-BE91-260C4E735AB2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Report 1" sheetId="1" r:id="rId1"/>
  </sheets>
  <definedNames>
    <definedName name="_xlnm._FilterDatabase" localSheetId="0" hidden="1">'Report 1'!$B$3:$AX$3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4" i="1" l="1"/>
  <c r="AP4" i="1"/>
  <c r="Y4" i="1"/>
</calcChain>
</file>

<file path=xl/sharedStrings.xml><?xml version="1.0" encoding="utf-8"?>
<sst xmlns="http://schemas.openxmlformats.org/spreadsheetml/2006/main" count="95" uniqueCount="83">
  <si>
    <t>Fecha Orden</t>
  </si>
  <si>
    <t>Tipo Documento</t>
  </si>
  <si>
    <t>Número De Documento</t>
  </si>
  <si>
    <t>Proveedor</t>
  </si>
  <si>
    <t>Nombre Proveedor</t>
  </si>
  <si>
    <t>Condiciones de Entrega</t>
  </si>
  <si>
    <t>Instrucciones Envío 1</t>
  </si>
  <si>
    <t>Instrucciones Envío 2</t>
  </si>
  <si>
    <t>Número de Linea</t>
  </si>
  <si>
    <t>2do Número de Artículo</t>
  </si>
  <si>
    <t>Descripción 1</t>
  </si>
  <si>
    <t>Descripción 2</t>
  </si>
  <si>
    <t>Unidad De Medida</t>
  </si>
  <si>
    <t>Cantidad Pedida</t>
  </si>
  <si>
    <t>Costo Unitario</t>
  </si>
  <si>
    <t>Costo Total</t>
  </si>
  <si>
    <t>Moneda</t>
  </si>
  <si>
    <t>Fecha Entrega Prometida</t>
  </si>
  <si>
    <t>Descripción Criticidad</t>
  </si>
  <si>
    <t>Tipo de Línea</t>
  </si>
  <si>
    <t>OI</t>
  </si>
  <si>
    <t>FCA</t>
  </si>
  <si>
    <t>USD</t>
  </si>
  <si>
    <t xml:space="preserve">S </t>
  </si>
  <si>
    <t>Envío de Información a las Agencias Despachantes</t>
  </si>
  <si>
    <t>NUMERO DE PARCIAL</t>
  </si>
  <si>
    <t>CANTIDAD PEDIDA</t>
  </si>
  <si>
    <t>CANTIDAD RECIBIDA</t>
  </si>
  <si>
    <t>CANTIDAD PENDIENTE</t>
  </si>
  <si>
    <t>CODIGO INTERNO AGENCIA</t>
  </si>
  <si>
    <t>DUI</t>
  </si>
  <si>
    <t>FECHA DE REGISTRO</t>
  </si>
  <si>
    <t>TIPO DE CAMBIO</t>
  </si>
  <si>
    <t>PESO BRUTO (KG.)</t>
  </si>
  <si>
    <t>NO. FACTURA</t>
  </si>
  <si>
    <t>VALOR FACTURA (USD)</t>
  </si>
  <si>
    <t>FLETE INTERNO (USD)</t>
  </si>
  <si>
    <t>FOB (USD)</t>
  </si>
  <si>
    <t>FLETE MARITIMO (USD)</t>
  </si>
  <si>
    <t>FLETE TERRESTRE INTERNACIONAL (USD)</t>
  </si>
  <si>
    <t>FLETE TERRESTRE NACIONAL (USD)</t>
  </si>
  <si>
    <t>Flete Aereo (USD)</t>
  </si>
  <si>
    <t>SEGURO (USD)</t>
  </si>
  <si>
    <t>GASTOS PUERTO (USD)</t>
  </si>
  <si>
    <t>OTROS GASTOS HASTA CIF (USD)</t>
  </si>
  <si>
    <t>VALOR  CIF (USD)</t>
  </si>
  <si>
    <t>GA (BOB)</t>
  </si>
  <si>
    <t>IVA (BOB)</t>
  </si>
  <si>
    <t>IDHE (BOB)</t>
  </si>
  <si>
    <t>Uso SIDUNEA (BOB)</t>
  </si>
  <si>
    <t>TOTAL TRIBUTOS PAGADOS (BOB)</t>
  </si>
  <si>
    <t>ALMACENAJE ALBO (BOB)</t>
  </si>
  <si>
    <t>OTROS GASTOS (PAGO PLANILLA/RECOJO GUIA AÉREA) (BOB)</t>
  </si>
  <si>
    <t>COMISION AGENCIA (BOB)</t>
  </si>
  <si>
    <t>CHILE</t>
  </si>
  <si>
    <t/>
  </si>
  <si>
    <t>Regular</t>
  </si>
  <si>
    <t>COPEC S.A.</t>
  </si>
  <si>
    <t>Planta Copec Mejillones</t>
  </si>
  <si>
    <t>502510</t>
  </si>
  <si>
    <t xml:space="preserve">DIESEL OIL                    </t>
  </si>
  <si>
    <t>LT</t>
  </si>
  <si>
    <t>P1</t>
  </si>
  <si>
    <t>2536-24</t>
  </si>
  <si>
    <t>DI-2024-543-2291472</t>
  </si>
  <si>
    <t>CODIGO DE LA DIM</t>
  </si>
  <si>
    <t>J</t>
  </si>
  <si>
    <t>H8.9</t>
  </si>
  <si>
    <t>H10</t>
  </si>
  <si>
    <t>MANUAL/FORMULA</t>
  </si>
  <si>
    <t>A3</t>
  </si>
  <si>
    <t>A1</t>
  </si>
  <si>
    <t>A2</t>
  </si>
  <si>
    <t>MANUAL</t>
  </si>
  <si>
    <t>F4</t>
  </si>
  <si>
    <t>E3</t>
  </si>
  <si>
    <t>E9</t>
  </si>
  <si>
    <t>F6</t>
  </si>
  <si>
    <t>F7</t>
  </si>
  <si>
    <t>F8</t>
  </si>
  <si>
    <t>F9</t>
  </si>
  <si>
    <t>SUMATORIA</t>
  </si>
  <si>
    <t>X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</si>
</sst>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0409]dd/mm/yyyy"/>
    <numFmt numFmtId="165" formatCode="[$-10409]#,##0.00;\(#,##0.00\)"/>
    <numFmt numFmtId="166" formatCode="[$-10409]0"/>
    <numFmt numFmtId="167" formatCode="[$-10409]0.00"/>
  </numFmts>
  <fonts count="12" x14ac:knownFonts="1">
    <font>
      <sz val="10"/>
      <name val="Arial"/>
    </font>
    <font>
      <sz val="9"/>
      <color indexed="63"/>
      <name val="Arial"/>
      <family val="2"/>
    </font>
    <font>
      <b/>
      <sz val="9"/>
      <color indexed="9"/>
      <name val="Arial"/>
      <family val="2"/>
    </font>
    <font>
      <u/>
      <sz val="16"/>
      <color indexed="63"/>
      <name val="Arial"/>
      <family val="2"/>
    </font>
    <font>
      <b/>
      <sz val="9"/>
      <color indexed="9"/>
      <name val="Arial"/>
      <family val="2"/>
    </font>
    <font>
      <sz val="10"/>
      <name val="Arial"/>
      <family val="2"/>
    </font>
    <font>
      <b/>
      <sz val="7"/>
      <color indexed="9"/>
      <name val="Arial"/>
      <family val="2"/>
    </font>
    <font>
      <b/>
      <sz val="9"/>
      <color theme="0"/>
      <name val="Arial"/>
      <family val="2"/>
    </font>
    <font>
      <sz val="11"/>
      <color rgb="FF000000"/>
      <name val="Calibri"/>
      <family val="2"/>
      <scheme val="minor"/>
    </font>
    <font>
      <sz val="9"/>
      <color rgb="FF000000"/>
      <name val="Arial"/>
      <family val="2"/>
    </font>
    <font>
      <sz val="8"/>
      <name val="Arial"/>
    </font>
    <font>
      <b/>
      <sz val="9"/>
      <color indexed="6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30"/>
        <bgColor indexed="9"/>
      </patternFill>
    </fill>
    <fill>
      <patternFill patternType="solid">
        <fgColor theme="4" tint="-0.249977111117893"/>
        <bgColor indexed="9"/>
      </patternFill>
    </fill>
  </fills>
  <borders count="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5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3">
    <xf numFmtId="0" fontId="0" fillId="0" borderId="0"/>
    <xf numFmtId="0" fontId="5" fillId="0" borderId="0"/>
    <xf numFmtId="0" fontId="8" fillId="0" borderId="0"/>
  </cellStyleXfs>
  <cellXfs count="34">
    <xf numFmtId="0" fontId="0" fillId="0" borderId="0" xfId="0"/>
    <xf numFmtId="0" fontId="1" fillId="2" borderId="0" xfId="0" applyFont="1" applyFill="1" applyAlignment="1">
      <alignment horizontal="left"/>
    </xf>
    <xf numFmtId="49" fontId="7" fillId="4" borderId="2" xfId="1" applyNumberFormat="1" applyFont="1" applyFill="1" applyBorder="1" applyAlignment="1">
      <alignment horizontal="center" vertical="center" wrapText="1"/>
    </xf>
    <xf numFmtId="1" fontId="4" fillId="4" borderId="1" xfId="1" applyNumberFormat="1" applyFont="1" applyFill="1" applyBorder="1" applyAlignment="1">
      <alignment horizontal="center" vertical="center" wrapText="1"/>
    </xf>
    <xf numFmtId="3" fontId="4" fillId="4" borderId="1" xfId="1" applyNumberFormat="1" applyFont="1" applyFill="1" applyBorder="1" applyAlignment="1">
      <alignment horizontal="center" vertical="center" wrapText="1"/>
    </xf>
    <xf numFmtId="14" fontId="7" fillId="4" borderId="2" xfId="1" applyNumberFormat="1" applyFont="1" applyFill="1" applyBorder="1" applyAlignment="1">
      <alignment horizontal="center" vertical="center" wrapText="1"/>
    </xf>
    <xf numFmtId="0" fontId="7" fillId="4" borderId="2" xfId="1" applyFont="1" applyFill="1" applyBorder="1" applyAlignment="1">
      <alignment horizontal="center" vertical="center" wrapText="1"/>
    </xf>
    <xf numFmtId="4" fontId="7" fillId="4" borderId="2" xfId="1" applyNumberFormat="1" applyFont="1" applyFill="1" applyBorder="1" applyAlignment="1">
      <alignment horizontal="center" vertical="center" wrapText="1"/>
    </xf>
    <xf numFmtId="4" fontId="4" fillId="4" borderId="2" xfId="1" applyNumberFormat="1" applyFont="1" applyFill="1" applyBorder="1" applyAlignment="1">
      <alignment horizontal="center" vertical="center" wrapText="1"/>
    </xf>
    <xf numFmtId="4" fontId="4" fillId="4" borderId="4" xfId="1" applyNumberFormat="1" applyFont="1" applyFill="1" applyBorder="1" applyAlignment="1">
      <alignment horizontal="center" vertical="center" wrapText="1"/>
    </xf>
    <xf numFmtId="4" fontId="6" fillId="4" borderId="4" xfId="1" applyNumberFormat="1" applyFont="1" applyFill="1" applyBorder="1" applyAlignment="1">
      <alignment horizontal="center" vertical="center" wrapText="1"/>
    </xf>
    <xf numFmtId="49" fontId="2" fillId="3" borderId="3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9" fillId="0" borderId="5" xfId="0" applyFont="1" applyBorder="1" applyAlignment="1">
      <alignment horizontal="center" vertical="top" wrapText="1" readingOrder="1"/>
    </xf>
    <xf numFmtId="165" fontId="9" fillId="0" borderId="5" xfId="0" applyNumberFormat="1" applyFont="1" applyBorder="1" applyAlignment="1">
      <alignment horizontal="right" vertical="top" wrapText="1" readingOrder="1"/>
    </xf>
    <xf numFmtId="0" fontId="9" fillId="0" borderId="5" xfId="0" applyFont="1" applyBorder="1" applyAlignment="1">
      <alignment horizontal="right" vertical="top" wrapText="1" readingOrder="1"/>
    </xf>
    <xf numFmtId="0" fontId="9" fillId="0" borderId="5" xfId="2" applyFont="1" applyBorder="1" applyAlignment="1">
      <alignment horizontal="center" vertical="top" wrapText="1" readingOrder="1"/>
    </xf>
    <xf numFmtId="166" fontId="9" fillId="0" borderId="5" xfId="2" applyNumberFormat="1" applyFont="1" applyBorder="1" applyAlignment="1">
      <alignment horizontal="center" vertical="top" wrapText="1" readingOrder="1"/>
    </xf>
    <xf numFmtId="0" fontId="9" fillId="0" borderId="5" xfId="2" applyFont="1" applyBorder="1" applyAlignment="1">
      <alignment vertical="top" wrapText="1" readingOrder="1"/>
    </xf>
    <xf numFmtId="164" fontId="9" fillId="0" borderId="5" xfId="2" applyNumberFormat="1" applyFont="1" applyBorder="1" applyAlignment="1">
      <alignment horizontal="center" vertical="top" wrapText="1" readingOrder="1"/>
    </xf>
    <xf numFmtId="0" fontId="9" fillId="0" borderId="5" xfId="2" applyFont="1" applyBorder="1" applyAlignment="1">
      <alignment horizontal="left" vertical="top" wrapText="1" readingOrder="1"/>
    </xf>
    <xf numFmtId="167" fontId="9" fillId="0" borderId="5" xfId="2" applyNumberFormat="1" applyFont="1" applyBorder="1" applyAlignment="1">
      <alignment horizontal="right" vertical="top" wrapText="1" readingOrder="1"/>
    </xf>
    <xf numFmtId="49" fontId="3" fillId="2" borderId="0" xfId="0" applyNumberFormat="1" applyFont="1" applyFill="1" applyAlignment="1">
      <alignment vertical="center"/>
    </xf>
    <xf numFmtId="4" fontId="9" fillId="0" borderId="5" xfId="0" applyNumberFormat="1" applyFont="1" applyBorder="1" applyAlignment="1">
      <alignment vertical="top" wrapText="1" readingOrder="1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9" fillId="0" borderId="5" xfId="0" applyNumberFormat="1" applyFont="1" applyBorder="1" applyAlignment="1">
      <alignment horizontal="center" vertical="top" wrapText="1" readingOrder="1"/>
    </xf>
    <xf numFmtId="49" fontId="1" fillId="2" borderId="0" xfId="0" applyNumberFormat="1" applyFont="1" applyFill="1" applyAlignment="1">
      <alignment horizontal="center"/>
    </xf>
    <xf numFmtId="49" fontId="9" fillId="0" borderId="5" xfId="0" applyNumberFormat="1" applyFont="1" applyBorder="1" applyAlignment="1">
      <alignment horizontal="center" vertical="top" wrapText="1" readingOrder="1"/>
    </xf>
    <xf numFmtId="49" fontId="0" fillId="0" borderId="0" xfId="0" applyNumberFormat="1" applyAlignment="1">
      <alignment horizontal="center"/>
    </xf>
    <xf numFmtId="2" fontId="9" fillId="0" borderId="5" xfId="0" applyNumberFormat="1" applyFont="1" applyBorder="1" applyAlignment="1">
      <alignment horizontal="center" vertical="top" wrapText="1" readingOrder="1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center"/>
    </xf>
    <xf numFmtId="49" fontId="11" fillId="2" borderId="0" xfId="0" applyNumberFormat="1" applyFont="1" applyFill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E3E3E3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X4"/>
  <sheetViews>
    <sheetView showGridLines="0" tabSelected="1" topLeftCell="M1" workbookViewId="0">
      <selection activeCell="X14" sqref="X14"/>
    </sheetView>
  </sheetViews>
  <sheetFormatPr baseColWidth="10" defaultColWidth="11.42578125" defaultRowHeight="12.75" x14ac:dyDescent="0.2"/>
  <cols>
    <col min="1" max="1" width="1" customWidth="1"/>
    <col min="2" max="7" width="10.7109375" customWidth="1"/>
    <col min="8" max="8" width="28.85546875" customWidth="1"/>
    <col min="9" max="9" width="11.42578125" customWidth="1"/>
    <col min="10" max="11" width="10.7109375" customWidth="1"/>
    <col min="12" max="12" width="18.42578125" bestFit="1" customWidth="1"/>
    <col min="13" max="13" width="13.28515625" customWidth="1"/>
    <col min="14" max="14" width="10.28515625" customWidth="1"/>
    <col min="15" max="15" width="12" customWidth="1"/>
    <col min="16" max="16" width="10.7109375" customWidth="1"/>
    <col min="17" max="17" width="12" customWidth="1"/>
    <col min="18" max="21" width="10.7109375" customWidth="1"/>
    <col min="22" max="22" width="9" customWidth="1"/>
    <col min="23" max="23" width="15.85546875" bestFit="1" customWidth="1"/>
    <col min="24" max="24" width="17.5703125" bestFit="1" customWidth="1"/>
    <col min="25" max="25" width="14.28515625" customWidth="1"/>
    <col min="26" max="26" width="9.7109375" style="25" customWidth="1"/>
    <col min="27" max="27" width="23.42578125" customWidth="1"/>
    <col min="28" max="28" width="14" customWidth="1"/>
    <col min="29" max="29" width="8" customWidth="1"/>
    <col min="30" max="30" width="11.140625" customWidth="1"/>
    <col min="31" max="31" width="9.7109375" style="29" customWidth="1"/>
    <col min="32" max="32" width="15.5703125" customWidth="1"/>
    <col min="33" max="33" width="9.28515625" customWidth="1"/>
    <col min="34" max="34" width="13.140625" customWidth="1"/>
    <col min="35" max="35" width="12.42578125" customWidth="1"/>
    <col min="36" max="36" width="16.140625" customWidth="1"/>
    <col min="37" max="37" width="15.28515625" customWidth="1"/>
    <col min="38" max="38" width="13" customWidth="1"/>
    <col min="39" max="39" width="12.85546875" bestFit="1" customWidth="1"/>
    <col min="40" max="40" width="8.85546875" customWidth="1"/>
    <col min="41" max="41" width="11.5703125" customWidth="1"/>
    <col min="42" max="42" width="15.140625" bestFit="1" customWidth="1"/>
    <col min="43" max="43" width="13.7109375" customWidth="1"/>
    <col min="44" max="44" width="15.7109375" customWidth="1"/>
    <col min="45" max="45" width="12.5703125" customWidth="1"/>
    <col min="46" max="46" width="9.5703125" customWidth="1"/>
    <col min="47" max="47" width="16.28515625" customWidth="1"/>
    <col min="48" max="48" width="16.42578125" customWidth="1"/>
    <col min="49" max="49" width="18.42578125" customWidth="1"/>
    <col min="50" max="50" width="22.42578125" bestFit="1" customWidth="1"/>
    <col min="51" max="249" width="8.85546875" customWidth="1"/>
  </cols>
  <sheetData>
    <row r="1" spans="2:50" s="1" customFormat="1" ht="8.65" customHeight="1" x14ac:dyDescent="0.2">
      <c r="Z1" s="24"/>
      <c r="AE1" s="27"/>
    </row>
    <row r="2" spans="2:50" s="1" customFormat="1" ht="30.95" customHeight="1" thickBot="1" x14ac:dyDescent="0.25">
      <c r="B2" s="22" t="s">
        <v>24</v>
      </c>
      <c r="C2" s="22"/>
      <c r="D2" s="22"/>
      <c r="E2" s="22"/>
      <c r="F2" s="22"/>
      <c r="G2" s="22"/>
      <c r="U2" s="31" t="s">
        <v>65</v>
      </c>
      <c r="V2" s="31" t="s">
        <v>66</v>
      </c>
      <c r="W2" s="31" t="s">
        <v>67</v>
      </c>
      <c r="X2" s="31" t="s">
        <v>68</v>
      </c>
      <c r="Y2" s="31" t="s">
        <v>69</v>
      </c>
      <c r="Z2" s="32" t="s">
        <v>70</v>
      </c>
      <c r="AA2" s="31" t="s">
        <v>71</v>
      </c>
      <c r="AB2" s="31" t="s">
        <v>72</v>
      </c>
      <c r="AC2" s="31" t="s">
        <v>73</v>
      </c>
      <c r="AD2" s="31" t="s">
        <v>74</v>
      </c>
      <c r="AE2" s="33" t="s">
        <v>75</v>
      </c>
      <c r="AF2" s="31" t="s">
        <v>76</v>
      </c>
      <c r="AG2" s="31" t="s">
        <v>73</v>
      </c>
      <c r="AH2" s="31" t="s">
        <v>77</v>
      </c>
      <c r="AI2" s="31" t="s">
        <v>78</v>
      </c>
      <c r="AJ2" s="31" t="s">
        <v>78</v>
      </c>
      <c r="AK2" s="31" t="s">
        <v>73</v>
      </c>
      <c r="AL2" s="31" t="s">
        <v>78</v>
      </c>
      <c r="AM2" s="31" t="s">
        <v>79</v>
      </c>
      <c r="AN2" s="31" t="s">
        <v>80</v>
      </c>
      <c r="AO2" s="31" t="s">
        <v>80</v>
      </c>
      <c r="AP2" s="31" t="s">
        <v>81</v>
      </c>
      <c r="AQ2" s="31" t="s">
        <v>82</v>
      </c>
      <c r="AR2" s="31" t="s">
        <v>82</v>
      </c>
      <c r="AS2" s="31" t="s">
        <v>82</v>
      </c>
      <c r="AT2" s="31" t="s">
        <v>73</v>
      </c>
      <c r="AU2" s="31" t="s">
        <v>81</v>
      </c>
      <c r="AV2" s="31" t="s">
        <v>73</v>
      </c>
      <c r="AW2" s="31" t="s">
        <v>73</v>
      </c>
      <c r="AX2" s="31" t="s">
        <v>73</v>
      </c>
    </row>
    <row r="3" spans="2:50" s="12" customFormat="1" ht="57" customHeight="1" thickBot="1" x14ac:dyDescent="0.25">
      <c r="B3" s="11" t="s">
        <v>0</v>
      </c>
      <c r="C3" s="11" t="s">
        <v>1</v>
      </c>
      <c r="D3" s="11" t="s">
        <v>2</v>
      </c>
      <c r="E3" s="11" t="s">
        <v>3</v>
      </c>
      <c r="F3" s="11" t="s">
        <v>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  <c r="L3" s="11" t="s">
        <v>10</v>
      </c>
      <c r="M3" s="11" t="s">
        <v>11</v>
      </c>
      <c r="N3" s="11" t="s">
        <v>12</v>
      </c>
      <c r="O3" s="11" t="s">
        <v>13</v>
      </c>
      <c r="P3" s="11" t="s">
        <v>14</v>
      </c>
      <c r="Q3" s="11" t="s">
        <v>15</v>
      </c>
      <c r="R3" s="11" t="s">
        <v>16</v>
      </c>
      <c r="S3" s="11" t="s">
        <v>17</v>
      </c>
      <c r="T3" s="11" t="s">
        <v>18</v>
      </c>
      <c r="U3" s="11" t="s">
        <v>19</v>
      </c>
      <c r="V3" s="2" t="s">
        <v>25</v>
      </c>
      <c r="W3" s="3" t="s">
        <v>26</v>
      </c>
      <c r="X3" s="4" t="s">
        <v>27</v>
      </c>
      <c r="Y3" s="4" t="s">
        <v>28</v>
      </c>
      <c r="Z3" s="2" t="s">
        <v>29</v>
      </c>
      <c r="AA3" s="2" t="s">
        <v>30</v>
      </c>
      <c r="AB3" s="5" t="s">
        <v>31</v>
      </c>
      <c r="AC3" s="6" t="s">
        <v>32</v>
      </c>
      <c r="AD3" s="7" t="s">
        <v>33</v>
      </c>
      <c r="AE3" s="2" t="s">
        <v>34</v>
      </c>
      <c r="AF3" s="8" t="s">
        <v>35</v>
      </c>
      <c r="AG3" s="8" t="s">
        <v>36</v>
      </c>
      <c r="AH3" s="8" t="s">
        <v>37</v>
      </c>
      <c r="AI3" s="9" t="s">
        <v>38</v>
      </c>
      <c r="AJ3" s="9" t="s">
        <v>39</v>
      </c>
      <c r="AK3" s="9" t="s">
        <v>40</v>
      </c>
      <c r="AL3" s="9" t="s">
        <v>41</v>
      </c>
      <c r="AM3" s="9" t="s">
        <v>42</v>
      </c>
      <c r="AN3" s="9" t="s">
        <v>43</v>
      </c>
      <c r="AO3" s="9" t="s">
        <v>44</v>
      </c>
      <c r="AP3" s="9" t="s">
        <v>45</v>
      </c>
      <c r="AQ3" s="9" t="s">
        <v>46</v>
      </c>
      <c r="AR3" s="9" t="s">
        <v>47</v>
      </c>
      <c r="AS3" s="9" t="s">
        <v>48</v>
      </c>
      <c r="AT3" s="9" t="s">
        <v>49</v>
      </c>
      <c r="AU3" s="9" t="s">
        <v>50</v>
      </c>
      <c r="AV3" s="9" t="s">
        <v>51</v>
      </c>
      <c r="AW3" s="10" t="s">
        <v>52</v>
      </c>
      <c r="AX3" s="9" t="s">
        <v>53</v>
      </c>
    </row>
    <row r="4" spans="2:50" ht="15.75" customHeight="1" x14ac:dyDescent="0.2">
      <c r="B4" s="19">
        <v>45554</v>
      </c>
      <c r="C4" s="16" t="s">
        <v>20</v>
      </c>
      <c r="D4" s="17">
        <v>23001781</v>
      </c>
      <c r="E4" s="16">
        <v>61527</v>
      </c>
      <c r="F4" s="18" t="s">
        <v>57</v>
      </c>
      <c r="G4" s="16" t="s">
        <v>21</v>
      </c>
      <c r="H4" s="18" t="s">
        <v>58</v>
      </c>
      <c r="I4" s="18" t="s">
        <v>54</v>
      </c>
      <c r="J4" s="17">
        <v>1</v>
      </c>
      <c r="K4" s="18" t="s">
        <v>59</v>
      </c>
      <c r="L4" s="20" t="s">
        <v>60</v>
      </c>
      <c r="M4" s="18" t="s">
        <v>55</v>
      </c>
      <c r="N4" s="16" t="s">
        <v>61</v>
      </c>
      <c r="O4" s="21">
        <v>2880000</v>
      </c>
      <c r="P4" s="21">
        <v>0.67659999999999998</v>
      </c>
      <c r="Q4" s="21">
        <v>1948608</v>
      </c>
      <c r="R4" s="13" t="s">
        <v>22</v>
      </c>
      <c r="S4" s="19">
        <v>45561</v>
      </c>
      <c r="T4" s="18" t="s">
        <v>56</v>
      </c>
      <c r="U4" s="16" t="s">
        <v>23</v>
      </c>
      <c r="V4" s="13" t="s">
        <v>62</v>
      </c>
      <c r="W4" s="14">
        <v>2880000</v>
      </c>
      <c r="X4" s="13">
        <v>192000</v>
      </c>
      <c r="Y4" s="23">
        <f>W4-X4</f>
        <v>2688000</v>
      </c>
      <c r="Z4" s="13" t="s">
        <v>63</v>
      </c>
      <c r="AA4" s="13" t="s">
        <v>64</v>
      </c>
      <c r="AB4" s="26">
        <v>45563</v>
      </c>
      <c r="AC4" s="13">
        <v>6.96</v>
      </c>
      <c r="AD4" s="15">
        <v>160014</v>
      </c>
      <c r="AE4" s="28">
        <v>1039</v>
      </c>
      <c r="AF4" s="30">
        <v>1948607.98</v>
      </c>
      <c r="AG4" s="30">
        <v>0</v>
      </c>
      <c r="AH4" s="30">
        <v>129907.2</v>
      </c>
      <c r="AI4" s="30">
        <v>0</v>
      </c>
      <c r="AJ4" s="30">
        <v>9408</v>
      </c>
      <c r="AK4" s="30">
        <v>4032</v>
      </c>
      <c r="AL4" s="30">
        <v>0</v>
      </c>
      <c r="AM4" s="30">
        <v>193.56</v>
      </c>
      <c r="AN4" s="30">
        <v>0</v>
      </c>
      <c r="AO4" s="30">
        <v>0</v>
      </c>
      <c r="AP4" s="30">
        <f>AH4+AJ4+AM4</f>
        <v>139508.76</v>
      </c>
      <c r="AQ4" s="30">
        <v>0</v>
      </c>
      <c r="AR4" s="30">
        <v>145065</v>
      </c>
      <c r="AS4" s="30">
        <v>0</v>
      </c>
      <c r="AT4" s="30">
        <v>100</v>
      </c>
      <c r="AU4" s="30">
        <f>AQ4+AR4+AS4+AT4</f>
        <v>145165</v>
      </c>
      <c r="AV4" s="30">
        <v>0</v>
      </c>
      <c r="AW4" s="30">
        <v>0</v>
      </c>
      <c r="AX4" s="30">
        <v>3883.92</v>
      </c>
    </row>
  </sheetData>
  <autoFilter ref="B3:AX3" xr:uid="{00000000-0001-0000-0000-000000000000}">
    <sortState xmlns:xlrd2="http://schemas.microsoft.com/office/spreadsheetml/2017/richdata2" ref="B4:AX17">
      <sortCondition ref="F3"/>
    </sortState>
  </autoFilter>
  <phoneticPr fontId="10" type="noConversion"/>
  <pageMargins left="0.78431372549019618" right="0.78431372549019618" top="0.98039215686274517" bottom="0.98039215686274517" header="0.50980392156862753" footer="0.5098039215686275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Wilde</dc:creator>
  <cp:lastModifiedBy>Juan Carlos Apaza</cp:lastModifiedBy>
  <dcterms:created xsi:type="dcterms:W3CDTF">2019-04-01T20:35:33Z</dcterms:created>
  <dcterms:modified xsi:type="dcterms:W3CDTF">2025-04-10T23:16:29Z</dcterms:modified>
</cp:coreProperties>
</file>