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11111\"/>
    </mc:Choice>
  </mc:AlternateContent>
  <xr:revisionPtr revIDLastSave="0" documentId="13_ncr:1_{37CF4C75-304F-4A0E-9B01-0621439CEB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 1" sheetId="1" r:id="rId1"/>
  </sheets>
  <definedNames>
    <definedName name="_xlnm._FilterDatabase" localSheetId="0" hidden="1">'Report 1'!$B$2:$BB$2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5" i="1" l="1"/>
  <c r="BB36" i="1"/>
  <c r="BB61" i="1"/>
  <c r="BB82" i="1"/>
  <c r="BA127" i="1"/>
  <c r="AZ127" i="1"/>
</calcChain>
</file>

<file path=xl/sharedStrings.xml><?xml version="1.0" encoding="utf-8"?>
<sst xmlns="http://schemas.openxmlformats.org/spreadsheetml/2006/main" count="703" uniqueCount="219">
  <si>
    <t>Envío de Información a las Agencias Despachantes</t>
  </si>
  <si>
    <t>A1.</t>
  </si>
  <si>
    <t>H1.</t>
  </si>
  <si>
    <t>J.</t>
  </si>
  <si>
    <t>H8.9</t>
  </si>
  <si>
    <t>H10.</t>
  </si>
  <si>
    <t>H8.9-H10.</t>
  </si>
  <si>
    <t>A3.</t>
  </si>
  <si>
    <t>A2.</t>
  </si>
  <si>
    <t>MANUAL</t>
  </si>
  <si>
    <t>F4./F2.</t>
  </si>
  <si>
    <t>H17.</t>
  </si>
  <si>
    <t>E3.</t>
  </si>
  <si>
    <t>I1.</t>
  </si>
  <si>
    <t>I2.</t>
  </si>
  <si>
    <t>I3.</t>
  </si>
  <si>
    <t>I4.</t>
  </si>
  <si>
    <t>I5.</t>
  </si>
  <si>
    <t>I6.</t>
  </si>
  <si>
    <t>I7.</t>
  </si>
  <si>
    <t>I2.+I3.+I4.+I5.+I6.</t>
  </si>
  <si>
    <t>J.GA</t>
  </si>
  <si>
    <t>J.IVA</t>
  </si>
  <si>
    <t>J.IDHE</t>
  </si>
  <si>
    <t>100/F2.</t>
  </si>
  <si>
    <t>J.GA+J.IVA+J.IDHE+100/F2.</t>
  </si>
  <si>
    <t>A0.</t>
  </si>
  <si>
    <t>Fecha Orden</t>
  </si>
  <si>
    <t>Tipo Documento</t>
  </si>
  <si>
    <t>Número De Documento</t>
  </si>
  <si>
    <t>Proveedor</t>
  </si>
  <si>
    <t>Nombre Proveedor</t>
  </si>
  <si>
    <t>Condiciones de Entrega</t>
  </si>
  <si>
    <t>Instrucciones Envío 1</t>
  </si>
  <si>
    <t>Instrucciones Envío 2</t>
  </si>
  <si>
    <t>Número de Linea</t>
  </si>
  <si>
    <t>2do Número de Artículo</t>
  </si>
  <si>
    <t>Descripción 1</t>
  </si>
  <si>
    <t>Descripción 2</t>
  </si>
  <si>
    <t>Unidad De Medida</t>
  </si>
  <si>
    <t>Cantidad Pedida</t>
  </si>
  <si>
    <t>Costo Unitario</t>
  </si>
  <si>
    <t>Costo Total</t>
  </si>
  <si>
    <t>Moneda</t>
  </si>
  <si>
    <t>Fecha Entrega Prometida</t>
  </si>
  <si>
    <t>Descripción Criticidad</t>
  </si>
  <si>
    <t>Tipo de Línea</t>
  </si>
  <si>
    <t>Nro. Item</t>
  </si>
  <si>
    <t>NUMERO DE PARCIAL</t>
  </si>
  <si>
    <t>CANTIDAD PEDIDA</t>
  </si>
  <si>
    <t>CANTIDAD RECIBIDA</t>
  </si>
  <si>
    <t>CANTIDAD PENDIENTE</t>
  </si>
  <si>
    <t>CODIGO INTERNO AGENCIA</t>
  </si>
  <si>
    <t>DUI</t>
  </si>
  <si>
    <t>FECHA DE REGISTRO</t>
  </si>
  <si>
    <t>TIPO DE CAMBIO</t>
  </si>
  <si>
    <t>PESO BRUTO (KG.)</t>
  </si>
  <si>
    <t>peso x item</t>
  </si>
  <si>
    <t>NO. FACTURA</t>
  </si>
  <si>
    <t>VALOR FACTURA (USD)</t>
  </si>
  <si>
    <t>FLETE INTERNO (USD)</t>
  </si>
  <si>
    <t>FOB (USD)</t>
  </si>
  <si>
    <t>FLETE MARITIMO (USD)</t>
  </si>
  <si>
    <t>FLETE TERRESTRE INTERNACIONAL (USD)</t>
  </si>
  <si>
    <t>FLETE TERRESTRE NACIONAL (USD)</t>
  </si>
  <si>
    <t>Flete Aereo (USD)</t>
  </si>
  <si>
    <t>SEGURO (USD)</t>
  </si>
  <si>
    <t>GASTOS PUERTO (USD)</t>
  </si>
  <si>
    <t>OTROS GASTOS HASTA CIF (USD)</t>
  </si>
  <si>
    <t>VALOR  CIF (USD) x Item</t>
  </si>
  <si>
    <t>VALOR  CIF (USD)</t>
  </si>
  <si>
    <t>GA (BOB)</t>
  </si>
  <si>
    <t>IVA (BOB)</t>
  </si>
  <si>
    <t>IDHE (BOB)</t>
  </si>
  <si>
    <t>Uso SIDUNEA (BOB)</t>
  </si>
  <si>
    <t>TOTAL TRIBUTOS PAGADOS (BOB)</t>
  </si>
  <si>
    <t>CODIGO EMBARQUE</t>
  </si>
  <si>
    <t>ALMACENAJE ALBO (BOB)</t>
  </si>
  <si>
    <t>OTROS GASTOS (PAGO PLANILLA/RECOJO GUIA AÉREA) (BOB)</t>
  </si>
  <si>
    <t>COMISION AGENCIA (BOB)</t>
  </si>
  <si>
    <t>DI-2025-422-2000818</t>
  </si>
  <si>
    <t>OI 23001192</t>
  </si>
  <si>
    <t>0081-25</t>
  </si>
  <si>
    <t>02/01/2025 16:01</t>
  </si>
  <si>
    <t>BOMSE24S919A</t>
  </si>
  <si>
    <t>DI-2025-543-2002995</t>
  </si>
  <si>
    <t>OI 23001807</t>
  </si>
  <si>
    <t>0071-25</t>
  </si>
  <si>
    <t>06/01/2025 10:43</t>
  </si>
  <si>
    <t>JYA120/24</t>
  </si>
  <si>
    <t>DI-2025-543-2002999</t>
  </si>
  <si>
    <t>OI 24000099</t>
  </si>
  <si>
    <t>0072-25</t>
  </si>
  <si>
    <t>06/01/2025 10:44</t>
  </si>
  <si>
    <t>JYA121/24</t>
  </si>
  <si>
    <t>OI 24000324</t>
  </si>
  <si>
    <t>OI 23001702</t>
  </si>
  <si>
    <t>OI 24000276</t>
  </si>
  <si>
    <t>DI-2025-543-2003004</t>
  </si>
  <si>
    <t>OI 24000075, SERIES 74041544, 74041546, 73093502</t>
  </si>
  <si>
    <t>0074-25</t>
  </si>
  <si>
    <t>06/01/2025 10:45</t>
  </si>
  <si>
    <t>JYA123/24</t>
  </si>
  <si>
    <t>OI 24000075, SERIE: 94062732 94062723, 94062734 94073379, 94062726, 94062722, 94073388</t>
  </si>
  <si>
    <t>OI 24000350, 94073023 94073021 94073012 94073025 94073027 94073013 94073026 94073028 94073014 94073377 94073017 94073015 94073214 94073018 94073016 94073213 94073020 94073024</t>
  </si>
  <si>
    <t>DI-2025-543-2003007</t>
  </si>
  <si>
    <t>OI 24000376</t>
  </si>
  <si>
    <t>0075-25</t>
  </si>
  <si>
    <t>06/01/2025 10:46</t>
  </si>
  <si>
    <t>JYA124/24</t>
  </si>
  <si>
    <t>OI 24000343</t>
  </si>
  <si>
    <t>DI-2025-543-2003010</t>
  </si>
  <si>
    <t>OI 24000366</t>
  </si>
  <si>
    <t>0076-25</t>
  </si>
  <si>
    <t>06/01/2025 10:47</t>
  </si>
  <si>
    <t>JYA125/24</t>
  </si>
  <si>
    <t>DI-2025-543-2003015</t>
  </si>
  <si>
    <t>OI 23001531</t>
  </si>
  <si>
    <t>0077-25</t>
  </si>
  <si>
    <t>JYA126/24</t>
  </si>
  <si>
    <t>DI-2025-543-2008128</t>
  </si>
  <si>
    <t>OI 24000585 P1</t>
  </si>
  <si>
    <t>0140-25</t>
  </si>
  <si>
    <t>09/01/2025 15:01</t>
  </si>
  <si>
    <t>ELPM01</t>
  </si>
  <si>
    <t>DI-2025-543-2016931</t>
  </si>
  <si>
    <t>OI 24000486</t>
  </si>
  <si>
    <t>0170-25</t>
  </si>
  <si>
    <t>18/01/2025 08:20</t>
  </si>
  <si>
    <t>TRA001/25</t>
  </si>
  <si>
    <t>OI 24000369</t>
  </si>
  <si>
    <t>OI 24000432</t>
  </si>
  <si>
    <t>OI 24000399</t>
  </si>
  <si>
    <t>DI-2025-543-2016933</t>
  </si>
  <si>
    <t>OI 23001641</t>
  </si>
  <si>
    <t>0171-25</t>
  </si>
  <si>
    <t>18/01/2025 08:22</t>
  </si>
  <si>
    <t>FF03-00037869</t>
  </si>
  <si>
    <t>TRA002/25</t>
  </si>
  <si>
    <t>DI-2025-543-2016935</t>
  </si>
  <si>
    <t>OI 24000350, 94030947 94030952 94030948 94030946 94030949 94030951 94030950</t>
  </si>
  <si>
    <t>0172-25</t>
  </si>
  <si>
    <t>18/01/2025 08:33</t>
  </si>
  <si>
    <t>TRA003/25</t>
  </si>
  <si>
    <t>DI-2025-543-2016937</t>
  </si>
  <si>
    <t>OI 24000237</t>
  </si>
  <si>
    <t>0174-25</t>
  </si>
  <si>
    <t>18/01/2025 08:37</t>
  </si>
  <si>
    <t>TRA005/25</t>
  </si>
  <si>
    <t>DI-2025-543-2016938</t>
  </si>
  <si>
    <t>OI 24000396</t>
  </si>
  <si>
    <t>0175-25</t>
  </si>
  <si>
    <t>18/01/2025 08:39</t>
  </si>
  <si>
    <t>TRA006/25</t>
  </si>
  <si>
    <t>DI-2025-543-2016939</t>
  </si>
  <si>
    <t>OI 24000275</t>
  </si>
  <si>
    <t>0176-25</t>
  </si>
  <si>
    <t>18/01/2025 08:41</t>
  </si>
  <si>
    <t>TRA007/25</t>
  </si>
  <si>
    <t>OI 24000400</t>
  </si>
  <si>
    <t>DI-2025-543-2016941</t>
  </si>
  <si>
    <t>OI 24000347</t>
  </si>
  <si>
    <t>0177-25</t>
  </si>
  <si>
    <t>18/01/2025 08:45</t>
  </si>
  <si>
    <t>TRA004/25</t>
  </si>
  <si>
    <t>DI-2025-543-2016944</t>
  </si>
  <si>
    <t>OI 24000452</t>
  </si>
  <si>
    <t>0178-25</t>
  </si>
  <si>
    <t>18/01/2025 08:50</t>
  </si>
  <si>
    <t>TRA008/25</t>
  </si>
  <si>
    <t>OI 24000421</t>
  </si>
  <si>
    <t>DI-2025-543-2016945</t>
  </si>
  <si>
    <t>OI 23001582</t>
  </si>
  <si>
    <t>0179-25</t>
  </si>
  <si>
    <t>18/01/2025 08:53</t>
  </si>
  <si>
    <t>TRA009/25</t>
  </si>
  <si>
    <t>OI 24000138</t>
  </si>
  <si>
    <t>DI-2025-543-2027751</t>
  </si>
  <si>
    <t>0262-25</t>
  </si>
  <si>
    <t>29/01/2025 16:56</t>
  </si>
  <si>
    <t>EMLIPEZ01</t>
  </si>
  <si>
    <t>DI-2025-543-2027760</t>
  </si>
  <si>
    <t>OI 24000336</t>
  </si>
  <si>
    <t>0263-25</t>
  </si>
  <si>
    <t>29/01/2025 17:02</t>
  </si>
  <si>
    <t>EMLIPEZ02</t>
  </si>
  <si>
    <t>DI-2025-543-2027765</t>
  </si>
  <si>
    <t>OI 24000101</t>
  </si>
  <si>
    <t>0264-25</t>
  </si>
  <si>
    <t>29/01/2025 17:07</t>
  </si>
  <si>
    <t>EMLIPEZ03</t>
  </si>
  <si>
    <t>DI-2025-543-2027768</t>
  </si>
  <si>
    <t>OI 24000577</t>
  </si>
  <si>
    <t>0265-25</t>
  </si>
  <si>
    <t>29/01/2025 17:09</t>
  </si>
  <si>
    <t>EMLIPEZ04</t>
  </si>
  <si>
    <t>DI-2025-543-2027770</t>
  </si>
  <si>
    <t>OI 24000611</t>
  </si>
  <si>
    <t>0266-25</t>
  </si>
  <si>
    <t>29/01/2025 17:11</t>
  </si>
  <si>
    <t>EMLIPEZ05</t>
  </si>
  <si>
    <t>OI 24000616</t>
  </si>
  <si>
    <t>DI-2025-543-2027803</t>
  </si>
  <si>
    <t>0267-25</t>
  </si>
  <si>
    <t>29/01/2025 17:22</t>
  </si>
  <si>
    <t>EMLIPEZ06</t>
  </si>
  <si>
    <t>OI 23001550</t>
  </si>
  <si>
    <t>OI 24000262</t>
  </si>
  <si>
    <t>OI 24000085</t>
  </si>
  <si>
    <t>OI 24000280</t>
  </si>
  <si>
    <t>DI-2025-543-2029523</t>
  </si>
  <si>
    <t>OI 23001704</t>
  </si>
  <si>
    <t>0107-25</t>
  </si>
  <si>
    <t>31/01/2025 09:59</t>
  </si>
  <si>
    <t>MIQOIAH003223</t>
  </si>
  <si>
    <t>OI 23001622</t>
  </si>
  <si>
    <t>OI 23001667</t>
  </si>
  <si>
    <t>OI 23001775</t>
  </si>
  <si>
    <t>OI 23001388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</si>
</sst>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9"/>
      <color indexed="63"/>
      <name val="Arial"/>
      <family val="2"/>
    </font>
    <font>
      <b/>
      <sz val="9"/>
      <color indexed="9"/>
      <name val="Arial"/>
      <family val="2"/>
    </font>
    <font>
      <u/>
      <sz val="16"/>
      <color indexed="63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b/>
      <sz val="7"/>
      <color indexed="9"/>
      <name val="Arial"/>
      <family val="2"/>
    </font>
    <font>
      <b/>
      <sz val="9"/>
      <color theme="0"/>
      <name val="Arial"/>
      <family val="2"/>
    </font>
    <font>
      <sz val="11"/>
      <color rgb="FF000000"/>
      <name val="Calibri"/>
      <family val="2"/>
      <scheme val="minor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30"/>
        <bgColor indexed="9"/>
      </patternFill>
    </fill>
    <fill>
      <patternFill patternType="solid">
        <fgColor theme="4" tint="-0.249977111117893"/>
        <b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/>
    </xf>
    <xf numFmtId="49" fontId="7" fillId="4" borderId="2" xfId="1" applyNumberFormat="1" applyFont="1" applyFill="1" applyBorder="1" applyAlignment="1">
      <alignment horizontal="center" vertical="center" wrapText="1"/>
    </xf>
    <xf numFmtId="1" fontId="4" fillId="4" borderId="1" xfId="1" applyNumberFormat="1" applyFont="1" applyFill="1" applyBorder="1" applyAlignment="1">
      <alignment horizontal="center" vertical="center" wrapText="1"/>
    </xf>
    <xf numFmtId="3" fontId="4" fillId="4" borderId="1" xfId="1" applyNumberFormat="1" applyFont="1" applyFill="1" applyBorder="1" applyAlignment="1">
      <alignment horizontal="center" vertical="center" wrapText="1"/>
    </xf>
    <xf numFmtId="14" fontId="7" fillId="4" borderId="2" xfId="1" applyNumberFormat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4" fontId="7" fillId="4" borderId="2" xfId="1" applyNumberFormat="1" applyFont="1" applyFill="1" applyBorder="1" applyAlignment="1">
      <alignment horizontal="center" vertical="center" wrapText="1"/>
    </xf>
    <xf numFmtId="4" fontId="4" fillId="4" borderId="2" xfId="1" applyNumberFormat="1" applyFont="1" applyFill="1" applyBorder="1" applyAlignment="1">
      <alignment horizontal="center" vertical="center" wrapText="1"/>
    </xf>
    <xf numFmtId="4" fontId="4" fillId="4" borderId="4" xfId="1" applyNumberFormat="1" applyFont="1" applyFill="1" applyBorder="1" applyAlignment="1">
      <alignment horizontal="center" vertical="center" wrapText="1"/>
    </xf>
    <xf numFmtId="4" fontId="6" fillId="4" borderId="4" xfId="1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/>
    <xf numFmtId="49" fontId="2" fillId="3" borderId="0" xfId="0" applyNumberFormat="1" applyFont="1" applyFill="1" applyAlignment="1">
      <alignment horizontal="center" vertical="center" wrapText="1"/>
    </xf>
    <xf numFmtId="4" fontId="2" fillId="4" borderId="4" xfId="1" applyNumberFormat="1" applyFont="1" applyFill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9" fillId="9" borderId="0" xfId="0" applyFon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E3E3E3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127"/>
  <sheetViews>
    <sheetView showGridLines="0" tabSelected="1" topLeftCell="AN1" workbookViewId="0">
      <selection activeCell="AY14" sqref="AY14"/>
    </sheetView>
  </sheetViews>
  <sheetFormatPr baseColWidth="10" defaultColWidth="11.42578125" defaultRowHeight="12.75" x14ac:dyDescent="0.2"/>
  <cols>
    <col min="1" max="1" width="1" customWidth="1"/>
    <col min="2" max="7" width="10.7109375" customWidth="1"/>
    <col min="8" max="8" width="28.85546875" customWidth="1"/>
    <col min="9" max="9" width="11.42578125" customWidth="1"/>
    <col min="10" max="11" width="10.7109375" customWidth="1"/>
    <col min="12" max="12" width="18.42578125" bestFit="1" customWidth="1"/>
    <col min="13" max="13" width="13.28515625" customWidth="1"/>
    <col min="14" max="14" width="10.28515625" customWidth="1"/>
    <col min="15" max="15" width="12" customWidth="1"/>
    <col min="16" max="16" width="10.7109375" customWidth="1"/>
    <col min="17" max="17" width="12" customWidth="1"/>
    <col min="18" max="20" width="10.7109375" customWidth="1"/>
    <col min="21" max="21" width="18.5703125" bestFit="1" customWidth="1"/>
    <col min="22" max="22" width="10.7109375" customWidth="1"/>
    <col min="23" max="23" width="23.140625" customWidth="1"/>
    <col min="24" max="24" width="15.85546875" bestFit="1" customWidth="1"/>
    <col min="25" max="25" width="17.5703125" bestFit="1" customWidth="1"/>
    <col min="26" max="26" width="14.28515625" customWidth="1"/>
    <col min="27" max="27" width="9.7109375" style="14" customWidth="1"/>
    <col min="28" max="28" width="23.42578125" customWidth="1"/>
    <col min="29" max="29" width="14" customWidth="1"/>
    <col min="30" max="30" width="8" customWidth="1"/>
    <col min="31" max="32" width="11.140625" customWidth="1"/>
    <col min="33" max="33" width="9.7109375" style="15" customWidth="1"/>
    <col min="34" max="34" width="15.5703125" customWidth="1"/>
    <col min="35" max="35" width="9.28515625" customWidth="1"/>
    <col min="36" max="36" width="13.140625" customWidth="1"/>
    <col min="37" max="37" width="12.42578125" customWidth="1"/>
    <col min="38" max="38" width="16.140625" customWidth="1"/>
    <col min="39" max="39" width="15.28515625" customWidth="1"/>
    <col min="40" max="40" width="13" customWidth="1"/>
    <col min="41" max="41" width="12.85546875" bestFit="1" customWidth="1"/>
    <col min="42" max="42" width="8.85546875" customWidth="1"/>
    <col min="43" max="44" width="11.5703125" customWidth="1"/>
    <col min="45" max="45" width="18.42578125" customWidth="1"/>
    <col min="46" max="46" width="13.7109375" customWidth="1"/>
    <col min="47" max="47" width="15.7109375" customWidth="1"/>
    <col min="48" max="48" width="12.5703125" customWidth="1"/>
    <col min="49" max="49" width="9.5703125" customWidth="1"/>
    <col min="50" max="50" width="25.28515625" bestFit="1" customWidth="1"/>
    <col min="51" max="51" width="25.28515625" customWidth="1"/>
    <col min="52" max="52" width="16.42578125" customWidth="1"/>
    <col min="53" max="53" width="18.42578125" customWidth="1"/>
    <col min="54" max="54" width="22.42578125" bestFit="1" customWidth="1"/>
    <col min="55" max="253" width="8.85546875" customWidth="1"/>
  </cols>
  <sheetData>
    <row r="1" spans="2:54" s="1" customFormat="1" ht="30.95" customHeight="1" thickBot="1" x14ac:dyDescent="0.25">
      <c r="B1" s="13" t="s">
        <v>0</v>
      </c>
      <c r="C1" s="13"/>
      <c r="D1" s="13"/>
      <c r="E1" s="13"/>
      <c r="F1" s="13"/>
      <c r="G1" s="13"/>
      <c r="T1" s="16"/>
      <c r="U1" t="s">
        <v>1</v>
      </c>
      <c r="V1" s="16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1</v>
      </c>
      <c r="AC1" t="s">
        <v>8</v>
      </c>
      <c r="AD1" t="s">
        <v>9</v>
      </c>
      <c r="AE1" s="16" t="s">
        <v>10</v>
      </c>
      <c r="AF1" t="s">
        <v>11</v>
      </c>
      <c r="AG1" t="s">
        <v>12</v>
      </c>
      <c r="AH1" t="s">
        <v>13</v>
      </c>
      <c r="AI1" t="s">
        <v>9</v>
      </c>
      <c r="AJ1" s="16" t="s">
        <v>14</v>
      </c>
      <c r="AL1" s="16" t="s">
        <v>15</v>
      </c>
      <c r="AM1" t="s">
        <v>9</v>
      </c>
      <c r="AO1" s="16" t="s">
        <v>16</v>
      </c>
      <c r="AP1" s="16" t="s">
        <v>17</v>
      </c>
      <c r="AQ1" s="16" t="s">
        <v>18</v>
      </c>
      <c r="AR1" s="16" t="s">
        <v>19</v>
      </c>
      <c r="AS1" s="16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1</v>
      </c>
      <c r="BA1" t="s">
        <v>9</v>
      </c>
      <c r="BB1" t="s">
        <v>9</v>
      </c>
    </row>
    <row r="2" spans="2:54" s="12" customFormat="1" ht="57" customHeight="1" thickBot="1" x14ac:dyDescent="0.25">
      <c r="B2" s="11" t="s">
        <v>27</v>
      </c>
      <c r="C2" s="11" t="s">
        <v>28</v>
      </c>
      <c r="D2" s="11" t="s">
        <v>29</v>
      </c>
      <c r="E2" s="11" t="s">
        <v>30</v>
      </c>
      <c r="F2" s="11" t="s">
        <v>31</v>
      </c>
      <c r="G2" s="11" t="s">
        <v>32</v>
      </c>
      <c r="H2" s="11" t="s">
        <v>33</v>
      </c>
      <c r="I2" s="11" t="s">
        <v>34</v>
      </c>
      <c r="J2" s="11" t="s">
        <v>35</v>
      </c>
      <c r="K2" s="11" t="s">
        <v>36</v>
      </c>
      <c r="L2" s="11" t="s">
        <v>37</v>
      </c>
      <c r="M2" s="11" t="s">
        <v>38</v>
      </c>
      <c r="N2" s="11" t="s">
        <v>39</v>
      </c>
      <c r="O2" s="11" t="s">
        <v>40</v>
      </c>
      <c r="P2" s="11" t="s">
        <v>41</v>
      </c>
      <c r="Q2" s="11" t="s">
        <v>42</v>
      </c>
      <c r="R2" s="11" t="s">
        <v>43</v>
      </c>
      <c r="S2" s="11" t="s">
        <v>44</v>
      </c>
      <c r="T2" s="11" t="s">
        <v>45</v>
      </c>
      <c r="U2" s="11" t="s">
        <v>46</v>
      </c>
      <c r="V2" s="17" t="s">
        <v>47</v>
      </c>
      <c r="W2" s="2" t="s">
        <v>48</v>
      </c>
      <c r="X2" s="3" t="s">
        <v>49</v>
      </c>
      <c r="Y2" s="4" t="s">
        <v>50</v>
      </c>
      <c r="Z2" s="4" t="s">
        <v>51</v>
      </c>
      <c r="AA2" s="2" t="s">
        <v>52</v>
      </c>
      <c r="AB2" s="2" t="s">
        <v>53</v>
      </c>
      <c r="AC2" s="5" t="s">
        <v>54</v>
      </c>
      <c r="AD2" s="6" t="s">
        <v>55</v>
      </c>
      <c r="AE2" s="7" t="s">
        <v>56</v>
      </c>
      <c r="AF2" s="7" t="s">
        <v>57</v>
      </c>
      <c r="AG2" s="2" t="s">
        <v>58</v>
      </c>
      <c r="AH2" s="8" t="s">
        <v>59</v>
      </c>
      <c r="AI2" s="8" t="s">
        <v>60</v>
      </c>
      <c r="AJ2" s="8" t="s">
        <v>61</v>
      </c>
      <c r="AK2" s="9" t="s">
        <v>62</v>
      </c>
      <c r="AL2" s="9" t="s">
        <v>63</v>
      </c>
      <c r="AM2" s="9" t="s">
        <v>64</v>
      </c>
      <c r="AN2" s="9" t="s">
        <v>65</v>
      </c>
      <c r="AO2" s="9" t="s">
        <v>66</v>
      </c>
      <c r="AP2" s="9" t="s">
        <v>67</v>
      </c>
      <c r="AQ2" s="9" t="s">
        <v>68</v>
      </c>
      <c r="AR2" s="18" t="s">
        <v>69</v>
      </c>
      <c r="AS2" s="9" t="s">
        <v>70</v>
      </c>
      <c r="AT2" s="9" t="s">
        <v>71</v>
      </c>
      <c r="AU2" s="9" t="s">
        <v>72</v>
      </c>
      <c r="AV2" s="9" t="s">
        <v>73</v>
      </c>
      <c r="AW2" s="9" t="s">
        <v>74</v>
      </c>
      <c r="AX2" s="9" t="s">
        <v>75</v>
      </c>
      <c r="AY2" s="18" t="s">
        <v>76</v>
      </c>
      <c r="AZ2" s="9" t="s">
        <v>77</v>
      </c>
      <c r="BA2" s="10" t="s">
        <v>78</v>
      </c>
      <c r="BB2" s="9" t="s">
        <v>79</v>
      </c>
    </row>
    <row r="3" spans="2:54" x14ac:dyDescent="0.2">
      <c r="U3" t="s">
        <v>80</v>
      </c>
      <c r="V3">
        <v>1</v>
      </c>
      <c r="W3" t="s">
        <v>81</v>
      </c>
      <c r="X3">
        <v>36</v>
      </c>
      <c r="Y3">
        <v>36</v>
      </c>
      <c r="Z3">
        <v>0</v>
      </c>
      <c r="AA3" t="s">
        <v>82</v>
      </c>
      <c r="AB3" t="s">
        <v>80</v>
      </c>
      <c r="AC3" t="s">
        <v>83</v>
      </c>
      <c r="AE3">
        <v>4140</v>
      </c>
      <c r="AF3">
        <v>3420</v>
      </c>
      <c r="AG3">
        <v>4629801</v>
      </c>
      <c r="AH3">
        <v>121448.561</v>
      </c>
      <c r="AJ3">
        <v>113616</v>
      </c>
      <c r="AL3">
        <v>6845.66</v>
      </c>
      <c r="AO3">
        <v>180.96</v>
      </c>
      <c r="AP3">
        <v>24.0198543988</v>
      </c>
      <c r="AQ3">
        <v>0</v>
      </c>
      <c r="AR3">
        <v>120666.64</v>
      </c>
      <c r="AS3">
        <v>120666.6398543988</v>
      </c>
      <c r="AT3">
        <v>41992</v>
      </c>
      <c r="AU3">
        <v>131746</v>
      </c>
      <c r="AW3">
        <v>50</v>
      </c>
      <c r="AX3">
        <v>173788</v>
      </c>
      <c r="AY3" t="s">
        <v>84</v>
      </c>
      <c r="AZ3" t="s">
        <v>80</v>
      </c>
    </row>
    <row r="4" spans="2:54" x14ac:dyDescent="0.2">
      <c r="U4" t="s">
        <v>80</v>
      </c>
      <c r="V4">
        <v>2</v>
      </c>
      <c r="W4" t="s">
        <v>81</v>
      </c>
      <c r="X4">
        <v>36</v>
      </c>
      <c r="Y4">
        <v>36</v>
      </c>
      <c r="Z4">
        <v>0</v>
      </c>
      <c r="AA4" t="s">
        <v>82</v>
      </c>
      <c r="AB4" t="s">
        <v>80</v>
      </c>
      <c r="AC4" t="s">
        <v>83</v>
      </c>
      <c r="AE4">
        <v>4140</v>
      </c>
      <c r="AF4">
        <v>2520</v>
      </c>
      <c r="AG4">
        <v>4629801</v>
      </c>
      <c r="AH4">
        <v>111135.439</v>
      </c>
      <c r="AJ4">
        <v>103968</v>
      </c>
      <c r="AL4">
        <v>6264.34</v>
      </c>
      <c r="AO4">
        <v>165.59</v>
      </c>
      <c r="AP4">
        <v>21.9801456012</v>
      </c>
      <c r="AQ4">
        <v>0</v>
      </c>
      <c r="AR4">
        <v>110419.91</v>
      </c>
      <c r="AS4">
        <v>110419.9101456012</v>
      </c>
      <c r="AT4">
        <v>38426</v>
      </c>
      <c r="AU4">
        <v>120558</v>
      </c>
      <c r="AW4">
        <v>50</v>
      </c>
      <c r="AX4">
        <v>159034</v>
      </c>
      <c r="AY4" t="s">
        <v>84</v>
      </c>
      <c r="AZ4" t="s">
        <v>80</v>
      </c>
    </row>
    <row r="5" spans="2:54" s="23" customFormat="1" x14ac:dyDescent="0.2">
      <c r="U5" s="23" t="s">
        <v>85</v>
      </c>
      <c r="V5" s="23">
        <v>1</v>
      </c>
      <c r="W5" s="23" t="s">
        <v>86</v>
      </c>
      <c r="X5" s="23">
        <v>3</v>
      </c>
      <c r="Y5" s="23">
        <v>3</v>
      </c>
      <c r="Z5" s="23">
        <v>0</v>
      </c>
      <c r="AA5" s="23" t="s">
        <v>87</v>
      </c>
      <c r="AB5" s="23" t="s">
        <v>85</v>
      </c>
      <c r="AC5" s="23" t="s">
        <v>88</v>
      </c>
      <c r="AE5" s="23">
        <v>743</v>
      </c>
      <c r="AF5" s="23">
        <v>603</v>
      </c>
      <c r="AG5" s="23">
        <v>3991</v>
      </c>
      <c r="AH5" s="23">
        <v>8425.17</v>
      </c>
      <c r="AJ5" s="23">
        <v>8511.7900000000009</v>
      </c>
      <c r="AL5" s="23">
        <v>201.34</v>
      </c>
      <c r="AO5" s="23">
        <v>12.55</v>
      </c>
      <c r="AP5" s="23">
        <v>0</v>
      </c>
      <c r="AQ5" s="23">
        <v>151.30000000000001</v>
      </c>
      <c r="AR5" s="23">
        <v>8876.98</v>
      </c>
      <c r="AS5" s="23">
        <v>8876.98</v>
      </c>
      <c r="AT5" s="23">
        <v>3089</v>
      </c>
      <c r="AU5" s="23">
        <v>9692</v>
      </c>
      <c r="AW5" s="23">
        <v>100</v>
      </c>
      <c r="AX5" s="23">
        <v>12881</v>
      </c>
      <c r="AY5" s="23" t="s">
        <v>89</v>
      </c>
      <c r="AZ5" s="23" t="s">
        <v>85</v>
      </c>
    </row>
    <row r="6" spans="2:54" s="23" customFormat="1" x14ac:dyDescent="0.2">
      <c r="U6" s="23" t="s">
        <v>90</v>
      </c>
      <c r="V6" s="23">
        <v>1</v>
      </c>
      <c r="W6" s="23" t="s">
        <v>91</v>
      </c>
      <c r="X6" s="23">
        <v>2</v>
      </c>
      <c r="Y6" s="23">
        <v>2</v>
      </c>
      <c r="Z6" s="23">
        <v>0</v>
      </c>
      <c r="AA6" s="23" t="s">
        <v>92</v>
      </c>
      <c r="AB6" s="23" t="s">
        <v>90</v>
      </c>
      <c r="AC6" s="23" t="s">
        <v>93</v>
      </c>
      <c r="AE6" s="23">
        <v>185.4818181818182</v>
      </c>
      <c r="AF6" s="23">
        <v>300</v>
      </c>
      <c r="AG6" s="23">
        <v>44769</v>
      </c>
      <c r="AH6" s="23">
        <v>20814</v>
      </c>
      <c r="AJ6" s="23">
        <v>20829.259999999998</v>
      </c>
      <c r="AL6" s="23">
        <v>165.98</v>
      </c>
      <c r="AO6" s="23">
        <v>30.91</v>
      </c>
      <c r="AP6" s="23">
        <v>0</v>
      </c>
      <c r="AQ6" s="23">
        <v>87.288005347099997</v>
      </c>
      <c r="AR6" s="23">
        <v>21113.439999999999</v>
      </c>
      <c r="AS6" s="23">
        <v>21113.4380053471</v>
      </c>
      <c r="AT6" s="23">
        <v>14695</v>
      </c>
      <c r="AU6" s="23">
        <v>24150</v>
      </c>
      <c r="AW6" s="23">
        <v>9.0909090909090917</v>
      </c>
      <c r="AX6" s="23">
        <v>38854.090909090912</v>
      </c>
      <c r="AY6" s="23" t="s">
        <v>94</v>
      </c>
      <c r="AZ6" s="23" t="s">
        <v>90</v>
      </c>
    </row>
    <row r="7" spans="2:54" s="23" customFormat="1" x14ac:dyDescent="0.2">
      <c r="U7" s="23" t="s">
        <v>90</v>
      </c>
      <c r="V7" s="23">
        <v>2</v>
      </c>
      <c r="W7" s="23" t="s">
        <v>91</v>
      </c>
      <c r="X7" s="23">
        <v>2</v>
      </c>
      <c r="Y7" s="23">
        <v>2</v>
      </c>
      <c r="Z7" s="23">
        <v>0</v>
      </c>
      <c r="AA7" s="23" t="s">
        <v>92</v>
      </c>
      <c r="AB7" s="23" t="s">
        <v>90</v>
      </c>
      <c r="AC7" s="23" t="s">
        <v>93</v>
      </c>
      <c r="AE7" s="23">
        <v>185.4818181818182</v>
      </c>
      <c r="AF7" s="23">
        <v>300</v>
      </c>
      <c r="AG7" s="23">
        <v>44769</v>
      </c>
      <c r="AH7" s="23">
        <v>20784</v>
      </c>
      <c r="AJ7" s="23">
        <v>20799.240000000002</v>
      </c>
      <c r="AL7" s="23">
        <v>165.74</v>
      </c>
      <c r="AO7" s="23">
        <v>30.87</v>
      </c>
      <c r="AP7" s="23">
        <v>0</v>
      </c>
      <c r="AQ7" s="23">
        <v>87.162202219799994</v>
      </c>
      <c r="AR7" s="23">
        <v>21083.01</v>
      </c>
      <c r="AS7" s="23">
        <v>21083.012202219801</v>
      </c>
      <c r="AT7" s="23">
        <v>14674</v>
      </c>
      <c r="AU7" s="23">
        <v>24115</v>
      </c>
      <c r="AW7" s="23">
        <v>9.0909090909090917</v>
      </c>
      <c r="AX7" s="23">
        <v>38798.090909090912</v>
      </c>
      <c r="AY7" s="23" t="s">
        <v>94</v>
      </c>
      <c r="AZ7" s="23" t="s">
        <v>90</v>
      </c>
    </row>
    <row r="8" spans="2:54" s="23" customFormat="1" x14ac:dyDescent="0.2">
      <c r="U8" s="23" t="s">
        <v>90</v>
      </c>
      <c r="V8" s="23">
        <v>3</v>
      </c>
      <c r="W8" s="23" t="s">
        <v>91</v>
      </c>
      <c r="X8" s="23">
        <v>2</v>
      </c>
      <c r="Y8" s="23">
        <v>2</v>
      </c>
      <c r="Z8" s="23">
        <v>0</v>
      </c>
      <c r="AA8" s="23" t="s">
        <v>92</v>
      </c>
      <c r="AB8" s="23" t="s">
        <v>90</v>
      </c>
      <c r="AC8" s="23" t="s">
        <v>93</v>
      </c>
      <c r="AE8" s="23">
        <v>185.4818181818182</v>
      </c>
      <c r="AF8" s="23">
        <v>245</v>
      </c>
      <c r="AG8" s="23">
        <v>44886</v>
      </c>
      <c r="AH8" s="23">
        <v>8111.4</v>
      </c>
      <c r="AJ8" s="23">
        <v>8141.9</v>
      </c>
      <c r="AL8" s="23">
        <v>64.88</v>
      </c>
      <c r="AO8" s="23">
        <v>12.08</v>
      </c>
      <c r="AP8" s="23">
        <v>0</v>
      </c>
      <c r="AQ8" s="23">
        <v>34.119801224100001</v>
      </c>
      <c r="AR8" s="23">
        <v>8252.98</v>
      </c>
      <c r="AS8" s="23">
        <v>8252.979801224099</v>
      </c>
      <c r="AT8" s="23">
        <v>5744</v>
      </c>
      <c r="AU8" s="23">
        <v>9440</v>
      </c>
      <c r="AW8" s="23">
        <v>9.0909090909090917</v>
      </c>
      <c r="AX8" s="24">
        <v>15193.09090909091</v>
      </c>
      <c r="AY8" s="24" t="s">
        <v>94</v>
      </c>
      <c r="AZ8" s="23" t="s">
        <v>90</v>
      </c>
    </row>
    <row r="9" spans="2:54" s="23" customFormat="1" x14ac:dyDescent="0.2">
      <c r="U9" s="23" t="s">
        <v>90</v>
      </c>
      <c r="V9" s="24">
        <v>4</v>
      </c>
      <c r="W9" s="23" t="s">
        <v>91</v>
      </c>
      <c r="X9" s="23">
        <v>1</v>
      </c>
      <c r="Y9" s="23">
        <v>1</v>
      </c>
      <c r="Z9" s="23">
        <v>0</v>
      </c>
      <c r="AA9" s="23" t="s">
        <v>92</v>
      </c>
      <c r="AB9" s="23" t="s">
        <v>90</v>
      </c>
      <c r="AC9" s="23" t="s">
        <v>93</v>
      </c>
      <c r="AE9" s="23">
        <v>185.4818181818182</v>
      </c>
      <c r="AF9" s="23">
        <v>85</v>
      </c>
      <c r="AG9" s="23">
        <v>44888</v>
      </c>
      <c r="AH9" s="23">
        <v>4055.7</v>
      </c>
      <c r="AJ9" s="23">
        <v>4086.2</v>
      </c>
      <c r="AL9" s="23">
        <v>32.56</v>
      </c>
      <c r="AO9" s="23">
        <v>6.06</v>
      </c>
      <c r="AP9" s="23">
        <v>0</v>
      </c>
      <c r="AQ9" s="23">
        <v>17.1238079367</v>
      </c>
      <c r="AR9" s="23">
        <v>4141.95</v>
      </c>
      <c r="AS9" s="23">
        <v>4141.943807936701</v>
      </c>
      <c r="AT9" s="23">
        <v>2883</v>
      </c>
      <c r="AU9" s="23">
        <v>4738</v>
      </c>
      <c r="AW9" s="23">
        <v>9.0909090909090917</v>
      </c>
      <c r="AX9" s="23">
        <v>7630.090909090909</v>
      </c>
      <c r="AY9" s="23" t="s">
        <v>94</v>
      </c>
      <c r="AZ9" s="23" t="s">
        <v>90</v>
      </c>
    </row>
    <row r="10" spans="2:54" s="23" customFormat="1" x14ac:dyDescent="0.2">
      <c r="U10" s="23" t="s">
        <v>90</v>
      </c>
      <c r="V10" s="23">
        <v>5</v>
      </c>
      <c r="W10" s="23" t="s">
        <v>95</v>
      </c>
      <c r="X10" s="23">
        <v>1</v>
      </c>
      <c r="Y10" s="23">
        <v>1</v>
      </c>
      <c r="Z10" s="23">
        <v>0</v>
      </c>
      <c r="AA10" s="23" t="s">
        <v>92</v>
      </c>
      <c r="AB10" s="23" t="s">
        <v>90</v>
      </c>
      <c r="AC10" s="23" t="s">
        <v>93</v>
      </c>
      <c r="AE10" s="23">
        <v>185.4818181818182</v>
      </c>
      <c r="AF10" s="23">
        <v>2.5</v>
      </c>
      <c r="AG10" s="23">
        <v>44894</v>
      </c>
      <c r="AH10" s="23">
        <v>646.53</v>
      </c>
      <c r="AJ10" s="23">
        <v>677.03</v>
      </c>
      <c r="AL10" s="23">
        <v>5.4</v>
      </c>
      <c r="AO10" s="23">
        <v>1</v>
      </c>
      <c r="AP10" s="23">
        <v>0</v>
      </c>
      <c r="AQ10" s="23">
        <v>2.8371914488000001</v>
      </c>
      <c r="AR10" s="23">
        <v>686.27</v>
      </c>
      <c r="AS10" s="23">
        <v>686.26719144879996</v>
      </c>
      <c r="AT10" s="23">
        <v>478</v>
      </c>
      <c r="AU10" s="23">
        <v>785</v>
      </c>
      <c r="AW10" s="23">
        <v>9.0909090909090917</v>
      </c>
      <c r="AX10" s="23">
        <v>1272.090909090909</v>
      </c>
      <c r="AY10" s="23" t="s">
        <v>94</v>
      </c>
      <c r="AZ10" s="23" t="s">
        <v>90</v>
      </c>
    </row>
    <row r="11" spans="2:54" s="23" customFormat="1" x14ac:dyDescent="0.2">
      <c r="U11" s="23" t="s">
        <v>90</v>
      </c>
      <c r="V11" s="23">
        <v>6</v>
      </c>
      <c r="W11" s="23" t="s">
        <v>95</v>
      </c>
      <c r="X11" s="23">
        <v>3</v>
      </c>
      <c r="Y11" s="23">
        <v>3</v>
      </c>
      <c r="Z11" s="23">
        <v>0</v>
      </c>
      <c r="AA11" s="23" t="s">
        <v>92</v>
      </c>
      <c r="AB11" s="23" t="s">
        <v>90</v>
      </c>
      <c r="AC11" s="23" t="s">
        <v>93</v>
      </c>
      <c r="AE11" s="23">
        <v>185.4818181818182</v>
      </c>
      <c r="AF11" s="23">
        <v>1.3</v>
      </c>
      <c r="AG11" s="23">
        <v>44896</v>
      </c>
      <c r="AH11" s="23">
        <v>1284</v>
      </c>
      <c r="AJ11" s="23">
        <v>1314.5</v>
      </c>
      <c r="AL11" s="23">
        <v>10.47</v>
      </c>
      <c r="AO11" s="23">
        <v>1.95</v>
      </c>
      <c r="AP11" s="23">
        <v>0</v>
      </c>
      <c r="AQ11" s="23">
        <v>5.5086010319999996</v>
      </c>
      <c r="AR11" s="23">
        <v>1332.43</v>
      </c>
      <c r="AS11" s="23">
        <v>1332.428601032</v>
      </c>
      <c r="AT11" s="23">
        <v>927</v>
      </c>
      <c r="AU11" s="23">
        <v>1524</v>
      </c>
      <c r="AW11" s="23">
        <v>9.0909090909090917</v>
      </c>
      <c r="AX11" s="23">
        <v>2460.090909090909</v>
      </c>
      <c r="AY11" s="23" t="s">
        <v>94</v>
      </c>
      <c r="AZ11" s="23" t="s">
        <v>90</v>
      </c>
    </row>
    <row r="12" spans="2:54" s="23" customFormat="1" x14ac:dyDescent="0.2">
      <c r="U12" s="23" t="s">
        <v>90</v>
      </c>
      <c r="V12" s="23">
        <v>7</v>
      </c>
      <c r="W12" s="23" t="s">
        <v>96</v>
      </c>
      <c r="X12" s="23">
        <v>1</v>
      </c>
      <c r="Y12" s="23">
        <v>1</v>
      </c>
      <c r="Z12" s="23">
        <v>0</v>
      </c>
      <c r="AA12" s="23" t="s">
        <v>92</v>
      </c>
      <c r="AB12" s="23" t="s">
        <v>90</v>
      </c>
      <c r="AC12" s="23" t="s">
        <v>93</v>
      </c>
      <c r="AE12" s="23">
        <v>185.4818181818182</v>
      </c>
      <c r="AF12" s="23">
        <v>3.7</v>
      </c>
      <c r="AG12" s="23">
        <v>44897</v>
      </c>
      <c r="AH12" s="23">
        <v>386</v>
      </c>
      <c r="AJ12" s="23">
        <v>416.5</v>
      </c>
      <c r="AL12" s="23">
        <v>3.32</v>
      </c>
      <c r="AO12" s="23">
        <v>0.62</v>
      </c>
      <c r="AP12" s="23">
        <v>0</v>
      </c>
      <c r="AQ12" s="23">
        <v>1.7454030710999999</v>
      </c>
      <c r="AR12" s="23">
        <v>422.18</v>
      </c>
      <c r="AS12" s="23">
        <v>422.18540307109998</v>
      </c>
      <c r="AT12" s="23">
        <v>294</v>
      </c>
      <c r="AU12" s="23">
        <v>483</v>
      </c>
      <c r="AW12" s="23">
        <v>9.0909090909090917</v>
      </c>
      <c r="AX12" s="23">
        <v>786.09090909090912</v>
      </c>
      <c r="AY12" s="23" t="s">
        <v>94</v>
      </c>
      <c r="AZ12" s="23" t="s">
        <v>90</v>
      </c>
    </row>
    <row r="13" spans="2:54" s="21" customFormat="1" x14ac:dyDescent="0.2">
      <c r="U13" s="21" t="s">
        <v>90</v>
      </c>
      <c r="V13" s="21">
        <v>8</v>
      </c>
      <c r="W13" s="21" t="s">
        <v>97</v>
      </c>
      <c r="X13" s="21">
        <v>1</v>
      </c>
      <c r="Y13" s="21">
        <v>1</v>
      </c>
      <c r="Z13" s="21">
        <v>0</v>
      </c>
      <c r="AA13" s="21" t="s">
        <v>92</v>
      </c>
      <c r="AB13" s="21" t="s">
        <v>90</v>
      </c>
      <c r="AC13" s="21" t="s">
        <v>93</v>
      </c>
      <c r="AE13" s="21">
        <v>185.4818181818182</v>
      </c>
      <c r="AF13" s="21">
        <v>1.7</v>
      </c>
      <c r="AG13" s="21">
        <v>45003</v>
      </c>
      <c r="AH13" s="21">
        <v>402.75</v>
      </c>
      <c r="AJ13" s="21">
        <v>433.25</v>
      </c>
      <c r="AL13" s="21">
        <v>3.45</v>
      </c>
      <c r="AO13" s="21">
        <v>0.64</v>
      </c>
      <c r="AP13" s="21">
        <v>0</v>
      </c>
      <c r="AQ13" s="21">
        <v>1.8155963444000001</v>
      </c>
      <c r="AR13" s="21">
        <v>439.16</v>
      </c>
      <c r="AS13" s="21">
        <v>439.15559634440001</v>
      </c>
      <c r="AT13" s="21">
        <v>306</v>
      </c>
      <c r="AU13" s="21">
        <v>502</v>
      </c>
      <c r="AW13" s="21">
        <v>9.0909090909090917</v>
      </c>
      <c r="AX13" s="21">
        <v>817.09090909090912</v>
      </c>
      <c r="AY13" s="21" t="s">
        <v>94</v>
      </c>
      <c r="AZ13" s="21" t="s">
        <v>90</v>
      </c>
    </row>
    <row r="14" spans="2:54" s="21" customFormat="1" x14ac:dyDescent="0.2">
      <c r="U14" s="21" t="s">
        <v>90</v>
      </c>
      <c r="V14" s="21">
        <v>9</v>
      </c>
      <c r="W14" s="21" t="s">
        <v>97</v>
      </c>
      <c r="X14" s="21">
        <v>1</v>
      </c>
      <c r="Y14" s="21">
        <v>1</v>
      </c>
      <c r="Z14" s="21">
        <v>0</v>
      </c>
      <c r="AA14" s="21" t="s">
        <v>92</v>
      </c>
      <c r="AB14" s="21" t="s">
        <v>90</v>
      </c>
      <c r="AC14" s="21" t="s">
        <v>93</v>
      </c>
      <c r="AE14" s="21">
        <v>185.4818181818182</v>
      </c>
      <c r="AF14" s="21">
        <v>9.6999999999999993</v>
      </c>
      <c r="AG14" s="21">
        <v>45004</v>
      </c>
      <c r="AH14" s="21">
        <v>1650.86</v>
      </c>
      <c r="AJ14" s="21">
        <v>1681.36</v>
      </c>
      <c r="AL14" s="21">
        <v>13.4</v>
      </c>
      <c r="AO14" s="21">
        <v>2.5</v>
      </c>
      <c r="AP14" s="21">
        <v>0</v>
      </c>
      <c r="AQ14" s="21">
        <v>7.0459805375000002</v>
      </c>
      <c r="AR14" s="21">
        <v>1704.3</v>
      </c>
      <c r="AS14" s="21">
        <v>1704.3059805375001</v>
      </c>
      <c r="AT14" s="21">
        <v>1186</v>
      </c>
      <c r="AU14" s="21">
        <v>1949</v>
      </c>
      <c r="AW14" s="21">
        <v>9.0909090909090917</v>
      </c>
      <c r="AX14" s="21">
        <v>3144.090909090909</v>
      </c>
      <c r="AY14" s="21" t="s">
        <v>94</v>
      </c>
      <c r="AZ14" s="21" t="s">
        <v>90</v>
      </c>
    </row>
    <row r="15" spans="2:54" s="21" customFormat="1" x14ac:dyDescent="0.2">
      <c r="U15" s="21" t="s">
        <v>90</v>
      </c>
      <c r="V15" s="21">
        <v>10</v>
      </c>
      <c r="W15" s="21" t="s">
        <v>97</v>
      </c>
      <c r="X15" s="21">
        <v>1</v>
      </c>
      <c r="Y15" s="21">
        <v>1</v>
      </c>
      <c r="Z15" s="21">
        <v>0</v>
      </c>
      <c r="AA15" s="21" t="s">
        <v>92</v>
      </c>
      <c r="AB15" s="21" t="s">
        <v>90</v>
      </c>
      <c r="AC15" s="21" t="s">
        <v>93</v>
      </c>
      <c r="AE15" s="21">
        <v>185.4818181818182</v>
      </c>
      <c r="AF15" s="21">
        <v>70</v>
      </c>
      <c r="AG15" s="21">
        <v>45017</v>
      </c>
      <c r="AH15" s="21">
        <v>4521.6400000000003</v>
      </c>
      <c r="AJ15" s="21">
        <v>4533.96</v>
      </c>
      <c r="AL15" s="21">
        <v>36.130000000000003</v>
      </c>
      <c r="AO15" s="21">
        <v>6.73</v>
      </c>
      <c r="AP15" s="21">
        <v>0</v>
      </c>
      <c r="AQ15" s="21">
        <v>19.000210495899999</v>
      </c>
      <c r="AR15" s="21">
        <v>4595.82</v>
      </c>
      <c r="AS15" s="21">
        <v>4595.8202104959</v>
      </c>
      <c r="AT15" s="21">
        <v>3199</v>
      </c>
      <c r="AU15" s="21">
        <v>5257</v>
      </c>
      <c r="AW15" s="21">
        <v>9.0909090909090917</v>
      </c>
      <c r="AX15" s="21">
        <v>8465.0909090909099</v>
      </c>
      <c r="AY15" s="21" t="s">
        <v>94</v>
      </c>
      <c r="AZ15" s="21" t="s">
        <v>90</v>
      </c>
      <c r="BB15" s="21">
        <f>COUNTA(AZ5:AZ23)</f>
        <v>19</v>
      </c>
    </row>
    <row r="16" spans="2:54" s="21" customFormat="1" x14ac:dyDescent="0.2">
      <c r="U16" s="21" t="s">
        <v>90</v>
      </c>
      <c r="V16" s="21">
        <v>11</v>
      </c>
      <c r="W16" s="21" t="s">
        <v>97</v>
      </c>
      <c r="X16" s="21">
        <v>3</v>
      </c>
      <c r="Y16" s="21">
        <v>3</v>
      </c>
      <c r="Z16" s="21">
        <v>0</v>
      </c>
      <c r="AA16" s="21" t="s">
        <v>92</v>
      </c>
      <c r="AB16" s="21" t="s">
        <v>90</v>
      </c>
      <c r="AC16" s="21" t="s">
        <v>93</v>
      </c>
      <c r="AE16" s="21">
        <v>185.4818181818182</v>
      </c>
      <c r="AF16" s="21">
        <v>60</v>
      </c>
      <c r="AG16" s="21">
        <v>45017</v>
      </c>
      <c r="AH16" s="21">
        <v>6673.68</v>
      </c>
      <c r="AJ16" s="21">
        <v>6691.86</v>
      </c>
      <c r="AL16" s="21">
        <v>53.33</v>
      </c>
      <c r="AO16" s="21">
        <v>9.93</v>
      </c>
      <c r="AP16" s="21">
        <v>0</v>
      </c>
      <c r="AQ16" s="21">
        <v>28.043200342599999</v>
      </c>
      <c r="AR16" s="21">
        <v>6783.16</v>
      </c>
      <c r="AS16" s="21">
        <v>6783.1632003426002</v>
      </c>
      <c r="AT16" s="21">
        <v>4721</v>
      </c>
      <c r="AU16" s="21">
        <v>7758</v>
      </c>
      <c r="AW16" s="21">
        <v>9.0909090909090917</v>
      </c>
      <c r="AX16" s="21">
        <v>12488.09090909091</v>
      </c>
      <c r="AY16" s="21" t="s">
        <v>94</v>
      </c>
      <c r="AZ16" s="21" t="s">
        <v>90</v>
      </c>
    </row>
    <row r="17" spans="21:52" s="23" customFormat="1" x14ac:dyDescent="0.2">
      <c r="U17" s="23" t="s">
        <v>98</v>
      </c>
      <c r="V17" s="23">
        <v>1</v>
      </c>
      <c r="W17" s="23" t="s">
        <v>99</v>
      </c>
      <c r="X17" s="23">
        <v>3</v>
      </c>
      <c r="Y17" s="23">
        <v>3</v>
      </c>
      <c r="Z17" s="23">
        <v>0</v>
      </c>
      <c r="AA17" s="23" t="s">
        <v>100</v>
      </c>
      <c r="AB17" s="23" t="s">
        <v>98</v>
      </c>
      <c r="AC17" s="23" t="s">
        <v>101</v>
      </c>
      <c r="AE17" s="23">
        <v>948.66666666666663</v>
      </c>
      <c r="AF17" s="23">
        <v>294</v>
      </c>
      <c r="AG17" s="23">
        <v>151</v>
      </c>
      <c r="AH17" s="23">
        <v>11340</v>
      </c>
      <c r="AJ17" s="23">
        <v>11477.25</v>
      </c>
      <c r="AL17" s="23">
        <v>86.27</v>
      </c>
      <c r="AO17" s="23">
        <v>17.010000000000002</v>
      </c>
      <c r="AP17" s="23">
        <v>0</v>
      </c>
      <c r="AQ17" s="23">
        <v>37.483522843300001</v>
      </c>
      <c r="AR17" s="23">
        <v>11618.02</v>
      </c>
      <c r="AS17" s="23">
        <v>11618.013522843299</v>
      </c>
      <c r="AT17" s="23">
        <v>8086</v>
      </c>
      <c r="AU17" s="23">
        <v>13289</v>
      </c>
      <c r="AW17" s="23">
        <v>33.333333333333343</v>
      </c>
      <c r="AX17" s="23">
        <v>21408.333333333328</v>
      </c>
      <c r="AY17" s="23" t="s">
        <v>102</v>
      </c>
      <c r="AZ17" s="23" t="s">
        <v>98</v>
      </c>
    </row>
    <row r="18" spans="21:52" s="23" customFormat="1" x14ac:dyDescent="0.2">
      <c r="U18" s="23" t="s">
        <v>98</v>
      </c>
      <c r="V18" s="23">
        <v>2</v>
      </c>
      <c r="W18" s="23" t="s">
        <v>103</v>
      </c>
      <c r="X18" s="23">
        <v>7</v>
      </c>
      <c r="Y18" s="23">
        <v>7</v>
      </c>
      <c r="Z18" s="23">
        <v>0</v>
      </c>
      <c r="AA18" s="23" t="s">
        <v>100</v>
      </c>
      <c r="AB18" s="23" t="s">
        <v>98</v>
      </c>
      <c r="AC18" s="23" t="s">
        <v>101</v>
      </c>
      <c r="AE18" s="23">
        <v>948.66666666666663</v>
      </c>
      <c r="AF18" s="23">
        <v>734</v>
      </c>
      <c r="AG18" s="23">
        <v>156</v>
      </c>
      <c r="AH18" s="23">
        <v>26460</v>
      </c>
      <c r="AJ18" s="23">
        <v>26706.29</v>
      </c>
      <c r="AL18" s="23">
        <v>200.73</v>
      </c>
      <c r="AO18" s="23">
        <v>39.590000000000003</v>
      </c>
      <c r="AP18" s="23">
        <v>0</v>
      </c>
      <c r="AQ18" s="23">
        <v>87.220007546600002</v>
      </c>
      <c r="AR18" s="23">
        <v>27033.83</v>
      </c>
      <c r="AS18" s="23">
        <v>27033.8300075466</v>
      </c>
      <c r="AT18" s="23">
        <v>18816</v>
      </c>
      <c r="AU18" s="23">
        <v>30922</v>
      </c>
      <c r="AW18" s="23">
        <v>33.333333333333343</v>
      </c>
      <c r="AX18" s="23">
        <v>49771.333333333343</v>
      </c>
      <c r="AY18" s="23" t="s">
        <v>102</v>
      </c>
      <c r="AZ18" s="23" t="s">
        <v>98</v>
      </c>
    </row>
    <row r="19" spans="21:52" s="23" customFormat="1" x14ac:dyDescent="0.2">
      <c r="U19" s="23" t="s">
        <v>98</v>
      </c>
      <c r="V19" s="23">
        <v>3</v>
      </c>
      <c r="W19" s="23" t="s">
        <v>104</v>
      </c>
      <c r="X19" s="23">
        <v>23</v>
      </c>
      <c r="Y19" s="23">
        <v>23</v>
      </c>
      <c r="Z19" s="23">
        <v>0</v>
      </c>
      <c r="AA19" s="23" t="s">
        <v>100</v>
      </c>
      <c r="AB19" s="23" t="s">
        <v>98</v>
      </c>
      <c r="AC19" s="23" t="s">
        <v>101</v>
      </c>
      <c r="AE19" s="23">
        <v>948.66666666666663</v>
      </c>
      <c r="AF19" s="23">
        <v>1170</v>
      </c>
      <c r="AG19" s="23">
        <v>153</v>
      </c>
      <c r="AH19" s="23">
        <v>64285</v>
      </c>
      <c r="AJ19" s="23">
        <v>64422.25</v>
      </c>
      <c r="AL19" s="23">
        <v>484.22</v>
      </c>
      <c r="AO19" s="23">
        <v>95.5</v>
      </c>
      <c r="AP19" s="23">
        <v>0</v>
      </c>
      <c r="AQ19" s="23">
        <v>210.39646961010001</v>
      </c>
      <c r="AR19" s="23">
        <v>65212.37</v>
      </c>
      <c r="AS19" s="23">
        <v>65212.366469610097</v>
      </c>
      <c r="AT19" s="23">
        <v>45388</v>
      </c>
      <c r="AU19" s="23">
        <v>74590</v>
      </c>
      <c r="AW19" s="23">
        <v>33.333333333333343</v>
      </c>
      <c r="AX19" s="23">
        <v>120011.3333333333</v>
      </c>
      <c r="AY19" s="23" t="s">
        <v>102</v>
      </c>
      <c r="AZ19" s="23" t="s">
        <v>98</v>
      </c>
    </row>
    <row r="20" spans="21:52" s="23" customFormat="1" x14ac:dyDescent="0.2">
      <c r="U20" s="23" t="s">
        <v>105</v>
      </c>
      <c r="V20" s="23">
        <v>1</v>
      </c>
      <c r="W20" s="23" t="s">
        <v>106</v>
      </c>
      <c r="X20" s="23">
        <v>8</v>
      </c>
      <c r="Y20" s="23">
        <v>8</v>
      </c>
      <c r="Z20" s="23">
        <v>0</v>
      </c>
      <c r="AA20" s="23" t="s">
        <v>107</v>
      </c>
      <c r="AB20" s="23" t="s">
        <v>105</v>
      </c>
      <c r="AC20" s="23" t="s">
        <v>108</v>
      </c>
      <c r="AE20" s="23">
        <v>37</v>
      </c>
      <c r="AF20" s="23">
        <v>34</v>
      </c>
      <c r="AG20" s="23">
        <v>540</v>
      </c>
      <c r="AH20" s="23">
        <v>792</v>
      </c>
      <c r="AJ20" s="23">
        <v>792</v>
      </c>
      <c r="AL20" s="23">
        <v>3.26</v>
      </c>
      <c r="AO20" s="23">
        <v>1.18</v>
      </c>
      <c r="AP20" s="23">
        <v>0</v>
      </c>
      <c r="AQ20" s="23">
        <v>0</v>
      </c>
      <c r="AR20" s="23">
        <v>796.44</v>
      </c>
      <c r="AS20" s="23">
        <v>796.43999999999994</v>
      </c>
      <c r="AT20" s="23">
        <v>554</v>
      </c>
      <c r="AU20" s="23">
        <v>911</v>
      </c>
      <c r="AW20" s="23">
        <v>50</v>
      </c>
      <c r="AX20" s="23">
        <v>1515</v>
      </c>
      <c r="AY20" s="23" t="s">
        <v>109</v>
      </c>
      <c r="AZ20" s="23" t="s">
        <v>105</v>
      </c>
    </row>
    <row r="21" spans="21:52" s="23" customFormat="1" x14ac:dyDescent="0.2">
      <c r="U21" s="23" t="s">
        <v>105</v>
      </c>
      <c r="V21" s="23">
        <v>2</v>
      </c>
      <c r="W21" s="23" t="s">
        <v>110</v>
      </c>
      <c r="X21" s="23">
        <v>30</v>
      </c>
      <c r="Y21" s="23">
        <v>30</v>
      </c>
      <c r="Z21" s="23">
        <v>0</v>
      </c>
      <c r="AA21" s="23" t="s">
        <v>107</v>
      </c>
      <c r="AB21" s="23" t="s">
        <v>105</v>
      </c>
      <c r="AC21" s="23" t="s">
        <v>108</v>
      </c>
      <c r="AE21" s="23">
        <v>37</v>
      </c>
      <c r="AF21" s="23">
        <v>30</v>
      </c>
      <c r="AG21" s="23">
        <v>541</v>
      </c>
      <c r="AH21" s="23">
        <v>4080</v>
      </c>
      <c r="AJ21" s="23">
        <v>4080</v>
      </c>
      <c r="AL21" s="23">
        <v>16.79</v>
      </c>
      <c r="AO21" s="23">
        <v>6.08</v>
      </c>
      <c r="AP21" s="23">
        <v>0</v>
      </c>
      <c r="AQ21" s="23">
        <v>0</v>
      </c>
      <c r="AR21" s="23">
        <v>4102.87</v>
      </c>
      <c r="AS21" s="23">
        <v>4102.87</v>
      </c>
      <c r="AT21" s="23">
        <v>1428</v>
      </c>
      <c r="AU21" s="23">
        <v>4480</v>
      </c>
      <c r="AW21" s="23">
        <v>50</v>
      </c>
      <c r="AX21" s="23">
        <v>5958</v>
      </c>
      <c r="AY21" s="23" t="s">
        <v>109</v>
      </c>
      <c r="AZ21" s="23" t="s">
        <v>105</v>
      </c>
    </row>
    <row r="22" spans="21:52" s="23" customFormat="1" x14ac:dyDescent="0.2">
      <c r="U22" s="23" t="s">
        <v>111</v>
      </c>
      <c r="V22" s="23">
        <v>1</v>
      </c>
      <c r="W22" s="23" t="s">
        <v>112</v>
      </c>
      <c r="X22" s="23">
        <v>40</v>
      </c>
      <c r="Y22" s="23">
        <v>40</v>
      </c>
      <c r="Z22" s="23">
        <v>0</v>
      </c>
      <c r="AA22" s="23" t="s">
        <v>113</v>
      </c>
      <c r="AB22" s="23" t="s">
        <v>111</v>
      </c>
      <c r="AC22" s="23" t="s">
        <v>114</v>
      </c>
      <c r="AE22" s="23">
        <v>54.4</v>
      </c>
      <c r="AF22" s="23">
        <v>34</v>
      </c>
      <c r="AG22" s="23">
        <v>1077</v>
      </c>
      <c r="AH22" s="23">
        <v>9085</v>
      </c>
      <c r="AJ22" s="23">
        <v>9085</v>
      </c>
      <c r="AL22" s="23">
        <v>14.74</v>
      </c>
      <c r="AO22" s="23">
        <v>13.54</v>
      </c>
      <c r="AP22" s="23">
        <v>0</v>
      </c>
      <c r="AQ22" s="23">
        <v>0</v>
      </c>
      <c r="AR22" s="23">
        <v>9113.2800000000007</v>
      </c>
      <c r="AS22" s="23">
        <v>9113.2800000000007</v>
      </c>
      <c r="AT22" s="23">
        <v>12686</v>
      </c>
      <c r="AU22" s="23">
        <v>11372</v>
      </c>
      <c r="AW22" s="23">
        <v>100</v>
      </c>
      <c r="AX22" s="23">
        <v>24158</v>
      </c>
      <c r="AY22" s="23" t="s">
        <v>115</v>
      </c>
      <c r="AZ22" s="23" t="s">
        <v>111</v>
      </c>
    </row>
    <row r="23" spans="21:52" s="21" customFormat="1" x14ac:dyDescent="0.2">
      <c r="U23" s="21" t="s">
        <v>116</v>
      </c>
      <c r="V23" s="21">
        <v>1</v>
      </c>
      <c r="W23" s="21" t="s">
        <v>117</v>
      </c>
      <c r="X23" s="21">
        <v>1</v>
      </c>
      <c r="Y23" s="21">
        <v>1</v>
      </c>
      <c r="Z23" s="21">
        <v>0</v>
      </c>
      <c r="AA23" s="21" t="s">
        <v>118</v>
      </c>
      <c r="AB23" s="21" t="s">
        <v>116</v>
      </c>
      <c r="AC23" s="21" t="s">
        <v>114</v>
      </c>
      <c r="AE23" s="21">
        <v>8960</v>
      </c>
      <c r="AF23" s="21">
        <v>8860</v>
      </c>
      <c r="AG23" s="21">
        <v>2164</v>
      </c>
      <c r="AH23" s="21">
        <v>65655</v>
      </c>
      <c r="AJ23" s="21">
        <v>65655</v>
      </c>
      <c r="AL23" s="21">
        <v>2427.9899999999998</v>
      </c>
      <c r="AO23" s="21">
        <v>97.83</v>
      </c>
      <c r="AP23" s="21">
        <v>0</v>
      </c>
      <c r="AQ23" s="21">
        <v>0</v>
      </c>
      <c r="AR23" s="21">
        <v>68180.820000000007</v>
      </c>
      <c r="AS23" s="21">
        <v>68180.820000000007</v>
      </c>
      <c r="AT23" s="21">
        <v>47454</v>
      </c>
      <c r="AU23" s="21">
        <v>77986</v>
      </c>
      <c r="AW23" s="21">
        <v>100</v>
      </c>
      <c r="AX23" s="21">
        <v>125540</v>
      </c>
      <c r="AY23" s="21" t="s">
        <v>119</v>
      </c>
      <c r="AZ23" s="21" t="s">
        <v>116</v>
      </c>
    </row>
    <row r="24" spans="21:52" x14ac:dyDescent="0.2">
      <c r="U24" t="s">
        <v>120</v>
      </c>
      <c r="V24">
        <v>1</v>
      </c>
      <c r="W24" t="s">
        <v>121</v>
      </c>
      <c r="X24">
        <v>100</v>
      </c>
      <c r="Y24">
        <v>100000</v>
      </c>
      <c r="Z24">
        <v>-99900</v>
      </c>
      <c r="AA24" t="s">
        <v>122</v>
      </c>
      <c r="AB24" t="s">
        <v>120</v>
      </c>
      <c r="AC24" t="s">
        <v>123</v>
      </c>
      <c r="AE24">
        <v>100050</v>
      </c>
      <c r="AF24">
        <v>100000</v>
      </c>
      <c r="AG24">
        <v>1856</v>
      </c>
      <c r="AH24">
        <v>103870</v>
      </c>
      <c r="AJ24">
        <v>103870</v>
      </c>
      <c r="AL24">
        <v>5760.38</v>
      </c>
      <c r="AO24">
        <v>154.77000000000001</v>
      </c>
      <c r="AP24">
        <v>0</v>
      </c>
      <c r="AQ24">
        <v>0</v>
      </c>
      <c r="AR24">
        <v>109785.15</v>
      </c>
      <c r="AS24">
        <v>109785.15</v>
      </c>
      <c r="AT24">
        <v>76410</v>
      </c>
      <c r="AU24">
        <v>125573</v>
      </c>
      <c r="AW24">
        <v>100</v>
      </c>
      <c r="AX24">
        <v>202083</v>
      </c>
      <c r="AY24" t="s">
        <v>124</v>
      </c>
      <c r="AZ24" t="s">
        <v>120</v>
      </c>
    </row>
    <row r="25" spans="21:52" s="22" customFormat="1" x14ac:dyDescent="0.2">
      <c r="U25" s="22" t="s">
        <v>125</v>
      </c>
      <c r="V25" s="22">
        <v>1</v>
      </c>
      <c r="W25" s="22" t="s">
        <v>126</v>
      </c>
      <c r="X25" s="22">
        <v>2</v>
      </c>
      <c r="Y25" s="22">
        <v>2</v>
      </c>
      <c r="Z25" s="22">
        <v>0</v>
      </c>
      <c r="AA25" s="22" t="s">
        <v>127</v>
      </c>
      <c r="AB25" s="22" t="s">
        <v>125</v>
      </c>
      <c r="AC25" s="22" t="s">
        <v>128</v>
      </c>
      <c r="AE25" s="22">
        <v>585.24285714285713</v>
      </c>
      <c r="AF25" s="22">
        <v>7.43</v>
      </c>
      <c r="AG25" s="22">
        <v>544</v>
      </c>
      <c r="AH25" s="22">
        <v>24</v>
      </c>
      <c r="AJ25" s="22">
        <v>24</v>
      </c>
      <c r="AL25" s="22">
        <v>1.71</v>
      </c>
      <c r="AO25" s="22">
        <v>0.04</v>
      </c>
      <c r="AP25" s="22">
        <v>0</v>
      </c>
      <c r="AQ25" s="22">
        <v>0</v>
      </c>
      <c r="AR25" s="22">
        <v>25.74</v>
      </c>
      <c r="AS25" s="22">
        <v>25.75</v>
      </c>
      <c r="AT25" s="22">
        <v>18</v>
      </c>
      <c r="AU25" s="22">
        <v>29</v>
      </c>
      <c r="AW25" s="22">
        <v>14.28571428571429</v>
      </c>
      <c r="AX25" s="22">
        <v>61.285714285714278</v>
      </c>
      <c r="AY25" s="22" t="s">
        <v>129</v>
      </c>
      <c r="AZ25" s="22" t="s">
        <v>125</v>
      </c>
    </row>
    <row r="26" spans="21:52" s="22" customFormat="1" x14ac:dyDescent="0.2">
      <c r="U26" s="22" t="s">
        <v>125</v>
      </c>
      <c r="V26" s="22">
        <v>2</v>
      </c>
      <c r="W26" s="22" t="s">
        <v>126</v>
      </c>
      <c r="X26" s="22">
        <v>1</v>
      </c>
      <c r="Y26" s="22">
        <v>1</v>
      </c>
      <c r="Z26" s="22">
        <v>0</v>
      </c>
      <c r="AA26" s="22" t="s">
        <v>127</v>
      </c>
      <c r="AB26" s="22" t="s">
        <v>125</v>
      </c>
      <c r="AC26" s="22" t="s">
        <v>128</v>
      </c>
      <c r="AE26" s="22">
        <v>585.24285714285713</v>
      </c>
      <c r="AF26" s="22">
        <v>702.1</v>
      </c>
      <c r="AG26" s="22">
        <v>544</v>
      </c>
      <c r="AH26" s="22">
        <v>2488</v>
      </c>
      <c r="AJ26" s="22">
        <v>2488</v>
      </c>
      <c r="AL26" s="22">
        <v>176.87</v>
      </c>
      <c r="AO26" s="22">
        <v>3.71</v>
      </c>
      <c r="AP26" s="22">
        <v>0</v>
      </c>
      <c r="AQ26" s="22">
        <v>0</v>
      </c>
      <c r="AR26" s="22">
        <v>2668.58</v>
      </c>
      <c r="AS26" s="22">
        <v>2668.58</v>
      </c>
      <c r="AT26" s="22">
        <v>1857</v>
      </c>
      <c r="AU26" s="22">
        <v>3052</v>
      </c>
      <c r="AW26" s="22">
        <v>14.28571428571429</v>
      </c>
      <c r="AX26" s="22">
        <v>4923.2857142857147</v>
      </c>
      <c r="AY26" s="22" t="s">
        <v>129</v>
      </c>
      <c r="AZ26" s="22" t="s">
        <v>125</v>
      </c>
    </row>
    <row r="27" spans="21:52" s="22" customFormat="1" x14ac:dyDescent="0.2">
      <c r="U27" s="22" t="s">
        <v>125</v>
      </c>
      <c r="V27" s="22">
        <v>3</v>
      </c>
      <c r="W27" s="22" t="s">
        <v>126</v>
      </c>
      <c r="X27" s="22">
        <v>2</v>
      </c>
      <c r="Y27" s="22">
        <v>2</v>
      </c>
      <c r="Z27" s="22">
        <v>0</v>
      </c>
      <c r="AA27" s="22" t="s">
        <v>127</v>
      </c>
      <c r="AB27" s="22" t="s">
        <v>125</v>
      </c>
      <c r="AC27" s="22" t="s">
        <v>128</v>
      </c>
      <c r="AE27" s="22">
        <v>585.24285714285713</v>
      </c>
      <c r="AF27" s="22">
        <v>724</v>
      </c>
      <c r="AG27" s="22">
        <v>544</v>
      </c>
      <c r="AH27" s="22">
        <v>2932</v>
      </c>
      <c r="AJ27" s="22">
        <v>2932</v>
      </c>
      <c r="AL27" s="22">
        <v>208.44</v>
      </c>
      <c r="AO27" s="22">
        <v>4.37</v>
      </c>
      <c r="AP27" s="22">
        <v>0</v>
      </c>
      <c r="AQ27" s="22">
        <v>0</v>
      </c>
      <c r="AR27" s="22">
        <v>3144.8</v>
      </c>
      <c r="AS27" s="22">
        <v>3144.81</v>
      </c>
      <c r="AT27" s="22">
        <v>2189</v>
      </c>
      <c r="AU27" s="22">
        <v>3597</v>
      </c>
      <c r="AW27" s="22">
        <v>14.28571428571429</v>
      </c>
      <c r="AX27" s="22">
        <v>5800.2857142857147</v>
      </c>
      <c r="AY27" s="22" t="s">
        <v>129</v>
      </c>
      <c r="AZ27" s="22" t="s">
        <v>125</v>
      </c>
    </row>
    <row r="28" spans="21:52" s="22" customFormat="1" x14ac:dyDescent="0.2">
      <c r="U28" s="22" t="s">
        <v>125</v>
      </c>
      <c r="V28" s="22">
        <v>4</v>
      </c>
      <c r="W28" s="22" t="s">
        <v>126</v>
      </c>
      <c r="X28" s="22">
        <v>23</v>
      </c>
      <c r="Y28" s="22">
        <v>23</v>
      </c>
      <c r="Z28" s="22">
        <v>0</v>
      </c>
      <c r="AA28" s="22" t="s">
        <v>127</v>
      </c>
      <c r="AB28" s="22" t="s">
        <v>125</v>
      </c>
      <c r="AC28" s="22" t="s">
        <v>128</v>
      </c>
      <c r="AE28" s="22">
        <v>585.24285714285713</v>
      </c>
      <c r="AF28" s="22">
        <v>85.47</v>
      </c>
      <c r="AG28" s="22">
        <v>544</v>
      </c>
      <c r="AH28" s="22">
        <v>805</v>
      </c>
      <c r="AJ28" s="22">
        <v>805</v>
      </c>
      <c r="AL28" s="22">
        <v>57.23</v>
      </c>
      <c r="AO28" s="22">
        <v>1.2</v>
      </c>
      <c r="AP28" s="22">
        <v>0</v>
      </c>
      <c r="AQ28" s="22">
        <v>0</v>
      </c>
      <c r="AR28" s="22">
        <v>863.43</v>
      </c>
      <c r="AS28" s="22">
        <v>863.43000000000006</v>
      </c>
      <c r="AT28" s="22">
        <v>601</v>
      </c>
      <c r="AU28" s="22">
        <v>988</v>
      </c>
      <c r="AW28" s="22">
        <v>14.28571428571429</v>
      </c>
      <c r="AX28" s="22">
        <v>1603.285714285714</v>
      </c>
      <c r="AY28" s="22" t="s">
        <v>129</v>
      </c>
      <c r="AZ28" s="22" t="s">
        <v>125</v>
      </c>
    </row>
    <row r="29" spans="21:52" s="22" customFormat="1" x14ac:dyDescent="0.2">
      <c r="U29" s="22" t="s">
        <v>125</v>
      </c>
      <c r="V29" s="22">
        <v>5</v>
      </c>
      <c r="W29" s="22" t="s">
        <v>130</v>
      </c>
      <c r="X29" s="22">
        <v>10</v>
      </c>
      <c r="Y29" s="22">
        <v>10</v>
      </c>
      <c r="Z29" s="22">
        <v>0</v>
      </c>
      <c r="AA29" s="22" t="s">
        <v>127</v>
      </c>
      <c r="AB29" s="22" t="s">
        <v>125</v>
      </c>
      <c r="AC29" s="22" t="s">
        <v>128</v>
      </c>
      <c r="AE29" s="22">
        <v>585.24285714285713</v>
      </c>
      <c r="AF29" s="22">
        <v>2553</v>
      </c>
      <c r="AG29" s="22">
        <v>539</v>
      </c>
      <c r="AH29" s="22">
        <v>10960</v>
      </c>
      <c r="AJ29" s="22">
        <v>10960</v>
      </c>
      <c r="AL29" s="22">
        <v>779.15</v>
      </c>
      <c r="AO29" s="22">
        <v>16.329999999999998</v>
      </c>
      <c r="AP29" s="22">
        <v>0</v>
      </c>
      <c r="AQ29" s="22">
        <v>0</v>
      </c>
      <c r="AR29" s="22">
        <v>11755.48</v>
      </c>
      <c r="AS29" s="22">
        <v>11755.48</v>
      </c>
      <c r="AT29" s="22">
        <v>8182</v>
      </c>
      <c r="AU29" s="22">
        <v>13446</v>
      </c>
      <c r="AW29" s="22">
        <v>14.28571428571429</v>
      </c>
      <c r="AX29" s="22">
        <v>21642.28571428571</v>
      </c>
      <c r="AY29" s="22" t="s">
        <v>129</v>
      </c>
      <c r="AZ29" s="22" t="s">
        <v>125</v>
      </c>
    </row>
    <row r="30" spans="21:52" s="22" customFormat="1" x14ac:dyDescent="0.2">
      <c r="U30" s="22" t="s">
        <v>125</v>
      </c>
      <c r="V30" s="22">
        <v>6</v>
      </c>
      <c r="W30" s="22" t="s">
        <v>131</v>
      </c>
      <c r="X30" s="22">
        <v>1</v>
      </c>
      <c r="Y30" s="22">
        <v>1</v>
      </c>
      <c r="Z30" s="22">
        <v>0</v>
      </c>
      <c r="AA30" s="22" t="s">
        <v>127</v>
      </c>
      <c r="AB30" s="22" t="s">
        <v>125</v>
      </c>
      <c r="AC30" s="22" t="s">
        <v>128</v>
      </c>
      <c r="AE30" s="22">
        <v>585.24285714285713</v>
      </c>
      <c r="AF30" s="22">
        <v>4</v>
      </c>
      <c r="AG30" s="22">
        <v>542</v>
      </c>
      <c r="AH30" s="22">
        <v>4006</v>
      </c>
      <c r="AJ30" s="22">
        <v>4006</v>
      </c>
      <c r="AL30" s="22">
        <v>284.79000000000002</v>
      </c>
      <c r="AO30" s="22">
        <v>5.97</v>
      </c>
      <c r="AP30" s="22">
        <v>0</v>
      </c>
      <c r="AQ30" s="22">
        <v>0</v>
      </c>
      <c r="AR30" s="22">
        <v>4296.76</v>
      </c>
      <c r="AS30" s="22">
        <v>4296.76</v>
      </c>
      <c r="AT30" s="22">
        <v>0</v>
      </c>
      <c r="AU30" s="22">
        <v>4468</v>
      </c>
      <c r="AW30" s="22">
        <v>14.28571428571429</v>
      </c>
      <c r="AX30" s="22">
        <v>4482.2857142857147</v>
      </c>
      <c r="AY30" s="22" t="s">
        <v>129</v>
      </c>
      <c r="AZ30" s="22" t="s">
        <v>125</v>
      </c>
    </row>
    <row r="31" spans="21:52" s="22" customFormat="1" x14ac:dyDescent="0.2">
      <c r="U31" s="22" t="s">
        <v>125</v>
      </c>
      <c r="V31" s="22">
        <v>7</v>
      </c>
      <c r="W31" s="22" t="s">
        <v>132</v>
      </c>
      <c r="X31" s="22">
        <v>1000</v>
      </c>
      <c r="Y31" s="22">
        <v>1000</v>
      </c>
      <c r="Z31" s="22">
        <v>0</v>
      </c>
      <c r="AA31" s="22" t="s">
        <v>127</v>
      </c>
      <c r="AB31" s="22" t="s">
        <v>125</v>
      </c>
      <c r="AC31" s="22" t="s">
        <v>128</v>
      </c>
      <c r="AE31" s="22">
        <v>585.24285714285713</v>
      </c>
      <c r="AF31" s="22">
        <v>0.53</v>
      </c>
      <c r="AG31" s="22">
        <v>543</v>
      </c>
      <c r="AH31" s="22">
        <v>530</v>
      </c>
      <c r="AJ31" s="22">
        <v>530</v>
      </c>
      <c r="AL31" s="22">
        <v>37.68</v>
      </c>
      <c r="AO31" s="22">
        <v>0.79</v>
      </c>
      <c r="AP31" s="22">
        <v>0</v>
      </c>
      <c r="AQ31" s="22">
        <v>0</v>
      </c>
      <c r="AR31" s="22">
        <v>568.47</v>
      </c>
      <c r="AS31" s="22">
        <v>568.46999999999991</v>
      </c>
      <c r="AT31" s="22">
        <v>198</v>
      </c>
      <c r="AU31" s="22">
        <v>621</v>
      </c>
      <c r="AW31" s="22">
        <v>14.28571428571429</v>
      </c>
      <c r="AX31" s="22">
        <v>833.28571428571433</v>
      </c>
      <c r="AY31" s="22" t="s">
        <v>129</v>
      </c>
      <c r="AZ31" s="22" t="s">
        <v>125</v>
      </c>
    </row>
    <row r="32" spans="21:52" s="22" customFormat="1" x14ac:dyDescent="0.2">
      <c r="U32" s="22" t="s">
        <v>133</v>
      </c>
      <c r="V32" s="22">
        <v>1</v>
      </c>
      <c r="W32" s="22" t="s">
        <v>134</v>
      </c>
      <c r="X32" s="22">
        <v>4</v>
      </c>
      <c r="Y32" s="22">
        <v>4</v>
      </c>
      <c r="Z32" s="22">
        <v>0</v>
      </c>
      <c r="AA32" s="22" t="s">
        <v>135</v>
      </c>
      <c r="AB32" s="22" t="s">
        <v>133</v>
      </c>
      <c r="AC32" s="22" t="s">
        <v>136</v>
      </c>
      <c r="AE32" s="22">
        <v>130</v>
      </c>
      <c r="AF32" s="22">
        <v>88</v>
      </c>
      <c r="AG32" s="22" t="s">
        <v>137</v>
      </c>
      <c r="AH32" s="22">
        <v>10337.280000000001</v>
      </c>
      <c r="AJ32" s="22">
        <v>10337.280000000001</v>
      </c>
      <c r="AL32" s="22">
        <v>49.06</v>
      </c>
      <c r="AO32" s="22">
        <v>15.4</v>
      </c>
      <c r="AP32" s="22">
        <v>0</v>
      </c>
      <c r="AQ32" s="22">
        <v>0</v>
      </c>
      <c r="AR32" s="22">
        <v>10401.74</v>
      </c>
      <c r="AS32" s="22">
        <v>10401.74</v>
      </c>
      <c r="AT32" s="22">
        <v>7240</v>
      </c>
      <c r="AU32" s="22">
        <v>11897</v>
      </c>
      <c r="AW32" s="22">
        <v>100</v>
      </c>
      <c r="AX32" s="22">
        <v>19237</v>
      </c>
      <c r="AY32" s="22" t="s">
        <v>138</v>
      </c>
      <c r="AZ32" s="22" t="s">
        <v>133</v>
      </c>
    </row>
    <row r="33" spans="21:54" s="22" customFormat="1" x14ac:dyDescent="0.2">
      <c r="U33" s="22" t="s">
        <v>139</v>
      </c>
      <c r="V33" s="22">
        <v>1</v>
      </c>
      <c r="W33" s="22" t="s">
        <v>140</v>
      </c>
      <c r="X33" s="22">
        <v>7</v>
      </c>
      <c r="Y33" s="22">
        <v>7</v>
      </c>
      <c r="Z33" s="22">
        <v>0</v>
      </c>
      <c r="AA33" s="22" t="s">
        <v>141</v>
      </c>
      <c r="AB33" s="22" t="s">
        <v>139</v>
      </c>
      <c r="AC33" s="22" t="s">
        <v>142</v>
      </c>
      <c r="AE33" s="22">
        <v>532.5</v>
      </c>
      <c r="AF33" s="22">
        <v>511.5</v>
      </c>
      <c r="AG33" s="22">
        <v>157</v>
      </c>
      <c r="AH33" s="22">
        <v>19565</v>
      </c>
      <c r="AJ33" s="22">
        <v>19803.490000000002</v>
      </c>
      <c r="AL33" s="22">
        <v>200.94</v>
      </c>
      <c r="AO33" s="22">
        <v>29.15</v>
      </c>
      <c r="AP33" s="22">
        <v>0</v>
      </c>
      <c r="AQ33" s="22">
        <v>149.18</v>
      </c>
      <c r="AR33" s="22">
        <v>20182.759999999998</v>
      </c>
      <c r="AS33" s="22">
        <v>20182.759999999998</v>
      </c>
      <c r="AT33" s="22">
        <v>14047</v>
      </c>
      <c r="AU33" s="22">
        <v>23085</v>
      </c>
      <c r="AW33" s="22">
        <v>100</v>
      </c>
      <c r="AX33" s="22">
        <v>37232</v>
      </c>
      <c r="AY33" s="22" t="s">
        <v>143</v>
      </c>
      <c r="AZ33" s="22" t="s">
        <v>139</v>
      </c>
    </row>
    <row r="34" spans="21:54" s="22" customFormat="1" x14ac:dyDescent="0.2">
      <c r="U34" s="22" t="s">
        <v>144</v>
      </c>
      <c r="V34" s="22">
        <v>1</v>
      </c>
      <c r="W34" s="22" t="s">
        <v>145</v>
      </c>
      <c r="X34" s="22">
        <v>1</v>
      </c>
      <c r="Y34" s="22">
        <v>1</v>
      </c>
      <c r="Z34" s="22">
        <v>0</v>
      </c>
      <c r="AA34" s="22" t="s">
        <v>146</v>
      </c>
      <c r="AB34" s="22" t="s">
        <v>144</v>
      </c>
      <c r="AC34" s="22" t="s">
        <v>147</v>
      </c>
      <c r="AE34" s="22">
        <v>2</v>
      </c>
      <c r="AF34" s="22">
        <v>2</v>
      </c>
      <c r="AG34" s="22">
        <v>160</v>
      </c>
      <c r="AH34" s="22">
        <v>1998.8</v>
      </c>
      <c r="AJ34" s="22">
        <v>1998.8</v>
      </c>
      <c r="AL34" s="22">
        <v>0.76</v>
      </c>
      <c r="AO34" s="22">
        <v>2.98</v>
      </c>
      <c r="AP34" s="22">
        <v>0</v>
      </c>
      <c r="AQ34" s="22">
        <v>0</v>
      </c>
      <c r="AR34" s="22">
        <v>2002.54</v>
      </c>
      <c r="AS34" s="22">
        <v>2002.54</v>
      </c>
      <c r="AT34" s="22">
        <v>1394</v>
      </c>
      <c r="AU34" s="22">
        <v>2291</v>
      </c>
      <c r="AW34" s="22">
        <v>100</v>
      </c>
      <c r="AX34" s="22">
        <v>3785</v>
      </c>
      <c r="AY34" s="22" t="s">
        <v>148</v>
      </c>
      <c r="AZ34" s="22" t="s">
        <v>144</v>
      </c>
    </row>
    <row r="35" spans="21:54" s="22" customFormat="1" x14ac:dyDescent="0.2">
      <c r="U35" s="22" t="s">
        <v>149</v>
      </c>
      <c r="V35" s="22">
        <v>1</v>
      </c>
      <c r="W35" s="22" t="s">
        <v>150</v>
      </c>
      <c r="X35" s="22">
        <v>20</v>
      </c>
      <c r="Y35" s="22">
        <v>20</v>
      </c>
      <c r="Z35" s="22">
        <v>0</v>
      </c>
      <c r="AA35" s="22" t="s">
        <v>151</v>
      </c>
      <c r="AB35" s="22" t="s">
        <v>149</v>
      </c>
      <c r="AC35" s="22" t="s">
        <v>152</v>
      </c>
      <c r="AE35" s="22">
        <v>151</v>
      </c>
      <c r="AF35" s="22">
        <v>130</v>
      </c>
      <c r="AG35" s="22">
        <v>1152</v>
      </c>
      <c r="AH35" s="22">
        <v>7600</v>
      </c>
      <c r="AJ35" s="22">
        <v>7600</v>
      </c>
      <c r="AL35" s="22">
        <v>56.97</v>
      </c>
      <c r="AO35" s="22">
        <v>11.32</v>
      </c>
      <c r="AP35" s="22">
        <v>0</v>
      </c>
      <c r="AQ35" s="22">
        <v>0</v>
      </c>
      <c r="AR35" s="22">
        <v>7668.29</v>
      </c>
      <c r="AS35" s="22">
        <v>7668.29</v>
      </c>
      <c r="AT35" s="22">
        <v>5337</v>
      </c>
      <c r="AU35" s="22">
        <v>8771</v>
      </c>
      <c r="AW35" s="22">
        <v>100</v>
      </c>
      <c r="AX35" s="22">
        <v>14208</v>
      </c>
      <c r="AY35" s="22" t="s">
        <v>153</v>
      </c>
      <c r="AZ35" s="22" t="s">
        <v>149</v>
      </c>
    </row>
    <row r="36" spans="21:54" s="22" customFormat="1" x14ac:dyDescent="0.2">
      <c r="U36" s="22" t="s">
        <v>154</v>
      </c>
      <c r="V36" s="22">
        <v>1</v>
      </c>
      <c r="W36" s="22" t="s">
        <v>155</v>
      </c>
      <c r="X36" s="22">
        <v>4</v>
      </c>
      <c r="Y36" s="22">
        <v>4</v>
      </c>
      <c r="Z36" s="22">
        <v>0</v>
      </c>
      <c r="AA36" s="22" t="s">
        <v>156</v>
      </c>
      <c r="AB36" s="22" t="s">
        <v>154</v>
      </c>
      <c r="AC36" s="22" t="s">
        <v>157</v>
      </c>
      <c r="AE36" s="22">
        <v>18</v>
      </c>
      <c r="AF36" s="22">
        <v>14</v>
      </c>
      <c r="AG36" s="22">
        <v>1154</v>
      </c>
      <c r="AH36" s="22">
        <v>1892</v>
      </c>
      <c r="AJ36" s="22">
        <v>1892</v>
      </c>
      <c r="AL36" s="22">
        <v>10.039999999999999</v>
      </c>
      <c r="AO36" s="22">
        <v>2.82</v>
      </c>
      <c r="AP36" s="22">
        <v>0</v>
      </c>
      <c r="AQ36" s="22">
        <v>0</v>
      </c>
      <c r="AR36" s="22">
        <v>1904.86</v>
      </c>
      <c r="AS36" s="22">
        <v>1904.86</v>
      </c>
      <c r="AT36" s="22">
        <v>1326</v>
      </c>
      <c r="AU36" s="22">
        <v>2179</v>
      </c>
      <c r="AW36" s="22">
        <v>50</v>
      </c>
      <c r="AX36" s="22">
        <v>3555</v>
      </c>
      <c r="AY36" s="22" t="s">
        <v>158</v>
      </c>
      <c r="AZ36" s="22" t="s">
        <v>154</v>
      </c>
      <c r="BB36" s="22">
        <f>COUNTA(AZ25:AZ45)</f>
        <v>21</v>
      </c>
    </row>
    <row r="37" spans="21:54" s="22" customFormat="1" x14ac:dyDescent="0.2">
      <c r="U37" s="22" t="s">
        <v>154</v>
      </c>
      <c r="V37" s="22">
        <v>2</v>
      </c>
      <c r="W37" s="22" t="s">
        <v>159</v>
      </c>
      <c r="X37" s="22">
        <v>1</v>
      </c>
      <c r="Y37" s="22">
        <v>1</v>
      </c>
      <c r="Z37" s="22">
        <v>0</v>
      </c>
      <c r="AA37" s="22" t="s">
        <v>156</v>
      </c>
      <c r="AB37" s="22" t="s">
        <v>154</v>
      </c>
      <c r="AC37" s="22" t="s">
        <v>157</v>
      </c>
      <c r="AE37" s="22">
        <v>18</v>
      </c>
      <c r="AF37" s="22">
        <v>15</v>
      </c>
      <c r="AG37" s="22">
        <v>1155</v>
      </c>
      <c r="AH37" s="22">
        <v>670</v>
      </c>
      <c r="AJ37" s="22">
        <v>670</v>
      </c>
      <c r="AL37" s="22">
        <v>3.55</v>
      </c>
      <c r="AO37" s="22">
        <v>1</v>
      </c>
      <c r="AP37" s="22">
        <v>0</v>
      </c>
      <c r="AQ37" s="22">
        <v>0</v>
      </c>
      <c r="AR37" s="22">
        <v>674.55</v>
      </c>
      <c r="AS37" s="22">
        <v>674.55</v>
      </c>
      <c r="AT37" s="22">
        <v>470</v>
      </c>
      <c r="AU37" s="22">
        <v>772</v>
      </c>
      <c r="AW37" s="22">
        <v>50</v>
      </c>
      <c r="AX37" s="22">
        <v>1292</v>
      </c>
      <c r="AY37" s="22" t="s">
        <v>158</v>
      </c>
      <c r="AZ37" s="22" t="s">
        <v>154</v>
      </c>
    </row>
    <row r="38" spans="21:54" s="22" customFormat="1" x14ac:dyDescent="0.2">
      <c r="U38" s="22" t="s">
        <v>160</v>
      </c>
      <c r="V38" s="22">
        <v>1</v>
      </c>
      <c r="W38" s="22" t="s">
        <v>161</v>
      </c>
      <c r="X38" s="22">
        <v>100</v>
      </c>
      <c r="Y38" s="22">
        <v>100</v>
      </c>
      <c r="Z38" s="22">
        <v>0</v>
      </c>
      <c r="AA38" s="22" t="s">
        <v>162</v>
      </c>
      <c r="AB38" s="22" t="s">
        <v>160</v>
      </c>
      <c r="AC38" s="22" t="s">
        <v>163</v>
      </c>
      <c r="AE38" s="22">
        <v>635</v>
      </c>
      <c r="AF38" s="22">
        <v>1200</v>
      </c>
      <c r="AG38" s="22">
        <v>1854</v>
      </c>
      <c r="AH38" s="22">
        <v>24282</v>
      </c>
      <c r="AJ38" s="22">
        <v>24282</v>
      </c>
      <c r="AL38" s="22">
        <v>424.86</v>
      </c>
      <c r="AO38" s="22">
        <v>36.18</v>
      </c>
      <c r="AP38" s="22">
        <v>0</v>
      </c>
      <c r="AQ38" s="22">
        <v>0</v>
      </c>
      <c r="AR38" s="22">
        <v>24743.040000000001</v>
      </c>
      <c r="AS38" s="22">
        <v>24743.040000000001</v>
      </c>
      <c r="AT38" s="22">
        <v>17221</v>
      </c>
      <c r="AU38" s="22">
        <v>28301</v>
      </c>
      <c r="AW38" s="22">
        <v>50</v>
      </c>
      <c r="AX38" s="22">
        <v>45572</v>
      </c>
      <c r="AY38" s="22" t="s">
        <v>164</v>
      </c>
      <c r="AZ38" s="22" t="s">
        <v>160</v>
      </c>
    </row>
    <row r="39" spans="21:54" s="22" customFormat="1" x14ac:dyDescent="0.2">
      <c r="U39" s="22" t="s">
        <v>160</v>
      </c>
      <c r="V39" s="22">
        <v>2</v>
      </c>
      <c r="W39" s="22" t="s">
        <v>161</v>
      </c>
      <c r="X39" s="22">
        <v>100</v>
      </c>
      <c r="Y39" s="22">
        <v>100</v>
      </c>
      <c r="Z39" s="22">
        <v>0</v>
      </c>
      <c r="AA39" s="22" t="s">
        <v>162</v>
      </c>
      <c r="AB39" s="22" t="s">
        <v>160</v>
      </c>
      <c r="AC39" s="22" t="s">
        <v>163</v>
      </c>
      <c r="AE39" s="22">
        <v>635</v>
      </c>
      <c r="AF39" s="22">
        <v>20</v>
      </c>
      <c r="AG39" s="22">
        <v>1854</v>
      </c>
      <c r="AH39" s="22">
        <v>3107</v>
      </c>
      <c r="AJ39" s="22">
        <v>3107</v>
      </c>
      <c r="AL39" s="22">
        <v>54.36</v>
      </c>
      <c r="AO39" s="22">
        <v>4.63</v>
      </c>
      <c r="AP39" s="22">
        <v>0</v>
      </c>
      <c r="AQ39" s="22">
        <v>0</v>
      </c>
      <c r="AR39" s="22">
        <v>3165.99</v>
      </c>
      <c r="AS39" s="22">
        <v>3165.99</v>
      </c>
      <c r="AT39" s="22">
        <v>2204</v>
      </c>
      <c r="AU39" s="22">
        <v>3621</v>
      </c>
      <c r="AW39" s="22">
        <v>50</v>
      </c>
      <c r="AX39" s="22">
        <v>5875</v>
      </c>
      <c r="AY39" s="22" t="s">
        <v>164</v>
      </c>
      <c r="AZ39" s="22" t="s">
        <v>160</v>
      </c>
    </row>
    <row r="40" spans="21:54" s="22" customFormat="1" x14ac:dyDescent="0.2">
      <c r="U40" s="22" t="s">
        <v>165</v>
      </c>
      <c r="V40" s="22">
        <v>1</v>
      </c>
      <c r="W40" s="22" t="s">
        <v>166</v>
      </c>
      <c r="X40" s="22">
        <v>2</v>
      </c>
      <c r="Y40" s="22">
        <v>2</v>
      </c>
      <c r="Z40" s="22">
        <v>0</v>
      </c>
      <c r="AA40" s="22" t="s">
        <v>167</v>
      </c>
      <c r="AB40" s="22" t="s">
        <v>165</v>
      </c>
      <c r="AC40" s="22" t="s">
        <v>168</v>
      </c>
      <c r="AE40" s="22">
        <v>1032.2750000000001</v>
      </c>
      <c r="AF40" s="22">
        <v>2</v>
      </c>
      <c r="AG40" s="22">
        <v>100</v>
      </c>
      <c r="AH40" s="22">
        <v>15.74</v>
      </c>
      <c r="AJ40" s="22">
        <v>15.74</v>
      </c>
      <c r="AL40" s="22">
        <v>0.92</v>
      </c>
      <c r="AO40" s="22">
        <v>0.02</v>
      </c>
      <c r="AP40" s="22">
        <v>0</v>
      </c>
      <c r="AQ40" s="22">
        <v>8.8433658799999995E-2</v>
      </c>
      <c r="AR40" s="22">
        <v>16.78</v>
      </c>
      <c r="AS40" s="22">
        <v>16.768433658799999</v>
      </c>
      <c r="AT40" s="22">
        <v>12</v>
      </c>
      <c r="AU40" s="22">
        <v>19</v>
      </c>
      <c r="AW40" s="22">
        <v>25</v>
      </c>
      <c r="AX40" s="22">
        <v>56</v>
      </c>
      <c r="AY40" s="22" t="s">
        <v>169</v>
      </c>
      <c r="AZ40" s="22" t="s">
        <v>165</v>
      </c>
    </row>
    <row r="41" spans="21:54" s="22" customFormat="1" x14ac:dyDescent="0.2">
      <c r="U41" s="22" t="s">
        <v>165</v>
      </c>
      <c r="V41" s="22">
        <v>2</v>
      </c>
      <c r="W41" s="22" t="s">
        <v>166</v>
      </c>
      <c r="X41" s="22">
        <v>8</v>
      </c>
      <c r="Y41" s="22">
        <v>8</v>
      </c>
      <c r="Z41" s="22">
        <v>0</v>
      </c>
      <c r="AA41" s="22" t="s">
        <v>167</v>
      </c>
      <c r="AB41" s="22" t="s">
        <v>165</v>
      </c>
      <c r="AC41" s="22" t="s">
        <v>168</v>
      </c>
      <c r="AE41" s="22">
        <v>1032.2750000000001</v>
      </c>
      <c r="AF41" s="22">
        <v>1253</v>
      </c>
      <c r="AG41" s="22">
        <v>100</v>
      </c>
      <c r="AH41" s="22">
        <v>7896.88</v>
      </c>
      <c r="AJ41" s="22">
        <v>7896.88</v>
      </c>
      <c r="AL41" s="22">
        <v>463.39</v>
      </c>
      <c r="AO41" s="22">
        <v>11.77</v>
      </c>
      <c r="AP41" s="22">
        <v>0</v>
      </c>
      <c r="AQ41" s="22">
        <v>44.367852788500002</v>
      </c>
      <c r="AR41" s="22">
        <v>8416.4</v>
      </c>
      <c r="AS41" s="22">
        <v>8416.4078527885013</v>
      </c>
      <c r="AT41" s="22">
        <v>8787</v>
      </c>
      <c r="AU41" s="22">
        <v>10064</v>
      </c>
      <c r="AW41" s="22">
        <v>25</v>
      </c>
      <c r="AX41" s="22">
        <v>18876</v>
      </c>
      <c r="AY41" s="22" t="s">
        <v>169</v>
      </c>
      <c r="AZ41" s="22" t="s">
        <v>165</v>
      </c>
    </row>
    <row r="42" spans="21:54" s="22" customFormat="1" x14ac:dyDescent="0.2">
      <c r="U42" s="22" t="s">
        <v>165</v>
      </c>
      <c r="V42" s="22">
        <v>3</v>
      </c>
      <c r="W42" s="22" t="s">
        <v>166</v>
      </c>
      <c r="X42" s="22">
        <v>2</v>
      </c>
      <c r="Y42" s="22">
        <v>2</v>
      </c>
      <c r="Z42" s="22">
        <v>0</v>
      </c>
      <c r="AA42" s="22" t="s">
        <v>167</v>
      </c>
      <c r="AB42" s="22" t="s">
        <v>165</v>
      </c>
      <c r="AC42" s="22" t="s">
        <v>168</v>
      </c>
      <c r="AE42" s="22">
        <v>1032.2750000000001</v>
      </c>
      <c r="AF42" s="22">
        <v>340</v>
      </c>
      <c r="AG42" s="22">
        <v>100</v>
      </c>
      <c r="AH42" s="22">
        <v>1845.16</v>
      </c>
      <c r="AJ42" s="22">
        <v>1845.16</v>
      </c>
      <c r="AL42" s="22">
        <v>108.27</v>
      </c>
      <c r="AO42" s="22">
        <v>2.75</v>
      </c>
      <c r="AP42" s="22">
        <v>0</v>
      </c>
      <c r="AQ42" s="22">
        <v>10.3668521338</v>
      </c>
      <c r="AR42" s="22">
        <v>1966.55</v>
      </c>
      <c r="AS42" s="22">
        <v>1966.5468521338</v>
      </c>
      <c r="AT42" s="22">
        <v>2053</v>
      </c>
      <c r="AU42" s="22">
        <v>2352</v>
      </c>
      <c r="AW42" s="22">
        <v>25</v>
      </c>
      <c r="AX42" s="22">
        <v>4430</v>
      </c>
      <c r="AY42" s="22" t="s">
        <v>169</v>
      </c>
      <c r="AZ42" s="22" t="s">
        <v>165</v>
      </c>
    </row>
    <row r="43" spans="21:54" s="22" customFormat="1" x14ac:dyDescent="0.2">
      <c r="U43" s="22" t="s">
        <v>165</v>
      </c>
      <c r="V43" s="22">
        <v>4</v>
      </c>
      <c r="W43" s="22" t="s">
        <v>170</v>
      </c>
      <c r="X43" s="22">
        <v>5</v>
      </c>
      <c r="Y43" s="22">
        <v>5</v>
      </c>
      <c r="Z43" s="22">
        <v>0</v>
      </c>
      <c r="AA43" s="22" t="s">
        <v>167</v>
      </c>
      <c r="AB43" s="22" t="s">
        <v>165</v>
      </c>
      <c r="AC43" s="22" t="s">
        <v>168</v>
      </c>
      <c r="AE43" s="22">
        <v>1032.2750000000001</v>
      </c>
      <c r="AF43" s="22">
        <v>2396</v>
      </c>
      <c r="AG43" s="22">
        <v>101</v>
      </c>
      <c r="AH43" s="22">
        <v>16794.25</v>
      </c>
      <c r="AJ43" s="22">
        <v>16794.25</v>
      </c>
      <c r="AL43" s="22">
        <v>985.48</v>
      </c>
      <c r="AO43" s="22">
        <v>25.02</v>
      </c>
      <c r="AP43" s="22">
        <v>0</v>
      </c>
      <c r="AQ43" s="22">
        <v>94.356861418899996</v>
      </c>
      <c r="AR43" s="22">
        <v>17899.11</v>
      </c>
      <c r="AS43" s="22">
        <v>17899.106861418899</v>
      </c>
      <c r="AT43" s="22">
        <v>18687</v>
      </c>
      <c r="AU43" s="22">
        <v>21404</v>
      </c>
      <c r="AW43" s="22">
        <v>25</v>
      </c>
      <c r="AX43" s="22">
        <v>40116</v>
      </c>
      <c r="AY43" s="22" t="s">
        <v>169</v>
      </c>
      <c r="AZ43" s="22" t="s">
        <v>165</v>
      </c>
    </row>
    <row r="44" spans="21:54" s="22" customFormat="1" x14ac:dyDescent="0.2">
      <c r="U44" s="22" t="s">
        <v>171</v>
      </c>
      <c r="V44" s="22">
        <v>1</v>
      </c>
      <c r="W44" s="22" t="s">
        <v>172</v>
      </c>
      <c r="X44" s="22">
        <v>1</v>
      </c>
      <c r="Y44" s="22">
        <v>1</v>
      </c>
      <c r="Z44" s="22">
        <v>0</v>
      </c>
      <c r="AA44" s="22" t="s">
        <v>173</v>
      </c>
      <c r="AB44" s="22" t="s">
        <v>171</v>
      </c>
      <c r="AC44" s="22" t="s">
        <v>174</v>
      </c>
      <c r="AE44" s="22">
        <v>113.35</v>
      </c>
      <c r="AF44" s="22">
        <v>34.299999999999997</v>
      </c>
      <c r="AG44" s="22">
        <v>107</v>
      </c>
      <c r="AH44" s="22">
        <v>4900</v>
      </c>
      <c r="AJ44" s="22">
        <v>4900</v>
      </c>
      <c r="AL44" s="22">
        <v>7.81</v>
      </c>
      <c r="AO44" s="22">
        <v>7.3</v>
      </c>
      <c r="AP44" s="22">
        <v>0</v>
      </c>
      <c r="AQ44" s="22">
        <v>21.536275616200001</v>
      </c>
      <c r="AR44" s="22">
        <v>4936.6400000000003</v>
      </c>
      <c r="AS44" s="22">
        <v>4936.6462756162009</v>
      </c>
      <c r="AT44" s="22">
        <v>0</v>
      </c>
      <c r="AU44" s="22">
        <v>5133</v>
      </c>
      <c r="AW44" s="22">
        <v>50</v>
      </c>
      <c r="AX44" s="22">
        <v>5183</v>
      </c>
      <c r="AY44" s="22" t="s">
        <v>175</v>
      </c>
      <c r="AZ44" s="22" t="s">
        <v>171</v>
      </c>
    </row>
    <row r="45" spans="21:54" s="22" customFormat="1" x14ac:dyDescent="0.2">
      <c r="U45" s="22" t="s">
        <v>171</v>
      </c>
      <c r="V45" s="22">
        <v>2</v>
      </c>
      <c r="W45" s="22" t="s">
        <v>176</v>
      </c>
      <c r="X45" s="22">
        <v>1</v>
      </c>
      <c r="Y45" s="22">
        <v>1</v>
      </c>
      <c r="Z45" s="22">
        <v>0</v>
      </c>
      <c r="AA45" s="22" t="s">
        <v>173</v>
      </c>
      <c r="AB45" s="22" t="s">
        <v>171</v>
      </c>
      <c r="AC45" s="22" t="s">
        <v>174</v>
      </c>
      <c r="AE45" s="22">
        <v>113.35</v>
      </c>
      <c r="AF45" s="22">
        <v>161.1</v>
      </c>
      <c r="AG45" s="22">
        <v>108</v>
      </c>
      <c r="AH45" s="22">
        <v>48800</v>
      </c>
      <c r="AJ45" s="22">
        <v>48800</v>
      </c>
      <c r="AL45" s="22">
        <v>77.73</v>
      </c>
      <c r="AO45" s="22">
        <v>72.709999999999994</v>
      </c>
      <c r="AP45" s="22">
        <v>0</v>
      </c>
      <c r="AQ45" s="22">
        <v>214.48372438379999</v>
      </c>
      <c r="AR45" s="22">
        <v>49164.93</v>
      </c>
      <c r="AS45" s="22">
        <v>49164.9237243838</v>
      </c>
      <c r="AT45" s="22">
        <v>17109</v>
      </c>
      <c r="AU45" s="22">
        <v>53679</v>
      </c>
      <c r="AW45" s="22">
        <v>50</v>
      </c>
      <c r="AX45" s="22">
        <v>70838</v>
      </c>
      <c r="AY45" s="22" t="s">
        <v>175</v>
      </c>
      <c r="AZ45" s="22" t="s">
        <v>171</v>
      </c>
    </row>
    <row r="46" spans="21:54" s="20" customFormat="1" x14ac:dyDescent="0.2">
      <c r="U46" s="20" t="s">
        <v>177</v>
      </c>
      <c r="V46" s="20">
        <v>1</v>
      </c>
      <c r="W46" s="20" t="s">
        <v>117</v>
      </c>
      <c r="X46" s="20">
        <v>1</v>
      </c>
      <c r="Y46" s="20">
        <v>1</v>
      </c>
      <c r="Z46" s="20">
        <v>0</v>
      </c>
      <c r="AA46" s="20" t="s">
        <v>178</v>
      </c>
      <c r="AB46" s="20" t="s">
        <v>177</v>
      </c>
      <c r="AC46" s="20" t="s">
        <v>179</v>
      </c>
      <c r="AE46" s="20">
        <v>2553</v>
      </c>
      <c r="AF46" s="20">
        <v>2503</v>
      </c>
      <c r="AG46" s="20">
        <v>2184</v>
      </c>
      <c r="AH46" s="20">
        <v>14598</v>
      </c>
      <c r="AJ46" s="20">
        <v>14598</v>
      </c>
      <c r="AL46" s="20">
        <v>2780.33</v>
      </c>
      <c r="AO46" s="20">
        <v>21.75</v>
      </c>
      <c r="AP46" s="20">
        <v>0</v>
      </c>
      <c r="AQ46" s="20">
        <v>0</v>
      </c>
      <c r="AR46" s="20">
        <v>17400.080000000002</v>
      </c>
      <c r="AS46" s="20">
        <v>17400.080000000002</v>
      </c>
      <c r="AT46" s="20">
        <v>12110</v>
      </c>
      <c r="AU46" s="20">
        <v>19902</v>
      </c>
      <c r="AW46" s="20">
        <v>100</v>
      </c>
      <c r="AX46" s="20">
        <v>32112</v>
      </c>
      <c r="AY46" s="20" t="s">
        <v>180</v>
      </c>
      <c r="AZ46" s="20" t="s">
        <v>177</v>
      </c>
    </row>
    <row r="47" spans="21:54" s="20" customFormat="1" x14ac:dyDescent="0.2">
      <c r="U47" s="20" t="s">
        <v>181</v>
      </c>
      <c r="V47" s="20">
        <v>1</v>
      </c>
      <c r="W47" s="20" t="s">
        <v>182</v>
      </c>
      <c r="X47" s="20">
        <v>2</v>
      </c>
      <c r="Y47" s="20">
        <v>2</v>
      </c>
      <c r="Z47" s="20">
        <v>0</v>
      </c>
      <c r="AA47" s="20" t="s">
        <v>183</v>
      </c>
      <c r="AB47" s="20" t="s">
        <v>181</v>
      </c>
      <c r="AC47" s="20" t="s">
        <v>184</v>
      </c>
      <c r="AE47" s="20">
        <v>2.011428571428572</v>
      </c>
      <c r="AF47" s="20">
        <v>4.4000000000000004</v>
      </c>
      <c r="AG47" s="20">
        <v>234</v>
      </c>
      <c r="AH47" s="20">
        <v>902.3</v>
      </c>
      <c r="AJ47" s="20">
        <v>930.38</v>
      </c>
      <c r="AL47" s="20">
        <v>7.56</v>
      </c>
      <c r="AO47" s="20">
        <v>1.35</v>
      </c>
      <c r="AP47" s="20">
        <v>0</v>
      </c>
      <c r="AQ47" s="20">
        <v>77.525604567200006</v>
      </c>
      <c r="AR47" s="20">
        <v>1016.81</v>
      </c>
      <c r="AS47" s="20">
        <v>1016.8156045672</v>
      </c>
      <c r="AT47" s="20">
        <v>354</v>
      </c>
      <c r="AU47" s="20">
        <v>1110</v>
      </c>
      <c r="AW47" s="20">
        <v>14.28571428571429</v>
      </c>
      <c r="AX47" s="20">
        <v>1478.285714285714</v>
      </c>
      <c r="AY47" s="20" t="s">
        <v>185</v>
      </c>
      <c r="AZ47" s="20" t="s">
        <v>181</v>
      </c>
    </row>
    <row r="48" spans="21:54" s="20" customFormat="1" x14ac:dyDescent="0.2">
      <c r="U48" s="20" t="s">
        <v>181</v>
      </c>
      <c r="V48" s="20">
        <v>2</v>
      </c>
      <c r="W48" s="20" t="s">
        <v>182</v>
      </c>
      <c r="X48" s="20">
        <v>2</v>
      </c>
      <c r="Y48" s="20">
        <v>2</v>
      </c>
      <c r="Z48" s="20">
        <v>0</v>
      </c>
      <c r="AA48" s="20" t="s">
        <v>183</v>
      </c>
      <c r="AB48" s="20" t="s">
        <v>181</v>
      </c>
      <c r="AC48" s="20" t="s">
        <v>184</v>
      </c>
      <c r="AE48" s="20">
        <v>2.011428571428572</v>
      </c>
      <c r="AF48" s="20">
        <v>4.5999999999999996</v>
      </c>
      <c r="AG48" s="20">
        <v>234</v>
      </c>
      <c r="AH48" s="20">
        <v>256.40100000000001</v>
      </c>
      <c r="AJ48" s="20">
        <v>264.38</v>
      </c>
      <c r="AL48" s="20">
        <v>2.15</v>
      </c>
      <c r="AO48" s="20">
        <v>0.38</v>
      </c>
      <c r="AP48" s="20">
        <v>0</v>
      </c>
      <c r="AQ48" s="20">
        <v>22.029944035700002</v>
      </c>
      <c r="AR48" s="20">
        <v>288.94</v>
      </c>
      <c r="AS48" s="20">
        <v>288.93994403570002</v>
      </c>
      <c r="AT48" s="20">
        <v>101</v>
      </c>
      <c r="AU48" s="20">
        <v>316</v>
      </c>
      <c r="AW48" s="20">
        <v>14.28571428571429</v>
      </c>
      <c r="AX48" s="20">
        <v>431.28571428571428</v>
      </c>
      <c r="AY48" s="20" t="s">
        <v>185</v>
      </c>
      <c r="AZ48" s="20" t="s">
        <v>181</v>
      </c>
    </row>
    <row r="49" spans="21:54" s="20" customFormat="1" x14ac:dyDescent="0.2">
      <c r="U49" s="20" t="s">
        <v>181</v>
      </c>
      <c r="V49" s="20">
        <v>3</v>
      </c>
      <c r="W49" s="20" t="s">
        <v>182</v>
      </c>
      <c r="X49" s="20">
        <v>2</v>
      </c>
      <c r="Y49" s="20">
        <v>2</v>
      </c>
      <c r="Z49" s="20">
        <v>0</v>
      </c>
      <c r="AA49" s="20" t="s">
        <v>183</v>
      </c>
      <c r="AB49" s="20" t="s">
        <v>181</v>
      </c>
      <c r="AC49" s="20" t="s">
        <v>184</v>
      </c>
      <c r="AE49" s="20">
        <v>2.011428571428572</v>
      </c>
      <c r="AF49" s="20">
        <v>2.8</v>
      </c>
      <c r="AG49" s="20">
        <v>234</v>
      </c>
      <c r="AH49" s="20">
        <v>181.76400000000001</v>
      </c>
      <c r="AJ49" s="20">
        <v>187.42</v>
      </c>
      <c r="AL49" s="20">
        <v>1.52</v>
      </c>
      <c r="AO49" s="20">
        <v>0.27</v>
      </c>
      <c r="AP49" s="20">
        <v>0</v>
      </c>
      <c r="AQ49" s="20">
        <v>15.617112158199999</v>
      </c>
      <c r="AR49" s="20">
        <v>204.83</v>
      </c>
      <c r="AS49" s="20">
        <v>204.82711215820001</v>
      </c>
      <c r="AT49" s="20">
        <v>71</v>
      </c>
      <c r="AU49" s="20">
        <v>224</v>
      </c>
      <c r="AW49" s="20">
        <v>14.28571428571429</v>
      </c>
      <c r="AX49" s="20">
        <v>309.28571428571428</v>
      </c>
      <c r="AY49" s="20" t="s">
        <v>185</v>
      </c>
      <c r="AZ49" s="20" t="s">
        <v>181</v>
      </c>
    </row>
    <row r="50" spans="21:54" s="20" customFormat="1" x14ac:dyDescent="0.2">
      <c r="U50" s="20" t="s">
        <v>181</v>
      </c>
      <c r="V50" s="20">
        <v>4</v>
      </c>
      <c r="W50" s="20" t="s">
        <v>182</v>
      </c>
      <c r="X50" s="20">
        <v>1</v>
      </c>
      <c r="Y50" s="20">
        <v>1</v>
      </c>
      <c r="Z50" s="20">
        <v>0</v>
      </c>
      <c r="AA50" s="20" t="s">
        <v>183</v>
      </c>
      <c r="AB50" s="20" t="s">
        <v>181</v>
      </c>
      <c r="AC50" s="20" t="s">
        <v>184</v>
      </c>
      <c r="AE50" s="20">
        <v>2.011428571428572</v>
      </c>
      <c r="AF50" s="20">
        <v>0.65</v>
      </c>
      <c r="AG50" s="20">
        <v>234</v>
      </c>
      <c r="AH50" s="20">
        <v>64.92</v>
      </c>
      <c r="AJ50" s="20">
        <v>66.94</v>
      </c>
      <c r="AL50" s="20">
        <v>0.54</v>
      </c>
      <c r="AO50" s="20">
        <v>0.1</v>
      </c>
      <c r="AP50" s="20">
        <v>0</v>
      </c>
      <c r="AQ50" s="20">
        <v>5.5778971742000003</v>
      </c>
      <c r="AR50" s="20">
        <v>73.16</v>
      </c>
      <c r="AS50" s="20">
        <v>73.157897174200002</v>
      </c>
      <c r="AT50" s="20">
        <v>26</v>
      </c>
      <c r="AU50" s="20">
        <v>80</v>
      </c>
      <c r="AW50" s="20">
        <v>14.28571428571429</v>
      </c>
      <c r="AX50" s="20">
        <v>120.28571428571431</v>
      </c>
      <c r="AY50" s="20" t="s">
        <v>185</v>
      </c>
      <c r="AZ50" s="20" t="s">
        <v>181</v>
      </c>
    </row>
    <row r="51" spans="21:54" s="20" customFormat="1" x14ac:dyDescent="0.2">
      <c r="U51" s="20" t="s">
        <v>181</v>
      </c>
      <c r="V51" s="20">
        <v>5</v>
      </c>
      <c r="W51" s="20" t="s">
        <v>182</v>
      </c>
      <c r="X51" s="20">
        <v>1</v>
      </c>
      <c r="Y51" s="20">
        <v>1</v>
      </c>
      <c r="Z51" s="20">
        <v>0</v>
      </c>
      <c r="AA51" s="20" t="s">
        <v>183</v>
      </c>
      <c r="AB51" s="20" t="s">
        <v>181</v>
      </c>
      <c r="AC51" s="20" t="s">
        <v>184</v>
      </c>
      <c r="AE51" s="20">
        <v>2.011428571428572</v>
      </c>
      <c r="AF51" s="20">
        <v>0.65</v>
      </c>
      <c r="AG51" s="20">
        <v>234</v>
      </c>
      <c r="AH51" s="20">
        <v>40.295999999999999</v>
      </c>
      <c r="AJ51" s="20">
        <v>41.55</v>
      </c>
      <c r="AL51" s="20">
        <v>0.34</v>
      </c>
      <c r="AO51" s="20">
        <v>0.06</v>
      </c>
      <c r="AP51" s="20">
        <v>0</v>
      </c>
      <c r="AQ51" s="20">
        <v>3.4622292680000002</v>
      </c>
      <c r="AR51" s="20">
        <v>45.41</v>
      </c>
      <c r="AS51" s="20">
        <v>45.412229267999997</v>
      </c>
      <c r="AT51" s="20">
        <v>16</v>
      </c>
      <c r="AU51" s="20">
        <v>49</v>
      </c>
      <c r="AW51" s="20">
        <v>14.28571428571429</v>
      </c>
      <c r="AX51" s="20">
        <v>79.285714285714292</v>
      </c>
      <c r="AY51" s="20" t="s">
        <v>185</v>
      </c>
      <c r="AZ51" s="20" t="s">
        <v>181</v>
      </c>
    </row>
    <row r="52" spans="21:54" s="20" customFormat="1" x14ac:dyDescent="0.2">
      <c r="U52" s="20" t="s">
        <v>181</v>
      </c>
      <c r="V52" s="20">
        <v>6</v>
      </c>
      <c r="W52" s="20" t="s">
        <v>182</v>
      </c>
      <c r="X52" s="20">
        <v>2</v>
      </c>
      <c r="Y52" s="20">
        <v>2</v>
      </c>
      <c r="Z52" s="20">
        <v>0</v>
      </c>
      <c r="AA52" s="20" t="s">
        <v>183</v>
      </c>
      <c r="AB52" s="20" t="s">
        <v>181</v>
      </c>
      <c r="AC52" s="20" t="s">
        <v>184</v>
      </c>
      <c r="AE52" s="20">
        <v>2.011428571428572</v>
      </c>
      <c r="AF52" s="20">
        <v>0.22</v>
      </c>
      <c r="AG52" s="20">
        <v>234</v>
      </c>
      <c r="AH52" s="20">
        <v>235.99600000000001</v>
      </c>
      <c r="AJ52" s="20">
        <v>243.34</v>
      </c>
      <c r="AL52" s="20">
        <v>1.98</v>
      </c>
      <c r="AO52" s="20">
        <v>0.35</v>
      </c>
      <c r="AP52" s="20">
        <v>0</v>
      </c>
      <c r="AQ52" s="20">
        <v>20.276747801700001</v>
      </c>
      <c r="AR52" s="20">
        <v>265.95</v>
      </c>
      <c r="AS52" s="20">
        <v>265.94674780169998</v>
      </c>
      <c r="AT52" s="20">
        <v>185</v>
      </c>
      <c r="AU52" s="20">
        <v>304</v>
      </c>
      <c r="AW52" s="20">
        <v>14.28571428571429</v>
      </c>
      <c r="AX52" s="20">
        <v>503.28571428571428</v>
      </c>
      <c r="AY52" s="20" t="s">
        <v>185</v>
      </c>
      <c r="AZ52" s="20" t="s">
        <v>181</v>
      </c>
    </row>
    <row r="53" spans="21:54" s="20" customFormat="1" x14ac:dyDescent="0.2">
      <c r="U53" s="20" t="s">
        <v>181</v>
      </c>
      <c r="V53" s="20">
        <v>7</v>
      </c>
      <c r="W53" s="20" t="s">
        <v>182</v>
      </c>
      <c r="X53" s="20">
        <v>2</v>
      </c>
      <c r="Y53" s="20">
        <v>2</v>
      </c>
      <c r="Z53" s="20">
        <v>0</v>
      </c>
      <c r="AA53" s="20" t="s">
        <v>183</v>
      </c>
      <c r="AB53" s="20" t="s">
        <v>181</v>
      </c>
      <c r="AC53" s="20" t="s">
        <v>184</v>
      </c>
      <c r="AE53" s="20">
        <v>2.011428571428572</v>
      </c>
      <c r="AF53" s="20">
        <v>0.04</v>
      </c>
      <c r="AG53" s="20">
        <v>234</v>
      </c>
      <c r="AH53" s="20">
        <v>54.823999999999998</v>
      </c>
      <c r="AJ53" s="20">
        <v>56.53</v>
      </c>
      <c r="AL53" s="20">
        <v>0.46</v>
      </c>
      <c r="AO53" s="20">
        <v>0.08</v>
      </c>
      <c r="AP53" s="20">
        <v>0</v>
      </c>
      <c r="AQ53" s="20">
        <v>4.7104649949999997</v>
      </c>
      <c r="AR53" s="20">
        <v>61.78</v>
      </c>
      <c r="AS53" s="20">
        <v>61.780464995000003</v>
      </c>
      <c r="AT53" s="20">
        <v>43</v>
      </c>
      <c r="AU53" s="20">
        <v>71</v>
      </c>
      <c r="AW53" s="20">
        <v>14.28571428571429</v>
      </c>
      <c r="AX53" s="20">
        <v>128.28571428571431</v>
      </c>
      <c r="AY53" s="20" t="s">
        <v>185</v>
      </c>
      <c r="AZ53" s="20" t="s">
        <v>181</v>
      </c>
    </row>
    <row r="54" spans="21:54" s="20" customFormat="1" x14ac:dyDescent="0.2">
      <c r="U54" s="20" t="s">
        <v>186</v>
      </c>
      <c r="V54" s="20">
        <v>1</v>
      </c>
      <c r="W54" s="20" t="s">
        <v>187</v>
      </c>
      <c r="X54" s="20">
        <v>19</v>
      </c>
      <c r="Y54" s="20">
        <v>19</v>
      </c>
      <c r="Z54" s="20">
        <v>0</v>
      </c>
      <c r="AA54" s="20" t="s">
        <v>188</v>
      </c>
      <c r="AB54" s="20" t="s">
        <v>186</v>
      </c>
      <c r="AC54" s="20" t="s">
        <v>189</v>
      </c>
      <c r="AE54" s="20">
        <v>28.25</v>
      </c>
      <c r="AF54" s="20">
        <v>11.95</v>
      </c>
      <c r="AG54" s="20">
        <v>1157</v>
      </c>
      <c r="AH54" s="20">
        <v>1721.59</v>
      </c>
      <c r="AJ54" s="20">
        <v>1721.59</v>
      </c>
      <c r="AL54" s="20">
        <v>15.49</v>
      </c>
      <c r="AO54" s="20">
        <v>2.56</v>
      </c>
      <c r="AP54" s="20">
        <v>0</v>
      </c>
      <c r="AQ54" s="20">
        <v>0</v>
      </c>
      <c r="AR54" s="20">
        <v>1739.64</v>
      </c>
      <c r="AS54" s="20">
        <v>1739.64</v>
      </c>
      <c r="AT54" s="20">
        <v>605</v>
      </c>
      <c r="AU54" s="20">
        <v>1899</v>
      </c>
      <c r="AW54" s="20">
        <v>25</v>
      </c>
      <c r="AX54" s="20">
        <v>2529</v>
      </c>
      <c r="AY54" s="20" t="s">
        <v>190</v>
      </c>
      <c r="AZ54" s="20" t="s">
        <v>186</v>
      </c>
    </row>
    <row r="55" spans="21:54" s="20" customFormat="1" x14ac:dyDescent="0.2">
      <c r="U55" s="20" t="s">
        <v>186</v>
      </c>
      <c r="V55" s="20">
        <v>2</v>
      </c>
      <c r="W55" s="20" t="s">
        <v>187</v>
      </c>
      <c r="X55" s="20">
        <v>8</v>
      </c>
      <c r="Y55" s="20">
        <v>8</v>
      </c>
      <c r="Z55" s="20">
        <v>0</v>
      </c>
      <c r="AA55" s="20" t="s">
        <v>188</v>
      </c>
      <c r="AB55" s="20" t="s">
        <v>186</v>
      </c>
      <c r="AC55" s="20" t="s">
        <v>189</v>
      </c>
      <c r="AE55" s="20">
        <v>28.25</v>
      </c>
      <c r="AF55" s="20">
        <v>15.9</v>
      </c>
      <c r="AG55" s="20">
        <v>1157</v>
      </c>
      <c r="AH55" s="20">
        <v>2289.44</v>
      </c>
      <c r="AJ55" s="20">
        <v>2289.44</v>
      </c>
      <c r="AL55" s="20">
        <v>20.6</v>
      </c>
      <c r="AO55" s="20">
        <v>3.41</v>
      </c>
      <c r="AP55" s="20">
        <v>0</v>
      </c>
      <c r="AQ55" s="20">
        <v>0</v>
      </c>
      <c r="AR55" s="20">
        <v>2313.4499999999998</v>
      </c>
      <c r="AS55" s="20">
        <v>2313.4499999999998</v>
      </c>
      <c r="AT55" s="20">
        <v>805</v>
      </c>
      <c r="AU55" s="20">
        <v>2526</v>
      </c>
      <c r="AW55" s="20">
        <v>25</v>
      </c>
      <c r="AX55" s="20">
        <v>3356</v>
      </c>
      <c r="AY55" s="20" t="s">
        <v>190</v>
      </c>
      <c r="AZ55" s="20" t="s">
        <v>186</v>
      </c>
    </row>
    <row r="56" spans="21:54" s="20" customFormat="1" x14ac:dyDescent="0.2">
      <c r="U56" s="20" t="s">
        <v>186</v>
      </c>
      <c r="V56" s="20">
        <v>3</v>
      </c>
      <c r="W56" s="20" t="s">
        <v>187</v>
      </c>
      <c r="X56" s="20">
        <v>21</v>
      </c>
      <c r="Y56" s="20">
        <v>21</v>
      </c>
      <c r="Z56" s="20">
        <v>0</v>
      </c>
      <c r="AA56" s="20" t="s">
        <v>188</v>
      </c>
      <c r="AB56" s="20" t="s">
        <v>186</v>
      </c>
      <c r="AC56" s="20" t="s">
        <v>189</v>
      </c>
      <c r="AE56" s="20">
        <v>28.25</v>
      </c>
      <c r="AF56" s="20">
        <v>36.159999999999997</v>
      </c>
      <c r="AG56" s="20">
        <v>1157</v>
      </c>
      <c r="AH56" s="20">
        <v>5206.1099999999997</v>
      </c>
      <c r="AJ56" s="20">
        <v>5206.1099999999997</v>
      </c>
      <c r="AL56" s="20">
        <v>46.83</v>
      </c>
      <c r="AO56" s="20">
        <v>7.76</v>
      </c>
      <c r="AP56" s="20">
        <v>0</v>
      </c>
      <c r="AQ56" s="20">
        <v>0</v>
      </c>
      <c r="AR56" s="20">
        <v>5260.7</v>
      </c>
      <c r="AS56" s="20">
        <v>5260.7</v>
      </c>
      <c r="AT56" s="20">
        <v>1831</v>
      </c>
      <c r="AU56" s="20">
        <v>5744</v>
      </c>
      <c r="AW56" s="20">
        <v>25</v>
      </c>
      <c r="AX56" s="20">
        <v>7600</v>
      </c>
      <c r="AY56" s="20" t="s">
        <v>190</v>
      </c>
      <c r="AZ56" s="20" t="s">
        <v>186</v>
      </c>
    </row>
    <row r="57" spans="21:54" s="20" customFormat="1" x14ac:dyDescent="0.2">
      <c r="U57" s="20" t="s">
        <v>186</v>
      </c>
      <c r="V57" s="20">
        <v>4</v>
      </c>
      <c r="W57" s="20" t="s">
        <v>187</v>
      </c>
      <c r="X57" s="20">
        <v>18</v>
      </c>
      <c r="Y57" s="20">
        <v>18</v>
      </c>
      <c r="Z57" s="20">
        <v>0</v>
      </c>
      <c r="AA57" s="20" t="s">
        <v>188</v>
      </c>
      <c r="AB57" s="20" t="s">
        <v>186</v>
      </c>
      <c r="AC57" s="20" t="s">
        <v>189</v>
      </c>
      <c r="AE57" s="20">
        <v>28.25</v>
      </c>
      <c r="AF57" s="20">
        <v>30.99</v>
      </c>
      <c r="AG57" s="20">
        <v>1157</v>
      </c>
      <c r="AH57" s="20">
        <v>4462.38</v>
      </c>
      <c r="AJ57" s="20">
        <v>4462.38</v>
      </c>
      <c r="AL57" s="20">
        <v>40.14</v>
      </c>
      <c r="AO57" s="20">
        <v>6.65</v>
      </c>
      <c r="AP57" s="20">
        <v>0</v>
      </c>
      <c r="AQ57" s="20">
        <v>0</v>
      </c>
      <c r="AR57" s="20">
        <v>4509.17</v>
      </c>
      <c r="AS57" s="20">
        <v>4509.17</v>
      </c>
      <c r="AT57" s="20">
        <v>1569</v>
      </c>
      <c r="AU57" s="20">
        <v>4923</v>
      </c>
      <c r="AW57" s="20">
        <v>25</v>
      </c>
      <c r="AX57" s="20">
        <v>6517</v>
      </c>
      <c r="AY57" s="20" t="s">
        <v>190</v>
      </c>
      <c r="AZ57" s="20" t="s">
        <v>186</v>
      </c>
    </row>
    <row r="58" spans="21:54" s="20" customFormat="1" x14ac:dyDescent="0.2">
      <c r="U58" s="20" t="s">
        <v>191</v>
      </c>
      <c r="V58" s="20">
        <v>1</v>
      </c>
      <c r="W58" s="20" t="s">
        <v>192</v>
      </c>
      <c r="X58" s="20">
        <v>33</v>
      </c>
      <c r="Y58" s="20">
        <v>33</v>
      </c>
      <c r="Z58" s="20">
        <v>0</v>
      </c>
      <c r="AA58" s="20" t="s">
        <v>193</v>
      </c>
      <c r="AB58" s="20" t="s">
        <v>191</v>
      </c>
      <c r="AC58" s="20" t="s">
        <v>194</v>
      </c>
      <c r="AE58" s="20">
        <v>28</v>
      </c>
      <c r="AF58" s="20">
        <v>28</v>
      </c>
      <c r="AG58" s="20">
        <v>970</v>
      </c>
      <c r="AH58" s="20">
        <v>3960</v>
      </c>
      <c r="AJ58" s="20">
        <v>3960</v>
      </c>
      <c r="AL58" s="20">
        <v>30.49</v>
      </c>
      <c r="AO58" s="20">
        <v>5.9</v>
      </c>
      <c r="AP58" s="20">
        <v>0</v>
      </c>
      <c r="AQ58" s="20">
        <v>149.19999999999999</v>
      </c>
      <c r="AR58" s="20">
        <v>4145.59</v>
      </c>
      <c r="AS58" s="20">
        <v>4145.59</v>
      </c>
      <c r="AT58" s="20">
        <v>1443</v>
      </c>
      <c r="AU58" s="20">
        <v>4526</v>
      </c>
      <c r="AW58" s="20">
        <v>100</v>
      </c>
      <c r="AX58" s="20">
        <v>6069</v>
      </c>
      <c r="AY58" s="20" t="s">
        <v>195</v>
      </c>
      <c r="AZ58" s="20" t="s">
        <v>191</v>
      </c>
    </row>
    <row r="59" spans="21:54" s="21" customFormat="1" x14ac:dyDescent="0.2">
      <c r="U59" s="21" t="s">
        <v>196</v>
      </c>
      <c r="V59" s="21">
        <v>1</v>
      </c>
      <c r="W59" s="21" t="s">
        <v>197</v>
      </c>
      <c r="X59" s="21">
        <v>1</v>
      </c>
      <c r="Y59" s="21">
        <v>1</v>
      </c>
      <c r="Z59" s="21">
        <v>0</v>
      </c>
      <c r="AA59" s="21" t="s">
        <v>198</v>
      </c>
      <c r="AB59" s="21" t="s">
        <v>196</v>
      </c>
      <c r="AC59" s="21" t="s">
        <v>199</v>
      </c>
      <c r="AE59" s="21">
        <v>271.39999999999998</v>
      </c>
      <c r="AF59" s="21">
        <v>4</v>
      </c>
      <c r="AG59" s="21">
        <v>545</v>
      </c>
      <c r="AH59" s="21">
        <v>4006</v>
      </c>
      <c r="AJ59" s="21">
        <v>4006</v>
      </c>
      <c r="AL59" s="21">
        <v>423.43</v>
      </c>
      <c r="AO59" s="21">
        <v>5.97</v>
      </c>
      <c r="AP59" s="21">
        <v>0</v>
      </c>
      <c r="AQ59" s="21">
        <v>0</v>
      </c>
      <c r="AR59" s="21">
        <v>4435.3999999999996</v>
      </c>
      <c r="AS59" s="21">
        <v>4435.4000000000005</v>
      </c>
      <c r="AT59" s="21">
        <v>0</v>
      </c>
      <c r="AU59" s="21">
        <v>4612</v>
      </c>
      <c r="AW59" s="21">
        <v>33.333333333333343</v>
      </c>
      <c r="AX59" s="21">
        <v>4645.333333333333</v>
      </c>
      <c r="AY59" s="21" t="s">
        <v>200</v>
      </c>
      <c r="AZ59" s="21" t="s">
        <v>196</v>
      </c>
    </row>
    <row r="60" spans="21:54" s="20" customFormat="1" x14ac:dyDescent="0.2">
      <c r="U60" s="20" t="s">
        <v>196</v>
      </c>
      <c r="V60" s="20">
        <v>2</v>
      </c>
      <c r="W60" s="20" t="s">
        <v>201</v>
      </c>
      <c r="X60" s="20">
        <v>2</v>
      </c>
      <c r="Y60" s="20">
        <v>2</v>
      </c>
      <c r="Z60" s="20">
        <v>0</v>
      </c>
      <c r="AA60" s="20" t="s">
        <v>198</v>
      </c>
      <c r="AB60" s="20" t="s">
        <v>196</v>
      </c>
      <c r="AC60" s="20" t="s">
        <v>199</v>
      </c>
      <c r="AE60" s="20">
        <v>271.39999999999998</v>
      </c>
      <c r="AF60" s="20">
        <v>201.4</v>
      </c>
      <c r="AG60" s="20">
        <v>546</v>
      </c>
      <c r="AH60" s="20">
        <v>998</v>
      </c>
      <c r="AJ60" s="20">
        <v>998</v>
      </c>
      <c r="AL60" s="20">
        <v>105.49</v>
      </c>
      <c r="AO60" s="20">
        <v>1.49</v>
      </c>
      <c r="AP60" s="20">
        <v>0</v>
      </c>
      <c r="AQ60" s="20">
        <v>0</v>
      </c>
      <c r="AR60" s="20">
        <v>1104.97</v>
      </c>
      <c r="AS60" s="20">
        <v>1104.98</v>
      </c>
      <c r="AT60" s="20">
        <v>769</v>
      </c>
      <c r="AU60" s="20">
        <v>1264</v>
      </c>
      <c r="AW60" s="20">
        <v>33.333333333333343</v>
      </c>
      <c r="AX60" s="20">
        <v>2066.333333333333</v>
      </c>
      <c r="AY60" s="20" t="s">
        <v>200</v>
      </c>
      <c r="AZ60" s="20" t="s">
        <v>196</v>
      </c>
    </row>
    <row r="61" spans="21:54" s="20" customFormat="1" x14ac:dyDescent="0.2">
      <c r="U61" s="20" t="s">
        <v>196</v>
      </c>
      <c r="V61" s="20">
        <v>3</v>
      </c>
      <c r="W61" s="20" t="s">
        <v>201</v>
      </c>
      <c r="X61" s="20">
        <v>5</v>
      </c>
      <c r="Y61" s="20">
        <v>5</v>
      </c>
      <c r="Z61" s="20">
        <v>0</v>
      </c>
      <c r="AA61" s="20" t="s">
        <v>198</v>
      </c>
      <c r="AB61" s="20" t="s">
        <v>196</v>
      </c>
      <c r="AC61" s="20" t="s">
        <v>199</v>
      </c>
      <c r="AE61" s="20">
        <v>271.39999999999998</v>
      </c>
      <c r="AF61" s="20">
        <v>580.5</v>
      </c>
      <c r="AG61" s="20">
        <v>546</v>
      </c>
      <c r="AH61" s="20">
        <v>3385</v>
      </c>
      <c r="AJ61" s="20">
        <v>3385</v>
      </c>
      <c r="AL61" s="20">
        <v>357.79</v>
      </c>
      <c r="AO61" s="20">
        <v>5.04</v>
      </c>
      <c r="AP61" s="20">
        <v>0</v>
      </c>
      <c r="AQ61" s="20">
        <v>0</v>
      </c>
      <c r="AR61" s="20">
        <v>3747.83</v>
      </c>
      <c r="AS61" s="20">
        <v>3747.83</v>
      </c>
      <c r="AT61" s="20">
        <v>2609</v>
      </c>
      <c r="AU61" s="20">
        <v>4287</v>
      </c>
      <c r="AW61" s="20">
        <v>33.333333333333343</v>
      </c>
      <c r="AX61" s="20">
        <v>6929.333333333333</v>
      </c>
      <c r="AY61" s="20" t="s">
        <v>200</v>
      </c>
      <c r="AZ61" s="20" t="s">
        <v>196</v>
      </c>
      <c r="BB61" s="20">
        <f>COUNTA(AZ46:AZ74)</f>
        <v>29</v>
      </c>
    </row>
    <row r="62" spans="21:54" s="20" customFormat="1" x14ac:dyDescent="0.2">
      <c r="U62" s="20" t="s">
        <v>202</v>
      </c>
      <c r="V62" s="20">
        <v>1</v>
      </c>
      <c r="W62" s="20" t="s">
        <v>91</v>
      </c>
      <c r="X62" s="20">
        <v>1</v>
      </c>
      <c r="Y62" s="20">
        <v>1</v>
      </c>
      <c r="Z62" s="20">
        <v>0</v>
      </c>
      <c r="AA62" s="20" t="s">
        <v>203</v>
      </c>
      <c r="AB62" s="20" t="s">
        <v>202</v>
      </c>
      <c r="AC62" s="20" t="s">
        <v>204</v>
      </c>
      <c r="AE62" s="20">
        <v>10.93846153846154</v>
      </c>
      <c r="AF62" s="20">
        <v>1.3</v>
      </c>
      <c r="AG62" s="20">
        <v>45081</v>
      </c>
      <c r="AH62" s="20">
        <v>579</v>
      </c>
      <c r="AJ62" s="20">
        <v>597.35</v>
      </c>
      <c r="AL62" s="20">
        <v>8.0500000000000007</v>
      </c>
      <c r="AO62" s="20">
        <v>0.87</v>
      </c>
      <c r="AP62" s="20">
        <v>0</v>
      </c>
      <c r="AQ62" s="20">
        <v>7.7552614502999999</v>
      </c>
      <c r="AR62" s="20">
        <v>614.02</v>
      </c>
      <c r="AS62" s="20">
        <v>614.02526145030004</v>
      </c>
      <c r="AT62" s="20">
        <v>427</v>
      </c>
      <c r="AU62" s="20">
        <v>702</v>
      </c>
      <c r="AW62" s="20">
        <v>7.6923076923076934</v>
      </c>
      <c r="AX62" s="20">
        <v>1136.6923076923081</v>
      </c>
      <c r="AY62" s="20" t="s">
        <v>205</v>
      </c>
      <c r="AZ62" s="20" t="s">
        <v>202</v>
      </c>
    </row>
    <row r="63" spans="21:54" s="20" customFormat="1" x14ac:dyDescent="0.2">
      <c r="U63" s="20" t="s">
        <v>202</v>
      </c>
      <c r="V63" s="20">
        <v>2</v>
      </c>
      <c r="W63" s="20" t="s">
        <v>206</v>
      </c>
      <c r="X63" s="20">
        <v>1</v>
      </c>
      <c r="Y63" s="20">
        <v>1</v>
      </c>
      <c r="Z63" s="20">
        <v>0</v>
      </c>
      <c r="AA63" s="20" t="s">
        <v>203</v>
      </c>
      <c r="AB63" s="20" t="s">
        <v>202</v>
      </c>
      <c r="AC63" s="20" t="s">
        <v>204</v>
      </c>
      <c r="AE63" s="20">
        <v>10.93846153846154</v>
      </c>
      <c r="AF63" s="20">
        <v>1</v>
      </c>
      <c r="AG63" s="20">
        <v>45082</v>
      </c>
      <c r="AH63" s="20">
        <v>499.23</v>
      </c>
      <c r="AJ63" s="20">
        <v>517.58000000000004</v>
      </c>
      <c r="AL63" s="20">
        <v>6.97</v>
      </c>
      <c r="AO63" s="20">
        <v>0.76</v>
      </c>
      <c r="AP63" s="20">
        <v>0</v>
      </c>
      <c r="AQ63" s="20">
        <v>6.7196253794</v>
      </c>
      <c r="AR63" s="20">
        <v>532.03</v>
      </c>
      <c r="AS63" s="20">
        <v>532.02962537940004</v>
      </c>
      <c r="AT63" s="20">
        <v>370</v>
      </c>
      <c r="AU63" s="20">
        <v>609</v>
      </c>
      <c r="AW63" s="20">
        <v>7.6923076923076934</v>
      </c>
      <c r="AX63" s="20">
        <v>986.69230769230774</v>
      </c>
      <c r="AY63" s="20" t="s">
        <v>205</v>
      </c>
      <c r="AZ63" s="20" t="s">
        <v>202</v>
      </c>
    </row>
    <row r="64" spans="21:54" s="20" customFormat="1" x14ac:dyDescent="0.2">
      <c r="U64" s="20" t="s">
        <v>202</v>
      </c>
      <c r="V64" s="20">
        <v>3</v>
      </c>
      <c r="W64" s="20" t="s">
        <v>96</v>
      </c>
      <c r="X64" s="20">
        <v>1</v>
      </c>
      <c r="Y64" s="20">
        <v>1</v>
      </c>
      <c r="Z64" s="20">
        <v>0</v>
      </c>
      <c r="AA64" s="20" t="s">
        <v>203</v>
      </c>
      <c r="AB64" s="20" t="s">
        <v>202</v>
      </c>
      <c r="AC64" s="20" t="s">
        <v>204</v>
      </c>
      <c r="AE64" s="20">
        <v>10.93846153846154</v>
      </c>
      <c r="AF64" s="20">
        <v>3.7</v>
      </c>
      <c r="AG64" s="20">
        <v>45059</v>
      </c>
      <c r="AH64" s="20">
        <v>386</v>
      </c>
      <c r="AJ64" s="20">
        <v>404.35</v>
      </c>
      <c r="AL64" s="20">
        <v>5.45</v>
      </c>
      <c r="AO64" s="20">
        <v>0.59</v>
      </c>
      <c r="AP64" s="20">
        <v>0</v>
      </c>
      <c r="AQ64" s="20">
        <v>5.2495856056000001</v>
      </c>
      <c r="AR64" s="20">
        <v>415.64</v>
      </c>
      <c r="AS64" s="20">
        <v>415.63958560560002</v>
      </c>
      <c r="AT64" s="20">
        <v>289</v>
      </c>
      <c r="AU64" s="20">
        <v>475</v>
      </c>
      <c r="AW64" s="20">
        <v>7.6923076923076934</v>
      </c>
      <c r="AX64" s="20">
        <v>771.69230769230774</v>
      </c>
      <c r="AY64" s="20" t="s">
        <v>205</v>
      </c>
      <c r="AZ64" s="20" t="s">
        <v>202</v>
      </c>
    </row>
    <row r="65" spans="21:52" s="20" customFormat="1" x14ac:dyDescent="0.2">
      <c r="U65" s="20" t="s">
        <v>202</v>
      </c>
      <c r="V65" s="20">
        <v>4</v>
      </c>
      <c r="W65" s="20" t="s">
        <v>207</v>
      </c>
      <c r="X65" s="20">
        <v>2</v>
      </c>
      <c r="Y65" s="20">
        <v>2</v>
      </c>
      <c r="Z65" s="20">
        <v>0</v>
      </c>
      <c r="AA65" s="20" t="s">
        <v>203</v>
      </c>
      <c r="AB65" s="20" t="s">
        <v>202</v>
      </c>
      <c r="AC65" s="20" t="s">
        <v>204</v>
      </c>
      <c r="AE65" s="20">
        <v>10.93846153846154</v>
      </c>
      <c r="AF65" s="20">
        <v>0.1</v>
      </c>
      <c r="AG65" s="20">
        <v>45071</v>
      </c>
      <c r="AH65" s="20">
        <v>26</v>
      </c>
      <c r="AJ65" s="20">
        <v>44.35</v>
      </c>
      <c r="AL65" s="20">
        <v>0.6</v>
      </c>
      <c r="AO65" s="20">
        <v>0.06</v>
      </c>
      <c r="AP65" s="20">
        <v>0</v>
      </c>
      <c r="AQ65" s="20">
        <v>0.57578612730000001</v>
      </c>
      <c r="AR65" s="20">
        <v>45.59</v>
      </c>
      <c r="AS65" s="20">
        <v>45.585786127299997</v>
      </c>
      <c r="AT65" s="20">
        <v>32</v>
      </c>
      <c r="AU65" s="20">
        <v>52</v>
      </c>
      <c r="AW65" s="20">
        <v>7.6923076923076934</v>
      </c>
      <c r="AX65" s="20">
        <v>91.692307692307693</v>
      </c>
      <c r="AY65" s="20" t="s">
        <v>205</v>
      </c>
      <c r="AZ65" s="20" t="s">
        <v>202</v>
      </c>
    </row>
    <row r="66" spans="21:52" s="20" customFormat="1" x14ac:dyDescent="0.2">
      <c r="U66" s="20" t="s">
        <v>202</v>
      </c>
      <c r="V66" s="20">
        <v>5</v>
      </c>
      <c r="W66" s="20" t="s">
        <v>208</v>
      </c>
      <c r="X66" s="20">
        <v>1</v>
      </c>
      <c r="Y66" s="20">
        <v>1</v>
      </c>
      <c r="Z66" s="20">
        <v>0</v>
      </c>
      <c r="AA66" s="20" t="s">
        <v>203</v>
      </c>
      <c r="AB66" s="20" t="s">
        <v>202</v>
      </c>
      <c r="AC66" s="20" t="s">
        <v>204</v>
      </c>
      <c r="AE66" s="20">
        <v>10.93846153846154</v>
      </c>
      <c r="AF66" s="20">
        <v>25</v>
      </c>
      <c r="AG66" s="20">
        <v>45138</v>
      </c>
      <c r="AH66" s="20">
        <v>5740.63</v>
      </c>
      <c r="AJ66" s="20">
        <v>5758.98</v>
      </c>
      <c r="AL66" s="20">
        <v>77.58</v>
      </c>
      <c r="AO66" s="20">
        <v>8.41</v>
      </c>
      <c r="AP66" s="20">
        <v>0</v>
      </c>
      <c r="AQ66" s="20">
        <v>74.767549259999996</v>
      </c>
      <c r="AR66" s="20">
        <v>5919.74</v>
      </c>
      <c r="AS66" s="20">
        <v>5919.7375492599986</v>
      </c>
      <c r="AT66" s="20">
        <v>4120</v>
      </c>
      <c r="AU66" s="20">
        <v>6771</v>
      </c>
      <c r="AW66" s="20">
        <v>7.6923076923076934</v>
      </c>
      <c r="AX66" s="20">
        <v>10898.69230769231</v>
      </c>
      <c r="AY66" s="20" t="s">
        <v>205</v>
      </c>
      <c r="AZ66" s="20" t="s">
        <v>202</v>
      </c>
    </row>
    <row r="67" spans="21:52" s="20" customFormat="1" x14ac:dyDescent="0.2">
      <c r="U67" s="20" t="s">
        <v>202</v>
      </c>
      <c r="V67" s="20">
        <v>6</v>
      </c>
      <c r="W67" s="20" t="s">
        <v>208</v>
      </c>
      <c r="X67" s="20">
        <v>4</v>
      </c>
      <c r="Y67" s="20">
        <v>4</v>
      </c>
      <c r="Z67" s="20">
        <v>0</v>
      </c>
      <c r="AA67" s="20" t="s">
        <v>203</v>
      </c>
      <c r="AB67" s="20" t="s">
        <v>202</v>
      </c>
      <c r="AC67" s="20" t="s">
        <v>204</v>
      </c>
      <c r="AE67" s="20">
        <v>10.93846153846154</v>
      </c>
      <c r="AF67" s="20">
        <v>0.3</v>
      </c>
      <c r="AG67" s="20">
        <v>45154</v>
      </c>
      <c r="AH67" s="20">
        <v>54.96</v>
      </c>
      <c r="AJ67" s="20">
        <v>73.31</v>
      </c>
      <c r="AL67" s="20">
        <v>0.99</v>
      </c>
      <c r="AO67" s="20">
        <v>0.11</v>
      </c>
      <c r="AP67" s="20">
        <v>0</v>
      </c>
      <c r="AQ67" s="20">
        <v>0.95176733979999995</v>
      </c>
      <c r="AR67" s="20">
        <v>75.36</v>
      </c>
      <c r="AS67" s="20">
        <v>75.361767339799997</v>
      </c>
      <c r="AT67" s="20">
        <v>53</v>
      </c>
      <c r="AU67" s="20">
        <v>86</v>
      </c>
      <c r="AW67" s="20">
        <v>7.6923076923076934</v>
      </c>
      <c r="AX67" s="20">
        <v>146.69230769230771</v>
      </c>
      <c r="AY67" s="20" t="s">
        <v>205</v>
      </c>
      <c r="AZ67" s="20" t="s">
        <v>202</v>
      </c>
    </row>
    <row r="68" spans="21:52" s="20" customFormat="1" x14ac:dyDescent="0.2">
      <c r="U68" s="20" t="s">
        <v>202</v>
      </c>
      <c r="V68" s="20">
        <v>7</v>
      </c>
      <c r="W68" s="20" t="s">
        <v>97</v>
      </c>
      <c r="X68" s="20">
        <v>1</v>
      </c>
      <c r="Y68" s="20">
        <v>1</v>
      </c>
      <c r="Z68" s="20">
        <v>0</v>
      </c>
      <c r="AA68" s="20" t="s">
        <v>203</v>
      </c>
      <c r="AB68" s="20" t="s">
        <v>202</v>
      </c>
      <c r="AC68" s="20" t="s">
        <v>204</v>
      </c>
      <c r="AE68" s="20">
        <v>10.93846153846154</v>
      </c>
      <c r="AF68" s="20">
        <v>4.3</v>
      </c>
      <c r="AG68" s="20">
        <v>45130</v>
      </c>
      <c r="AH68" s="20">
        <v>862.82</v>
      </c>
      <c r="AJ68" s="20">
        <v>881.17</v>
      </c>
      <c r="AL68" s="20">
        <v>11.87</v>
      </c>
      <c r="AO68" s="20">
        <v>1.29</v>
      </c>
      <c r="AP68" s="20">
        <v>0</v>
      </c>
      <c r="AQ68" s="20">
        <v>11.440033017099999</v>
      </c>
      <c r="AR68" s="20">
        <v>905.77</v>
      </c>
      <c r="AS68" s="20">
        <v>905.77003301709988</v>
      </c>
      <c r="AT68" s="20">
        <v>631</v>
      </c>
      <c r="AU68" s="20">
        <v>1036</v>
      </c>
      <c r="AW68" s="20">
        <v>7.6923076923076934</v>
      </c>
      <c r="AX68" s="20">
        <v>1674.6923076923081</v>
      </c>
      <c r="AY68" s="20" t="s">
        <v>205</v>
      </c>
      <c r="AZ68" s="20" t="s">
        <v>202</v>
      </c>
    </row>
    <row r="69" spans="21:52" s="20" customFormat="1" x14ac:dyDescent="0.2">
      <c r="U69" s="20" t="s">
        <v>202</v>
      </c>
      <c r="V69" s="20">
        <v>8</v>
      </c>
      <c r="W69" s="20" t="s">
        <v>97</v>
      </c>
      <c r="X69" s="20">
        <v>1</v>
      </c>
      <c r="Y69" s="20">
        <v>1</v>
      </c>
      <c r="Z69" s="20">
        <v>0</v>
      </c>
      <c r="AA69" s="20" t="s">
        <v>203</v>
      </c>
      <c r="AB69" s="20" t="s">
        <v>202</v>
      </c>
      <c r="AC69" s="20" t="s">
        <v>204</v>
      </c>
      <c r="AE69" s="20">
        <v>10.93846153846154</v>
      </c>
      <c r="AF69" s="20">
        <v>9.5</v>
      </c>
      <c r="AG69" s="20">
        <v>45141</v>
      </c>
      <c r="AH69" s="20">
        <v>1650.86</v>
      </c>
      <c r="AJ69" s="20">
        <v>1669.21</v>
      </c>
      <c r="AL69" s="20">
        <v>22.49</v>
      </c>
      <c r="AO69" s="20">
        <v>2.44</v>
      </c>
      <c r="AP69" s="20">
        <v>0</v>
      </c>
      <c r="AQ69" s="20">
        <v>21.6709800864</v>
      </c>
      <c r="AR69" s="20">
        <v>1715.8</v>
      </c>
      <c r="AS69" s="20">
        <v>1715.8109800863999</v>
      </c>
      <c r="AT69" s="20">
        <v>1194</v>
      </c>
      <c r="AU69" s="20">
        <v>1963</v>
      </c>
      <c r="AW69" s="20">
        <v>7.6923076923076934</v>
      </c>
      <c r="AX69" s="20">
        <v>3164.6923076923081</v>
      </c>
      <c r="AY69" s="20" t="s">
        <v>205</v>
      </c>
      <c r="AZ69" s="20" t="s">
        <v>202</v>
      </c>
    </row>
    <row r="70" spans="21:52" s="20" customFormat="1" x14ac:dyDescent="0.2">
      <c r="U70" s="20" t="s">
        <v>202</v>
      </c>
      <c r="V70" s="20">
        <v>9</v>
      </c>
      <c r="W70" s="20" t="s">
        <v>97</v>
      </c>
      <c r="X70" s="20">
        <v>2</v>
      </c>
      <c r="Y70" s="20">
        <v>2</v>
      </c>
      <c r="Z70" s="20">
        <v>0</v>
      </c>
      <c r="AA70" s="20" t="s">
        <v>203</v>
      </c>
      <c r="AB70" s="20" t="s">
        <v>202</v>
      </c>
      <c r="AC70" s="20" t="s">
        <v>204</v>
      </c>
      <c r="AE70" s="20">
        <v>10.93846153846154</v>
      </c>
      <c r="AF70" s="20">
        <v>0.08</v>
      </c>
      <c r="AG70" s="20">
        <v>45153</v>
      </c>
      <c r="AH70" s="20">
        <v>124.34</v>
      </c>
      <c r="AJ70" s="20">
        <v>142.69</v>
      </c>
      <c r="AL70" s="20">
        <v>1.92</v>
      </c>
      <c r="AO70" s="20">
        <v>0.21</v>
      </c>
      <c r="AP70" s="20">
        <v>0</v>
      </c>
      <c r="AQ70" s="20">
        <v>1.8525123591999999</v>
      </c>
      <c r="AR70" s="20">
        <v>146.66999999999999</v>
      </c>
      <c r="AS70" s="20">
        <v>146.6725123592</v>
      </c>
      <c r="AT70" s="20">
        <v>102</v>
      </c>
      <c r="AU70" s="20">
        <v>168</v>
      </c>
      <c r="AW70" s="20">
        <v>7.6923076923076934</v>
      </c>
      <c r="AX70" s="20">
        <v>277.69230769230768</v>
      </c>
      <c r="AY70" s="20" t="s">
        <v>205</v>
      </c>
      <c r="AZ70" s="20" t="s">
        <v>202</v>
      </c>
    </row>
    <row r="71" spans="21:52" s="20" customFormat="1" x14ac:dyDescent="0.2">
      <c r="U71" s="20" t="s">
        <v>202</v>
      </c>
      <c r="V71" s="20">
        <v>10</v>
      </c>
      <c r="W71" s="20" t="s">
        <v>209</v>
      </c>
      <c r="X71" s="20">
        <v>1</v>
      </c>
      <c r="Y71" s="20">
        <v>1</v>
      </c>
      <c r="Z71" s="20">
        <v>0</v>
      </c>
      <c r="AA71" s="20" t="s">
        <v>203</v>
      </c>
      <c r="AB71" s="20" t="s">
        <v>202</v>
      </c>
      <c r="AC71" s="20" t="s">
        <v>204</v>
      </c>
      <c r="AE71" s="20">
        <v>10.93846153846154</v>
      </c>
      <c r="AF71" s="20">
        <v>0.05</v>
      </c>
      <c r="AG71" s="20">
        <v>45133</v>
      </c>
      <c r="AH71" s="20">
        <v>33</v>
      </c>
      <c r="AJ71" s="20">
        <v>51.35</v>
      </c>
      <c r="AL71" s="20">
        <v>0.69</v>
      </c>
      <c r="AO71" s="20">
        <v>7.0000000000000007E-2</v>
      </c>
      <c r="AP71" s="20">
        <v>0</v>
      </c>
      <c r="AQ71" s="20">
        <v>0.66666557159999995</v>
      </c>
      <c r="AR71" s="20">
        <v>52.78</v>
      </c>
      <c r="AS71" s="20">
        <v>52.776665571599999</v>
      </c>
      <c r="AT71" s="20">
        <v>37</v>
      </c>
      <c r="AU71" s="20">
        <v>61</v>
      </c>
      <c r="AW71" s="20">
        <v>7.6923076923076934</v>
      </c>
      <c r="AX71" s="20">
        <v>105.69230769230769</v>
      </c>
      <c r="AY71" s="20" t="s">
        <v>205</v>
      </c>
      <c r="AZ71" s="20" t="s">
        <v>202</v>
      </c>
    </row>
    <row r="72" spans="21:52" s="20" customFormat="1" x14ac:dyDescent="0.2">
      <c r="U72" s="20" t="s">
        <v>202</v>
      </c>
      <c r="V72" s="20">
        <v>11</v>
      </c>
      <c r="W72" s="20" t="s">
        <v>209</v>
      </c>
      <c r="X72" s="20">
        <v>1</v>
      </c>
      <c r="Y72" s="20">
        <v>1</v>
      </c>
      <c r="Z72" s="20">
        <v>0</v>
      </c>
      <c r="AA72" s="20" t="s">
        <v>203</v>
      </c>
      <c r="AB72" s="20" t="s">
        <v>202</v>
      </c>
      <c r="AC72" s="20" t="s">
        <v>204</v>
      </c>
      <c r="AE72" s="20">
        <v>10.93846153846154</v>
      </c>
      <c r="AF72" s="20">
        <v>9.8000000000000007</v>
      </c>
      <c r="AG72" s="20">
        <v>45134</v>
      </c>
      <c r="AH72" s="20">
        <v>1287.43</v>
      </c>
      <c r="AJ72" s="20">
        <v>1305.78</v>
      </c>
      <c r="AL72" s="20">
        <v>17.59</v>
      </c>
      <c r="AO72" s="20">
        <v>1.91</v>
      </c>
      <c r="AP72" s="20">
        <v>0</v>
      </c>
      <c r="AQ72" s="20">
        <v>16.9526496754</v>
      </c>
      <c r="AR72" s="20">
        <v>1342.23</v>
      </c>
      <c r="AS72" s="20">
        <v>1342.2326496753999</v>
      </c>
      <c r="AT72" s="20">
        <v>934</v>
      </c>
      <c r="AU72" s="20">
        <v>1535</v>
      </c>
      <c r="AW72" s="20">
        <v>7.6923076923076934</v>
      </c>
      <c r="AX72" s="20">
        <v>2476.6923076923081</v>
      </c>
      <c r="AY72" s="20" t="s">
        <v>205</v>
      </c>
      <c r="AZ72" s="20" t="s">
        <v>202</v>
      </c>
    </row>
    <row r="73" spans="21:52" s="20" customFormat="1" x14ac:dyDescent="0.2">
      <c r="U73" s="20" t="s">
        <v>202</v>
      </c>
      <c r="V73" s="20">
        <v>12</v>
      </c>
      <c r="W73" s="20" t="s">
        <v>209</v>
      </c>
      <c r="X73" s="20">
        <v>1</v>
      </c>
      <c r="Y73" s="20">
        <v>1</v>
      </c>
      <c r="Z73" s="20">
        <v>0</v>
      </c>
      <c r="AA73" s="20" t="s">
        <v>203</v>
      </c>
      <c r="AB73" s="20" t="s">
        <v>202</v>
      </c>
      <c r="AC73" s="20" t="s">
        <v>204</v>
      </c>
      <c r="AE73" s="20">
        <v>10.93846153846154</v>
      </c>
      <c r="AF73" s="20">
        <v>0.08</v>
      </c>
      <c r="AG73" s="20">
        <v>45150</v>
      </c>
      <c r="AH73" s="20">
        <v>5</v>
      </c>
      <c r="AJ73" s="20">
        <v>23.35</v>
      </c>
      <c r="AL73" s="20">
        <v>0.31</v>
      </c>
      <c r="AO73" s="20">
        <v>0.03</v>
      </c>
      <c r="AP73" s="20">
        <v>0</v>
      </c>
      <c r="AQ73" s="20">
        <v>0.30314782429999998</v>
      </c>
      <c r="AR73" s="20">
        <v>24</v>
      </c>
      <c r="AS73" s="20">
        <v>23.993147824299999</v>
      </c>
      <c r="AT73" s="20">
        <v>17</v>
      </c>
      <c r="AU73" s="20">
        <v>27</v>
      </c>
      <c r="AW73" s="20">
        <v>7.6923076923076934</v>
      </c>
      <c r="AX73" s="20">
        <v>51.692307692307693</v>
      </c>
      <c r="AY73" s="20" t="s">
        <v>205</v>
      </c>
      <c r="AZ73" s="20" t="s">
        <v>202</v>
      </c>
    </row>
    <row r="74" spans="21:52" s="20" customFormat="1" x14ac:dyDescent="0.2">
      <c r="U74" s="20" t="s">
        <v>202</v>
      </c>
      <c r="V74" s="20">
        <v>13</v>
      </c>
      <c r="W74" s="20" t="s">
        <v>209</v>
      </c>
      <c r="X74" s="20">
        <v>1</v>
      </c>
      <c r="Y74" s="20">
        <v>1</v>
      </c>
      <c r="Z74" s="20">
        <v>0</v>
      </c>
      <c r="AA74" s="20" t="s">
        <v>203</v>
      </c>
      <c r="AB74" s="20" t="s">
        <v>202</v>
      </c>
      <c r="AC74" s="20" t="s">
        <v>204</v>
      </c>
      <c r="AE74" s="20">
        <v>10.93846153846154</v>
      </c>
      <c r="AF74" s="20">
        <v>0.08</v>
      </c>
      <c r="AG74" s="20">
        <v>45152</v>
      </c>
      <c r="AH74" s="20">
        <v>7.41</v>
      </c>
      <c r="AJ74" s="20">
        <v>25.76</v>
      </c>
      <c r="AL74" s="20">
        <v>0.35</v>
      </c>
      <c r="AO74" s="20">
        <v>0.04</v>
      </c>
      <c r="AP74" s="20">
        <v>0</v>
      </c>
      <c r="AQ74" s="20">
        <v>0.33443630359999998</v>
      </c>
      <c r="AR74" s="20">
        <v>26.48</v>
      </c>
      <c r="AS74" s="20">
        <v>26.484436303599999</v>
      </c>
      <c r="AT74" s="20">
        <v>18</v>
      </c>
      <c r="AU74" s="20">
        <v>30</v>
      </c>
      <c r="AW74" s="20">
        <v>7.6923076923076934</v>
      </c>
      <c r="AX74" s="20">
        <v>55.692307692307693</v>
      </c>
      <c r="AY74" s="20" t="s">
        <v>205</v>
      </c>
      <c r="AZ74" s="20" t="s">
        <v>202</v>
      </c>
    </row>
    <row r="75" spans="21:52" s="19" customFormat="1" x14ac:dyDescent="0.2">
      <c r="U75" s="19" t="s">
        <v>210</v>
      </c>
      <c r="V75" s="19">
        <v>1</v>
      </c>
      <c r="W75" s="19" t="s">
        <v>211</v>
      </c>
      <c r="X75" s="19">
        <v>100</v>
      </c>
      <c r="Y75" s="19">
        <v>100</v>
      </c>
      <c r="Z75" s="19">
        <v>0</v>
      </c>
      <c r="AA75" s="19" t="s">
        <v>212</v>
      </c>
      <c r="AB75" s="19" t="s">
        <v>210</v>
      </c>
      <c r="AC75" s="19" t="s">
        <v>213</v>
      </c>
      <c r="AE75" s="19">
        <v>826.72874999999999</v>
      </c>
      <c r="AF75" s="19">
        <v>116</v>
      </c>
      <c r="AG75" s="19">
        <v>33046896</v>
      </c>
      <c r="AH75" s="19">
        <v>9281</v>
      </c>
      <c r="AJ75" s="19">
        <v>9503.5</v>
      </c>
      <c r="AL75" s="19">
        <v>304.68</v>
      </c>
      <c r="AO75" s="19">
        <v>13.83</v>
      </c>
      <c r="AP75" s="19">
        <v>2.2453554177999999</v>
      </c>
      <c r="AQ75" s="19">
        <v>112.26777088999999</v>
      </c>
      <c r="AR75" s="19">
        <v>9936.5300000000007</v>
      </c>
      <c r="AS75" s="19">
        <v>9936.5231263077985</v>
      </c>
      <c r="AT75" s="19">
        <v>6916</v>
      </c>
      <c r="AU75" s="19">
        <v>11365</v>
      </c>
      <c r="AW75" s="19">
        <v>6.25</v>
      </c>
      <c r="AX75" s="19">
        <v>18287.25</v>
      </c>
      <c r="AY75" s="19" t="s">
        <v>214</v>
      </c>
      <c r="AZ75" s="19" t="s">
        <v>210</v>
      </c>
    </row>
    <row r="76" spans="21:52" s="19" customFormat="1" x14ac:dyDescent="0.2">
      <c r="U76" s="19" t="s">
        <v>210</v>
      </c>
      <c r="V76" s="19">
        <v>2</v>
      </c>
      <c r="W76" s="19" t="s">
        <v>215</v>
      </c>
      <c r="X76" s="19">
        <v>12</v>
      </c>
      <c r="Y76" s="19">
        <v>12</v>
      </c>
      <c r="Z76" s="19">
        <v>0</v>
      </c>
      <c r="AA76" s="19" t="s">
        <v>212</v>
      </c>
      <c r="AB76" s="19" t="s">
        <v>210</v>
      </c>
      <c r="AC76" s="19" t="s">
        <v>213</v>
      </c>
      <c r="AE76" s="19">
        <v>826.72874999999999</v>
      </c>
      <c r="AF76" s="19">
        <v>3386</v>
      </c>
      <c r="AG76" s="19">
        <v>33046858</v>
      </c>
      <c r="AH76" s="19">
        <v>59692.08</v>
      </c>
      <c r="AJ76" s="19">
        <v>61123.02</v>
      </c>
      <c r="AL76" s="19">
        <v>1959.62</v>
      </c>
      <c r="AO76" s="19">
        <v>88.94</v>
      </c>
      <c r="AP76" s="19">
        <v>14.4413010074</v>
      </c>
      <c r="AQ76" s="19">
        <v>722.06505037160002</v>
      </c>
      <c r="AR76" s="19">
        <v>63908.08</v>
      </c>
      <c r="AS76" s="19">
        <v>63908.086351379003</v>
      </c>
      <c r="AT76" s="19">
        <v>44480</v>
      </c>
      <c r="AU76" s="19">
        <v>73099</v>
      </c>
      <c r="AW76" s="19">
        <v>6.25</v>
      </c>
      <c r="AX76" s="19">
        <v>117585.25</v>
      </c>
      <c r="AY76" s="19" t="s">
        <v>214</v>
      </c>
      <c r="AZ76" s="19" t="s">
        <v>210</v>
      </c>
    </row>
    <row r="77" spans="21:52" s="19" customFormat="1" x14ac:dyDescent="0.2">
      <c r="U77" s="19" t="s">
        <v>210</v>
      </c>
      <c r="V77" s="19">
        <v>3</v>
      </c>
      <c r="W77" s="19" t="s">
        <v>215</v>
      </c>
      <c r="X77" s="19">
        <v>60</v>
      </c>
      <c r="Y77" s="19">
        <v>60</v>
      </c>
      <c r="Z77" s="19">
        <v>0</v>
      </c>
      <c r="AA77" s="19" t="s">
        <v>212</v>
      </c>
      <c r="AB77" s="19" t="s">
        <v>210</v>
      </c>
      <c r="AC77" s="19" t="s">
        <v>213</v>
      </c>
      <c r="AE77" s="19">
        <v>826.72874999999999</v>
      </c>
      <c r="AF77" s="19">
        <v>7873</v>
      </c>
      <c r="AG77" s="19">
        <v>33046858</v>
      </c>
      <c r="AH77" s="19">
        <v>95477.4</v>
      </c>
      <c r="AJ77" s="19">
        <v>97766.19</v>
      </c>
      <c r="AL77" s="19">
        <v>3134.4</v>
      </c>
      <c r="AO77" s="19">
        <v>142.26</v>
      </c>
      <c r="AP77" s="19">
        <v>23.0988419458</v>
      </c>
      <c r="AQ77" s="19">
        <v>1154.9420972884</v>
      </c>
      <c r="AR77" s="19">
        <v>102220.89</v>
      </c>
      <c r="AS77" s="19">
        <v>102220.8909392342</v>
      </c>
      <c r="AT77" s="19">
        <v>71146</v>
      </c>
      <c r="AU77" s="19">
        <v>116921</v>
      </c>
      <c r="AW77" s="19">
        <v>6.25</v>
      </c>
      <c r="AX77" s="19">
        <v>188073.25</v>
      </c>
      <c r="AY77" s="19" t="s">
        <v>214</v>
      </c>
      <c r="AZ77" s="19" t="s">
        <v>210</v>
      </c>
    </row>
    <row r="78" spans="21:52" s="19" customFormat="1" x14ac:dyDescent="0.2">
      <c r="U78" s="19" t="s">
        <v>210</v>
      </c>
      <c r="V78" s="19">
        <v>4</v>
      </c>
      <c r="W78" s="19" t="s">
        <v>216</v>
      </c>
      <c r="X78" s="19">
        <v>1</v>
      </c>
      <c r="Y78" s="19">
        <v>1</v>
      </c>
      <c r="Z78" s="19">
        <v>0</v>
      </c>
      <c r="AA78" s="19" t="s">
        <v>212</v>
      </c>
      <c r="AB78" s="19" t="s">
        <v>210</v>
      </c>
      <c r="AC78" s="19" t="s">
        <v>213</v>
      </c>
      <c r="AE78" s="19">
        <v>826.72874999999999</v>
      </c>
      <c r="AF78" s="19">
        <v>412.77</v>
      </c>
      <c r="AG78" s="19">
        <v>402085</v>
      </c>
      <c r="AH78" s="19">
        <v>8660.56</v>
      </c>
      <c r="AJ78" s="19">
        <v>8868.17</v>
      </c>
      <c r="AL78" s="19">
        <v>284.32</v>
      </c>
      <c r="AO78" s="19">
        <v>12.9</v>
      </c>
      <c r="AP78" s="19">
        <v>2.0952484432</v>
      </c>
      <c r="AQ78" s="19">
        <v>104.76242216</v>
      </c>
      <c r="AR78" s="19">
        <v>9272.25</v>
      </c>
      <c r="AS78" s="19">
        <v>9272.2476706031994</v>
      </c>
      <c r="AT78" s="19">
        <v>6454</v>
      </c>
      <c r="AU78" s="19">
        <v>10606</v>
      </c>
      <c r="AW78" s="19">
        <v>6.25</v>
      </c>
      <c r="AX78" s="19">
        <v>17066.25</v>
      </c>
      <c r="AY78" s="19" t="s">
        <v>214</v>
      </c>
      <c r="AZ78" s="19" t="s">
        <v>210</v>
      </c>
    </row>
    <row r="79" spans="21:52" s="19" customFormat="1" x14ac:dyDescent="0.2">
      <c r="U79" s="19" t="s">
        <v>210</v>
      </c>
      <c r="V79" s="19">
        <v>5</v>
      </c>
      <c r="W79" s="19" t="s">
        <v>217</v>
      </c>
      <c r="X79" s="19">
        <v>2</v>
      </c>
      <c r="Y79" s="19">
        <v>2</v>
      </c>
      <c r="Z79" s="19">
        <v>0</v>
      </c>
      <c r="AA79" s="19" t="s">
        <v>212</v>
      </c>
      <c r="AB79" s="19" t="s">
        <v>210</v>
      </c>
      <c r="AC79" s="19" t="s">
        <v>213</v>
      </c>
      <c r="AE79" s="19">
        <v>826.72874999999999</v>
      </c>
      <c r="AF79" s="19">
        <v>1.96</v>
      </c>
      <c r="AG79" s="19">
        <v>704051</v>
      </c>
      <c r="AH79" s="19">
        <v>66.72</v>
      </c>
      <c r="AJ79" s="19">
        <v>68.319999999999993</v>
      </c>
      <c r="AL79" s="19">
        <v>2.19</v>
      </c>
      <c r="AO79" s="19">
        <v>0.1</v>
      </c>
      <c r="AP79" s="19">
        <v>1.6141703699999999E-2</v>
      </c>
      <c r="AQ79" s="19">
        <v>0.80708518689999997</v>
      </c>
      <c r="AR79" s="19">
        <v>71.430000000000007</v>
      </c>
      <c r="AS79" s="19">
        <v>71.433226890599983</v>
      </c>
      <c r="AT79" s="19">
        <v>50</v>
      </c>
      <c r="AU79" s="19">
        <v>82</v>
      </c>
      <c r="AW79" s="19">
        <v>6.25</v>
      </c>
      <c r="AX79" s="19">
        <v>138.25</v>
      </c>
      <c r="AY79" s="19" t="s">
        <v>214</v>
      </c>
      <c r="AZ79" s="19" t="s">
        <v>210</v>
      </c>
    </row>
    <row r="80" spans="21:52" s="19" customFormat="1" x14ac:dyDescent="0.2">
      <c r="U80" s="19" t="s">
        <v>210</v>
      </c>
      <c r="V80" s="19">
        <v>6</v>
      </c>
      <c r="W80" s="19" t="s">
        <v>217</v>
      </c>
      <c r="X80" s="19">
        <v>3</v>
      </c>
      <c r="Y80" s="19">
        <v>3</v>
      </c>
      <c r="Z80" s="19">
        <v>0</v>
      </c>
      <c r="AA80" s="19" t="s">
        <v>212</v>
      </c>
      <c r="AB80" s="19" t="s">
        <v>210</v>
      </c>
      <c r="AC80" s="19" t="s">
        <v>213</v>
      </c>
      <c r="AE80" s="19">
        <v>826.72874999999999</v>
      </c>
      <c r="AF80" s="19">
        <v>1.2</v>
      </c>
      <c r="AG80" s="19">
        <v>704051</v>
      </c>
      <c r="AH80" s="19">
        <v>40.92</v>
      </c>
      <c r="AJ80" s="19">
        <v>41.9</v>
      </c>
      <c r="AL80" s="19">
        <v>1.34</v>
      </c>
      <c r="AO80" s="19">
        <v>0.06</v>
      </c>
      <c r="AP80" s="19">
        <v>9.8995518999999994E-3</v>
      </c>
      <c r="AQ80" s="19">
        <v>0.49497759699999999</v>
      </c>
      <c r="AR80" s="19">
        <v>43.81</v>
      </c>
      <c r="AS80" s="19">
        <v>43.804877148899998</v>
      </c>
      <c r="AT80" s="19">
        <v>30</v>
      </c>
      <c r="AU80" s="19">
        <v>50</v>
      </c>
      <c r="AW80" s="19">
        <v>6.25</v>
      </c>
      <c r="AX80" s="19">
        <v>86.25</v>
      </c>
      <c r="AY80" s="19" t="s">
        <v>214</v>
      </c>
      <c r="AZ80" s="19" t="s">
        <v>210</v>
      </c>
    </row>
    <row r="81" spans="21:54" s="19" customFormat="1" x14ac:dyDescent="0.2">
      <c r="U81" s="19" t="s">
        <v>210</v>
      </c>
      <c r="V81" s="19">
        <v>7</v>
      </c>
      <c r="W81" s="19" t="s">
        <v>217</v>
      </c>
      <c r="X81" s="19">
        <v>1</v>
      </c>
      <c r="Y81" s="19">
        <v>1</v>
      </c>
      <c r="Z81" s="19">
        <v>0</v>
      </c>
      <c r="AA81" s="19" t="s">
        <v>212</v>
      </c>
      <c r="AB81" s="19" t="s">
        <v>210</v>
      </c>
      <c r="AC81" s="19" t="s">
        <v>213</v>
      </c>
      <c r="AE81" s="19">
        <v>826.72874999999999</v>
      </c>
      <c r="AF81" s="19">
        <v>1.36</v>
      </c>
      <c r="AG81" s="19">
        <v>704051</v>
      </c>
      <c r="AH81" s="19">
        <v>46.03</v>
      </c>
      <c r="AJ81" s="19">
        <v>47.13</v>
      </c>
      <c r="AL81" s="19">
        <v>1.51</v>
      </c>
      <c r="AO81" s="19">
        <v>7.0000000000000007E-2</v>
      </c>
      <c r="AP81" s="19">
        <v>1.11352239E-2</v>
      </c>
      <c r="AQ81" s="19">
        <v>0.55676119599999996</v>
      </c>
      <c r="AR81" s="19">
        <v>49.28</v>
      </c>
      <c r="AS81" s="19">
        <v>49.277896419900003</v>
      </c>
      <c r="AT81" s="19">
        <v>17</v>
      </c>
      <c r="AU81" s="19">
        <v>54</v>
      </c>
      <c r="AW81" s="19">
        <v>6.25</v>
      </c>
      <c r="AX81" s="19">
        <v>77.25</v>
      </c>
      <c r="AY81" s="19" t="s">
        <v>214</v>
      </c>
      <c r="AZ81" s="19" t="s">
        <v>210</v>
      </c>
    </row>
    <row r="82" spans="21:54" s="19" customFormat="1" x14ac:dyDescent="0.2">
      <c r="U82" s="19" t="s">
        <v>210</v>
      </c>
      <c r="V82" s="19">
        <v>8</v>
      </c>
      <c r="W82" s="19" t="s">
        <v>217</v>
      </c>
      <c r="X82" s="19">
        <v>9</v>
      </c>
      <c r="Y82" s="19">
        <v>9</v>
      </c>
      <c r="Z82" s="19">
        <v>0</v>
      </c>
      <c r="AA82" s="19" t="s">
        <v>212</v>
      </c>
      <c r="AB82" s="19" t="s">
        <v>210</v>
      </c>
      <c r="AC82" s="19" t="s">
        <v>213</v>
      </c>
      <c r="AE82" s="19">
        <v>826.72874999999999</v>
      </c>
      <c r="AF82" s="19">
        <v>123.95</v>
      </c>
      <c r="AG82" s="19">
        <v>704051</v>
      </c>
      <c r="AH82" s="19">
        <v>4211.28</v>
      </c>
      <c r="AJ82" s="19">
        <v>4312.2299999999996</v>
      </c>
      <c r="AL82" s="19">
        <v>138.25</v>
      </c>
      <c r="AO82" s="19">
        <v>6.27</v>
      </c>
      <c r="AP82" s="19">
        <v>1.0188340083</v>
      </c>
      <c r="AQ82" s="19">
        <v>50.941700414800003</v>
      </c>
      <c r="AR82" s="19">
        <v>4508.72</v>
      </c>
      <c r="AS82" s="19">
        <v>4508.7105344230986</v>
      </c>
      <c r="AT82" s="19">
        <v>3138</v>
      </c>
      <c r="AU82" s="19">
        <v>5157</v>
      </c>
      <c r="AW82" s="19">
        <v>6.25</v>
      </c>
      <c r="AX82" s="19">
        <v>8301.25</v>
      </c>
      <c r="AY82" s="19" t="s">
        <v>214</v>
      </c>
      <c r="AZ82" s="19" t="s">
        <v>210</v>
      </c>
      <c r="BB82" s="19">
        <f>COUNTA(AZ75:AZ90)</f>
        <v>16</v>
      </c>
    </row>
    <row r="83" spans="21:54" s="19" customFormat="1" x14ac:dyDescent="0.2">
      <c r="U83" s="19" t="s">
        <v>210</v>
      </c>
      <c r="V83" s="19">
        <v>9</v>
      </c>
      <c r="W83" s="19" t="s">
        <v>217</v>
      </c>
      <c r="X83" s="19">
        <v>5</v>
      </c>
      <c r="Y83" s="19">
        <v>5</v>
      </c>
      <c r="Z83" s="19">
        <v>0</v>
      </c>
      <c r="AA83" s="19" t="s">
        <v>212</v>
      </c>
      <c r="AB83" s="19" t="s">
        <v>210</v>
      </c>
      <c r="AC83" s="19" t="s">
        <v>213</v>
      </c>
      <c r="AE83" s="19">
        <v>826.72874999999999</v>
      </c>
      <c r="AF83" s="19">
        <v>5.61</v>
      </c>
      <c r="AG83" s="19">
        <v>704051</v>
      </c>
      <c r="AH83" s="19">
        <v>190.65</v>
      </c>
      <c r="AJ83" s="19">
        <v>195.22</v>
      </c>
      <c r="AL83" s="19">
        <v>6.26</v>
      </c>
      <c r="AO83" s="19">
        <v>0.28000000000000003</v>
      </c>
      <c r="AP83" s="19">
        <v>4.6123879E-2</v>
      </c>
      <c r="AQ83" s="19">
        <v>2.3061939483999998</v>
      </c>
      <c r="AR83" s="19">
        <v>204.12</v>
      </c>
      <c r="AS83" s="19">
        <v>204.11231782740001</v>
      </c>
      <c r="AT83" s="19">
        <v>71</v>
      </c>
      <c r="AU83" s="19">
        <v>223</v>
      </c>
      <c r="AW83" s="19">
        <v>6.25</v>
      </c>
      <c r="AX83" s="19">
        <v>300.25</v>
      </c>
      <c r="AY83" s="19" t="s">
        <v>214</v>
      </c>
      <c r="AZ83" s="19" t="s">
        <v>210</v>
      </c>
    </row>
    <row r="84" spans="21:54" s="19" customFormat="1" x14ac:dyDescent="0.2">
      <c r="U84" s="19" t="s">
        <v>210</v>
      </c>
      <c r="V84" s="19">
        <v>10</v>
      </c>
      <c r="W84" s="19" t="s">
        <v>217</v>
      </c>
      <c r="X84" s="19">
        <v>24</v>
      </c>
      <c r="Y84" s="19">
        <v>24</v>
      </c>
      <c r="Z84" s="19">
        <v>0</v>
      </c>
      <c r="AA84" s="19" t="s">
        <v>212</v>
      </c>
      <c r="AB84" s="19" t="s">
        <v>210</v>
      </c>
      <c r="AC84" s="19" t="s">
        <v>213</v>
      </c>
      <c r="AE84" s="19">
        <v>826.72874999999999</v>
      </c>
      <c r="AF84" s="19">
        <v>91.06</v>
      </c>
      <c r="AG84" s="19">
        <v>704051</v>
      </c>
      <c r="AH84" s="19">
        <v>3093.84</v>
      </c>
      <c r="AJ84" s="19">
        <v>3168.01</v>
      </c>
      <c r="AL84" s="19">
        <v>101.57</v>
      </c>
      <c r="AO84" s="19">
        <v>4.6100000000000003</v>
      </c>
      <c r="AP84" s="19">
        <v>0.74849354670000001</v>
      </c>
      <c r="AQ84" s="19">
        <v>37.424677334199998</v>
      </c>
      <c r="AR84" s="19">
        <v>3312.36</v>
      </c>
      <c r="AS84" s="19">
        <v>3312.3631708809012</v>
      </c>
      <c r="AT84" s="19">
        <v>2305</v>
      </c>
      <c r="AU84" s="19">
        <v>3788</v>
      </c>
      <c r="AW84" s="19">
        <v>6.25</v>
      </c>
      <c r="AX84" s="19">
        <v>6099.25</v>
      </c>
      <c r="AY84" s="19" t="s">
        <v>214</v>
      </c>
      <c r="AZ84" s="19" t="s">
        <v>210</v>
      </c>
    </row>
    <row r="85" spans="21:54" s="19" customFormat="1" x14ac:dyDescent="0.2">
      <c r="U85" s="19" t="s">
        <v>210</v>
      </c>
      <c r="V85" s="19">
        <v>11</v>
      </c>
      <c r="W85" s="19" t="s">
        <v>217</v>
      </c>
      <c r="X85" s="19">
        <v>1</v>
      </c>
      <c r="Y85" s="19">
        <v>1</v>
      </c>
      <c r="Z85" s="19">
        <v>0</v>
      </c>
      <c r="AA85" s="19" t="s">
        <v>212</v>
      </c>
      <c r="AB85" s="19" t="s">
        <v>210</v>
      </c>
      <c r="AC85" s="19" t="s">
        <v>213</v>
      </c>
      <c r="AE85" s="19">
        <v>826.72874999999999</v>
      </c>
      <c r="AF85" s="19">
        <v>0.33</v>
      </c>
      <c r="AG85" s="19">
        <v>704051</v>
      </c>
      <c r="AH85" s="19">
        <v>11.36</v>
      </c>
      <c r="AJ85" s="19">
        <v>11.63</v>
      </c>
      <c r="AL85" s="19">
        <v>0.37</v>
      </c>
      <c r="AO85" s="19">
        <v>0.02</v>
      </c>
      <c r="AP85" s="19">
        <v>2.7477755000000002E-3</v>
      </c>
      <c r="AQ85" s="19">
        <v>0.13738877499999999</v>
      </c>
      <c r="AR85" s="19">
        <v>12.16</v>
      </c>
      <c r="AS85" s="19">
        <v>12.160136550500001</v>
      </c>
      <c r="AT85" s="19">
        <v>9</v>
      </c>
      <c r="AU85" s="19">
        <v>14</v>
      </c>
      <c r="AW85" s="19">
        <v>6.25</v>
      </c>
      <c r="AX85" s="19">
        <v>29.25</v>
      </c>
      <c r="AY85" s="19" t="s">
        <v>214</v>
      </c>
      <c r="AZ85" s="19" t="s">
        <v>210</v>
      </c>
    </row>
    <row r="86" spans="21:54" s="19" customFormat="1" x14ac:dyDescent="0.2">
      <c r="U86" s="19" t="s">
        <v>210</v>
      </c>
      <c r="V86" s="19">
        <v>12</v>
      </c>
      <c r="W86" s="19" t="s">
        <v>217</v>
      </c>
      <c r="X86" s="19">
        <v>2</v>
      </c>
      <c r="Y86" s="19">
        <v>2</v>
      </c>
      <c r="Z86" s="19">
        <v>0</v>
      </c>
      <c r="AA86" s="19" t="s">
        <v>212</v>
      </c>
      <c r="AB86" s="19" t="s">
        <v>210</v>
      </c>
      <c r="AC86" s="19" t="s">
        <v>213</v>
      </c>
      <c r="AE86" s="19">
        <v>826.72874999999999</v>
      </c>
      <c r="AF86" s="19">
        <v>41.92</v>
      </c>
      <c r="AG86" s="19">
        <v>704051</v>
      </c>
      <c r="AH86" s="19">
        <v>1424.52</v>
      </c>
      <c r="AJ86" s="19">
        <v>1458.67</v>
      </c>
      <c r="AL86" s="19">
        <v>46.77</v>
      </c>
      <c r="AO86" s="19">
        <v>2.12</v>
      </c>
      <c r="AP86" s="19">
        <v>0.34463435469999998</v>
      </c>
      <c r="AQ86" s="19">
        <v>17.231717737499999</v>
      </c>
      <c r="AR86" s="19">
        <v>1525.13</v>
      </c>
      <c r="AS86" s="19">
        <v>1525.1363520922</v>
      </c>
      <c r="AT86" s="19">
        <v>531</v>
      </c>
      <c r="AU86" s="19">
        <v>1665</v>
      </c>
      <c r="AW86" s="19">
        <v>6.25</v>
      </c>
      <c r="AX86" s="19">
        <v>2202.25</v>
      </c>
      <c r="AY86" s="19" t="s">
        <v>214</v>
      </c>
      <c r="AZ86" s="19" t="s">
        <v>210</v>
      </c>
    </row>
    <row r="87" spans="21:54" s="19" customFormat="1" x14ac:dyDescent="0.2">
      <c r="U87" s="19" t="s">
        <v>210</v>
      </c>
      <c r="V87" s="19">
        <v>13</v>
      </c>
      <c r="W87" s="19" t="s">
        <v>217</v>
      </c>
      <c r="X87" s="19">
        <v>20</v>
      </c>
      <c r="Y87" s="19">
        <v>20</v>
      </c>
      <c r="Z87" s="19">
        <v>0</v>
      </c>
      <c r="AA87" s="19" t="s">
        <v>212</v>
      </c>
      <c r="AB87" s="19" t="s">
        <v>210</v>
      </c>
      <c r="AC87" s="19" t="s">
        <v>213</v>
      </c>
      <c r="AE87" s="19">
        <v>826.72874999999999</v>
      </c>
      <c r="AF87" s="19">
        <v>20.73</v>
      </c>
      <c r="AG87" s="19">
        <v>704051</v>
      </c>
      <c r="AH87" s="19">
        <v>704.2</v>
      </c>
      <c r="AJ87" s="19">
        <v>721.08</v>
      </c>
      <c r="AL87" s="19">
        <v>23.12</v>
      </c>
      <c r="AO87" s="19">
        <v>1.05</v>
      </c>
      <c r="AP87" s="19">
        <v>0.1703668002</v>
      </c>
      <c r="AQ87" s="19">
        <v>8.5183400095999993</v>
      </c>
      <c r="AR87" s="19">
        <v>753.94</v>
      </c>
      <c r="AS87" s="19">
        <v>753.93870680980001</v>
      </c>
      <c r="AT87" s="19">
        <v>525</v>
      </c>
      <c r="AU87" s="19">
        <v>862</v>
      </c>
      <c r="AW87" s="19">
        <v>6.25</v>
      </c>
      <c r="AX87" s="19">
        <v>1393.25</v>
      </c>
      <c r="AY87" s="19" t="s">
        <v>214</v>
      </c>
      <c r="AZ87" s="19" t="s">
        <v>210</v>
      </c>
    </row>
    <row r="88" spans="21:54" s="19" customFormat="1" x14ac:dyDescent="0.2">
      <c r="U88" s="19" t="s">
        <v>210</v>
      </c>
      <c r="V88" s="19">
        <v>14</v>
      </c>
      <c r="W88" s="19" t="s">
        <v>217</v>
      </c>
      <c r="X88" s="19">
        <v>2</v>
      </c>
      <c r="Y88" s="19">
        <v>2</v>
      </c>
      <c r="Z88" s="19">
        <v>0</v>
      </c>
      <c r="AA88" s="19" t="s">
        <v>212</v>
      </c>
      <c r="AB88" s="19" t="s">
        <v>210</v>
      </c>
      <c r="AC88" s="19" t="s">
        <v>213</v>
      </c>
      <c r="AE88" s="19">
        <v>826.72874999999999</v>
      </c>
      <c r="AF88" s="19">
        <v>104.18</v>
      </c>
      <c r="AG88" s="19">
        <v>704051</v>
      </c>
      <c r="AH88" s="19">
        <v>3539.42</v>
      </c>
      <c r="AJ88" s="19">
        <v>3624.27</v>
      </c>
      <c r="AL88" s="19">
        <v>116.19</v>
      </c>
      <c r="AO88" s="19">
        <v>5.27</v>
      </c>
      <c r="AP88" s="19">
        <v>0.85629234320000003</v>
      </c>
      <c r="AQ88" s="19">
        <v>42.814617159199997</v>
      </c>
      <c r="AR88" s="19">
        <v>3789.41</v>
      </c>
      <c r="AS88" s="19">
        <v>3789.4009095023998</v>
      </c>
      <c r="AT88" s="19">
        <v>1319</v>
      </c>
      <c r="AU88" s="19">
        <v>4137</v>
      </c>
      <c r="AW88" s="19">
        <v>6.25</v>
      </c>
      <c r="AX88" s="19">
        <v>5462.25</v>
      </c>
      <c r="AY88" s="19" t="s">
        <v>214</v>
      </c>
      <c r="AZ88" s="19" t="s">
        <v>210</v>
      </c>
    </row>
    <row r="89" spans="21:54" s="19" customFormat="1" x14ac:dyDescent="0.2">
      <c r="U89" s="19" t="s">
        <v>210</v>
      </c>
      <c r="V89" s="19">
        <v>15</v>
      </c>
      <c r="W89" s="19" t="s">
        <v>217</v>
      </c>
      <c r="X89" s="19">
        <v>2</v>
      </c>
      <c r="Y89" s="19">
        <v>2</v>
      </c>
      <c r="Z89" s="19">
        <v>0</v>
      </c>
      <c r="AA89" s="19" t="s">
        <v>212</v>
      </c>
      <c r="AB89" s="19" t="s">
        <v>210</v>
      </c>
      <c r="AC89" s="19" t="s">
        <v>213</v>
      </c>
      <c r="AE89" s="19">
        <v>826.72874999999999</v>
      </c>
      <c r="AF89" s="19">
        <v>35.89</v>
      </c>
      <c r="AG89" s="19">
        <v>704051</v>
      </c>
      <c r="AH89" s="19">
        <v>1219.28</v>
      </c>
      <c r="AJ89" s="19">
        <v>1248.51</v>
      </c>
      <c r="AL89" s="19">
        <v>40.03</v>
      </c>
      <c r="AO89" s="19">
        <v>1.82</v>
      </c>
      <c r="AP89" s="19">
        <v>0.29498065950000002</v>
      </c>
      <c r="AQ89" s="19">
        <v>14.7490329714</v>
      </c>
      <c r="AR89" s="19">
        <v>1305.4000000000001</v>
      </c>
      <c r="AS89" s="19">
        <v>1305.4040136309</v>
      </c>
      <c r="AT89" s="19">
        <v>454</v>
      </c>
      <c r="AU89" s="19">
        <v>1425</v>
      </c>
      <c r="AW89" s="19">
        <v>6.25</v>
      </c>
      <c r="AX89" s="19">
        <v>1885.25</v>
      </c>
      <c r="AY89" s="19" t="s">
        <v>214</v>
      </c>
      <c r="AZ89" s="19" t="s">
        <v>210</v>
      </c>
    </row>
    <row r="90" spans="21:54" s="19" customFormat="1" x14ac:dyDescent="0.2">
      <c r="U90" s="19" t="s">
        <v>210</v>
      </c>
      <c r="V90" s="19">
        <v>16</v>
      </c>
      <c r="W90" s="19" t="s">
        <v>218</v>
      </c>
      <c r="X90" s="19">
        <v>1</v>
      </c>
      <c r="Y90" s="19">
        <v>1</v>
      </c>
      <c r="Z90" s="19">
        <v>0</v>
      </c>
      <c r="AA90" s="19" t="s">
        <v>212</v>
      </c>
      <c r="AB90" s="19" t="s">
        <v>210</v>
      </c>
      <c r="AC90" s="19" t="s">
        <v>213</v>
      </c>
      <c r="AE90" s="19">
        <v>826.72874999999999</v>
      </c>
      <c r="AF90" s="19">
        <v>127</v>
      </c>
      <c r="AG90" s="19">
        <v>96195787</v>
      </c>
      <c r="AH90" s="19">
        <v>2478.42</v>
      </c>
      <c r="AJ90" s="19">
        <v>2537.83</v>
      </c>
      <c r="AL90" s="19">
        <v>81.36</v>
      </c>
      <c r="AO90" s="19">
        <v>3.69</v>
      </c>
      <c r="AP90" s="19">
        <v>0.59960333919999997</v>
      </c>
      <c r="AQ90" s="19">
        <v>29.980166959999998</v>
      </c>
      <c r="AR90" s="19">
        <v>2653.47</v>
      </c>
      <c r="AS90" s="19">
        <v>2653.4597702992</v>
      </c>
      <c r="AT90" s="19">
        <v>923</v>
      </c>
      <c r="AU90" s="19">
        <v>2897</v>
      </c>
      <c r="AW90" s="19">
        <v>6.25</v>
      </c>
      <c r="AX90" s="19">
        <v>3826.25</v>
      </c>
      <c r="AY90" s="19" t="s">
        <v>214</v>
      </c>
      <c r="AZ90" s="19" t="s">
        <v>210</v>
      </c>
    </row>
    <row r="102" spans="52:52" x14ac:dyDescent="0.2">
      <c r="AZ102">
        <v>2</v>
      </c>
    </row>
    <row r="103" spans="52:52" x14ac:dyDescent="0.2">
      <c r="AZ103">
        <v>1</v>
      </c>
    </row>
    <row r="104" spans="52:52" x14ac:dyDescent="0.2">
      <c r="AZ104">
        <v>11</v>
      </c>
    </row>
    <row r="105" spans="52:52" x14ac:dyDescent="0.2">
      <c r="AZ105">
        <v>3</v>
      </c>
    </row>
    <row r="106" spans="52:52" x14ac:dyDescent="0.2">
      <c r="AZ106">
        <v>2</v>
      </c>
    </row>
    <row r="107" spans="52:52" x14ac:dyDescent="0.2">
      <c r="AZ107">
        <v>1</v>
      </c>
    </row>
    <row r="108" spans="52:52" x14ac:dyDescent="0.2">
      <c r="AZ108">
        <v>1</v>
      </c>
    </row>
    <row r="109" spans="52:52" x14ac:dyDescent="0.2">
      <c r="AZ109">
        <v>1</v>
      </c>
    </row>
    <row r="110" spans="52:52" x14ac:dyDescent="0.2">
      <c r="AZ110">
        <v>7</v>
      </c>
    </row>
    <row r="111" spans="52:52" x14ac:dyDescent="0.2">
      <c r="AZ111">
        <v>1</v>
      </c>
    </row>
    <row r="112" spans="52:52" x14ac:dyDescent="0.2">
      <c r="AZ112">
        <v>1</v>
      </c>
    </row>
    <row r="113" spans="52:53" x14ac:dyDescent="0.2">
      <c r="AZ113">
        <v>1</v>
      </c>
    </row>
    <row r="114" spans="52:53" x14ac:dyDescent="0.2">
      <c r="AZ114">
        <v>1</v>
      </c>
    </row>
    <row r="115" spans="52:53" x14ac:dyDescent="0.2">
      <c r="AZ115">
        <v>2</v>
      </c>
    </row>
    <row r="116" spans="52:53" x14ac:dyDescent="0.2">
      <c r="AZ116">
        <v>2</v>
      </c>
    </row>
    <row r="117" spans="52:53" x14ac:dyDescent="0.2">
      <c r="AZ117">
        <v>4</v>
      </c>
    </row>
    <row r="118" spans="52:53" x14ac:dyDescent="0.2">
      <c r="AZ118">
        <v>2</v>
      </c>
    </row>
    <row r="119" spans="52:53" x14ac:dyDescent="0.2">
      <c r="AZ119">
        <v>1</v>
      </c>
    </row>
    <row r="120" spans="52:53" x14ac:dyDescent="0.2">
      <c r="AZ120">
        <v>7</v>
      </c>
    </row>
    <row r="121" spans="52:53" x14ac:dyDescent="0.2">
      <c r="AZ121">
        <v>4</v>
      </c>
    </row>
    <row r="122" spans="52:53" x14ac:dyDescent="0.2">
      <c r="AZ122">
        <v>1</v>
      </c>
    </row>
    <row r="123" spans="52:53" x14ac:dyDescent="0.2">
      <c r="AZ123">
        <v>3</v>
      </c>
    </row>
    <row r="124" spans="52:53" x14ac:dyDescent="0.2">
      <c r="AZ124">
        <v>13</v>
      </c>
    </row>
    <row r="125" spans="52:53" x14ac:dyDescent="0.2">
      <c r="AZ125">
        <v>16</v>
      </c>
    </row>
    <row r="127" spans="52:53" x14ac:dyDescent="0.2">
      <c r="AZ127">
        <f>SUM(AZ102:AZ126)</f>
        <v>88</v>
      </c>
      <c r="BA127">
        <f>COUNTA(AZ102:AZ125)</f>
        <v>24</v>
      </c>
    </row>
  </sheetData>
  <autoFilter ref="B2:BB2" xr:uid="{00000000-0009-0000-0000-000000000000}">
    <sortState xmlns:xlrd2="http://schemas.microsoft.com/office/spreadsheetml/2017/richdata2" ref="B3:BB16">
      <sortCondition ref="F2"/>
    </sortState>
  </autoFilter>
  <pageMargins left="0.78431372549019618" right="0.78431372549019618" top="0.98039215686274517" bottom="0.98039215686274517" header="0.50980392156862753" footer="0.5098039215686275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Wilde</dc:creator>
  <cp:lastModifiedBy>administracion-00</cp:lastModifiedBy>
  <dcterms:created xsi:type="dcterms:W3CDTF">2019-04-01T20:35:33Z</dcterms:created>
  <dcterms:modified xsi:type="dcterms:W3CDTF">2025-04-29T22:31:34Z</dcterms:modified>
</cp:coreProperties>
</file>