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615" yWindow="2115" windowWidth="8985" windowHeight="1410"/>
  </bookViews>
  <sheets>
    <sheet name="Domestik" sheetId="1" r:id="rId1"/>
    <sheet name="Inter" sheetId="2" r:id="rId2"/>
    <sheet name="Other card" sheetId="18" r:id="rId3"/>
    <sheet name="Cash" sheetId="22" r:id="rId4"/>
    <sheet name="all Cash" sheetId="17" r:id="rId5"/>
    <sheet name="all dom inter" sheetId="14" r:id="rId6"/>
    <sheet name="LAP" sheetId="15" r:id="rId7"/>
    <sheet name="lcash" sheetId="21" r:id="rId8"/>
    <sheet name="grafik" sheetId="24" r:id="rId9"/>
  </sheets>
  <externalReferences>
    <externalReference r:id="rId10"/>
    <externalReference r:id="rId11"/>
  </externalReferences>
  <definedNames>
    <definedName name="_xlnm._FilterDatabase" localSheetId="4" hidden="1">'all Cash'!$A$3:$T$324</definedName>
    <definedName name="_xlnm._FilterDatabase" localSheetId="5" hidden="1">'all dom inter'!$A$2:$T$2023</definedName>
    <definedName name="_xlnm._FilterDatabase" localSheetId="3" hidden="1">Cash!$A$3:$T$192</definedName>
    <definedName name="_xlnm._FilterDatabase" localSheetId="0" hidden="1">Domestik!$A$2:$T$1541</definedName>
    <definedName name="_xlnm._FilterDatabase" localSheetId="1" hidden="1">Inter!$A$2:$T$753</definedName>
    <definedName name="_xlnm._FilterDatabase" localSheetId="2" hidden="1">'Other card'!$A$2:$T$273</definedName>
    <definedName name="ALL_JENIS_KARTU">'all dom inter'!$S:$S</definedName>
    <definedName name="ALL_JML">'all dom inter'!$T:$T</definedName>
    <definedName name="ALL_JUMLAH_TGL_KARTU">'all dom inter'!$W:$W</definedName>
    <definedName name="ALL_TGL">'all dom inter'!$D:$D</definedName>
    <definedName name="ALL_TGL_KARTU">'all dom inter'!$V:$V</definedName>
    <definedName name="CASHJENISKARTU">[1]Cash!$V:$V</definedName>
    <definedName name="CASHJUMLAH_PAX">[1]Cash!$W:$W</definedName>
    <definedName name="Cashpax">'all Cash'!$W:$W</definedName>
    <definedName name="Jenis_cash">'all Cash'!$V:$V</definedName>
    <definedName name="jenis_otc">'Other card'!$V:$V</definedName>
    <definedName name="Jumlah_cash">'all Cash'!$X:$X</definedName>
    <definedName name="JUMLAH_INFINITE">#REF!</definedName>
    <definedName name="JUMLAH_K_GOLD">#REF!</definedName>
    <definedName name="JUMLAH_K_PLATINUM">#REF!</definedName>
    <definedName name="JUMLAH_KBUSSINES">#REF!</definedName>
    <definedName name="JUMLAH_KCORPORATE">#REF!</definedName>
    <definedName name="JUMLAH_KGOLD">#REF!</definedName>
    <definedName name="JUMLAH_KINFINITE">#REF!</definedName>
    <definedName name="JUMLAH_KPLATINUM">[2]K_Platinum!$Z$1:$Z$65536</definedName>
    <definedName name="JUMLAH_KPRIORITAS">#REF!</definedName>
    <definedName name="JUMLAH_NOMINAL">[1]Cash!$X:$X</definedName>
    <definedName name="Jumlah_otc">'Other card'!$W:$W</definedName>
    <definedName name="JUMLAH_PRIORITAS">#REF!</definedName>
    <definedName name="TGL_INFINITE">#REF!</definedName>
    <definedName name="TGL_K_GOLD">#REF!</definedName>
    <definedName name="TGL_K_PLATINUM">#REF!</definedName>
    <definedName name="TGL_KBUSSINES">#REF!</definedName>
    <definedName name="TGL_KCORPORATE">#REF!</definedName>
    <definedName name="TGL_KGOLD">#REF!</definedName>
    <definedName name="TGL_KINFINITE">#REF!</definedName>
    <definedName name="TGL_KPLATINUM">[2]K_Platinum!$D$1:$D$65536</definedName>
    <definedName name="TGL_KPRIORITAS">#REF!</definedName>
    <definedName name="TGL_PRIORITAS">#REF!</definedName>
  </definedNames>
  <calcPr calcId="145621" iterate="1"/>
</workbook>
</file>

<file path=xl/calcChain.xml><?xml version="1.0" encoding="utf-8"?>
<calcChain xmlns="http://schemas.openxmlformats.org/spreadsheetml/2006/main">
  <c r="D6" i="24" l="1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Z6" i="24"/>
  <c r="AA6" i="24"/>
  <c r="AB6" i="24"/>
  <c r="AC6" i="24"/>
  <c r="AD6" i="24"/>
  <c r="AE6" i="24"/>
  <c r="AF6" i="24"/>
  <c r="AG6" i="24"/>
  <c r="C6" i="24"/>
  <c r="AG31" i="15"/>
  <c r="AG32" i="15"/>
  <c r="V3" i="14"/>
  <c r="W3" i="14"/>
  <c r="V4" i="14"/>
  <c r="W4" i="14"/>
  <c r="V5" i="14"/>
  <c r="W5" i="14"/>
  <c r="V6" i="14"/>
  <c r="W6" i="14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V36" i="14"/>
  <c r="W36" i="14"/>
  <c r="V37" i="14"/>
  <c r="W37" i="14"/>
  <c r="V38" i="14"/>
  <c r="W38" i="14"/>
  <c r="V39" i="14"/>
  <c r="W39" i="14"/>
  <c r="V40" i="14"/>
  <c r="W40" i="14"/>
  <c r="V41" i="14"/>
  <c r="W41" i="14"/>
  <c r="V42" i="14"/>
  <c r="W42" i="14"/>
  <c r="V43" i="14"/>
  <c r="W43" i="14"/>
  <c r="V44" i="14"/>
  <c r="W44" i="14"/>
  <c r="V45" i="14"/>
  <c r="W45" i="14"/>
  <c r="V46" i="14"/>
  <c r="W46" i="14"/>
  <c r="V47" i="14"/>
  <c r="W47" i="14"/>
  <c r="V48" i="14"/>
  <c r="W48" i="14"/>
  <c r="V49" i="14"/>
  <c r="W49" i="14"/>
  <c r="V50" i="14"/>
  <c r="W50" i="14"/>
  <c r="V51" i="14"/>
  <c r="W51" i="14"/>
  <c r="V52" i="14"/>
  <c r="W52" i="14"/>
  <c r="V53" i="14"/>
  <c r="W53" i="14"/>
  <c r="V54" i="14"/>
  <c r="W54" i="14"/>
  <c r="V55" i="14"/>
  <c r="W55" i="14"/>
  <c r="V56" i="14"/>
  <c r="W56" i="14"/>
  <c r="V57" i="14"/>
  <c r="W57" i="14"/>
  <c r="V58" i="14"/>
  <c r="W58" i="14"/>
  <c r="V59" i="14"/>
  <c r="W59" i="14"/>
  <c r="V60" i="14"/>
  <c r="W60" i="14"/>
  <c r="V61" i="14"/>
  <c r="W61" i="14"/>
  <c r="V62" i="14"/>
  <c r="W62" i="14"/>
  <c r="V63" i="14"/>
  <c r="W63" i="14"/>
  <c r="V64" i="14"/>
  <c r="W64" i="14"/>
  <c r="V65" i="14"/>
  <c r="W65" i="14"/>
  <c r="V66" i="14"/>
  <c r="W66" i="14"/>
  <c r="V67" i="14"/>
  <c r="W67" i="14"/>
  <c r="V68" i="14"/>
  <c r="W68" i="14"/>
  <c r="V69" i="14"/>
  <c r="W69" i="14"/>
  <c r="V70" i="14"/>
  <c r="W70" i="14"/>
  <c r="V71" i="14"/>
  <c r="W71" i="14"/>
  <c r="V72" i="14"/>
  <c r="W72" i="14"/>
  <c r="V73" i="14"/>
  <c r="W73" i="14"/>
  <c r="V74" i="14"/>
  <c r="W74" i="14"/>
  <c r="V75" i="14"/>
  <c r="W75" i="14"/>
  <c r="V76" i="14"/>
  <c r="W76" i="14"/>
  <c r="V77" i="14"/>
  <c r="W77" i="14"/>
  <c r="V78" i="14"/>
  <c r="W78" i="14"/>
  <c r="V79" i="14"/>
  <c r="W79" i="14"/>
  <c r="V80" i="14"/>
  <c r="W80" i="14"/>
  <c r="V81" i="14"/>
  <c r="W81" i="14"/>
  <c r="V82" i="14"/>
  <c r="W82" i="14"/>
  <c r="V83" i="14"/>
  <c r="W83" i="14"/>
  <c r="V84" i="14"/>
  <c r="W84" i="14"/>
  <c r="V85" i="14"/>
  <c r="W85" i="14"/>
  <c r="V86" i="14"/>
  <c r="W86" i="14"/>
  <c r="V87" i="14"/>
  <c r="W87" i="14"/>
  <c r="V88" i="14"/>
  <c r="W88" i="14"/>
  <c r="V89" i="14"/>
  <c r="W89" i="14"/>
  <c r="V90" i="14"/>
  <c r="W90" i="14"/>
  <c r="V91" i="14"/>
  <c r="W91" i="14"/>
  <c r="V92" i="14"/>
  <c r="W92" i="14"/>
  <c r="V93" i="14"/>
  <c r="W93" i="14"/>
  <c r="V94" i="14"/>
  <c r="W94" i="14"/>
  <c r="V95" i="14"/>
  <c r="W95" i="14"/>
  <c r="V96" i="14"/>
  <c r="W96" i="14"/>
  <c r="V97" i="14"/>
  <c r="W97" i="14"/>
  <c r="V98" i="14"/>
  <c r="W98" i="14"/>
  <c r="V99" i="14"/>
  <c r="W99" i="14"/>
  <c r="V100" i="14"/>
  <c r="W100" i="14"/>
  <c r="V101" i="14"/>
  <c r="W101" i="14"/>
  <c r="V102" i="14"/>
  <c r="W102" i="14"/>
  <c r="V103" i="14"/>
  <c r="W103" i="14"/>
  <c r="V104" i="14"/>
  <c r="W104" i="14"/>
  <c r="V105" i="14"/>
  <c r="W105" i="14"/>
  <c r="V106" i="14"/>
  <c r="W106" i="14"/>
  <c r="V107" i="14"/>
  <c r="W107" i="14"/>
  <c r="V108" i="14"/>
  <c r="W108" i="14"/>
  <c r="V109" i="14"/>
  <c r="W109" i="14"/>
  <c r="V110" i="14"/>
  <c r="W110" i="14"/>
  <c r="V111" i="14"/>
  <c r="W111" i="14"/>
  <c r="V112" i="14"/>
  <c r="W112" i="14"/>
  <c r="V113" i="14"/>
  <c r="W113" i="14"/>
  <c r="V114" i="14"/>
  <c r="W114" i="14"/>
  <c r="V115" i="14"/>
  <c r="W115" i="14"/>
  <c r="V116" i="14"/>
  <c r="W116" i="14"/>
  <c r="V117" i="14"/>
  <c r="W117" i="14"/>
  <c r="V118" i="14"/>
  <c r="W118" i="14"/>
  <c r="V119" i="14"/>
  <c r="W119" i="14"/>
  <c r="V120" i="14"/>
  <c r="W120" i="14"/>
  <c r="V121" i="14"/>
  <c r="W121" i="14"/>
  <c r="V122" i="14"/>
  <c r="W122" i="14"/>
  <c r="V123" i="14"/>
  <c r="W123" i="14"/>
  <c r="V124" i="14"/>
  <c r="W124" i="14"/>
  <c r="V125" i="14"/>
  <c r="W125" i="14"/>
  <c r="V126" i="14"/>
  <c r="W126" i="14"/>
  <c r="V127" i="14"/>
  <c r="W127" i="14"/>
  <c r="V128" i="14"/>
  <c r="W128" i="14"/>
  <c r="V129" i="14"/>
  <c r="W129" i="14"/>
  <c r="V130" i="14"/>
  <c r="W130" i="14"/>
  <c r="V131" i="14"/>
  <c r="W131" i="14"/>
  <c r="V132" i="14"/>
  <c r="W132" i="14"/>
  <c r="V133" i="14"/>
  <c r="W133" i="14"/>
  <c r="V134" i="14"/>
  <c r="W134" i="14"/>
  <c r="V135" i="14"/>
  <c r="W135" i="14"/>
  <c r="V136" i="14"/>
  <c r="W136" i="14"/>
  <c r="V137" i="14"/>
  <c r="W137" i="14"/>
  <c r="V138" i="14"/>
  <c r="W138" i="14"/>
  <c r="V139" i="14"/>
  <c r="W139" i="14"/>
  <c r="V140" i="14"/>
  <c r="W140" i="14"/>
  <c r="V141" i="14"/>
  <c r="W141" i="14"/>
  <c r="V142" i="14"/>
  <c r="W142" i="14"/>
  <c r="V143" i="14"/>
  <c r="W143" i="14"/>
  <c r="V144" i="14"/>
  <c r="W144" i="14"/>
  <c r="V145" i="14"/>
  <c r="W145" i="14"/>
  <c r="V146" i="14"/>
  <c r="W146" i="14"/>
  <c r="V147" i="14"/>
  <c r="W147" i="14"/>
  <c r="V148" i="14"/>
  <c r="W148" i="14"/>
  <c r="V149" i="14"/>
  <c r="W149" i="14"/>
  <c r="V150" i="14"/>
  <c r="W150" i="14"/>
  <c r="V151" i="14"/>
  <c r="W151" i="14"/>
  <c r="V152" i="14"/>
  <c r="W152" i="14"/>
  <c r="V153" i="14"/>
  <c r="W153" i="14"/>
  <c r="V154" i="14"/>
  <c r="W154" i="14"/>
  <c r="V155" i="14"/>
  <c r="W155" i="14"/>
  <c r="V156" i="14"/>
  <c r="W156" i="14"/>
  <c r="V157" i="14"/>
  <c r="W157" i="14"/>
  <c r="V158" i="14"/>
  <c r="W158" i="14"/>
  <c r="V159" i="14"/>
  <c r="W159" i="14"/>
  <c r="V160" i="14"/>
  <c r="W160" i="14"/>
  <c r="V161" i="14"/>
  <c r="W161" i="14"/>
  <c r="V162" i="14"/>
  <c r="W162" i="14"/>
  <c r="V163" i="14"/>
  <c r="W163" i="14"/>
  <c r="V164" i="14"/>
  <c r="W164" i="14"/>
  <c r="V165" i="14"/>
  <c r="W165" i="14"/>
  <c r="V166" i="14"/>
  <c r="W166" i="14"/>
  <c r="V167" i="14"/>
  <c r="W167" i="14"/>
  <c r="V168" i="14"/>
  <c r="W168" i="14"/>
  <c r="V169" i="14"/>
  <c r="W169" i="14"/>
  <c r="V170" i="14"/>
  <c r="W170" i="14"/>
  <c r="V171" i="14"/>
  <c r="W171" i="14"/>
  <c r="V172" i="14"/>
  <c r="W172" i="14"/>
  <c r="V173" i="14"/>
  <c r="W173" i="14"/>
  <c r="V174" i="14"/>
  <c r="W174" i="14"/>
  <c r="V175" i="14"/>
  <c r="W175" i="14"/>
  <c r="V176" i="14"/>
  <c r="W176" i="14"/>
  <c r="V177" i="14"/>
  <c r="W177" i="14"/>
  <c r="V178" i="14"/>
  <c r="W178" i="14"/>
  <c r="V179" i="14"/>
  <c r="W179" i="14"/>
  <c r="V180" i="14"/>
  <c r="W180" i="14"/>
  <c r="V181" i="14"/>
  <c r="W181" i="14"/>
  <c r="V182" i="14"/>
  <c r="W182" i="14"/>
  <c r="V183" i="14"/>
  <c r="W183" i="14"/>
  <c r="V184" i="14"/>
  <c r="W184" i="14"/>
  <c r="V185" i="14"/>
  <c r="W185" i="14"/>
  <c r="V186" i="14"/>
  <c r="W186" i="14"/>
  <c r="V187" i="14"/>
  <c r="W187" i="14"/>
  <c r="V188" i="14"/>
  <c r="W188" i="14"/>
  <c r="V189" i="14"/>
  <c r="W189" i="14"/>
  <c r="V190" i="14"/>
  <c r="W190" i="14"/>
  <c r="V191" i="14"/>
  <c r="W191" i="14"/>
  <c r="V192" i="14"/>
  <c r="W192" i="14"/>
  <c r="V193" i="14"/>
  <c r="W193" i="14"/>
  <c r="V194" i="14"/>
  <c r="W194" i="14"/>
  <c r="V195" i="14"/>
  <c r="W195" i="14"/>
  <c r="V196" i="14"/>
  <c r="W196" i="14"/>
  <c r="V197" i="14"/>
  <c r="W197" i="14"/>
  <c r="V198" i="14"/>
  <c r="W198" i="14"/>
  <c r="V199" i="14"/>
  <c r="W199" i="14"/>
  <c r="V200" i="14"/>
  <c r="W200" i="14"/>
  <c r="V201" i="14"/>
  <c r="W201" i="14"/>
  <c r="V202" i="14"/>
  <c r="W202" i="14"/>
  <c r="V203" i="14"/>
  <c r="W203" i="14"/>
  <c r="V204" i="14"/>
  <c r="W204" i="14"/>
  <c r="V205" i="14"/>
  <c r="W205" i="14"/>
  <c r="V206" i="14"/>
  <c r="W206" i="14"/>
  <c r="V207" i="14"/>
  <c r="W207" i="14"/>
  <c r="V208" i="14"/>
  <c r="W208" i="14"/>
  <c r="V209" i="14"/>
  <c r="W209" i="14"/>
  <c r="V210" i="14"/>
  <c r="W210" i="14"/>
  <c r="V211" i="14"/>
  <c r="W211" i="14"/>
  <c r="V212" i="14"/>
  <c r="W212" i="14"/>
  <c r="V213" i="14"/>
  <c r="W213" i="14"/>
  <c r="V214" i="14"/>
  <c r="W214" i="14"/>
  <c r="V215" i="14"/>
  <c r="W215" i="14"/>
  <c r="V216" i="14"/>
  <c r="W216" i="14"/>
  <c r="V217" i="14"/>
  <c r="W217" i="14"/>
  <c r="V218" i="14"/>
  <c r="W218" i="14"/>
  <c r="V219" i="14"/>
  <c r="W219" i="14"/>
  <c r="V220" i="14"/>
  <c r="W220" i="14"/>
  <c r="V221" i="14"/>
  <c r="W221" i="14"/>
  <c r="V222" i="14"/>
  <c r="W222" i="14"/>
  <c r="V223" i="14"/>
  <c r="W223" i="14"/>
  <c r="V224" i="14"/>
  <c r="W224" i="14"/>
  <c r="V225" i="14"/>
  <c r="W225" i="14"/>
  <c r="V226" i="14"/>
  <c r="W226" i="14"/>
  <c r="V227" i="14"/>
  <c r="W227" i="14"/>
  <c r="V228" i="14"/>
  <c r="W228" i="14"/>
  <c r="V229" i="14"/>
  <c r="W229" i="14"/>
  <c r="V230" i="14"/>
  <c r="W230" i="14"/>
  <c r="V231" i="14"/>
  <c r="W231" i="14"/>
  <c r="V232" i="14"/>
  <c r="W232" i="14"/>
  <c r="V233" i="14"/>
  <c r="W233" i="14"/>
  <c r="V234" i="14"/>
  <c r="W234" i="14"/>
  <c r="V235" i="14"/>
  <c r="W235" i="14"/>
  <c r="V236" i="14"/>
  <c r="W236" i="14"/>
  <c r="V237" i="14"/>
  <c r="W237" i="14"/>
  <c r="V238" i="14"/>
  <c r="W238" i="14"/>
  <c r="V239" i="14"/>
  <c r="W239" i="14"/>
  <c r="V240" i="14"/>
  <c r="W240" i="14"/>
  <c r="V241" i="14"/>
  <c r="W241" i="14"/>
  <c r="V242" i="14"/>
  <c r="W242" i="14"/>
  <c r="V243" i="14"/>
  <c r="W243" i="14"/>
  <c r="V244" i="14"/>
  <c r="W244" i="14"/>
  <c r="V245" i="14"/>
  <c r="W245" i="14"/>
  <c r="V246" i="14"/>
  <c r="W246" i="14"/>
  <c r="V247" i="14"/>
  <c r="W247" i="14"/>
  <c r="V248" i="14"/>
  <c r="W248" i="14"/>
  <c r="V249" i="14"/>
  <c r="W249" i="14"/>
  <c r="V250" i="14"/>
  <c r="W250" i="14"/>
  <c r="V251" i="14"/>
  <c r="W251" i="14"/>
  <c r="V252" i="14"/>
  <c r="W252" i="14"/>
  <c r="V253" i="14"/>
  <c r="W253" i="14"/>
  <c r="V254" i="14"/>
  <c r="W254" i="14"/>
  <c r="V255" i="14"/>
  <c r="W255" i="14"/>
  <c r="V256" i="14"/>
  <c r="W256" i="14"/>
  <c r="V257" i="14"/>
  <c r="W257" i="14"/>
  <c r="V258" i="14"/>
  <c r="W258" i="14"/>
  <c r="V259" i="14"/>
  <c r="W259" i="14"/>
  <c r="V260" i="14"/>
  <c r="W260" i="14"/>
  <c r="V261" i="14"/>
  <c r="W261" i="14"/>
  <c r="V262" i="14"/>
  <c r="W262" i="14"/>
  <c r="V263" i="14"/>
  <c r="W263" i="14"/>
  <c r="V264" i="14"/>
  <c r="W264" i="14"/>
  <c r="V265" i="14"/>
  <c r="W265" i="14"/>
  <c r="V266" i="14"/>
  <c r="W266" i="14"/>
  <c r="V267" i="14"/>
  <c r="W267" i="14"/>
  <c r="V268" i="14"/>
  <c r="W268" i="14"/>
  <c r="V269" i="14"/>
  <c r="W269" i="14"/>
  <c r="V270" i="14"/>
  <c r="W270" i="14"/>
  <c r="V271" i="14"/>
  <c r="W271" i="14"/>
  <c r="V272" i="14"/>
  <c r="W272" i="14"/>
  <c r="V273" i="14"/>
  <c r="W273" i="14"/>
  <c r="V274" i="14"/>
  <c r="W274" i="14"/>
  <c r="V275" i="14"/>
  <c r="W275" i="14"/>
  <c r="V276" i="14"/>
  <c r="W276" i="14"/>
  <c r="V277" i="14"/>
  <c r="W277" i="14"/>
  <c r="V278" i="14"/>
  <c r="W278" i="14"/>
  <c r="V279" i="14"/>
  <c r="W279" i="14"/>
  <c r="V280" i="14"/>
  <c r="W280" i="14"/>
  <c r="V281" i="14"/>
  <c r="W281" i="14"/>
  <c r="V282" i="14"/>
  <c r="W282" i="14"/>
  <c r="V283" i="14"/>
  <c r="W283" i="14"/>
  <c r="V284" i="14"/>
  <c r="W284" i="14"/>
  <c r="V285" i="14"/>
  <c r="W285" i="14"/>
  <c r="V286" i="14"/>
  <c r="W286" i="14"/>
  <c r="V287" i="14"/>
  <c r="W287" i="14"/>
  <c r="V288" i="14"/>
  <c r="W288" i="14"/>
  <c r="V289" i="14"/>
  <c r="W289" i="14"/>
  <c r="V290" i="14"/>
  <c r="W290" i="14"/>
  <c r="V291" i="14"/>
  <c r="W291" i="14"/>
  <c r="V292" i="14"/>
  <c r="W292" i="14"/>
  <c r="V293" i="14"/>
  <c r="W293" i="14"/>
  <c r="V294" i="14"/>
  <c r="W294" i="14"/>
  <c r="V295" i="14"/>
  <c r="W295" i="14"/>
  <c r="V296" i="14"/>
  <c r="W296" i="14"/>
  <c r="V297" i="14"/>
  <c r="W297" i="14"/>
  <c r="V298" i="14"/>
  <c r="W298" i="14"/>
  <c r="V299" i="14"/>
  <c r="W299" i="14"/>
  <c r="V300" i="14"/>
  <c r="W300" i="14"/>
  <c r="V301" i="14"/>
  <c r="W301" i="14"/>
  <c r="V302" i="14"/>
  <c r="W302" i="14"/>
  <c r="V303" i="14"/>
  <c r="W303" i="14"/>
  <c r="V304" i="14"/>
  <c r="W304" i="14"/>
  <c r="V305" i="14"/>
  <c r="W305" i="14"/>
  <c r="V306" i="14"/>
  <c r="W306" i="14"/>
  <c r="V307" i="14"/>
  <c r="W307" i="14"/>
  <c r="V308" i="14"/>
  <c r="W308" i="14"/>
  <c r="V309" i="14"/>
  <c r="W309" i="14"/>
  <c r="V310" i="14"/>
  <c r="W310" i="14"/>
  <c r="V311" i="14"/>
  <c r="W311" i="14"/>
  <c r="V312" i="14"/>
  <c r="W312" i="14"/>
  <c r="V313" i="14"/>
  <c r="W313" i="14"/>
  <c r="V314" i="14"/>
  <c r="W314" i="14"/>
  <c r="V315" i="14"/>
  <c r="W315" i="14"/>
  <c r="V316" i="14"/>
  <c r="W316" i="14"/>
  <c r="V317" i="14"/>
  <c r="W317" i="14"/>
  <c r="V318" i="14"/>
  <c r="W318" i="14"/>
  <c r="V319" i="14"/>
  <c r="W319" i="14"/>
  <c r="V320" i="14"/>
  <c r="W320" i="14"/>
  <c r="V321" i="14"/>
  <c r="W321" i="14"/>
  <c r="V322" i="14"/>
  <c r="W322" i="14"/>
  <c r="V323" i="14"/>
  <c r="W323" i="14"/>
  <c r="V324" i="14"/>
  <c r="W324" i="14"/>
  <c r="V325" i="14"/>
  <c r="W325" i="14"/>
  <c r="V326" i="14"/>
  <c r="W326" i="14"/>
  <c r="V327" i="14"/>
  <c r="W327" i="14"/>
  <c r="V328" i="14"/>
  <c r="W328" i="14"/>
  <c r="V329" i="14"/>
  <c r="W329" i="14"/>
  <c r="V330" i="14"/>
  <c r="W330" i="14"/>
  <c r="V331" i="14"/>
  <c r="W331" i="14"/>
  <c r="V332" i="14"/>
  <c r="W332" i="14"/>
  <c r="V333" i="14"/>
  <c r="W333" i="14"/>
  <c r="V334" i="14"/>
  <c r="W334" i="14"/>
  <c r="V335" i="14"/>
  <c r="W335" i="14"/>
  <c r="V336" i="14"/>
  <c r="W336" i="14"/>
  <c r="V337" i="14"/>
  <c r="W337" i="14"/>
  <c r="V338" i="14"/>
  <c r="W338" i="14"/>
  <c r="V339" i="14"/>
  <c r="W339" i="14"/>
  <c r="V340" i="14"/>
  <c r="W340" i="14"/>
  <c r="V341" i="14"/>
  <c r="W341" i="14"/>
  <c r="V342" i="14"/>
  <c r="W342" i="14"/>
  <c r="V343" i="14"/>
  <c r="W343" i="14"/>
  <c r="V344" i="14"/>
  <c r="W344" i="14"/>
  <c r="V345" i="14"/>
  <c r="W345" i="14"/>
  <c r="V346" i="14"/>
  <c r="W346" i="14"/>
  <c r="V347" i="14"/>
  <c r="W347" i="14"/>
  <c r="V348" i="14"/>
  <c r="W348" i="14"/>
  <c r="V349" i="14"/>
  <c r="W349" i="14"/>
  <c r="V350" i="14"/>
  <c r="W350" i="14"/>
  <c r="V351" i="14"/>
  <c r="W351" i="14"/>
  <c r="V352" i="14"/>
  <c r="W352" i="14"/>
  <c r="V353" i="14"/>
  <c r="W353" i="14"/>
  <c r="V354" i="14"/>
  <c r="W354" i="14"/>
  <c r="V355" i="14"/>
  <c r="W355" i="14"/>
  <c r="V356" i="14"/>
  <c r="W356" i="14"/>
  <c r="V357" i="14"/>
  <c r="W357" i="14"/>
  <c r="V358" i="14"/>
  <c r="W358" i="14"/>
  <c r="V359" i="14"/>
  <c r="W359" i="14"/>
  <c r="V360" i="14"/>
  <c r="W360" i="14"/>
  <c r="V361" i="14"/>
  <c r="W361" i="14"/>
  <c r="V362" i="14"/>
  <c r="W362" i="14"/>
  <c r="V363" i="14"/>
  <c r="W363" i="14"/>
  <c r="V364" i="14"/>
  <c r="W364" i="14"/>
  <c r="V365" i="14"/>
  <c r="W365" i="14"/>
  <c r="V366" i="14"/>
  <c r="W366" i="14"/>
  <c r="V367" i="14"/>
  <c r="W367" i="14"/>
  <c r="V368" i="14"/>
  <c r="W368" i="14"/>
  <c r="V369" i="14"/>
  <c r="W369" i="14"/>
  <c r="V370" i="14"/>
  <c r="W370" i="14"/>
  <c r="V371" i="14"/>
  <c r="W371" i="14"/>
  <c r="V372" i="14"/>
  <c r="W372" i="14"/>
  <c r="V373" i="14"/>
  <c r="W373" i="14"/>
  <c r="V374" i="14"/>
  <c r="W374" i="14"/>
  <c r="V375" i="14"/>
  <c r="W375" i="14"/>
  <c r="V376" i="14"/>
  <c r="W376" i="14"/>
  <c r="V377" i="14"/>
  <c r="W377" i="14"/>
  <c r="V378" i="14"/>
  <c r="W378" i="14"/>
  <c r="V379" i="14"/>
  <c r="W379" i="14"/>
  <c r="V380" i="14"/>
  <c r="W380" i="14"/>
  <c r="V381" i="14"/>
  <c r="W381" i="14"/>
  <c r="V382" i="14"/>
  <c r="W382" i="14"/>
  <c r="V383" i="14"/>
  <c r="W383" i="14"/>
  <c r="V384" i="14"/>
  <c r="W384" i="14"/>
  <c r="V385" i="14"/>
  <c r="W385" i="14"/>
  <c r="V386" i="14"/>
  <c r="W386" i="14"/>
  <c r="V387" i="14"/>
  <c r="W387" i="14"/>
  <c r="V388" i="14"/>
  <c r="W388" i="14"/>
  <c r="V389" i="14"/>
  <c r="W389" i="14"/>
  <c r="V390" i="14"/>
  <c r="W390" i="14"/>
  <c r="V391" i="14"/>
  <c r="W391" i="14"/>
  <c r="V392" i="14"/>
  <c r="W392" i="14"/>
  <c r="V393" i="14"/>
  <c r="W393" i="14"/>
  <c r="V394" i="14"/>
  <c r="W394" i="14"/>
  <c r="V395" i="14"/>
  <c r="W395" i="14"/>
  <c r="V396" i="14"/>
  <c r="W396" i="14"/>
  <c r="V397" i="14"/>
  <c r="W397" i="14"/>
  <c r="V398" i="14"/>
  <c r="W398" i="14"/>
  <c r="V399" i="14"/>
  <c r="W399" i="14"/>
  <c r="V400" i="14"/>
  <c r="W400" i="14"/>
  <c r="V401" i="14"/>
  <c r="W401" i="14"/>
  <c r="V402" i="14"/>
  <c r="W402" i="14"/>
  <c r="V403" i="14"/>
  <c r="W403" i="14"/>
  <c r="V404" i="14"/>
  <c r="W404" i="14"/>
  <c r="V405" i="14"/>
  <c r="W405" i="14"/>
  <c r="V406" i="14"/>
  <c r="W406" i="14"/>
  <c r="V407" i="14"/>
  <c r="W407" i="14"/>
  <c r="V408" i="14"/>
  <c r="W408" i="14"/>
  <c r="V409" i="14"/>
  <c r="W409" i="14"/>
  <c r="V410" i="14"/>
  <c r="W410" i="14"/>
  <c r="V411" i="14"/>
  <c r="W411" i="14"/>
  <c r="V412" i="14"/>
  <c r="W412" i="14"/>
  <c r="V413" i="14"/>
  <c r="W413" i="14"/>
  <c r="V414" i="14"/>
  <c r="W414" i="14"/>
  <c r="V415" i="14"/>
  <c r="W415" i="14"/>
  <c r="V416" i="14"/>
  <c r="W416" i="14"/>
  <c r="V417" i="14"/>
  <c r="W417" i="14"/>
  <c r="V418" i="14"/>
  <c r="W418" i="14"/>
  <c r="V419" i="14"/>
  <c r="W419" i="14"/>
  <c r="V420" i="14"/>
  <c r="W420" i="14"/>
  <c r="V421" i="14"/>
  <c r="W421" i="14"/>
  <c r="V422" i="14"/>
  <c r="W422" i="14"/>
  <c r="V423" i="14"/>
  <c r="W423" i="14"/>
  <c r="V424" i="14"/>
  <c r="W424" i="14"/>
  <c r="V425" i="14"/>
  <c r="W425" i="14"/>
  <c r="V426" i="14"/>
  <c r="W426" i="14"/>
  <c r="V427" i="14"/>
  <c r="W427" i="14"/>
  <c r="V428" i="14"/>
  <c r="W428" i="14"/>
  <c r="V429" i="14"/>
  <c r="W429" i="14"/>
  <c r="V430" i="14"/>
  <c r="W430" i="14"/>
  <c r="V431" i="14"/>
  <c r="W431" i="14"/>
  <c r="V432" i="14"/>
  <c r="W432" i="14"/>
  <c r="V433" i="14"/>
  <c r="W433" i="14"/>
  <c r="V434" i="14"/>
  <c r="W434" i="14"/>
  <c r="V435" i="14"/>
  <c r="W435" i="14"/>
  <c r="V436" i="14"/>
  <c r="W436" i="14"/>
  <c r="V437" i="14"/>
  <c r="W437" i="14"/>
  <c r="V438" i="14"/>
  <c r="W438" i="14"/>
  <c r="V439" i="14"/>
  <c r="W439" i="14"/>
  <c r="V440" i="14"/>
  <c r="W440" i="14"/>
  <c r="V441" i="14"/>
  <c r="W441" i="14"/>
  <c r="V442" i="14"/>
  <c r="W442" i="14"/>
  <c r="V443" i="14"/>
  <c r="W443" i="14"/>
  <c r="V444" i="14"/>
  <c r="W444" i="14"/>
  <c r="V445" i="14"/>
  <c r="W445" i="14"/>
  <c r="V446" i="14"/>
  <c r="W446" i="14"/>
  <c r="V447" i="14"/>
  <c r="W447" i="14"/>
  <c r="V448" i="14"/>
  <c r="W448" i="14"/>
  <c r="V449" i="14"/>
  <c r="W449" i="14"/>
  <c r="V450" i="14"/>
  <c r="W450" i="14"/>
  <c r="V451" i="14"/>
  <c r="W451" i="14"/>
  <c r="V452" i="14"/>
  <c r="W452" i="14"/>
  <c r="V453" i="14"/>
  <c r="W453" i="14"/>
  <c r="V454" i="14"/>
  <c r="W454" i="14"/>
  <c r="V455" i="14"/>
  <c r="W455" i="14"/>
  <c r="V456" i="14"/>
  <c r="W456" i="14"/>
  <c r="V457" i="14"/>
  <c r="W457" i="14"/>
  <c r="V458" i="14"/>
  <c r="W458" i="14"/>
  <c r="V459" i="14"/>
  <c r="W459" i="14"/>
  <c r="V460" i="14"/>
  <c r="W460" i="14"/>
  <c r="V461" i="14"/>
  <c r="W461" i="14"/>
  <c r="V462" i="14"/>
  <c r="W462" i="14"/>
  <c r="V463" i="14"/>
  <c r="W463" i="14"/>
  <c r="V464" i="14"/>
  <c r="W464" i="14"/>
  <c r="V465" i="14"/>
  <c r="W465" i="14"/>
  <c r="V466" i="14"/>
  <c r="W466" i="14"/>
  <c r="V467" i="14"/>
  <c r="W467" i="14"/>
  <c r="V468" i="14"/>
  <c r="W468" i="14"/>
  <c r="V469" i="14"/>
  <c r="W469" i="14"/>
  <c r="V470" i="14"/>
  <c r="W470" i="14"/>
  <c r="V471" i="14"/>
  <c r="W471" i="14"/>
  <c r="V472" i="14"/>
  <c r="W472" i="14"/>
  <c r="V473" i="14"/>
  <c r="W473" i="14"/>
  <c r="V474" i="14"/>
  <c r="W474" i="14"/>
  <c r="V475" i="14"/>
  <c r="W475" i="14"/>
  <c r="V476" i="14"/>
  <c r="W476" i="14"/>
  <c r="V477" i="14"/>
  <c r="W477" i="14"/>
  <c r="V478" i="14"/>
  <c r="W478" i="14"/>
  <c r="V479" i="14"/>
  <c r="W479" i="14"/>
  <c r="V480" i="14"/>
  <c r="W480" i="14"/>
  <c r="V481" i="14"/>
  <c r="W481" i="14"/>
  <c r="V482" i="14"/>
  <c r="W482" i="14"/>
  <c r="V483" i="14"/>
  <c r="W483" i="14"/>
  <c r="V484" i="14"/>
  <c r="W484" i="14"/>
  <c r="V485" i="14"/>
  <c r="W485" i="14"/>
  <c r="V486" i="14"/>
  <c r="W486" i="14"/>
  <c r="V487" i="14"/>
  <c r="W487" i="14"/>
  <c r="V488" i="14"/>
  <c r="W488" i="14"/>
  <c r="V489" i="14"/>
  <c r="W489" i="14"/>
  <c r="V490" i="14"/>
  <c r="W490" i="14"/>
  <c r="V491" i="14"/>
  <c r="W491" i="14"/>
  <c r="V492" i="14"/>
  <c r="W492" i="14"/>
  <c r="V493" i="14"/>
  <c r="W493" i="14"/>
  <c r="V494" i="14"/>
  <c r="W494" i="14"/>
  <c r="V495" i="14"/>
  <c r="W495" i="14"/>
  <c r="V496" i="14"/>
  <c r="W496" i="14"/>
  <c r="V497" i="14"/>
  <c r="W497" i="14"/>
  <c r="V498" i="14"/>
  <c r="W498" i="14"/>
  <c r="V499" i="14"/>
  <c r="W499" i="14"/>
  <c r="V500" i="14"/>
  <c r="W500" i="14"/>
  <c r="V501" i="14"/>
  <c r="W501" i="14"/>
  <c r="V502" i="14"/>
  <c r="W502" i="14"/>
  <c r="V503" i="14"/>
  <c r="W503" i="14"/>
  <c r="V504" i="14"/>
  <c r="W504" i="14"/>
  <c r="V505" i="14"/>
  <c r="W505" i="14"/>
  <c r="V506" i="14"/>
  <c r="W506" i="14"/>
  <c r="V507" i="14"/>
  <c r="W507" i="14"/>
  <c r="V508" i="14"/>
  <c r="W508" i="14"/>
  <c r="V509" i="14"/>
  <c r="W509" i="14"/>
  <c r="V510" i="14"/>
  <c r="W510" i="14"/>
  <c r="V511" i="14"/>
  <c r="W511" i="14"/>
  <c r="V512" i="14"/>
  <c r="W512" i="14"/>
  <c r="V513" i="14"/>
  <c r="W513" i="14"/>
  <c r="V514" i="14"/>
  <c r="W514" i="14"/>
  <c r="V515" i="14"/>
  <c r="W515" i="14"/>
  <c r="V516" i="14"/>
  <c r="W516" i="14"/>
  <c r="V517" i="14"/>
  <c r="W517" i="14"/>
  <c r="V518" i="14"/>
  <c r="W518" i="14"/>
  <c r="V519" i="14"/>
  <c r="W519" i="14"/>
  <c r="V520" i="14"/>
  <c r="W520" i="14"/>
  <c r="V521" i="14"/>
  <c r="W521" i="14"/>
  <c r="V522" i="14"/>
  <c r="W522" i="14"/>
  <c r="V523" i="14"/>
  <c r="W523" i="14"/>
  <c r="V524" i="14"/>
  <c r="W524" i="14"/>
  <c r="V525" i="14"/>
  <c r="W525" i="14"/>
  <c r="V526" i="14"/>
  <c r="W526" i="14"/>
  <c r="V527" i="14"/>
  <c r="W527" i="14"/>
  <c r="V528" i="14"/>
  <c r="W528" i="14"/>
  <c r="V529" i="14"/>
  <c r="W529" i="14"/>
  <c r="V530" i="14"/>
  <c r="W530" i="14"/>
  <c r="V531" i="14"/>
  <c r="W531" i="14"/>
  <c r="V532" i="14"/>
  <c r="W532" i="14"/>
  <c r="V533" i="14"/>
  <c r="W533" i="14"/>
  <c r="V534" i="14"/>
  <c r="W534" i="14"/>
  <c r="V535" i="14"/>
  <c r="W535" i="14"/>
  <c r="V536" i="14"/>
  <c r="W536" i="14"/>
  <c r="V537" i="14"/>
  <c r="W537" i="14"/>
  <c r="V538" i="14"/>
  <c r="W538" i="14"/>
  <c r="V539" i="14"/>
  <c r="W539" i="14"/>
  <c r="V540" i="14"/>
  <c r="W540" i="14"/>
  <c r="V541" i="14"/>
  <c r="W541" i="14"/>
  <c r="V542" i="14"/>
  <c r="W542" i="14"/>
  <c r="V543" i="14"/>
  <c r="W543" i="14"/>
  <c r="V544" i="14"/>
  <c r="W544" i="14"/>
  <c r="V545" i="14"/>
  <c r="W545" i="14"/>
  <c r="V546" i="14"/>
  <c r="W546" i="14"/>
  <c r="V547" i="14"/>
  <c r="W547" i="14"/>
  <c r="V548" i="14"/>
  <c r="W548" i="14"/>
  <c r="V549" i="14"/>
  <c r="W549" i="14"/>
  <c r="V550" i="14"/>
  <c r="W550" i="14"/>
  <c r="V551" i="14"/>
  <c r="W551" i="14"/>
  <c r="V552" i="14"/>
  <c r="W552" i="14"/>
  <c r="V553" i="14"/>
  <c r="W553" i="14"/>
  <c r="V554" i="14"/>
  <c r="W554" i="14"/>
  <c r="V555" i="14"/>
  <c r="W555" i="14"/>
  <c r="V556" i="14"/>
  <c r="W556" i="14"/>
  <c r="V557" i="14"/>
  <c r="W557" i="14"/>
  <c r="V558" i="14"/>
  <c r="W558" i="14"/>
  <c r="V559" i="14"/>
  <c r="W559" i="14"/>
  <c r="V560" i="14"/>
  <c r="W560" i="14"/>
  <c r="V561" i="14"/>
  <c r="W561" i="14"/>
  <c r="V562" i="14"/>
  <c r="W562" i="14"/>
  <c r="V563" i="14"/>
  <c r="W563" i="14"/>
  <c r="V564" i="14"/>
  <c r="W564" i="14"/>
  <c r="V565" i="14"/>
  <c r="W565" i="14"/>
  <c r="V566" i="14"/>
  <c r="W566" i="14"/>
  <c r="V567" i="14"/>
  <c r="W567" i="14"/>
  <c r="V568" i="14"/>
  <c r="W568" i="14"/>
  <c r="V569" i="14"/>
  <c r="W569" i="14"/>
  <c r="V570" i="14"/>
  <c r="W570" i="14"/>
  <c r="V571" i="14"/>
  <c r="W571" i="14"/>
  <c r="V572" i="14"/>
  <c r="W572" i="14"/>
  <c r="V573" i="14"/>
  <c r="W573" i="14"/>
  <c r="V574" i="14"/>
  <c r="W574" i="14"/>
  <c r="V575" i="14"/>
  <c r="W575" i="14"/>
  <c r="V576" i="14"/>
  <c r="W576" i="14"/>
  <c r="V577" i="14"/>
  <c r="W577" i="14"/>
  <c r="V578" i="14"/>
  <c r="W578" i="14"/>
  <c r="V579" i="14"/>
  <c r="W579" i="14"/>
  <c r="V580" i="14"/>
  <c r="W580" i="14"/>
  <c r="V581" i="14"/>
  <c r="W581" i="14"/>
  <c r="V582" i="14"/>
  <c r="W582" i="14"/>
  <c r="V583" i="14"/>
  <c r="W583" i="14"/>
  <c r="V584" i="14"/>
  <c r="W584" i="14"/>
  <c r="V585" i="14"/>
  <c r="W585" i="14"/>
  <c r="V586" i="14"/>
  <c r="W586" i="14"/>
  <c r="V587" i="14"/>
  <c r="W587" i="14"/>
  <c r="V588" i="14"/>
  <c r="W588" i="14"/>
  <c r="V589" i="14"/>
  <c r="W589" i="14"/>
  <c r="V590" i="14"/>
  <c r="W590" i="14"/>
  <c r="V591" i="14"/>
  <c r="W591" i="14"/>
  <c r="V592" i="14"/>
  <c r="W592" i="14"/>
  <c r="V593" i="14"/>
  <c r="W593" i="14"/>
  <c r="V594" i="14"/>
  <c r="W594" i="14"/>
  <c r="V595" i="14"/>
  <c r="W595" i="14"/>
  <c r="V596" i="14"/>
  <c r="W596" i="14"/>
  <c r="V597" i="14"/>
  <c r="W597" i="14"/>
  <c r="V598" i="14"/>
  <c r="W598" i="14"/>
  <c r="V599" i="14"/>
  <c r="W599" i="14"/>
  <c r="V600" i="14"/>
  <c r="W600" i="14"/>
  <c r="V601" i="14"/>
  <c r="W601" i="14"/>
  <c r="V602" i="14"/>
  <c r="W602" i="14"/>
  <c r="V603" i="14"/>
  <c r="W603" i="14"/>
  <c r="V604" i="14"/>
  <c r="W604" i="14"/>
  <c r="V605" i="14"/>
  <c r="W605" i="14"/>
  <c r="V606" i="14"/>
  <c r="W606" i="14"/>
  <c r="V607" i="14"/>
  <c r="W607" i="14"/>
  <c r="V608" i="14"/>
  <c r="W608" i="14"/>
  <c r="V609" i="14"/>
  <c r="W609" i="14"/>
  <c r="V610" i="14"/>
  <c r="W610" i="14"/>
  <c r="V611" i="14"/>
  <c r="W611" i="14"/>
  <c r="V612" i="14"/>
  <c r="W612" i="14"/>
  <c r="V613" i="14"/>
  <c r="W613" i="14"/>
  <c r="V614" i="14"/>
  <c r="W614" i="14"/>
  <c r="V615" i="14"/>
  <c r="W615" i="14"/>
  <c r="V616" i="14"/>
  <c r="W616" i="14"/>
  <c r="V617" i="14"/>
  <c r="W617" i="14"/>
  <c r="V618" i="14"/>
  <c r="W618" i="14"/>
  <c r="V619" i="14"/>
  <c r="W619" i="14"/>
  <c r="V620" i="14"/>
  <c r="W620" i="14"/>
  <c r="V621" i="14"/>
  <c r="W621" i="14"/>
  <c r="V622" i="14"/>
  <c r="W622" i="14"/>
  <c r="V623" i="14"/>
  <c r="W623" i="14"/>
  <c r="V624" i="14"/>
  <c r="W624" i="14"/>
  <c r="V625" i="14"/>
  <c r="W625" i="14"/>
  <c r="V626" i="14"/>
  <c r="W626" i="14"/>
  <c r="V627" i="14"/>
  <c r="W627" i="14"/>
  <c r="V628" i="14"/>
  <c r="W628" i="14"/>
  <c r="V629" i="14"/>
  <c r="W629" i="14"/>
  <c r="V630" i="14"/>
  <c r="W630" i="14"/>
  <c r="V631" i="14"/>
  <c r="W631" i="14"/>
  <c r="V632" i="14"/>
  <c r="W632" i="14"/>
  <c r="V633" i="14"/>
  <c r="W633" i="14"/>
  <c r="V634" i="14"/>
  <c r="W634" i="14"/>
  <c r="V635" i="14"/>
  <c r="W635" i="14"/>
  <c r="V636" i="14"/>
  <c r="W636" i="14"/>
  <c r="V637" i="14"/>
  <c r="W637" i="14"/>
  <c r="V638" i="14"/>
  <c r="W638" i="14"/>
  <c r="V639" i="14"/>
  <c r="W639" i="14"/>
  <c r="V640" i="14"/>
  <c r="W640" i="14"/>
  <c r="V641" i="14"/>
  <c r="W641" i="14"/>
  <c r="V642" i="14"/>
  <c r="W642" i="14"/>
  <c r="V643" i="14"/>
  <c r="W643" i="14"/>
  <c r="V644" i="14"/>
  <c r="W644" i="14"/>
  <c r="V645" i="14"/>
  <c r="W645" i="14"/>
  <c r="V646" i="14"/>
  <c r="W646" i="14"/>
  <c r="V647" i="14"/>
  <c r="W647" i="14"/>
  <c r="V648" i="14"/>
  <c r="W648" i="14"/>
  <c r="V649" i="14"/>
  <c r="W649" i="14"/>
  <c r="V650" i="14"/>
  <c r="W650" i="14"/>
  <c r="V651" i="14"/>
  <c r="W651" i="14"/>
  <c r="V652" i="14"/>
  <c r="W652" i="14"/>
  <c r="V653" i="14"/>
  <c r="W653" i="14"/>
  <c r="V654" i="14"/>
  <c r="W654" i="14"/>
  <c r="V655" i="14"/>
  <c r="W655" i="14"/>
  <c r="V656" i="14"/>
  <c r="W656" i="14"/>
  <c r="V657" i="14"/>
  <c r="W657" i="14"/>
  <c r="V658" i="14"/>
  <c r="W658" i="14"/>
  <c r="V659" i="14"/>
  <c r="W659" i="14"/>
  <c r="V660" i="14"/>
  <c r="W660" i="14"/>
  <c r="V661" i="14"/>
  <c r="W661" i="14"/>
  <c r="V662" i="14"/>
  <c r="W662" i="14"/>
  <c r="V663" i="14"/>
  <c r="W663" i="14"/>
  <c r="V664" i="14"/>
  <c r="W664" i="14"/>
  <c r="V665" i="14"/>
  <c r="W665" i="14"/>
  <c r="V666" i="14"/>
  <c r="W666" i="14"/>
  <c r="V667" i="14"/>
  <c r="W667" i="14"/>
  <c r="V668" i="14"/>
  <c r="W668" i="14"/>
  <c r="V669" i="14"/>
  <c r="W669" i="14"/>
  <c r="V670" i="14"/>
  <c r="W670" i="14"/>
  <c r="V671" i="14"/>
  <c r="W671" i="14"/>
  <c r="V672" i="14"/>
  <c r="W672" i="14"/>
  <c r="V673" i="14"/>
  <c r="W673" i="14"/>
  <c r="V674" i="14"/>
  <c r="W674" i="14"/>
  <c r="V675" i="14"/>
  <c r="W675" i="14"/>
  <c r="V676" i="14"/>
  <c r="W676" i="14"/>
  <c r="V677" i="14"/>
  <c r="W677" i="14"/>
  <c r="V678" i="14"/>
  <c r="W678" i="14"/>
  <c r="V679" i="14"/>
  <c r="W679" i="14"/>
  <c r="V680" i="14"/>
  <c r="W680" i="14"/>
  <c r="V681" i="14"/>
  <c r="W681" i="14"/>
  <c r="V682" i="14"/>
  <c r="W682" i="14"/>
  <c r="V683" i="14"/>
  <c r="W683" i="14"/>
  <c r="V684" i="14"/>
  <c r="W684" i="14"/>
  <c r="V685" i="14"/>
  <c r="W685" i="14"/>
  <c r="V686" i="14"/>
  <c r="W686" i="14"/>
  <c r="V687" i="14"/>
  <c r="W687" i="14"/>
  <c r="V688" i="14"/>
  <c r="W688" i="14"/>
  <c r="V689" i="14"/>
  <c r="W689" i="14"/>
  <c r="V690" i="14"/>
  <c r="W690" i="14"/>
  <c r="V691" i="14"/>
  <c r="W691" i="14"/>
  <c r="V692" i="14"/>
  <c r="W692" i="14"/>
  <c r="V693" i="14"/>
  <c r="W693" i="14"/>
  <c r="V694" i="14"/>
  <c r="W694" i="14"/>
  <c r="V695" i="14"/>
  <c r="W695" i="14"/>
  <c r="V696" i="14"/>
  <c r="W696" i="14"/>
  <c r="V697" i="14"/>
  <c r="W697" i="14"/>
  <c r="V698" i="14"/>
  <c r="W698" i="14"/>
  <c r="V699" i="14"/>
  <c r="W699" i="14"/>
  <c r="V700" i="14"/>
  <c r="W700" i="14"/>
  <c r="V701" i="14"/>
  <c r="W701" i="14"/>
  <c r="V702" i="14"/>
  <c r="W702" i="14"/>
  <c r="V703" i="14"/>
  <c r="W703" i="14"/>
  <c r="V704" i="14"/>
  <c r="W704" i="14"/>
  <c r="V705" i="14"/>
  <c r="W705" i="14"/>
  <c r="V706" i="14"/>
  <c r="W706" i="14"/>
  <c r="V707" i="14"/>
  <c r="W707" i="14"/>
  <c r="V708" i="14"/>
  <c r="W708" i="14"/>
  <c r="V709" i="14"/>
  <c r="W709" i="14"/>
  <c r="V710" i="14"/>
  <c r="W710" i="14"/>
  <c r="V711" i="14"/>
  <c r="W711" i="14"/>
  <c r="V712" i="14"/>
  <c r="W712" i="14"/>
  <c r="V713" i="14"/>
  <c r="W713" i="14"/>
  <c r="V714" i="14"/>
  <c r="W714" i="14"/>
  <c r="V715" i="14"/>
  <c r="W715" i="14"/>
  <c r="V716" i="14"/>
  <c r="W716" i="14"/>
  <c r="V717" i="14"/>
  <c r="W717" i="14"/>
  <c r="V718" i="14"/>
  <c r="W718" i="14"/>
  <c r="V719" i="14"/>
  <c r="W719" i="14"/>
  <c r="V720" i="14"/>
  <c r="W720" i="14"/>
  <c r="V721" i="14"/>
  <c r="W721" i="14"/>
  <c r="V722" i="14"/>
  <c r="W722" i="14"/>
  <c r="V723" i="14"/>
  <c r="W723" i="14"/>
  <c r="V724" i="14"/>
  <c r="W724" i="14"/>
  <c r="V725" i="14"/>
  <c r="W725" i="14"/>
  <c r="V726" i="14"/>
  <c r="W726" i="14"/>
  <c r="V727" i="14"/>
  <c r="W727" i="14"/>
  <c r="V728" i="14"/>
  <c r="W728" i="14"/>
  <c r="V729" i="14"/>
  <c r="W729" i="14"/>
  <c r="V730" i="14"/>
  <c r="W730" i="14"/>
  <c r="V731" i="14"/>
  <c r="W731" i="14"/>
  <c r="V732" i="14"/>
  <c r="W732" i="14"/>
  <c r="V733" i="14"/>
  <c r="W733" i="14"/>
  <c r="V734" i="14"/>
  <c r="W734" i="14"/>
  <c r="V735" i="14"/>
  <c r="W735" i="14"/>
  <c r="V736" i="14"/>
  <c r="W736" i="14"/>
  <c r="V737" i="14"/>
  <c r="W737" i="14"/>
  <c r="V738" i="14"/>
  <c r="W738" i="14"/>
  <c r="V739" i="14"/>
  <c r="W739" i="14"/>
  <c r="V740" i="14"/>
  <c r="W740" i="14"/>
  <c r="V741" i="14"/>
  <c r="W741" i="14"/>
  <c r="V742" i="14"/>
  <c r="W742" i="14"/>
  <c r="V743" i="14"/>
  <c r="W743" i="14"/>
  <c r="V744" i="14"/>
  <c r="W744" i="14"/>
  <c r="V745" i="14"/>
  <c r="W745" i="14"/>
  <c r="V746" i="14"/>
  <c r="W746" i="14"/>
  <c r="V747" i="14"/>
  <c r="W747" i="14"/>
  <c r="V748" i="14"/>
  <c r="W748" i="14"/>
  <c r="V749" i="14"/>
  <c r="W749" i="14"/>
  <c r="V750" i="14"/>
  <c r="W750" i="14"/>
  <c r="V751" i="14"/>
  <c r="W751" i="14"/>
  <c r="V752" i="14"/>
  <c r="W752" i="14"/>
  <c r="V753" i="14"/>
  <c r="W753" i="14"/>
  <c r="V754" i="14"/>
  <c r="W754" i="14"/>
  <c r="V755" i="14"/>
  <c r="W755" i="14"/>
  <c r="V756" i="14"/>
  <c r="W756" i="14"/>
  <c r="V757" i="14"/>
  <c r="W757" i="14"/>
  <c r="V758" i="14"/>
  <c r="W758" i="14"/>
  <c r="V759" i="14"/>
  <c r="W759" i="14"/>
  <c r="V760" i="14"/>
  <c r="W760" i="14"/>
  <c r="V761" i="14"/>
  <c r="W761" i="14"/>
  <c r="V762" i="14"/>
  <c r="W762" i="14"/>
  <c r="V763" i="14"/>
  <c r="W763" i="14"/>
  <c r="V764" i="14"/>
  <c r="W764" i="14"/>
  <c r="V765" i="14"/>
  <c r="W765" i="14"/>
  <c r="V766" i="14"/>
  <c r="W766" i="14"/>
  <c r="V767" i="14"/>
  <c r="W767" i="14"/>
  <c r="V768" i="14"/>
  <c r="W768" i="14"/>
  <c r="V769" i="14"/>
  <c r="W769" i="14"/>
  <c r="V770" i="14"/>
  <c r="W770" i="14"/>
  <c r="V771" i="14"/>
  <c r="W771" i="14"/>
  <c r="V772" i="14"/>
  <c r="W772" i="14"/>
  <c r="V773" i="14"/>
  <c r="W773" i="14"/>
  <c r="V774" i="14"/>
  <c r="W774" i="14"/>
  <c r="V775" i="14"/>
  <c r="W775" i="14"/>
  <c r="V776" i="14"/>
  <c r="W776" i="14"/>
  <c r="V777" i="14"/>
  <c r="W777" i="14"/>
  <c r="V778" i="14"/>
  <c r="W778" i="14"/>
  <c r="V779" i="14"/>
  <c r="W779" i="14"/>
  <c r="V780" i="14"/>
  <c r="W780" i="14"/>
  <c r="V781" i="14"/>
  <c r="W781" i="14"/>
  <c r="V782" i="14"/>
  <c r="W782" i="14"/>
  <c r="V783" i="14"/>
  <c r="W783" i="14"/>
  <c r="V784" i="14"/>
  <c r="W784" i="14"/>
  <c r="V785" i="14"/>
  <c r="W785" i="14"/>
  <c r="V786" i="14"/>
  <c r="W786" i="14"/>
  <c r="V787" i="14"/>
  <c r="W787" i="14"/>
  <c r="V788" i="14"/>
  <c r="W788" i="14"/>
  <c r="V789" i="14"/>
  <c r="W789" i="14"/>
  <c r="V790" i="14"/>
  <c r="W790" i="14"/>
  <c r="V791" i="14"/>
  <c r="W791" i="14"/>
  <c r="V792" i="14"/>
  <c r="W792" i="14"/>
  <c r="V793" i="14"/>
  <c r="W793" i="14"/>
  <c r="V794" i="14"/>
  <c r="W794" i="14"/>
  <c r="V795" i="14"/>
  <c r="W795" i="14"/>
  <c r="V796" i="14"/>
  <c r="W796" i="14"/>
  <c r="V797" i="14"/>
  <c r="W797" i="14"/>
  <c r="V798" i="14"/>
  <c r="W798" i="14"/>
  <c r="V799" i="14"/>
  <c r="W799" i="14"/>
  <c r="V800" i="14"/>
  <c r="W800" i="14"/>
  <c r="V801" i="14"/>
  <c r="W801" i="14"/>
  <c r="V802" i="14"/>
  <c r="W802" i="14"/>
  <c r="V803" i="14"/>
  <c r="W803" i="14"/>
  <c r="V804" i="14"/>
  <c r="W804" i="14"/>
  <c r="V805" i="14"/>
  <c r="W805" i="14"/>
  <c r="V806" i="14"/>
  <c r="W806" i="14"/>
  <c r="V807" i="14"/>
  <c r="W807" i="14"/>
  <c r="V808" i="14"/>
  <c r="W808" i="14"/>
  <c r="V809" i="14"/>
  <c r="W809" i="14"/>
  <c r="V810" i="14"/>
  <c r="W810" i="14"/>
  <c r="V811" i="14"/>
  <c r="W811" i="14"/>
  <c r="V812" i="14"/>
  <c r="W812" i="14"/>
  <c r="V813" i="14"/>
  <c r="W813" i="14"/>
  <c r="V814" i="14"/>
  <c r="W814" i="14"/>
  <c r="V815" i="14"/>
  <c r="W815" i="14"/>
  <c r="V816" i="14"/>
  <c r="W816" i="14"/>
  <c r="V817" i="14"/>
  <c r="W817" i="14"/>
  <c r="V818" i="14"/>
  <c r="W818" i="14"/>
  <c r="V819" i="14"/>
  <c r="W819" i="14"/>
  <c r="V820" i="14"/>
  <c r="W820" i="14"/>
  <c r="V821" i="14"/>
  <c r="W821" i="14"/>
  <c r="V822" i="14"/>
  <c r="W822" i="14"/>
  <c r="V823" i="14"/>
  <c r="W823" i="14"/>
  <c r="V824" i="14"/>
  <c r="W824" i="14"/>
  <c r="V825" i="14"/>
  <c r="W825" i="14"/>
  <c r="V826" i="14"/>
  <c r="W826" i="14"/>
  <c r="V827" i="14"/>
  <c r="W827" i="14"/>
  <c r="V828" i="14"/>
  <c r="W828" i="14"/>
  <c r="V829" i="14"/>
  <c r="W829" i="14"/>
  <c r="V830" i="14"/>
  <c r="W830" i="14"/>
  <c r="V831" i="14"/>
  <c r="W831" i="14"/>
  <c r="V832" i="14"/>
  <c r="W832" i="14"/>
  <c r="V833" i="14"/>
  <c r="W833" i="14"/>
  <c r="V834" i="14"/>
  <c r="W834" i="14"/>
  <c r="V835" i="14"/>
  <c r="W835" i="14"/>
  <c r="V836" i="14"/>
  <c r="W836" i="14"/>
  <c r="V837" i="14"/>
  <c r="W837" i="14"/>
  <c r="V838" i="14"/>
  <c r="W838" i="14"/>
  <c r="V839" i="14"/>
  <c r="W839" i="14"/>
  <c r="V840" i="14"/>
  <c r="W840" i="14"/>
  <c r="V841" i="14"/>
  <c r="W841" i="14"/>
  <c r="V842" i="14"/>
  <c r="W842" i="14"/>
  <c r="V843" i="14"/>
  <c r="W843" i="14"/>
  <c r="V844" i="14"/>
  <c r="W844" i="14"/>
  <c r="V845" i="14"/>
  <c r="W845" i="14"/>
  <c r="V846" i="14"/>
  <c r="W846" i="14"/>
  <c r="V847" i="14"/>
  <c r="W847" i="14"/>
  <c r="V848" i="14"/>
  <c r="W848" i="14"/>
  <c r="V849" i="14"/>
  <c r="W849" i="14"/>
  <c r="V850" i="14"/>
  <c r="W850" i="14"/>
  <c r="V851" i="14"/>
  <c r="W851" i="14"/>
  <c r="V852" i="14"/>
  <c r="W852" i="14"/>
  <c r="V853" i="14"/>
  <c r="W853" i="14"/>
  <c r="V854" i="14"/>
  <c r="W854" i="14"/>
  <c r="V855" i="14"/>
  <c r="W855" i="14"/>
  <c r="V856" i="14"/>
  <c r="W856" i="14"/>
  <c r="V857" i="14"/>
  <c r="W857" i="14"/>
  <c r="V858" i="14"/>
  <c r="W858" i="14"/>
  <c r="V859" i="14"/>
  <c r="W859" i="14"/>
  <c r="V860" i="14"/>
  <c r="W860" i="14"/>
  <c r="V861" i="14"/>
  <c r="W861" i="14"/>
  <c r="V862" i="14"/>
  <c r="W862" i="14"/>
  <c r="V863" i="14"/>
  <c r="W863" i="14"/>
  <c r="V864" i="14"/>
  <c r="W864" i="14"/>
  <c r="V865" i="14"/>
  <c r="W865" i="14"/>
  <c r="V866" i="14"/>
  <c r="W866" i="14"/>
  <c r="V867" i="14"/>
  <c r="W867" i="14"/>
  <c r="V868" i="14"/>
  <c r="W868" i="14"/>
  <c r="V869" i="14"/>
  <c r="W869" i="14"/>
  <c r="V870" i="14"/>
  <c r="W870" i="14"/>
  <c r="V871" i="14"/>
  <c r="W871" i="14"/>
  <c r="V872" i="14"/>
  <c r="W872" i="14"/>
  <c r="V873" i="14"/>
  <c r="W873" i="14"/>
  <c r="V874" i="14"/>
  <c r="W874" i="14"/>
  <c r="V875" i="14"/>
  <c r="W875" i="14"/>
  <c r="V876" i="14"/>
  <c r="W876" i="14"/>
  <c r="V877" i="14"/>
  <c r="W877" i="14"/>
  <c r="V878" i="14"/>
  <c r="W878" i="14"/>
  <c r="V879" i="14"/>
  <c r="W879" i="14"/>
  <c r="V880" i="14"/>
  <c r="W880" i="14"/>
  <c r="V881" i="14"/>
  <c r="W881" i="14"/>
  <c r="V882" i="14"/>
  <c r="W882" i="14"/>
  <c r="V883" i="14"/>
  <c r="W883" i="14"/>
  <c r="V884" i="14"/>
  <c r="W884" i="14"/>
  <c r="V885" i="14"/>
  <c r="W885" i="14"/>
  <c r="V886" i="14"/>
  <c r="W886" i="14"/>
  <c r="V887" i="14"/>
  <c r="W887" i="14"/>
  <c r="V888" i="14"/>
  <c r="W888" i="14"/>
  <c r="V889" i="14"/>
  <c r="W889" i="14"/>
  <c r="V890" i="14"/>
  <c r="W890" i="14"/>
  <c r="V891" i="14"/>
  <c r="W891" i="14"/>
  <c r="V892" i="14"/>
  <c r="W892" i="14"/>
  <c r="V893" i="14"/>
  <c r="W893" i="14"/>
  <c r="V894" i="14"/>
  <c r="W894" i="14"/>
  <c r="V895" i="14"/>
  <c r="W895" i="14"/>
  <c r="V896" i="14"/>
  <c r="W896" i="14"/>
  <c r="V897" i="14"/>
  <c r="W897" i="14"/>
  <c r="V898" i="14"/>
  <c r="W898" i="14"/>
  <c r="V899" i="14"/>
  <c r="W899" i="14"/>
  <c r="V900" i="14"/>
  <c r="W900" i="14"/>
  <c r="V901" i="14"/>
  <c r="W901" i="14"/>
  <c r="V902" i="14"/>
  <c r="W902" i="14"/>
  <c r="V903" i="14"/>
  <c r="W903" i="14"/>
  <c r="V904" i="14"/>
  <c r="W904" i="14"/>
  <c r="V905" i="14"/>
  <c r="W905" i="14"/>
  <c r="V906" i="14"/>
  <c r="W906" i="14"/>
  <c r="V907" i="14"/>
  <c r="W907" i="14"/>
  <c r="V908" i="14"/>
  <c r="W908" i="14"/>
  <c r="V909" i="14"/>
  <c r="W909" i="14"/>
  <c r="V910" i="14"/>
  <c r="W910" i="14"/>
  <c r="V911" i="14"/>
  <c r="W911" i="14"/>
  <c r="V912" i="14"/>
  <c r="W912" i="14"/>
  <c r="V913" i="14"/>
  <c r="W913" i="14"/>
  <c r="V914" i="14"/>
  <c r="W914" i="14"/>
  <c r="V915" i="14"/>
  <c r="W915" i="14"/>
  <c r="V916" i="14"/>
  <c r="W916" i="14"/>
  <c r="V917" i="14"/>
  <c r="W917" i="14"/>
  <c r="V918" i="14"/>
  <c r="W918" i="14"/>
  <c r="V919" i="14"/>
  <c r="W919" i="14"/>
  <c r="V920" i="14"/>
  <c r="W920" i="14"/>
  <c r="V921" i="14"/>
  <c r="W921" i="14"/>
  <c r="V922" i="14"/>
  <c r="W922" i="14"/>
  <c r="V923" i="14"/>
  <c r="W923" i="14"/>
  <c r="V924" i="14"/>
  <c r="W924" i="14"/>
  <c r="V925" i="14"/>
  <c r="W925" i="14"/>
  <c r="V926" i="14"/>
  <c r="W926" i="14"/>
  <c r="V927" i="14"/>
  <c r="W927" i="14"/>
  <c r="V928" i="14"/>
  <c r="W928" i="14"/>
  <c r="V929" i="14"/>
  <c r="W929" i="14"/>
  <c r="V930" i="14"/>
  <c r="W930" i="14"/>
  <c r="V931" i="14"/>
  <c r="W931" i="14"/>
  <c r="V932" i="14"/>
  <c r="W932" i="14"/>
  <c r="V933" i="14"/>
  <c r="W933" i="14"/>
  <c r="V934" i="14"/>
  <c r="W934" i="14"/>
  <c r="V935" i="14"/>
  <c r="W935" i="14"/>
  <c r="V936" i="14"/>
  <c r="W936" i="14"/>
  <c r="V937" i="14"/>
  <c r="W937" i="14"/>
  <c r="V938" i="14"/>
  <c r="W938" i="14"/>
  <c r="V939" i="14"/>
  <c r="W939" i="14"/>
  <c r="V940" i="14"/>
  <c r="W940" i="14"/>
  <c r="V941" i="14"/>
  <c r="W941" i="14"/>
  <c r="V942" i="14"/>
  <c r="W942" i="14"/>
  <c r="V943" i="14"/>
  <c r="W943" i="14"/>
  <c r="V944" i="14"/>
  <c r="W944" i="14"/>
  <c r="V945" i="14"/>
  <c r="W945" i="14"/>
  <c r="V946" i="14"/>
  <c r="W946" i="14"/>
  <c r="V947" i="14"/>
  <c r="W947" i="14"/>
  <c r="V948" i="14"/>
  <c r="W948" i="14"/>
  <c r="V949" i="14"/>
  <c r="W949" i="14"/>
  <c r="V950" i="14"/>
  <c r="W950" i="14"/>
  <c r="V951" i="14"/>
  <c r="W951" i="14"/>
  <c r="V952" i="14"/>
  <c r="W952" i="14"/>
  <c r="V953" i="14"/>
  <c r="W953" i="14"/>
  <c r="V954" i="14"/>
  <c r="W954" i="14"/>
  <c r="V955" i="14"/>
  <c r="W955" i="14"/>
  <c r="V956" i="14"/>
  <c r="W956" i="14"/>
  <c r="V957" i="14"/>
  <c r="W957" i="14"/>
  <c r="V958" i="14"/>
  <c r="W958" i="14"/>
  <c r="V959" i="14"/>
  <c r="W959" i="14"/>
  <c r="V960" i="14"/>
  <c r="W960" i="14"/>
  <c r="V961" i="14"/>
  <c r="W961" i="14"/>
  <c r="V962" i="14"/>
  <c r="W962" i="14"/>
  <c r="V963" i="14"/>
  <c r="W963" i="14"/>
  <c r="V964" i="14"/>
  <c r="W964" i="14"/>
  <c r="V965" i="14"/>
  <c r="W965" i="14"/>
  <c r="V966" i="14"/>
  <c r="W966" i="14"/>
  <c r="V967" i="14"/>
  <c r="W967" i="14"/>
  <c r="V968" i="14"/>
  <c r="W968" i="14"/>
  <c r="V969" i="14"/>
  <c r="W969" i="14"/>
  <c r="V970" i="14"/>
  <c r="W970" i="14"/>
  <c r="V971" i="14"/>
  <c r="W971" i="14"/>
  <c r="V972" i="14"/>
  <c r="W972" i="14"/>
  <c r="V973" i="14"/>
  <c r="W973" i="14"/>
  <c r="V974" i="14"/>
  <c r="W974" i="14"/>
  <c r="V975" i="14"/>
  <c r="W975" i="14"/>
  <c r="V976" i="14"/>
  <c r="W976" i="14"/>
  <c r="V977" i="14"/>
  <c r="W977" i="14"/>
  <c r="V978" i="14"/>
  <c r="W978" i="14"/>
  <c r="V979" i="14"/>
  <c r="W979" i="14"/>
  <c r="V980" i="14"/>
  <c r="W980" i="14"/>
  <c r="V981" i="14"/>
  <c r="W981" i="14"/>
  <c r="V982" i="14"/>
  <c r="W982" i="14"/>
  <c r="V983" i="14"/>
  <c r="W983" i="14"/>
  <c r="V984" i="14"/>
  <c r="W984" i="14"/>
  <c r="V985" i="14"/>
  <c r="W985" i="14"/>
  <c r="V986" i="14"/>
  <c r="W986" i="14"/>
  <c r="V987" i="14"/>
  <c r="W987" i="14"/>
  <c r="V988" i="14"/>
  <c r="W988" i="14"/>
  <c r="V989" i="14"/>
  <c r="W989" i="14"/>
  <c r="V990" i="14"/>
  <c r="W990" i="14"/>
  <c r="V991" i="14"/>
  <c r="W991" i="14"/>
  <c r="V992" i="14"/>
  <c r="W992" i="14"/>
  <c r="V993" i="14"/>
  <c r="W993" i="14"/>
  <c r="V994" i="14"/>
  <c r="W994" i="14"/>
  <c r="V995" i="14"/>
  <c r="W995" i="14"/>
  <c r="V996" i="14"/>
  <c r="W996" i="14"/>
  <c r="V997" i="14"/>
  <c r="W997" i="14"/>
  <c r="V998" i="14"/>
  <c r="W998" i="14"/>
  <c r="V999" i="14"/>
  <c r="W999" i="14"/>
  <c r="V1000" i="14"/>
  <c r="W1000" i="14"/>
  <c r="V1001" i="14"/>
  <c r="W1001" i="14"/>
  <c r="V1002" i="14"/>
  <c r="W1002" i="14"/>
  <c r="V1003" i="14"/>
  <c r="W1003" i="14"/>
  <c r="V1004" i="14"/>
  <c r="W1004" i="14"/>
  <c r="V1005" i="14"/>
  <c r="W1005" i="14"/>
  <c r="V1006" i="14"/>
  <c r="W1006" i="14"/>
  <c r="V1007" i="14"/>
  <c r="W1007" i="14"/>
  <c r="V1008" i="14"/>
  <c r="W1008" i="14"/>
  <c r="V1009" i="14"/>
  <c r="W1009" i="14"/>
  <c r="V1010" i="14"/>
  <c r="W1010" i="14"/>
  <c r="V1011" i="14"/>
  <c r="W1011" i="14"/>
  <c r="V1012" i="14"/>
  <c r="W1012" i="14"/>
  <c r="V1013" i="14"/>
  <c r="W1013" i="14"/>
  <c r="V1014" i="14"/>
  <c r="W1014" i="14"/>
  <c r="V1015" i="14"/>
  <c r="W1015" i="14"/>
  <c r="V1016" i="14"/>
  <c r="W1016" i="14"/>
  <c r="V1017" i="14"/>
  <c r="W1017" i="14"/>
  <c r="V1018" i="14"/>
  <c r="W1018" i="14"/>
  <c r="V1019" i="14"/>
  <c r="W1019" i="14"/>
  <c r="V1020" i="14"/>
  <c r="W1020" i="14"/>
  <c r="V1021" i="14"/>
  <c r="W1021" i="14"/>
  <c r="V1022" i="14"/>
  <c r="W1022" i="14"/>
  <c r="V1023" i="14"/>
  <c r="W1023" i="14"/>
  <c r="V1024" i="14"/>
  <c r="W1024" i="14"/>
  <c r="V1025" i="14"/>
  <c r="W1025" i="14"/>
  <c r="V1026" i="14"/>
  <c r="W1026" i="14"/>
  <c r="V1027" i="14"/>
  <c r="W1027" i="14"/>
  <c r="V1028" i="14"/>
  <c r="W1028" i="14"/>
  <c r="V1029" i="14"/>
  <c r="W1029" i="14"/>
  <c r="V1030" i="14"/>
  <c r="W1030" i="14"/>
  <c r="V1031" i="14"/>
  <c r="W1031" i="14"/>
  <c r="V1032" i="14"/>
  <c r="W1032" i="14"/>
  <c r="V1033" i="14"/>
  <c r="W1033" i="14"/>
  <c r="V1034" i="14"/>
  <c r="W1034" i="14"/>
  <c r="V1035" i="14"/>
  <c r="W1035" i="14"/>
  <c r="V1036" i="14"/>
  <c r="W1036" i="14"/>
  <c r="V1037" i="14"/>
  <c r="W1037" i="14"/>
  <c r="V1038" i="14"/>
  <c r="W1038" i="14"/>
  <c r="V1039" i="14"/>
  <c r="W1039" i="14"/>
  <c r="V1040" i="14"/>
  <c r="W1040" i="14"/>
  <c r="V1041" i="14"/>
  <c r="W1041" i="14"/>
  <c r="V1042" i="14"/>
  <c r="W1042" i="14"/>
  <c r="V1043" i="14"/>
  <c r="W1043" i="14"/>
  <c r="V1044" i="14"/>
  <c r="W1044" i="14"/>
  <c r="V1045" i="14"/>
  <c r="W1045" i="14"/>
  <c r="V1046" i="14"/>
  <c r="W1046" i="14"/>
  <c r="V1047" i="14"/>
  <c r="W1047" i="14"/>
  <c r="V1048" i="14"/>
  <c r="W1048" i="14"/>
  <c r="V1049" i="14"/>
  <c r="W1049" i="14"/>
  <c r="V1050" i="14"/>
  <c r="W1050" i="14"/>
  <c r="V1051" i="14"/>
  <c r="W1051" i="14"/>
  <c r="V1052" i="14"/>
  <c r="W1052" i="14"/>
  <c r="V1053" i="14"/>
  <c r="W1053" i="14"/>
  <c r="V1054" i="14"/>
  <c r="W1054" i="14"/>
  <c r="V1055" i="14"/>
  <c r="W1055" i="14"/>
  <c r="V1056" i="14"/>
  <c r="W1056" i="14"/>
  <c r="V1057" i="14"/>
  <c r="W1057" i="14"/>
  <c r="V1058" i="14"/>
  <c r="W1058" i="14"/>
  <c r="V1059" i="14"/>
  <c r="W1059" i="14"/>
  <c r="V1060" i="14"/>
  <c r="W1060" i="14"/>
  <c r="V1061" i="14"/>
  <c r="W1061" i="14"/>
  <c r="V1062" i="14"/>
  <c r="W1062" i="14"/>
  <c r="V1063" i="14"/>
  <c r="W1063" i="14"/>
  <c r="V1064" i="14"/>
  <c r="W1064" i="14"/>
  <c r="V1065" i="14"/>
  <c r="W1065" i="14"/>
  <c r="V1066" i="14"/>
  <c r="W1066" i="14"/>
  <c r="V1067" i="14"/>
  <c r="W1067" i="14"/>
  <c r="V1068" i="14"/>
  <c r="W1068" i="14"/>
  <c r="V1069" i="14"/>
  <c r="W1069" i="14"/>
  <c r="V1070" i="14"/>
  <c r="W1070" i="14"/>
  <c r="V1071" i="14"/>
  <c r="W1071" i="14"/>
  <c r="V1072" i="14"/>
  <c r="W1072" i="14"/>
  <c r="V1073" i="14"/>
  <c r="W1073" i="14"/>
  <c r="V1074" i="14"/>
  <c r="W1074" i="14"/>
  <c r="V1075" i="14"/>
  <c r="W1075" i="14"/>
  <c r="V1076" i="14"/>
  <c r="W1076" i="14"/>
  <c r="V1077" i="14"/>
  <c r="W1077" i="14"/>
  <c r="V1078" i="14"/>
  <c r="W1078" i="14"/>
  <c r="V1079" i="14"/>
  <c r="W1079" i="14"/>
  <c r="V1080" i="14"/>
  <c r="W1080" i="14"/>
  <c r="V1081" i="14"/>
  <c r="W1081" i="14"/>
  <c r="V1082" i="14"/>
  <c r="W1082" i="14"/>
  <c r="V1083" i="14"/>
  <c r="W1083" i="14"/>
  <c r="V1084" i="14"/>
  <c r="W1084" i="14"/>
  <c r="V1085" i="14"/>
  <c r="W1085" i="14"/>
  <c r="V1086" i="14"/>
  <c r="W1086" i="14"/>
  <c r="V1087" i="14"/>
  <c r="W1087" i="14"/>
  <c r="V1088" i="14"/>
  <c r="W1088" i="14"/>
  <c r="V1089" i="14"/>
  <c r="W1089" i="14"/>
  <c r="V1090" i="14"/>
  <c r="W1090" i="14"/>
  <c r="V1091" i="14"/>
  <c r="W1091" i="14"/>
  <c r="V1092" i="14"/>
  <c r="W1092" i="14"/>
  <c r="V1093" i="14"/>
  <c r="W1093" i="14"/>
  <c r="V1094" i="14"/>
  <c r="W1094" i="14"/>
  <c r="V1095" i="14"/>
  <c r="W1095" i="14"/>
  <c r="V1096" i="14"/>
  <c r="W1096" i="14"/>
  <c r="V1097" i="14"/>
  <c r="W1097" i="14"/>
  <c r="V1098" i="14"/>
  <c r="W1098" i="14"/>
  <c r="V1099" i="14"/>
  <c r="W1099" i="14"/>
  <c r="V1100" i="14"/>
  <c r="W1100" i="14"/>
  <c r="V1101" i="14"/>
  <c r="W1101" i="14"/>
  <c r="V1102" i="14"/>
  <c r="W1102" i="14"/>
  <c r="V1103" i="14"/>
  <c r="W1103" i="14"/>
  <c r="V1104" i="14"/>
  <c r="W1104" i="14"/>
  <c r="V1105" i="14"/>
  <c r="W1105" i="14"/>
  <c r="V1106" i="14"/>
  <c r="W1106" i="14"/>
  <c r="V1107" i="14"/>
  <c r="W1107" i="14"/>
  <c r="V1108" i="14"/>
  <c r="W1108" i="14"/>
  <c r="V1109" i="14"/>
  <c r="W1109" i="14"/>
  <c r="V1110" i="14"/>
  <c r="W1110" i="14"/>
  <c r="V1111" i="14"/>
  <c r="W1111" i="14"/>
  <c r="V1112" i="14"/>
  <c r="W1112" i="14"/>
  <c r="V1113" i="14"/>
  <c r="W1113" i="14"/>
  <c r="V1114" i="14"/>
  <c r="W1114" i="14"/>
  <c r="V1115" i="14"/>
  <c r="W1115" i="14"/>
  <c r="V1116" i="14"/>
  <c r="W1116" i="14"/>
  <c r="V1117" i="14"/>
  <c r="W1117" i="14"/>
  <c r="V1118" i="14"/>
  <c r="W1118" i="14"/>
  <c r="V1119" i="14"/>
  <c r="W1119" i="14"/>
  <c r="V1120" i="14"/>
  <c r="W1120" i="14"/>
  <c r="V1121" i="14"/>
  <c r="W1121" i="14"/>
  <c r="V1122" i="14"/>
  <c r="W1122" i="14"/>
  <c r="V1123" i="14"/>
  <c r="W1123" i="14"/>
  <c r="V1124" i="14"/>
  <c r="W1124" i="14"/>
  <c r="V1125" i="14"/>
  <c r="W1125" i="14"/>
  <c r="V1126" i="14"/>
  <c r="W1126" i="14"/>
  <c r="V1127" i="14"/>
  <c r="W1127" i="14"/>
  <c r="V1128" i="14"/>
  <c r="W1128" i="14"/>
  <c r="V1129" i="14"/>
  <c r="W1129" i="14"/>
  <c r="V1130" i="14"/>
  <c r="W1130" i="14"/>
  <c r="V1131" i="14"/>
  <c r="W1131" i="14"/>
  <c r="V1132" i="14"/>
  <c r="W1132" i="14"/>
  <c r="V1133" i="14"/>
  <c r="W1133" i="14"/>
  <c r="V1134" i="14"/>
  <c r="W1134" i="14"/>
  <c r="V1135" i="14"/>
  <c r="W1135" i="14"/>
  <c r="V1136" i="14"/>
  <c r="W1136" i="14"/>
  <c r="V1137" i="14"/>
  <c r="W1137" i="14"/>
  <c r="V1138" i="14"/>
  <c r="W1138" i="14"/>
  <c r="V1139" i="14"/>
  <c r="W1139" i="14"/>
  <c r="V1140" i="14"/>
  <c r="W1140" i="14"/>
  <c r="V1141" i="14"/>
  <c r="W1141" i="14"/>
  <c r="V1142" i="14"/>
  <c r="W1142" i="14"/>
  <c r="V1143" i="14"/>
  <c r="W1143" i="14"/>
  <c r="V1144" i="14"/>
  <c r="W1144" i="14"/>
  <c r="V1145" i="14"/>
  <c r="W1145" i="14"/>
  <c r="V1146" i="14"/>
  <c r="W1146" i="14"/>
  <c r="V1147" i="14"/>
  <c r="W1147" i="14"/>
  <c r="V1148" i="14"/>
  <c r="W1148" i="14"/>
  <c r="V1149" i="14"/>
  <c r="W1149" i="14"/>
  <c r="V1150" i="14"/>
  <c r="W1150" i="14"/>
  <c r="V1151" i="14"/>
  <c r="W1151" i="14"/>
  <c r="V1152" i="14"/>
  <c r="W1152" i="14"/>
  <c r="V1153" i="14"/>
  <c r="W1153" i="14"/>
  <c r="V1154" i="14"/>
  <c r="W1154" i="14"/>
  <c r="V1155" i="14"/>
  <c r="W1155" i="14"/>
  <c r="V1156" i="14"/>
  <c r="W1156" i="14"/>
  <c r="V1157" i="14"/>
  <c r="W1157" i="14"/>
  <c r="V1158" i="14"/>
  <c r="W1158" i="14"/>
  <c r="V1159" i="14"/>
  <c r="W1159" i="14"/>
  <c r="V1160" i="14"/>
  <c r="W1160" i="14"/>
  <c r="V1161" i="14"/>
  <c r="W1161" i="14"/>
  <c r="V1162" i="14"/>
  <c r="W1162" i="14"/>
  <c r="V1163" i="14"/>
  <c r="W1163" i="14"/>
  <c r="V1164" i="14"/>
  <c r="W1164" i="14"/>
  <c r="V1165" i="14"/>
  <c r="W1165" i="14"/>
  <c r="V1166" i="14"/>
  <c r="W1166" i="14"/>
  <c r="V1167" i="14"/>
  <c r="W1167" i="14"/>
  <c r="V1168" i="14"/>
  <c r="W1168" i="14"/>
  <c r="V1169" i="14"/>
  <c r="W1169" i="14"/>
  <c r="V1170" i="14"/>
  <c r="W1170" i="14"/>
  <c r="V1171" i="14"/>
  <c r="W1171" i="14"/>
  <c r="V1172" i="14"/>
  <c r="W1172" i="14"/>
  <c r="V1173" i="14"/>
  <c r="W1173" i="14"/>
  <c r="V1174" i="14"/>
  <c r="W1174" i="14"/>
  <c r="V1175" i="14"/>
  <c r="W1175" i="14"/>
  <c r="V1176" i="14"/>
  <c r="W1176" i="14"/>
  <c r="V1177" i="14"/>
  <c r="W1177" i="14"/>
  <c r="V1178" i="14"/>
  <c r="W1178" i="14"/>
  <c r="V1179" i="14"/>
  <c r="W1179" i="14"/>
  <c r="V1180" i="14"/>
  <c r="W1180" i="14"/>
  <c r="V1181" i="14"/>
  <c r="W1181" i="14"/>
  <c r="V1182" i="14"/>
  <c r="W1182" i="14"/>
  <c r="V1183" i="14"/>
  <c r="W1183" i="14"/>
  <c r="V1184" i="14"/>
  <c r="W1184" i="14"/>
  <c r="V1185" i="14"/>
  <c r="W1185" i="14"/>
  <c r="V1186" i="14"/>
  <c r="W1186" i="14"/>
  <c r="V1187" i="14"/>
  <c r="W1187" i="14"/>
  <c r="V1188" i="14"/>
  <c r="W1188" i="14"/>
  <c r="V1189" i="14"/>
  <c r="W1189" i="14"/>
  <c r="V1190" i="14"/>
  <c r="W1190" i="14"/>
  <c r="V1191" i="14"/>
  <c r="W1191" i="14"/>
  <c r="V1192" i="14"/>
  <c r="W1192" i="14"/>
  <c r="V1193" i="14"/>
  <c r="W1193" i="14"/>
  <c r="V1194" i="14"/>
  <c r="W1194" i="14"/>
  <c r="V1195" i="14"/>
  <c r="W1195" i="14"/>
  <c r="V1196" i="14"/>
  <c r="W1196" i="14"/>
  <c r="V1197" i="14"/>
  <c r="W1197" i="14"/>
  <c r="V1198" i="14"/>
  <c r="W1198" i="14"/>
  <c r="V1199" i="14"/>
  <c r="W1199" i="14"/>
  <c r="V1200" i="14"/>
  <c r="W1200" i="14"/>
  <c r="V1201" i="14"/>
  <c r="W1201" i="14"/>
  <c r="V1202" i="14"/>
  <c r="W1202" i="14"/>
  <c r="V1203" i="14"/>
  <c r="W1203" i="14"/>
  <c r="V1204" i="14"/>
  <c r="W1204" i="14"/>
  <c r="V1205" i="14"/>
  <c r="W1205" i="14"/>
  <c r="V1206" i="14"/>
  <c r="W1206" i="14"/>
  <c r="V1207" i="14"/>
  <c r="W1207" i="14"/>
  <c r="V1208" i="14"/>
  <c r="W1208" i="14"/>
  <c r="V1209" i="14"/>
  <c r="W1209" i="14"/>
  <c r="V1210" i="14"/>
  <c r="W1210" i="14"/>
  <c r="V1211" i="14"/>
  <c r="W1211" i="14"/>
  <c r="V1212" i="14"/>
  <c r="W1212" i="14"/>
  <c r="V1213" i="14"/>
  <c r="W1213" i="14"/>
  <c r="V1214" i="14"/>
  <c r="W1214" i="14"/>
  <c r="V1215" i="14"/>
  <c r="W1215" i="14"/>
  <c r="V1216" i="14"/>
  <c r="W1216" i="14"/>
  <c r="V1217" i="14"/>
  <c r="W1217" i="14"/>
  <c r="V1218" i="14"/>
  <c r="W1218" i="14"/>
  <c r="V1219" i="14"/>
  <c r="W1219" i="14"/>
  <c r="V1220" i="14"/>
  <c r="W1220" i="14"/>
  <c r="V1221" i="14"/>
  <c r="W1221" i="14"/>
  <c r="V1222" i="14"/>
  <c r="W1222" i="14"/>
  <c r="V1223" i="14"/>
  <c r="W1223" i="14"/>
  <c r="V1224" i="14"/>
  <c r="W1224" i="14"/>
  <c r="V1225" i="14"/>
  <c r="W1225" i="14"/>
  <c r="V1226" i="14"/>
  <c r="W1226" i="14"/>
  <c r="V1227" i="14"/>
  <c r="W1227" i="14"/>
  <c r="V1228" i="14"/>
  <c r="W1228" i="14"/>
  <c r="V1229" i="14"/>
  <c r="W1229" i="14"/>
  <c r="V1230" i="14"/>
  <c r="W1230" i="14"/>
  <c r="V1231" i="14"/>
  <c r="W1231" i="14"/>
  <c r="V1232" i="14"/>
  <c r="W1232" i="14"/>
  <c r="V1233" i="14"/>
  <c r="W1233" i="14"/>
  <c r="V1234" i="14"/>
  <c r="W1234" i="14"/>
  <c r="V1235" i="14"/>
  <c r="W1235" i="14"/>
  <c r="V1236" i="14"/>
  <c r="W1236" i="14"/>
  <c r="V1237" i="14"/>
  <c r="W1237" i="14"/>
  <c r="V1238" i="14"/>
  <c r="W1238" i="14"/>
  <c r="V1239" i="14"/>
  <c r="W1239" i="14"/>
  <c r="V1240" i="14"/>
  <c r="W1240" i="14"/>
  <c r="V1241" i="14"/>
  <c r="W1241" i="14"/>
  <c r="V1242" i="14"/>
  <c r="W1242" i="14"/>
  <c r="V1243" i="14"/>
  <c r="W1243" i="14"/>
  <c r="V1244" i="14"/>
  <c r="W1244" i="14"/>
  <c r="V1245" i="14"/>
  <c r="W1245" i="14"/>
  <c r="V1246" i="14"/>
  <c r="W1246" i="14"/>
  <c r="V1247" i="14"/>
  <c r="W1247" i="14"/>
  <c r="V1248" i="14"/>
  <c r="W1248" i="14"/>
  <c r="V1249" i="14"/>
  <c r="W1249" i="14"/>
  <c r="V1250" i="14"/>
  <c r="W1250" i="14"/>
  <c r="V1251" i="14"/>
  <c r="W1251" i="14"/>
  <c r="V1252" i="14"/>
  <c r="W1252" i="14"/>
  <c r="V1253" i="14"/>
  <c r="W1253" i="14"/>
  <c r="V1254" i="14"/>
  <c r="W1254" i="14"/>
  <c r="V1255" i="14"/>
  <c r="W1255" i="14"/>
  <c r="V1256" i="14"/>
  <c r="W1256" i="14"/>
  <c r="V1257" i="14"/>
  <c r="W1257" i="14"/>
  <c r="V1258" i="14"/>
  <c r="W1258" i="14"/>
  <c r="V1259" i="14"/>
  <c r="W1259" i="14"/>
  <c r="V1260" i="14"/>
  <c r="W1260" i="14"/>
  <c r="V1261" i="14"/>
  <c r="W1261" i="14"/>
  <c r="V1262" i="14"/>
  <c r="W1262" i="14"/>
  <c r="V1263" i="14"/>
  <c r="W1263" i="14"/>
  <c r="V1264" i="14"/>
  <c r="W1264" i="14"/>
  <c r="V1265" i="14"/>
  <c r="W1265" i="14"/>
  <c r="V1266" i="14"/>
  <c r="W1266" i="14"/>
  <c r="V1267" i="14"/>
  <c r="W1267" i="14"/>
  <c r="V1268" i="14"/>
  <c r="W1268" i="14"/>
  <c r="V1269" i="14"/>
  <c r="W1269" i="14"/>
  <c r="V1270" i="14"/>
  <c r="W1270" i="14"/>
  <c r="V1271" i="14"/>
  <c r="W1271" i="14"/>
  <c r="V1272" i="14"/>
  <c r="W1272" i="14"/>
  <c r="V1273" i="14"/>
  <c r="W1273" i="14"/>
  <c r="V1274" i="14"/>
  <c r="W1274" i="14"/>
  <c r="V1275" i="14"/>
  <c r="W1275" i="14"/>
  <c r="V1276" i="14"/>
  <c r="W1276" i="14"/>
  <c r="V1277" i="14"/>
  <c r="W1277" i="14"/>
  <c r="V1278" i="14"/>
  <c r="W1278" i="14"/>
  <c r="V1279" i="14"/>
  <c r="W1279" i="14"/>
  <c r="V1280" i="14"/>
  <c r="W1280" i="14"/>
  <c r="V1281" i="14"/>
  <c r="W1281" i="14"/>
  <c r="V1282" i="14"/>
  <c r="W1282" i="14"/>
  <c r="V1283" i="14"/>
  <c r="W1283" i="14"/>
  <c r="V1284" i="14"/>
  <c r="W1284" i="14"/>
  <c r="V1285" i="14"/>
  <c r="W1285" i="14"/>
  <c r="V1286" i="14"/>
  <c r="W1286" i="14"/>
  <c r="V1287" i="14"/>
  <c r="W1287" i="14"/>
  <c r="V1288" i="14"/>
  <c r="W1288" i="14"/>
  <c r="V1289" i="14"/>
  <c r="W1289" i="14"/>
  <c r="V1290" i="14"/>
  <c r="W1290" i="14"/>
  <c r="V1291" i="14"/>
  <c r="W1291" i="14"/>
  <c r="V1292" i="14"/>
  <c r="W1292" i="14"/>
  <c r="V1293" i="14"/>
  <c r="W1293" i="14"/>
  <c r="V1294" i="14"/>
  <c r="W1294" i="14"/>
  <c r="V1295" i="14"/>
  <c r="W1295" i="14"/>
  <c r="V1296" i="14"/>
  <c r="W1296" i="14"/>
  <c r="V1297" i="14"/>
  <c r="W1297" i="14"/>
  <c r="V1298" i="14"/>
  <c r="W1298" i="14"/>
  <c r="V1299" i="14"/>
  <c r="W1299" i="14"/>
  <c r="V1300" i="14"/>
  <c r="W1300" i="14"/>
  <c r="V1301" i="14"/>
  <c r="W1301" i="14"/>
  <c r="V1302" i="14"/>
  <c r="W1302" i="14"/>
  <c r="V1303" i="14"/>
  <c r="W1303" i="14"/>
  <c r="V1304" i="14"/>
  <c r="W1304" i="14"/>
  <c r="V1305" i="14"/>
  <c r="W1305" i="14"/>
  <c r="V1306" i="14"/>
  <c r="W1306" i="14"/>
  <c r="V1307" i="14"/>
  <c r="W1307" i="14"/>
  <c r="V1308" i="14"/>
  <c r="W1308" i="14"/>
  <c r="V1309" i="14"/>
  <c r="W1309" i="14"/>
  <c r="V1310" i="14"/>
  <c r="W1310" i="14"/>
  <c r="V1311" i="14"/>
  <c r="W1311" i="14"/>
  <c r="V1312" i="14"/>
  <c r="W1312" i="14"/>
  <c r="V1313" i="14"/>
  <c r="W1313" i="14"/>
  <c r="V1314" i="14"/>
  <c r="W1314" i="14"/>
  <c r="V1315" i="14"/>
  <c r="W1315" i="14"/>
  <c r="V1316" i="14"/>
  <c r="W1316" i="14"/>
  <c r="V1317" i="14"/>
  <c r="W1317" i="14"/>
  <c r="V1318" i="14"/>
  <c r="W1318" i="14"/>
  <c r="V1319" i="14"/>
  <c r="W1319" i="14"/>
  <c r="V1320" i="14"/>
  <c r="W1320" i="14"/>
  <c r="V1321" i="14"/>
  <c r="W1321" i="14"/>
  <c r="V1322" i="14"/>
  <c r="W1322" i="14"/>
  <c r="V1323" i="14"/>
  <c r="W1323" i="14"/>
  <c r="V1324" i="14"/>
  <c r="W1324" i="14"/>
  <c r="V1325" i="14"/>
  <c r="W1325" i="14"/>
  <c r="V1326" i="14"/>
  <c r="W1326" i="14"/>
  <c r="V1327" i="14"/>
  <c r="W1327" i="14"/>
  <c r="V1328" i="14"/>
  <c r="W1328" i="14"/>
  <c r="V1329" i="14"/>
  <c r="W1329" i="14"/>
  <c r="V1330" i="14"/>
  <c r="W1330" i="14"/>
  <c r="V1331" i="14"/>
  <c r="W1331" i="14"/>
  <c r="V1332" i="14"/>
  <c r="W1332" i="14"/>
  <c r="V1333" i="14"/>
  <c r="W1333" i="14"/>
  <c r="V1334" i="14"/>
  <c r="W1334" i="14"/>
  <c r="V1335" i="14"/>
  <c r="W1335" i="14"/>
  <c r="V1336" i="14"/>
  <c r="W1336" i="14"/>
  <c r="V1337" i="14"/>
  <c r="W1337" i="14"/>
  <c r="V1338" i="14"/>
  <c r="W1338" i="14"/>
  <c r="V1339" i="14"/>
  <c r="W1339" i="14"/>
  <c r="V1340" i="14"/>
  <c r="W1340" i="14"/>
  <c r="V1341" i="14"/>
  <c r="W1341" i="14"/>
  <c r="V1342" i="14"/>
  <c r="W1342" i="14"/>
  <c r="V1343" i="14"/>
  <c r="W1343" i="14"/>
  <c r="V1344" i="14"/>
  <c r="W1344" i="14"/>
  <c r="V1345" i="14"/>
  <c r="W1345" i="14"/>
  <c r="V1346" i="14"/>
  <c r="W1346" i="14"/>
  <c r="V1347" i="14"/>
  <c r="W1347" i="14"/>
  <c r="V1348" i="14"/>
  <c r="W1348" i="14"/>
  <c r="V1349" i="14"/>
  <c r="W1349" i="14"/>
  <c r="V1350" i="14"/>
  <c r="W1350" i="14"/>
  <c r="V1351" i="14"/>
  <c r="W1351" i="14"/>
  <c r="V1352" i="14"/>
  <c r="W1352" i="14"/>
  <c r="V1353" i="14"/>
  <c r="W1353" i="14"/>
  <c r="V1354" i="14"/>
  <c r="W1354" i="14"/>
  <c r="V1355" i="14"/>
  <c r="W1355" i="14"/>
  <c r="V1356" i="14"/>
  <c r="W1356" i="14"/>
  <c r="V1357" i="14"/>
  <c r="W1357" i="14"/>
  <c r="V1358" i="14"/>
  <c r="W1358" i="14"/>
  <c r="V1359" i="14"/>
  <c r="W1359" i="14"/>
  <c r="V1360" i="14"/>
  <c r="W1360" i="14"/>
  <c r="V1361" i="14"/>
  <c r="W1361" i="14"/>
  <c r="V1362" i="14"/>
  <c r="W1362" i="14"/>
  <c r="V1363" i="14"/>
  <c r="W1363" i="14"/>
  <c r="V1364" i="14"/>
  <c r="W1364" i="14"/>
  <c r="V1365" i="14"/>
  <c r="W1365" i="14"/>
  <c r="V1366" i="14"/>
  <c r="W1366" i="14"/>
  <c r="V1367" i="14"/>
  <c r="W1367" i="14"/>
  <c r="V1368" i="14"/>
  <c r="W1368" i="14"/>
  <c r="V1369" i="14"/>
  <c r="W1369" i="14"/>
  <c r="V1370" i="14"/>
  <c r="W1370" i="14"/>
  <c r="V1371" i="14"/>
  <c r="W1371" i="14"/>
  <c r="V1372" i="14"/>
  <c r="W1372" i="14"/>
  <c r="V1373" i="14"/>
  <c r="W1373" i="14"/>
  <c r="V1374" i="14"/>
  <c r="W1374" i="14"/>
  <c r="V1375" i="14"/>
  <c r="W1375" i="14"/>
  <c r="V1376" i="14"/>
  <c r="W1376" i="14"/>
  <c r="V1377" i="14"/>
  <c r="W1377" i="14"/>
  <c r="V1378" i="14"/>
  <c r="W1378" i="14"/>
  <c r="V1379" i="14"/>
  <c r="W1379" i="14"/>
  <c r="V1380" i="14"/>
  <c r="W1380" i="14"/>
  <c r="V1381" i="14"/>
  <c r="W1381" i="14"/>
  <c r="V1382" i="14"/>
  <c r="W1382" i="14"/>
  <c r="V1383" i="14"/>
  <c r="W1383" i="14"/>
  <c r="V1384" i="14"/>
  <c r="W1384" i="14"/>
  <c r="V1385" i="14"/>
  <c r="W1385" i="14"/>
  <c r="V1386" i="14"/>
  <c r="W1386" i="14"/>
  <c r="V1387" i="14"/>
  <c r="W1387" i="14"/>
  <c r="V1388" i="14"/>
  <c r="W1388" i="14"/>
  <c r="V1389" i="14"/>
  <c r="W1389" i="14"/>
  <c r="V1390" i="14"/>
  <c r="W1390" i="14"/>
  <c r="V1391" i="14"/>
  <c r="W1391" i="14"/>
  <c r="V1392" i="14"/>
  <c r="W1392" i="14"/>
  <c r="V1393" i="14"/>
  <c r="W1393" i="14"/>
  <c r="V1394" i="14"/>
  <c r="W1394" i="14"/>
  <c r="V1395" i="14"/>
  <c r="W1395" i="14"/>
  <c r="V1396" i="14"/>
  <c r="W1396" i="14"/>
  <c r="V1397" i="14"/>
  <c r="W1397" i="14"/>
  <c r="V1398" i="14"/>
  <c r="W1398" i="14"/>
  <c r="V1399" i="14"/>
  <c r="W1399" i="14"/>
  <c r="V1400" i="14"/>
  <c r="W1400" i="14"/>
  <c r="V1401" i="14"/>
  <c r="W1401" i="14"/>
  <c r="V1402" i="14"/>
  <c r="W1402" i="14"/>
  <c r="V1403" i="14"/>
  <c r="W1403" i="14"/>
  <c r="V1404" i="14"/>
  <c r="W1404" i="14"/>
  <c r="V1405" i="14"/>
  <c r="W1405" i="14"/>
  <c r="V1406" i="14"/>
  <c r="W1406" i="14"/>
  <c r="V1407" i="14"/>
  <c r="W1407" i="14"/>
  <c r="V1408" i="14"/>
  <c r="W1408" i="14"/>
  <c r="V1409" i="14"/>
  <c r="W1409" i="14"/>
  <c r="V1410" i="14"/>
  <c r="W1410" i="14"/>
  <c r="V1411" i="14"/>
  <c r="W1411" i="14"/>
  <c r="V1412" i="14"/>
  <c r="W1412" i="14"/>
  <c r="V1413" i="14"/>
  <c r="W1413" i="14"/>
  <c r="V1414" i="14"/>
  <c r="W1414" i="14"/>
  <c r="V1415" i="14"/>
  <c r="W1415" i="14"/>
  <c r="V1416" i="14"/>
  <c r="W1416" i="14"/>
  <c r="V1417" i="14"/>
  <c r="W1417" i="14"/>
  <c r="V1418" i="14"/>
  <c r="W1418" i="14"/>
  <c r="V1419" i="14"/>
  <c r="W1419" i="14"/>
  <c r="V1420" i="14"/>
  <c r="W1420" i="14"/>
  <c r="V1421" i="14"/>
  <c r="W1421" i="14"/>
  <c r="V1422" i="14"/>
  <c r="W1422" i="14"/>
  <c r="V1423" i="14"/>
  <c r="W1423" i="14"/>
  <c r="V1424" i="14"/>
  <c r="W1424" i="14"/>
  <c r="V1425" i="14"/>
  <c r="W1425" i="14"/>
  <c r="V1426" i="14"/>
  <c r="W1426" i="14"/>
  <c r="V1427" i="14"/>
  <c r="W1427" i="14"/>
  <c r="V1428" i="14"/>
  <c r="W1428" i="14"/>
  <c r="V1429" i="14"/>
  <c r="W1429" i="14"/>
  <c r="V1430" i="14"/>
  <c r="W1430" i="14"/>
  <c r="V1431" i="14"/>
  <c r="W1431" i="14"/>
  <c r="V1432" i="14"/>
  <c r="W1432" i="14"/>
  <c r="V1433" i="14"/>
  <c r="W1433" i="14"/>
  <c r="V1434" i="14"/>
  <c r="W1434" i="14"/>
  <c r="V1435" i="14"/>
  <c r="W1435" i="14"/>
  <c r="V1436" i="14"/>
  <c r="W1436" i="14"/>
  <c r="V1437" i="14"/>
  <c r="W1437" i="14"/>
  <c r="V1438" i="14"/>
  <c r="W1438" i="14"/>
  <c r="V1439" i="14"/>
  <c r="W1439" i="14"/>
  <c r="V1440" i="14"/>
  <c r="W1440" i="14"/>
  <c r="V1441" i="14"/>
  <c r="W1441" i="14"/>
  <c r="V1442" i="14"/>
  <c r="W1442" i="14"/>
  <c r="V1443" i="14"/>
  <c r="W1443" i="14"/>
  <c r="V1444" i="14"/>
  <c r="W1444" i="14"/>
  <c r="V1445" i="14"/>
  <c r="W1445" i="14"/>
  <c r="V1446" i="14"/>
  <c r="W1446" i="14"/>
  <c r="V1447" i="14"/>
  <c r="W1447" i="14"/>
  <c r="V1448" i="14"/>
  <c r="W1448" i="14"/>
  <c r="V1449" i="14"/>
  <c r="W1449" i="14"/>
  <c r="V1450" i="14"/>
  <c r="W1450" i="14"/>
  <c r="V1451" i="14"/>
  <c r="W1451" i="14"/>
  <c r="V1452" i="14"/>
  <c r="W1452" i="14"/>
  <c r="V1453" i="14"/>
  <c r="W1453" i="14"/>
  <c r="V1454" i="14"/>
  <c r="W1454" i="14"/>
  <c r="V1455" i="14"/>
  <c r="W1455" i="14"/>
  <c r="V1456" i="14"/>
  <c r="W1456" i="14"/>
  <c r="V1457" i="14"/>
  <c r="W1457" i="14"/>
  <c r="V1458" i="14"/>
  <c r="W1458" i="14"/>
  <c r="V1459" i="14"/>
  <c r="W1459" i="14"/>
  <c r="V1460" i="14"/>
  <c r="W1460" i="14"/>
  <c r="V1461" i="14"/>
  <c r="W1461" i="14"/>
  <c r="V1462" i="14"/>
  <c r="W1462" i="14"/>
  <c r="V1463" i="14"/>
  <c r="W1463" i="14"/>
  <c r="V1464" i="14"/>
  <c r="W1464" i="14"/>
  <c r="V1465" i="14"/>
  <c r="W1465" i="14"/>
  <c r="V1466" i="14"/>
  <c r="W1466" i="14"/>
  <c r="V1467" i="14"/>
  <c r="W1467" i="14"/>
  <c r="V1468" i="14"/>
  <c r="W1468" i="14"/>
  <c r="V1469" i="14"/>
  <c r="W1469" i="14"/>
  <c r="V1470" i="14"/>
  <c r="W1470" i="14"/>
  <c r="V1471" i="14"/>
  <c r="W1471" i="14"/>
  <c r="V1472" i="14"/>
  <c r="W1472" i="14"/>
  <c r="V1473" i="14"/>
  <c r="W1473" i="14"/>
  <c r="V1474" i="14"/>
  <c r="W1474" i="14"/>
  <c r="V1475" i="14"/>
  <c r="W1475" i="14"/>
  <c r="V1476" i="14"/>
  <c r="W1476" i="14"/>
  <c r="V1477" i="14"/>
  <c r="W1477" i="14"/>
  <c r="V1478" i="14"/>
  <c r="W1478" i="14"/>
  <c r="V1479" i="14"/>
  <c r="W1479" i="14"/>
  <c r="V1480" i="14"/>
  <c r="W1480" i="14"/>
  <c r="V1481" i="14"/>
  <c r="W1481" i="14"/>
  <c r="V1482" i="14"/>
  <c r="W1482" i="14"/>
  <c r="V1483" i="14"/>
  <c r="W1483" i="14"/>
  <c r="V1484" i="14"/>
  <c r="W1484" i="14"/>
  <c r="V1485" i="14"/>
  <c r="W1485" i="14"/>
  <c r="V1486" i="14"/>
  <c r="W1486" i="14"/>
  <c r="V1487" i="14"/>
  <c r="W1487" i="14"/>
  <c r="V1488" i="14"/>
  <c r="W1488" i="14"/>
  <c r="V1489" i="14"/>
  <c r="W1489" i="14"/>
  <c r="V1490" i="14"/>
  <c r="W1490" i="14"/>
  <c r="V1491" i="14"/>
  <c r="W1491" i="14"/>
  <c r="V1492" i="14"/>
  <c r="W1492" i="14"/>
  <c r="V1493" i="14"/>
  <c r="W1493" i="14"/>
  <c r="V1494" i="14"/>
  <c r="W1494" i="14"/>
  <c r="V1495" i="14"/>
  <c r="W1495" i="14"/>
  <c r="V1496" i="14"/>
  <c r="W1496" i="14"/>
  <c r="V1497" i="14"/>
  <c r="W1497" i="14"/>
  <c r="V1498" i="14"/>
  <c r="W1498" i="14"/>
  <c r="V1499" i="14"/>
  <c r="W1499" i="14"/>
  <c r="V1500" i="14"/>
  <c r="W1500" i="14"/>
  <c r="V1501" i="14"/>
  <c r="W1501" i="14"/>
  <c r="V1502" i="14"/>
  <c r="W1502" i="14"/>
  <c r="V1503" i="14"/>
  <c r="W1503" i="14"/>
  <c r="V1504" i="14"/>
  <c r="W1504" i="14"/>
  <c r="V1505" i="14"/>
  <c r="W1505" i="14"/>
  <c r="V1506" i="14"/>
  <c r="W1506" i="14"/>
  <c r="V1507" i="14"/>
  <c r="W1507" i="14"/>
  <c r="V1508" i="14"/>
  <c r="W1508" i="14"/>
  <c r="V1509" i="14"/>
  <c r="W1509" i="14"/>
  <c r="V1510" i="14"/>
  <c r="W1510" i="14"/>
  <c r="V1511" i="14"/>
  <c r="W1511" i="14"/>
  <c r="V1512" i="14"/>
  <c r="W1512" i="14"/>
  <c r="V1513" i="14"/>
  <c r="W1513" i="14"/>
  <c r="V1514" i="14"/>
  <c r="W1514" i="14"/>
  <c r="V1515" i="14"/>
  <c r="W1515" i="14"/>
  <c r="V1516" i="14"/>
  <c r="W1516" i="14"/>
  <c r="V1517" i="14"/>
  <c r="W1517" i="14"/>
  <c r="V1518" i="14"/>
  <c r="W1518" i="14"/>
  <c r="V1519" i="14"/>
  <c r="W1519" i="14"/>
  <c r="V1520" i="14"/>
  <c r="W1520" i="14"/>
  <c r="V1521" i="14"/>
  <c r="W1521" i="14"/>
  <c r="V1522" i="14"/>
  <c r="W1522" i="14"/>
  <c r="V1523" i="14"/>
  <c r="W1523" i="14"/>
  <c r="V1524" i="14"/>
  <c r="W1524" i="14"/>
  <c r="V1525" i="14"/>
  <c r="W1525" i="14"/>
  <c r="V1526" i="14"/>
  <c r="W1526" i="14"/>
  <c r="V1527" i="14"/>
  <c r="W1527" i="14"/>
  <c r="V1528" i="14"/>
  <c r="W1528" i="14"/>
  <c r="V1529" i="14"/>
  <c r="W1529" i="14"/>
  <c r="V1530" i="14"/>
  <c r="W1530" i="14"/>
  <c r="V1531" i="14"/>
  <c r="W1531" i="14"/>
  <c r="V1532" i="14"/>
  <c r="W1532" i="14"/>
  <c r="V1533" i="14"/>
  <c r="W1533" i="14"/>
  <c r="V1534" i="14"/>
  <c r="W1534" i="14"/>
  <c r="V1535" i="14"/>
  <c r="W1535" i="14"/>
  <c r="V1536" i="14"/>
  <c r="W1536" i="14"/>
  <c r="V1537" i="14"/>
  <c r="W1537" i="14"/>
  <c r="V1538" i="14"/>
  <c r="W1538" i="14"/>
  <c r="V1539" i="14"/>
  <c r="W1539" i="14"/>
  <c r="V1540" i="14"/>
  <c r="W1540" i="14"/>
  <c r="V1541" i="14"/>
  <c r="W1541" i="14"/>
  <c r="V1542" i="14"/>
  <c r="W1542" i="14"/>
  <c r="V1543" i="14"/>
  <c r="W1543" i="14"/>
  <c r="V1544" i="14"/>
  <c r="W1544" i="14"/>
  <c r="V1545" i="14"/>
  <c r="W1545" i="14"/>
  <c r="V1546" i="14"/>
  <c r="W1546" i="14"/>
  <c r="V1547" i="14"/>
  <c r="W1547" i="14"/>
  <c r="V1548" i="14"/>
  <c r="W1548" i="14"/>
  <c r="V1549" i="14"/>
  <c r="W1549" i="14"/>
  <c r="V1550" i="14"/>
  <c r="W1550" i="14"/>
  <c r="V1551" i="14"/>
  <c r="W1551" i="14"/>
  <c r="V1552" i="14"/>
  <c r="W1552" i="14"/>
  <c r="V1553" i="14"/>
  <c r="W1553" i="14"/>
  <c r="V1554" i="14"/>
  <c r="W1554" i="14"/>
  <c r="V1555" i="14"/>
  <c r="W1555" i="14"/>
  <c r="V1556" i="14"/>
  <c r="W1556" i="14"/>
  <c r="V1557" i="14"/>
  <c r="W1557" i="14"/>
  <c r="V1558" i="14"/>
  <c r="W1558" i="14"/>
  <c r="V1559" i="14"/>
  <c r="W1559" i="14"/>
  <c r="V1560" i="14"/>
  <c r="W1560" i="14"/>
  <c r="V1561" i="14"/>
  <c r="W1561" i="14"/>
  <c r="V1562" i="14"/>
  <c r="W1562" i="14"/>
  <c r="V1563" i="14"/>
  <c r="W1563" i="14"/>
  <c r="V1564" i="14"/>
  <c r="W1564" i="14"/>
  <c r="V1565" i="14"/>
  <c r="W1565" i="14"/>
  <c r="V1566" i="14"/>
  <c r="W1566" i="14"/>
  <c r="V1567" i="14"/>
  <c r="W1567" i="14"/>
  <c r="V1568" i="14"/>
  <c r="W1568" i="14"/>
  <c r="V1569" i="14"/>
  <c r="W1569" i="14"/>
  <c r="V1570" i="14"/>
  <c r="W1570" i="14"/>
  <c r="V1571" i="14"/>
  <c r="W1571" i="14"/>
  <c r="V1572" i="14"/>
  <c r="W1572" i="14"/>
  <c r="V1573" i="14"/>
  <c r="W1573" i="14"/>
  <c r="V1574" i="14"/>
  <c r="W1574" i="14"/>
  <c r="V1575" i="14"/>
  <c r="W1575" i="14"/>
  <c r="V1576" i="14"/>
  <c r="W1576" i="14"/>
  <c r="V1577" i="14"/>
  <c r="W1577" i="14"/>
  <c r="V1578" i="14"/>
  <c r="W1578" i="14"/>
  <c r="V1579" i="14"/>
  <c r="W1579" i="14"/>
  <c r="V1580" i="14"/>
  <c r="W1580" i="14"/>
  <c r="V1581" i="14"/>
  <c r="W1581" i="14"/>
  <c r="V1582" i="14"/>
  <c r="W1582" i="14"/>
  <c r="V1583" i="14"/>
  <c r="W1583" i="14"/>
  <c r="V1584" i="14"/>
  <c r="W1584" i="14"/>
  <c r="V1585" i="14"/>
  <c r="W1585" i="14"/>
  <c r="V1586" i="14"/>
  <c r="W1586" i="14"/>
  <c r="V1587" i="14"/>
  <c r="W1587" i="14"/>
  <c r="V1588" i="14"/>
  <c r="W1588" i="14"/>
  <c r="V1589" i="14"/>
  <c r="W1589" i="14"/>
  <c r="V1590" i="14"/>
  <c r="W1590" i="14"/>
  <c r="V1591" i="14"/>
  <c r="W1591" i="14"/>
  <c r="V1592" i="14"/>
  <c r="W1592" i="14"/>
  <c r="V1593" i="14"/>
  <c r="W1593" i="14"/>
  <c r="V1594" i="14"/>
  <c r="W1594" i="14"/>
  <c r="V1595" i="14"/>
  <c r="W1595" i="14"/>
  <c r="V1596" i="14"/>
  <c r="W1596" i="14"/>
  <c r="V1597" i="14"/>
  <c r="W1597" i="14"/>
  <c r="V1598" i="14"/>
  <c r="W1598" i="14"/>
  <c r="V1599" i="14"/>
  <c r="W1599" i="14"/>
  <c r="V1600" i="14"/>
  <c r="W1600" i="14"/>
  <c r="V1601" i="14"/>
  <c r="W1601" i="14"/>
  <c r="V1602" i="14"/>
  <c r="W1602" i="14"/>
  <c r="V1603" i="14"/>
  <c r="W1603" i="14"/>
  <c r="V1604" i="14"/>
  <c r="W1604" i="14"/>
  <c r="V1605" i="14"/>
  <c r="W1605" i="14"/>
  <c r="V1606" i="14"/>
  <c r="W1606" i="14"/>
  <c r="V1607" i="14"/>
  <c r="W1607" i="14"/>
  <c r="V1608" i="14"/>
  <c r="W1608" i="14"/>
  <c r="V1609" i="14"/>
  <c r="W1609" i="14"/>
  <c r="V1610" i="14"/>
  <c r="W1610" i="14"/>
  <c r="V1611" i="14"/>
  <c r="W1611" i="14"/>
  <c r="V1612" i="14"/>
  <c r="W1612" i="14"/>
  <c r="V1613" i="14"/>
  <c r="W1613" i="14"/>
  <c r="V1614" i="14"/>
  <c r="W1614" i="14"/>
  <c r="V1615" i="14"/>
  <c r="W1615" i="14"/>
  <c r="V1616" i="14"/>
  <c r="W1616" i="14"/>
  <c r="V1617" i="14"/>
  <c r="W1617" i="14"/>
  <c r="V1618" i="14"/>
  <c r="W1618" i="14"/>
  <c r="V1619" i="14"/>
  <c r="W1619" i="14"/>
  <c r="V1620" i="14"/>
  <c r="W1620" i="14"/>
  <c r="V1621" i="14"/>
  <c r="W1621" i="14"/>
  <c r="V1622" i="14"/>
  <c r="W1622" i="14"/>
  <c r="V1623" i="14"/>
  <c r="W1623" i="14"/>
  <c r="V1624" i="14"/>
  <c r="W1624" i="14"/>
  <c r="V1625" i="14"/>
  <c r="W1625" i="14"/>
  <c r="V1626" i="14"/>
  <c r="W1626" i="14"/>
  <c r="V1627" i="14"/>
  <c r="W1627" i="14"/>
  <c r="V1628" i="14"/>
  <c r="W1628" i="14"/>
  <c r="V1629" i="14"/>
  <c r="W1629" i="14"/>
  <c r="V1630" i="14"/>
  <c r="W1630" i="14"/>
  <c r="V1631" i="14"/>
  <c r="W1631" i="14"/>
  <c r="V1632" i="14"/>
  <c r="W1632" i="14"/>
  <c r="V1633" i="14"/>
  <c r="W1633" i="14"/>
  <c r="V1634" i="14"/>
  <c r="W1634" i="14"/>
  <c r="V1635" i="14"/>
  <c r="W1635" i="14"/>
  <c r="V1636" i="14"/>
  <c r="W1636" i="14"/>
  <c r="V1637" i="14"/>
  <c r="W1637" i="14"/>
  <c r="V1638" i="14"/>
  <c r="W1638" i="14"/>
  <c r="V1639" i="14"/>
  <c r="W1639" i="14"/>
  <c r="V1640" i="14"/>
  <c r="W1640" i="14"/>
  <c r="V1641" i="14"/>
  <c r="W1641" i="14"/>
  <c r="V1642" i="14"/>
  <c r="W1642" i="14"/>
  <c r="V1643" i="14"/>
  <c r="W1643" i="14"/>
  <c r="V1644" i="14"/>
  <c r="W1644" i="14"/>
  <c r="V1645" i="14"/>
  <c r="W1645" i="14"/>
  <c r="V1646" i="14"/>
  <c r="W1646" i="14"/>
  <c r="V1647" i="14"/>
  <c r="W1647" i="14"/>
  <c r="V1648" i="14"/>
  <c r="W1648" i="14"/>
  <c r="V1649" i="14"/>
  <c r="W1649" i="14"/>
  <c r="V1650" i="14"/>
  <c r="W1650" i="14"/>
  <c r="V1651" i="14"/>
  <c r="W1651" i="14"/>
  <c r="V1652" i="14"/>
  <c r="W1652" i="14"/>
  <c r="V1653" i="14"/>
  <c r="W1653" i="14"/>
  <c r="V1654" i="14"/>
  <c r="W1654" i="14"/>
  <c r="V1655" i="14"/>
  <c r="W1655" i="14"/>
  <c r="V1656" i="14"/>
  <c r="W1656" i="14"/>
  <c r="V1657" i="14"/>
  <c r="W1657" i="14"/>
  <c r="V1658" i="14"/>
  <c r="W1658" i="14"/>
  <c r="V1659" i="14"/>
  <c r="W1659" i="14"/>
  <c r="V1660" i="14"/>
  <c r="W1660" i="14"/>
  <c r="V1661" i="14"/>
  <c r="W1661" i="14"/>
  <c r="V1662" i="14"/>
  <c r="W1662" i="14"/>
  <c r="V1663" i="14"/>
  <c r="W1663" i="14"/>
  <c r="V1664" i="14"/>
  <c r="W1664" i="14"/>
  <c r="V1665" i="14"/>
  <c r="W1665" i="14"/>
  <c r="V1666" i="14"/>
  <c r="W1666" i="14"/>
  <c r="V1667" i="14"/>
  <c r="W1667" i="14"/>
  <c r="V1668" i="14"/>
  <c r="W1668" i="14"/>
  <c r="V1669" i="14"/>
  <c r="W1669" i="14"/>
  <c r="V1670" i="14"/>
  <c r="W1670" i="14"/>
  <c r="V1671" i="14"/>
  <c r="W1671" i="14"/>
  <c r="V1672" i="14"/>
  <c r="W1672" i="14"/>
  <c r="V1673" i="14"/>
  <c r="W1673" i="14"/>
  <c r="V1674" i="14"/>
  <c r="W1674" i="14"/>
  <c r="V1675" i="14"/>
  <c r="W1675" i="14"/>
  <c r="V1676" i="14"/>
  <c r="W1676" i="14"/>
  <c r="V1677" i="14"/>
  <c r="W1677" i="14"/>
  <c r="V1678" i="14"/>
  <c r="W1678" i="14"/>
  <c r="V1679" i="14"/>
  <c r="W1679" i="14"/>
  <c r="V1680" i="14"/>
  <c r="W1680" i="14"/>
  <c r="V1681" i="14"/>
  <c r="W1681" i="14"/>
  <c r="V1682" i="14"/>
  <c r="W1682" i="14"/>
  <c r="V1683" i="14"/>
  <c r="W1683" i="14"/>
  <c r="V1684" i="14"/>
  <c r="W1684" i="14"/>
  <c r="V1685" i="14"/>
  <c r="W1685" i="14"/>
  <c r="V1686" i="14"/>
  <c r="W1686" i="14"/>
  <c r="V1687" i="14"/>
  <c r="W1687" i="14"/>
  <c r="V1688" i="14"/>
  <c r="W1688" i="14"/>
  <c r="V1689" i="14"/>
  <c r="W1689" i="14"/>
  <c r="V1690" i="14"/>
  <c r="W1690" i="14"/>
  <c r="V1691" i="14"/>
  <c r="W1691" i="14"/>
  <c r="V1692" i="14"/>
  <c r="W1692" i="14"/>
  <c r="V1693" i="14"/>
  <c r="W1693" i="14"/>
  <c r="V1694" i="14"/>
  <c r="W1694" i="14"/>
  <c r="V1695" i="14"/>
  <c r="W1695" i="14"/>
  <c r="V1696" i="14"/>
  <c r="W1696" i="14"/>
  <c r="V1697" i="14"/>
  <c r="W1697" i="14"/>
  <c r="V1698" i="14"/>
  <c r="W1698" i="14"/>
  <c r="V1699" i="14"/>
  <c r="W1699" i="14"/>
  <c r="V1700" i="14"/>
  <c r="W1700" i="14"/>
  <c r="V1701" i="14"/>
  <c r="W1701" i="14"/>
  <c r="V1702" i="14"/>
  <c r="W1702" i="14"/>
  <c r="V1703" i="14"/>
  <c r="W1703" i="14"/>
  <c r="V1704" i="14"/>
  <c r="W1704" i="14"/>
  <c r="V1705" i="14"/>
  <c r="W1705" i="14"/>
  <c r="V1706" i="14"/>
  <c r="W1706" i="14"/>
  <c r="V1707" i="14"/>
  <c r="W1707" i="14"/>
  <c r="V1708" i="14"/>
  <c r="W1708" i="14"/>
  <c r="V1709" i="14"/>
  <c r="W1709" i="14"/>
  <c r="V1710" i="14"/>
  <c r="W1710" i="14"/>
  <c r="V1711" i="14"/>
  <c r="W1711" i="14"/>
  <c r="V1712" i="14"/>
  <c r="W1712" i="14"/>
  <c r="V1713" i="14"/>
  <c r="W1713" i="14"/>
  <c r="V1714" i="14"/>
  <c r="W1714" i="14"/>
  <c r="V1715" i="14"/>
  <c r="W1715" i="14"/>
  <c r="V1716" i="14"/>
  <c r="W1716" i="14"/>
  <c r="V1717" i="14"/>
  <c r="W1717" i="14"/>
  <c r="V1718" i="14"/>
  <c r="W1718" i="14"/>
  <c r="V1719" i="14"/>
  <c r="W1719" i="14"/>
  <c r="V1720" i="14"/>
  <c r="W1720" i="14"/>
  <c r="V1721" i="14"/>
  <c r="W1721" i="14"/>
  <c r="V1722" i="14"/>
  <c r="W1722" i="14"/>
  <c r="V1723" i="14"/>
  <c r="W1723" i="14"/>
  <c r="V1724" i="14"/>
  <c r="W1724" i="14"/>
  <c r="V1725" i="14"/>
  <c r="W1725" i="14"/>
  <c r="V1726" i="14"/>
  <c r="W1726" i="14"/>
  <c r="V1727" i="14"/>
  <c r="W1727" i="14"/>
  <c r="V1728" i="14"/>
  <c r="W1728" i="14"/>
  <c r="V1729" i="14"/>
  <c r="W1729" i="14"/>
  <c r="V1730" i="14"/>
  <c r="W1730" i="14"/>
  <c r="V1731" i="14"/>
  <c r="W1731" i="14"/>
  <c r="V1732" i="14"/>
  <c r="W1732" i="14"/>
  <c r="V1733" i="14"/>
  <c r="W1733" i="14"/>
  <c r="V1734" i="14"/>
  <c r="W1734" i="14"/>
  <c r="V1735" i="14"/>
  <c r="W1735" i="14"/>
  <c r="V1736" i="14"/>
  <c r="W1736" i="14"/>
  <c r="V1737" i="14"/>
  <c r="W1737" i="14"/>
  <c r="V1738" i="14"/>
  <c r="W1738" i="14"/>
  <c r="V1739" i="14"/>
  <c r="W1739" i="14"/>
  <c r="V1740" i="14"/>
  <c r="W1740" i="14"/>
  <c r="V1741" i="14"/>
  <c r="W1741" i="14"/>
  <c r="V1742" i="14"/>
  <c r="W1742" i="14"/>
  <c r="V1743" i="14"/>
  <c r="W1743" i="14"/>
  <c r="V1744" i="14"/>
  <c r="W1744" i="14"/>
  <c r="V1745" i="14"/>
  <c r="W1745" i="14"/>
  <c r="V1746" i="14"/>
  <c r="W1746" i="14"/>
  <c r="V1747" i="14"/>
  <c r="W1747" i="14"/>
  <c r="V1748" i="14"/>
  <c r="W1748" i="14"/>
  <c r="V1749" i="14"/>
  <c r="W1749" i="14"/>
  <c r="V1750" i="14"/>
  <c r="W1750" i="14"/>
  <c r="V1751" i="14"/>
  <c r="W1751" i="14"/>
  <c r="V1752" i="14"/>
  <c r="W1752" i="14"/>
  <c r="V1753" i="14"/>
  <c r="W1753" i="14"/>
  <c r="V1754" i="14"/>
  <c r="W1754" i="14"/>
  <c r="V1755" i="14"/>
  <c r="W1755" i="14"/>
  <c r="V1756" i="14"/>
  <c r="W1756" i="14"/>
  <c r="V1757" i="14"/>
  <c r="W1757" i="14"/>
  <c r="V1758" i="14"/>
  <c r="W1758" i="14"/>
  <c r="V1759" i="14"/>
  <c r="W1759" i="14"/>
  <c r="V1760" i="14"/>
  <c r="W1760" i="14"/>
  <c r="V1761" i="14"/>
  <c r="W1761" i="14"/>
  <c r="V1762" i="14"/>
  <c r="W1762" i="14"/>
  <c r="V1763" i="14"/>
  <c r="W1763" i="14"/>
  <c r="V1764" i="14"/>
  <c r="W1764" i="14"/>
  <c r="V1765" i="14"/>
  <c r="W1765" i="14"/>
  <c r="V1766" i="14"/>
  <c r="W1766" i="14"/>
  <c r="V1767" i="14"/>
  <c r="W1767" i="14"/>
  <c r="V1768" i="14"/>
  <c r="W1768" i="14"/>
  <c r="V1769" i="14"/>
  <c r="W1769" i="14"/>
  <c r="V1770" i="14"/>
  <c r="W1770" i="14"/>
  <c r="V1771" i="14"/>
  <c r="W1771" i="14"/>
  <c r="V1772" i="14"/>
  <c r="W1772" i="14"/>
  <c r="V1773" i="14"/>
  <c r="W1773" i="14"/>
  <c r="V1774" i="14"/>
  <c r="W1774" i="14"/>
  <c r="V1775" i="14"/>
  <c r="W1775" i="14"/>
  <c r="V1776" i="14"/>
  <c r="W1776" i="14"/>
  <c r="V1777" i="14"/>
  <c r="W1777" i="14"/>
  <c r="V1778" i="14"/>
  <c r="W1778" i="14"/>
  <c r="V1779" i="14"/>
  <c r="W1779" i="14"/>
  <c r="V1780" i="14"/>
  <c r="W1780" i="14"/>
  <c r="V1781" i="14"/>
  <c r="W1781" i="14"/>
  <c r="V1782" i="14"/>
  <c r="W1782" i="14"/>
  <c r="V1783" i="14"/>
  <c r="W1783" i="14"/>
  <c r="V1784" i="14"/>
  <c r="W1784" i="14"/>
  <c r="V1785" i="14"/>
  <c r="W1785" i="14"/>
  <c r="V1786" i="14"/>
  <c r="W1786" i="14"/>
  <c r="V1787" i="14"/>
  <c r="W1787" i="14"/>
  <c r="V1788" i="14"/>
  <c r="W1788" i="14"/>
  <c r="V1789" i="14"/>
  <c r="W1789" i="14"/>
  <c r="V1790" i="14"/>
  <c r="W1790" i="14"/>
  <c r="V1791" i="14"/>
  <c r="W1791" i="14"/>
  <c r="V1792" i="14"/>
  <c r="W1792" i="14"/>
  <c r="V1793" i="14"/>
  <c r="W1793" i="14"/>
  <c r="V1794" i="14"/>
  <c r="W1794" i="14"/>
  <c r="V1795" i="14"/>
  <c r="W1795" i="14"/>
  <c r="V1796" i="14"/>
  <c r="W1796" i="14"/>
  <c r="V1797" i="14"/>
  <c r="W1797" i="14"/>
  <c r="V1798" i="14"/>
  <c r="W1798" i="14"/>
  <c r="V1799" i="14"/>
  <c r="W1799" i="14"/>
  <c r="V1800" i="14"/>
  <c r="W1800" i="14"/>
  <c r="V1801" i="14"/>
  <c r="W1801" i="14"/>
  <c r="V1802" i="14"/>
  <c r="W1802" i="14"/>
  <c r="V1803" i="14"/>
  <c r="W1803" i="14"/>
  <c r="V1804" i="14"/>
  <c r="W1804" i="14"/>
  <c r="V1805" i="14"/>
  <c r="W1805" i="14"/>
  <c r="V1806" i="14"/>
  <c r="W1806" i="14"/>
  <c r="V1807" i="14"/>
  <c r="W1807" i="14"/>
  <c r="V1808" i="14"/>
  <c r="W1808" i="14"/>
  <c r="V1809" i="14"/>
  <c r="W1809" i="14"/>
  <c r="V1810" i="14"/>
  <c r="W1810" i="14"/>
  <c r="V1811" i="14"/>
  <c r="W1811" i="14"/>
  <c r="V1812" i="14"/>
  <c r="W1812" i="14"/>
  <c r="V1813" i="14"/>
  <c r="W1813" i="14"/>
  <c r="V1814" i="14"/>
  <c r="W1814" i="14"/>
  <c r="V1815" i="14"/>
  <c r="W1815" i="14"/>
  <c r="V1816" i="14"/>
  <c r="W1816" i="14"/>
  <c r="V1817" i="14"/>
  <c r="W1817" i="14"/>
  <c r="V1818" i="14"/>
  <c r="W1818" i="14"/>
  <c r="V1819" i="14"/>
  <c r="W1819" i="14"/>
  <c r="V1820" i="14"/>
  <c r="W1820" i="14"/>
  <c r="V1821" i="14"/>
  <c r="W1821" i="14"/>
  <c r="V1822" i="14"/>
  <c r="W1822" i="14"/>
  <c r="V1823" i="14"/>
  <c r="W1823" i="14"/>
  <c r="V1824" i="14"/>
  <c r="W1824" i="14"/>
  <c r="V1825" i="14"/>
  <c r="W1825" i="14"/>
  <c r="V1826" i="14"/>
  <c r="W1826" i="14"/>
  <c r="V1827" i="14"/>
  <c r="W1827" i="14"/>
  <c r="V1828" i="14"/>
  <c r="W1828" i="14"/>
  <c r="V1829" i="14"/>
  <c r="W1829" i="14"/>
  <c r="V1830" i="14"/>
  <c r="W1830" i="14"/>
  <c r="V1831" i="14"/>
  <c r="W1831" i="14"/>
  <c r="V1832" i="14"/>
  <c r="W1832" i="14"/>
  <c r="V1833" i="14"/>
  <c r="W1833" i="14"/>
  <c r="V1834" i="14"/>
  <c r="W1834" i="14"/>
  <c r="V1835" i="14"/>
  <c r="W1835" i="14"/>
  <c r="V1836" i="14"/>
  <c r="W1836" i="14"/>
  <c r="V1837" i="14"/>
  <c r="W1837" i="14"/>
  <c r="V1838" i="14"/>
  <c r="W1838" i="14"/>
  <c r="V1839" i="14"/>
  <c r="W1839" i="14"/>
  <c r="V1840" i="14"/>
  <c r="W1840" i="14"/>
  <c r="V1841" i="14"/>
  <c r="W1841" i="14"/>
  <c r="V1842" i="14"/>
  <c r="W1842" i="14"/>
  <c r="V1843" i="14"/>
  <c r="W1843" i="14"/>
  <c r="V1844" i="14"/>
  <c r="W1844" i="14"/>
  <c r="V1845" i="14"/>
  <c r="W1845" i="14"/>
  <c r="V1846" i="14"/>
  <c r="W1846" i="14"/>
  <c r="V1847" i="14"/>
  <c r="W1847" i="14"/>
  <c r="V1848" i="14"/>
  <c r="W1848" i="14"/>
  <c r="V1849" i="14"/>
  <c r="W1849" i="14"/>
  <c r="V1850" i="14"/>
  <c r="W1850" i="14"/>
  <c r="V1851" i="14"/>
  <c r="W1851" i="14"/>
  <c r="V1852" i="14"/>
  <c r="W1852" i="14"/>
  <c r="V1853" i="14"/>
  <c r="W1853" i="14"/>
  <c r="V1854" i="14"/>
  <c r="W1854" i="14"/>
  <c r="V1855" i="14"/>
  <c r="W1855" i="14"/>
  <c r="V1856" i="14"/>
  <c r="W1856" i="14"/>
  <c r="V1857" i="14"/>
  <c r="W1857" i="14"/>
  <c r="V1858" i="14"/>
  <c r="W1858" i="14"/>
  <c r="V1859" i="14"/>
  <c r="W1859" i="14"/>
  <c r="V1860" i="14"/>
  <c r="W1860" i="14"/>
  <c r="V1861" i="14"/>
  <c r="W1861" i="14"/>
  <c r="V1862" i="14"/>
  <c r="W1862" i="14"/>
  <c r="V1863" i="14"/>
  <c r="W1863" i="14"/>
  <c r="V1864" i="14"/>
  <c r="W1864" i="14"/>
  <c r="V1865" i="14"/>
  <c r="W1865" i="14"/>
  <c r="V1866" i="14"/>
  <c r="W1866" i="14"/>
  <c r="V1867" i="14"/>
  <c r="W1867" i="14"/>
  <c r="V1868" i="14"/>
  <c r="W1868" i="14"/>
  <c r="V1869" i="14"/>
  <c r="W1869" i="14"/>
  <c r="V1870" i="14"/>
  <c r="W1870" i="14"/>
  <c r="V1871" i="14"/>
  <c r="W1871" i="14"/>
  <c r="V1872" i="14"/>
  <c r="W1872" i="14"/>
  <c r="V1873" i="14"/>
  <c r="W1873" i="14"/>
  <c r="V1874" i="14"/>
  <c r="W1874" i="14"/>
  <c r="V1875" i="14"/>
  <c r="W1875" i="14"/>
  <c r="V1876" i="14"/>
  <c r="W1876" i="14"/>
  <c r="V1877" i="14"/>
  <c r="W1877" i="14"/>
  <c r="V1878" i="14"/>
  <c r="W1878" i="14"/>
  <c r="V1879" i="14"/>
  <c r="W1879" i="14"/>
  <c r="V1880" i="14"/>
  <c r="W1880" i="14"/>
  <c r="V1881" i="14"/>
  <c r="W1881" i="14"/>
  <c r="V1882" i="14"/>
  <c r="W1882" i="14"/>
  <c r="V1883" i="14"/>
  <c r="W1883" i="14"/>
  <c r="V1884" i="14"/>
  <c r="W1884" i="14"/>
  <c r="V1885" i="14"/>
  <c r="W1885" i="14"/>
  <c r="V1886" i="14"/>
  <c r="W1886" i="14"/>
  <c r="V1887" i="14"/>
  <c r="W1887" i="14"/>
  <c r="V1888" i="14"/>
  <c r="W1888" i="14"/>
  <c r="V1889" i="14"/>
  <c r="W1889" i="14"/>
  <c r="V1890" i="14"/>
  <c r="W1890" i="14"/>
  <c r="V1891" i="14"/>
  <c r="W1891" i="14"/>
  <c r="V1892" i="14"/>
  <c r="W1892" i="14"/>
  <c r="V1893" i="14"/>
  <c r="W1893" i="14"/>
  <c r="V1894" i="14"/>
  <c r="W1894" i="14"/>
  <c r="V1895" i="14"/>
  <c r="W1895" i="14"/>
  <c r="V1896" i="14"/>
  <c r="W1896" i="14"/>
  <c r="V1897" i="14"/>
  <c r="W1897" i="14"/>
  <c r="V1898" i="14"/>
  <c r="W1898" i="14"/>
  <c r="V1899" i="14"/>
  <c r="W1899" i="14"/>
  <c r="V1900" i="14"/>
  <c r="W1900" i="14"/>
  <c r="V1901" i="14"/>
  <c r="W1901" i="14"/>
  <c r="V1902" i="14"/>
  <c r="W1902" i="14"/>
  <c r="V1903" i="14"/>
  <c r="W1903" i="14"/>
  <c r="V1904" i="14"/>
  <c r="W1904" i="14"/>
  <c r="V1905" i="14"/>
  <c r="W1905" i="14"/>
  <c r="V1906" i="14"/>
  <c r="W1906" i="14"/>
  <c r="V1907" i="14"/>
  <c r="W1907" i="14"/>
  <c r="V1908" i="14"/>
  <c r="W1908" i="14"/>
  <c r="V1909" i="14"/>
  <c r="W1909" i="14"/>
  <c r="V1910" i="14"/>
  <c r="W1910" i="14"/>
  <c r="V1911" i="14"/>
  <c r="W1911" i="14"/>
  <c r="V1912" i="14"/>
  <c r="W1912" i="14"/>
  <c r="V1913" i="14"/>
  <c r="W1913" i="14"/>
  <c r="V1914" i="14"/>
  <c r="W1914" i="14"/>
  <c r="V1915" i="14"/>
  <c r="W1915" i="14"/>
  <c r="V1916" i="14"/>
  <c r="W1916" i="14"/>
  <c r="V1917" i="14"/>
  <c r="W1917" i="14"/>
  <c r="V1918" i="14"/>
  <c r="W1918" i="14"/>
  <c r="V1919" i="14"/>
  <c r="W1919" i="14"/>
  <c r="V1920" i="14"/>
  <c r="W1920" i="14"/>
  <c r="V1921" i="14"/>
  <c r="W1921" i="14"/>
  <c r="V1922" i="14"/>
  <c r="W1922" i="14"/>
  <c r="V1923" i="14"/>
  <c r="W1923" i="14"/>
  <c r="V1924" i="14"/>
  <c r="W1924" i="14"/>
  <c r="V1925" i="14"/>
  <c r="W1925" i="14"/>
  <c r="V1926" i="14"/>
  <c r="W1926" i="14"/>
  <c r="V1927" i="14"/>
  <c r="W1927" i="14"/>
  <c r="V1928" i="14"/>
  <c r="W1928" i="14"/>
  <c r="V1929" i="14"/>
  <c r="W1929" i="14"/>
  <c r="V1930" i="14"/>
  <c r="W1930" i="14"/>
  <c r="V1931" i="14"/>
  <c r="W1931" i="14"/>
  <c r="V1932" i="14"/>
  <c r="W1932" i="14"/>
  <c r="V1933" i="14"/>
  <c r="W1933" i="14"/>
  <c r="V1934" i="14"/>
  <c r="W1934" i="14"/>
  <c r="V1935" i="14"/>
  <c r="W1935" i="14"/>
  <c r="V1936" i="14"/>
  <c r="W1936" i="14"/>
  <c r="V1937" i="14"/>
  <c r="W1937" i="14"/>
  <c r="V1938" i="14"/>
  <c r="W1938" i="14"/>
  <c r="V1939" i="14"/>
  <c r="W1939" i="14"/>
  <c r="V1940" i="14"/>
  <c r="W1940" i="14"/>
  <c r="V1941" i="14"/>
  <c r="W1941" i="14"/>
  <c r="V1942" i="14"/>
  <c r="W1942" i="14"/>
  <c r="V1943" i="14"/>
  <c r="W1943" i="14"/>
  <c r="V1944" i="14"/>
  <c r="W1944" i="14"/>
  <c r="V1945" i="14"/>
  <c r="W1945" i="14"/>
  <c r="V1946" i="14"/>
  <c r="W1946" i="14"/>
  <c r="V1947" i="14"/>
  <c r="W1947" i="14"/>
  <c r="V1948" i="14"/>
  <c r="W1948" i="14"/>
  <c r="V1949" i="14"/>
  <c r="W1949" i="14"/>
  <c r="V1950" i="14"/>
  <c r="W1950" i="14"/>
  <c r="V1951" i="14"/>
  <c r="W1951" i="14"/>
  <c r="V1952" i="14"/>
  <c r="W1952" i="14"/>
  <c r="V1953" i="14"/>
  <c r="W1953" i="14"/>
  <c r="V1954" i="14"/>
  <c r="W1954" i="14"/>
  <c r="V1955" i="14"/>
  <c r="W1955" i="14"/>
  <c r="V1956" i="14"/>
  <c r="W1956" i="14"/>
  <c r="V1957" i="14"/>
  <c r="W1957" i="14"/>
  <c r="V1958" i="14"/>
  <c r="W1958" i="14"/>
  <c r="V1959" i="14"/>
  <c r="W1959" i="14"/>
  <c r="V1960" i="14"/>
  <c r="W1960" i="14"/>
  <c r="V1961" i="14"/>
  <c r="W1961" i="14"/>
  <c r="V1962" i="14"/>
  <c r="W1962" i="14"/>
  <c r="V1963" i="14"/>
  <c r="W1963" i="14"/>
  <c r="V1964" i="14"/>
  <c r="W1964" i="14"/>
  <c r="V1965" i="14"/>
  <c r="W1965" i="14"/>
  <c r="V1966" i="14"/>
  <c r="W1966" i="14"/>
  <c r="V1967" i="14"/>
  <c r="W1967" i="14"/>
  <c r="V1968" i="14"/>
  <c r="W1968" i="14"/>
  <c r="V1969" i="14"/>
  <c r="W1969" i="14"/>
  <c r="V1970" i="14"/>
  <c r="W1970" i="14"/>
  <c r="V1971" i="14"/>
  <c r="W1971" i="14"/>
  <c r="V1972" i="14"/>
  <c r="W1972" i="14"/>
  <c r="V1973" i="14"/>
  <c r="W1973" i="14"/>
  <c r="V1974" i="14"/>
  <c r="W1974" i="14"/>
  <c r="V1975" i="14"/>
  <c r="W1975" i="14"/>
  <c r="V1976" i="14"/>
  <c r="W1976" i="14"/>
  <c r="V1977" i="14"/>
  <c r="W1977" i="14"/>
  <c r="V1978" i="14"/>
  <c r="W1978" i="14"/>
  <c r="V1979" i="14"/>
  <c r="W1979" i="14"/>
  <c r="V1980" i="14"/>
  <c r="W1980" i="14"/>
  <c r="V1981" i="14"/>
  <c r="W1981" i="14"/>
  <c r="V1982" i="14"/>
  <c r="W1982" i="14"/>
  <c r="V1983" i="14"/>
  <c r="W1983" i="14"/>
  <c r="V1984" i="14"/>
  <c r="W1984" i="14"/>
  <c r="V1985" i="14"/>
  <c r="W1985" i="14"/>
  <c r="V1986" i="14"/>
  <c r="W1986" i="14"/>
  <c r="V1987" i="14"/>
  <c r="W1987" i="14"/>
  <c r="V1988" i="14"/>
  <c r="W1988" i="14"/>
  <c r="V1989" i="14"/>
  <c r="W1989" i="14"/>
  <c r="V1990" i="14"/>
  <c r="W1990" i="14"/>
  <c r="V1991" i="14"/>
  <c r="W1991" i="14"/>
  <c r="V1992" i="14"/>
  <c r="W1992" i="14"/>
  <c r="V1993" i="14"/>
  <c r="W1993" i="14"/>
  <c r="V1994" i="14"/>
  <c r="W1994" i="14"/>
  <c r="V1995" i="14"/>
  <c r="W1995" i="14"/>
  <c r="V1996" i="14"/>
  <c r="W1996" i="14"/>
  <c r="V1997" i="14"/>
  <c r="W1997" i="14"/>
  <c r="V1998" i="14"/>
  <c r="W1998" i="14"/>
  <c r="V1999" i="14"/>
  <c r="W1999" i="14"/>
  <c r="V2000" i="14"/>
  <c r="W2000" i="14"/>
  <c r="V2001" i="14"/>
  <c r="W2001" i="14"/>
  <c r="V2002" i="14"/>
  <c r="W2002" i="14"/>
  <c r="V2003" i="14"/>
  <c r="W2003" i="14"/>
  <c r="V2004" i="14"/>
  <c r="W2004" i="14"/>
  <c r="V2005" i="14"/>
  <c r="W2005" i="14"/>
  <c r="V2006" i="14"/>
  <c r="W2006" i="14"/>
  <c r="V2007" i="14"/>
  <c r="W2007" i="14"/>
  <c r="V2008" i="14"/>
  <c r="W2008" i="14"/>
  <c r="V2009" i="14"/>
  <c r="W2009" i="14"/>
  <c r="V2010" i="14"/>
  <c r="W2010" i="14"/>
  <c r="V2011" i="14"/>
  <c r="W2011" i="14"/>
  <c r="V2012" i="14"/>
  <c r="W2012" i="14"/>
  <c r="V2013" i="14"/>
  <c r="W2013" i="14"/>
  <c r="V2014" i="14"/>
  <c r="W2014" i="14"/>
  <c r="V2015" i="14"/>
  <c r="W2015" i="14"/>
  <c r="V2016" i="14"/>
  <c r="W2016" i="14"/>
  <c r="V2017" i="14"/>
  <c r="W2017" i="14"/>
  <c r="V2018" i="14"/>
  <c r="W2018" i="14"/>
  <c r="V2019" i="14"/>
  <c r="W2019" i="14"/>
  <c r="V2020" i="14"/>
  <c r="W2020" i="14"/>
  <c r="V2021" i="14"/>
  <c r="W2021" i="14"/>
  <c r="V2022" i="14"/>
  <c r="W2022" i="14"/>
  <c r="V2023" i="14"/>
  <c r="W2023" i="14"/>
  <c r="X324" i="17"/>
  <c r="V4" i="17"/>
  <c r="W4" i="17"/>
  <c r="V5" i="17"/>
  <c r="W5" i="17"/>
  <c r="V6" i="17"/>
  <c r="W6" i="17"/>
  <c r="V7" i="17"/>
  <c r="W7" i="17"/>
  <c r="V8" i="17"/>
  <c r="W8" i="17"/>
  <c r="V9" i="17"/>
  <c r="W9" i="17"/>
  <c r="V10" i="17"/>
  <c r="W10" i="17"/>
  <c r="V11" i="17"/>
  <c r="W11" i="17"/>
  <c r="V12" i="17"/>
  <c r="W12" i="17"/>
  <c r="V13" i="17"/>
  <c r="W13" i="17"/>
  <c r="V14" i="17"/>
  <c r="W14" i="17"/>
  <c r="V15" i="17"/>
  <c r="W15" i="17"/>
  <c r="V16" i="17"/>
  <c r="W16" i="17"/>
  <c r="V17" i="17"/>
  <c r="W17" i="17"/>
  <c r="V18" i="17"/>
  <c r="W18" i="17"/>
  <c r="V19" i="17"/>
  <c r="W19" i="17"/>
  <c r="V20" i="17"/>
  <c r="W20" i="17"/>
  <c r="V21" i="17"/>
  <c r="W21" i="17"/>
  <c r="V22" i="17"/>
  <c r="W22" i="17"/>
  <c r="V23" i="17"/>
  <c r="W23" i="17"/>
  <c r="V24" i="17"/>
  <c r="W24" i="17"/>
  <c r="V25" i="17"/>
  <c r="W25" i="17"/>
  <c r="V26" i="17"/>
  <c r="W26" i="17"/>
  <c r="V27" i="17"/>
  <c r="W27" i="17"/>
  <c r="V28" i="17"/>
  <c r="W28" i="17"/>
  <c r="V29" i="17"/>
  <c r="W29" i="17"/>
  <c r="V30" i="17"/>
  <c r="W30" i="17"/>
  <c r="V31" i="17"/>
  <c r="W31" i="17"/>
  <c r="V32" i="17"/>
  <c r="W32" i="17"/>
  <c r="V33" i="17"/>
  <c r="W33" i="17"/>
  <c r="V34" i="17"/>
  <c r="W34" i="17"/>
  <c r="V35" i="17"/>
  <c r="W35" i="17"/>
  <c r="V36" i="17"/>
  <c r="W36" i="17"/>
  <c r="V37" i="17"/>
  <c r="W37" i="17"/>
  <c r="V38" i="17"/>
  <c r="W38" i="17"/>
  <c r="V39" i="17"/>
  <c r="W39" i="17"/>
  <c r="V40" i="17"/>
  <c r="W40" i="17"/>
  <c r="V41" i="17"/>
  <c r="W41" i="17"/>
  <c r="V42" i="17"/>
  <c r="W42" i="17"/>
  <c r="V43" i="17"/>
  <c r="W43" i="17"/>
  <c r="V44" i="17"/>
  <c r="W44" i="17"/>
  <c r="V45" i="17"/>
  <c r="W45" i="17"/>
  <c r="V46" i="17"/>
  <c r="W46" i="17"/>
  <c r="V47" i="17"/>
  <c r="W47" i="17"/>
  <c r="V48" i="17"/>
  <c r="W48" i="17"/>
  <c r="V49" i="17"/>
  <c r="W49" i="17"/>
  <c r="V50" i="17"/>
  <c r="W50" i="17"/>
  <c r="V51" i="17"/>
  <c r="W51" i="17"/>
  <c r="V52" i="17"/>
  <c r="W52" i="17"/>
  <c r="V53" i="17"/>
  <c r="W53" i="17"/>
  <c r="V54" i="17"/>
  <c r="W54" i="17"/>
  <c r="V55" i="17"/>
  <c r="W55" i="17"/>
  <c r="V56" i="17"/>
  <c r="W56" i="17"/>
  <c r="V57" i="17"/>
  <c r="W57" i="17"/>
  <c r="V58" i="17"/>
  <c r="W58" i="17"/>
  <c r="V59" i="17"/>
  <c r="W59" i="17"/>
  <c r="V60" i="17"/>
  <c r="W60" i="17"/>
  <c r="V61" i="17"/>
  <c r="W61" i="17"/>
  <c r="V62" i="17"/>
  <c r="W62" i="17"/>
  <c r="V63" i="17"/>
  <c r="W63" i="17"/>
  <c r="V64" i="17"/>
  <c r="W64" i="17"/>
  <c r="V65" i="17"/>
  <c r="W65" i="17"/>
  <c r="V66" i="17"/>
  <c r="W66" i="17"/>
  <c r="V67" i="17"/>
  <c r="W67" i="17"/>
  <c r="V68" i="17"/>
  <c r="W68" i="17"/>
  <c r="V69" i="17"/>
  <c r="W69" i="17"/>
  <c r="V70" i="17"/>
  <c r="W70" i="17"/>
  <c r="V71" i="17"/>
  <c r="W71" i="17"/>
  <c r="V72" i="17"/>
  <c r="W72" i="17"/>
  <c r="V73" i="17"/>
  <c r="W73" i="17"/>
  <c r="V74" i="17"/>
  <c r="W74" i="17"/>
  <c r="V75" i="17"/>
  <c r="W75" i="17"/>
  <c r="V76" i="17"/>
  <c r="W76" i="17"/>
  <c r="V77" i="17"/>
  <c r="W77" i="17"/>
  <c r="V78" i="17"/>
  <c r="W78" i="17"/>
  <c r="V79" i="17"/>
  <c r="W79" i="17"/>
  <c r="V80" i="17"/>
  <c r="W80" i="17"/>
  <c r="V81" i="17"/>
  <c r="W81" i="17"/>
  <c r="V82" i="17"/>
  <c r="W82" i="17"/>
  <c r="V83" i="17"/>
  <c r="W83" i="17"/>
  <c r="V84" i="17"/>
  <c r="W84" i="17"/>
  <c r="V85" i="17"/>
  <c r="W85" i="17"/>
  <c r="V86" i="17"/>
  <c r="W86" i="17"/>
  <c r="V87" i="17"/>
  <c r="W87" i="17"/>
  <c r="V88" i="17"/>
  <c r="W88" i="17"/>
  <c r="V89" i="17"/>
  <c r="W89" i="17"/>
  <c r="V90" i="17"/>
  <c r="W90" i="17"/>
  <c r="V91" i="17"/>
  <c r="W91" i="17"/>
  <c r="V92" i="17"/>
  <c r="W92" i="17"/>
  <c r="V93" i="17"/>
  <c r="W93" i="17"/>
  <c r="V94" i="17"/>
  <c r="W94" i="17"/>
  <c r="V95" i="17"/>
  <c r="W95" i="17"/>
  <c r="V96" i="17"/>
  <c r="W96" i="17"/>
  <c r="V97" i="17"/>
  <c r="W97" i="17"/>
  <c r="V98" i="17"/>
  <c r="W98" i="17"/>
  <c r="V99" i="17"/>
  <c r="W99" i="17"/>
  <c r="V100" i="17"/>
  <c r="W100" i="17"/>
  <c r="V101" i="17"/>
  <c r="W101" i="17"/>
  <c r="V102" i="17"/>
  <c r="W102" i="17"/>
  <c r="V103" i="17"/>
  <c r="W103" i="17"/>
  <c r="V104" i="17"/>
  <c r="W104" i="17"/>
  <c r="V105" i="17"/>
  <c r="W105" i="17"/>
  <c r="V106" i="17"/>
  <c r="W106" i="17"/>
  <c r="V107" i="17"/>
  <c r="W107" i="17"/>
  <c r="V108" i="17"/>
  <c r="W108" i="17"/>
  <c r="V109" i="17"/>
  <c r="W109" i="17"/>
  <c r="V110" i="17"/>
  <c r="W110" i="17"/>
  <c r="V111" i="17"/>
  <c r="W111" i="17"/>
  <c r="V112" i="17"/>
  <c r="W112" i="17"/>
  <c r="V113" i="17"/>
  <c r="W113" i="17"/>
  <c r="V114" i="17"/>
  <c r="W114" i="17"/>
  <c r="V115" i="17"/>
  <c r="W115" i="17"/>
  <c r="V116" i="17"/>
  <c r="W116" i="17"/>
  <c r="V117" i="17"/>
  <c r="W117" i="17"/>
  <c r="V118" i="17"/>
  <c r="W118" i="17"/>
  <c r="V119" i="17"/>
  <c r="W119" i="17"/>
  <c r="V120" i="17"/>
  <c r="W120" i="17"/>
  <c r="V121" i="17"/>
  <c r="W121" i="17"/>
  <c r="V122" i="17"/>
  <c r="W122" i="17"/>
  <c r="V123" i="17"/>
  <c r="W123" i="17"/>
  <c r="V124" i="17"/>
  <c r="W124" i="17"/>
  <c r="V125" i="17"/>
  <c r="W125" i="17"/>
  <c r="V126" i="17"/>
  <c r="W126" i="17"/>
  <c r="V127" i="17"/>
  <c r="W127" i="17"/>
  <c r="V128" i="17"/>
  <c r="W128" i="17"/>
  <c r="V129" i="17"/>
  <c r="W129" i="17"/>
  <c r="V130" i="17"/>
  <c r="W130" i="17"/>
  <c r="V131" i="17"/>
  <c r="W131" i="17"/>
  <c r="V132" i="17"/>
  <c r="W132" i="17"/>
  <c r="V133" i="17"/>
  <c r="W133" i="17"/>
  <c r="V134" i="17"/>
  <c r="W134" i="17"/>
  <c r="V135" i="17"/>
  <c r="W135" i="17"/>
  <c r="V136" i="17"/>
  <c r="W136" i="17"/>
  <c r="V137" i="17"/>
  <c r="W137" i="17"/>
  <c r="V138" i="17"/>
  <c r="W138" i="17"/>
  <c r="V139" i="17"/>
  <c r="W139" i="17"/>
  <c r="V140" i="17"/>
  <c r="W140" i="17"/>
  <c r="V141" i="17"/>
  <c r="W141" i="17"/>
  <c r="V142" i="17"/>
  <c r="W142" i="17"/>
  <c r="V143" i="17"/>
  <c r="W143" i="17"/>
  <c r="V144" i="17"/>
  <c r="W144" i="17"/>
  <c r="V145" i="17"/>
  <c r="W145" i="17"/>
  <c r="V146" i="17"/>
  <c r="W146" i="17"/>
  <c r="V147" i="17"/>
  <c r="W147" i="17"/>
  <c r="V148" i="17"/>
  <c r="W148" i="17"/>
  <c r="V149" i="17"/>
  <c r="W149" i="17"/>
  <c r="V150" i="17"/>
  <c r="W150" i="17"/>
  <c r="V151" i="17"/>
  <c r="W151" i="17"/>
  <c r="V152" i="17"/>
  <c r="W152" i="17"/>
  <c r="V153" i="17"/>
  <c r="W153" i="17"/>
  <c r="V154" i="17"/>
  <c r="W154" i="17"/>
  <c r="V155" i="17"/>
  <c r="W155" i="17"/>
  <c r="V156" i="17"/>
  <c r="W156" i="17"/>
  <c r="V157" i="17"/>
  <c r="W157" i="17"/>
  <c r="V158" i="17"/>
  <c r="W158" i="17"/>
  <c r="V159" i="17"/>
  <c r="W159" i="17"/>
  <c r="V160" i="17"/>
  <c r="W160" i="17"/>
  <c r="V161" i="17"/>
  <c r="W161" i="17"/>
  <c r="V162" i="17"/>
  <c r="W162" i="17"/>
  <c r="V163" i="17"/>
  <c r="W163" i="17"/>
  <c r="V164" i="17"/>
  <c r="W164" i="17"/>
  <c r="V165" i="17"/>
  <c r="W165" i="17"/>
  <c r="V166" i="17"/>
  <c r="W166" i="17"/>
  <c r="V167" i="17"/>
  <c r="W167" i="17"/>
  <c r="V168" i="17"/>
  <c r="W168" i="17"/>
  <c r="V169" i="17"/>
  <c r="W169" i="17"/>
  <c r="V170" i="17"/>
  <c r="W170" i="17"/>
  <c r="V171" i="17"/>
  <c r="W171" i="17"/>
  <c r="V172" i="17"/>
  <c r="W172" i="17"/>
  <c r="V173" i="17"/>
  <c r="W173" i="17"/>
  <c r="V174" i="17"/>
  <c r="W174" i="17"/>
  <c r="V175" i="17"/>
  <c r="W175" i="17"/>
  <c r="V176" i="17"/>
  <c r="W176" i="17"/>
  <c r="V177" i="17"/>
  <c r="W177" i="17"/>
  <c r="V178" i="17"/>
  <c r="W178" i="17"/>
  <c r="V179" i="17"/>
  <c r="W179" i="17"/>
  <c r="V180" i="17"/>
  <c r="W180" i="17"/>
  <c r="V181" i="17"/>
  <c r="W181" i="17"/>
  <c r="V182" i="17"/>
  <c r="W182" i="17"/>
  <c r="V183" i="17"/>
  <c r="W183" i="17"/>
  <c r="V184" i="17"/>
  <c r="W184" i="17"/>
  <c r="V185" i="17"/>
  <c r="W185" i="17"/>
  <c r="V186" i="17"/>
  <c r="W186" i="17"/>
  <c r="V187" i="17"/>
  <c r="W187" i="17"/>
  <c r="V188" i="17"/>
  <c r="W188" i="17"/>
  <c r="V189" i="17"/>
  <c r="W189" i="17"/>
  <c r="V190" i="17"/>
  <c r="W190" i="17"/>
  <c r="V191" i="17"/>
  <c r="W191" i="17"/>
  <c r="V192" i="17"/>
  <c r="W192" i="17"/>
  <c r="V193" i="17"/>
  <c r="W193" i="17"/>
  <c r="V194" i="17"/>
  <c r="W194" i="17"/>
  <c r="V195" i="17"/>
  <c r="W195" i="17"/>
  <c r="V196" i="17"/>
  <c r="W196" i="17"/>
  <c r="V197" i="17"/>
  <c r="W197" i="17"/>
  <c r="V198" i="17"/>
  <c r="W198" i="17"/>
  <c r="V199" i="17"/>
  <c r="W199" i="17"/>
  <c r="V200" i="17"/>
  <c r="W200" i="17"/>
  <c r="V201" i="17"/>
  <c r="W201" i="17"/>
  <c r="V202" i="17"/>
  <c r="W202" i="17"/>
  <c r="V203" i="17"/>
  <c r="W203" i="17"/>
  <c r="V204" i="17"/>
  <c r="W204" i="17"/>
  <c r="V205" i="17"/>
  <c r="W205" i="17"/>
  <c r="V206" i="17"/>
  <c r="W206" i="17"/>
  <c r="V207" i="17"/>
  <c r="W207" i="17"/>
  <c r="V208" i="17"/>
  <c r="W208" i="17"/>
  <c r="V209" i="17"/>
  <c r="W209" i="17"/>
  <c r="V210" i="17"/>
  <c r="W210" i="17"/>
  <c r="V211" i="17"/>
  <c r="W211" i="17"/>
  <c r="V212" i="17"/>
  <c r="W212" i="17"/>
  <c r="V213" i="17"/>
  <c r="W213" i="17"/>
  <c r="V214" i="17"/>
  <c r="W214" i="17"/>
  <c r="V215" i="17"/>
  <c r="W215" i="17"/>
  <c r="V216" i="17"/>
  <c r="W216" i="17"/>
  <c r="V217" i="17"/>
  <c r="W217" i="17"/>
  <c r="V218" i="17"/>
  <c r="W218" i="17"/>
  <c r="V219" i="17"/>
  <c r="W219" i="17"/>
  <c r="V220" i="17"/>
  <c r="W220" i="17"/>
  <c r="V221" i="17"/>
  <c r="W221" i="17"/>
  <c r="V222" i="17"/>
  <c r="W222" i="17"/>
  <c r="V223" i="17"/>
  <c r="W223" i="17"/>
  <c r="V224" i="17"/>
  <c r="W224" i="17"/>
  <c r="V225" i="17"/>
  <c r="W225" i="17"/>
  <c r="V226" i="17"/>
  <c r="W226" i="17"/>
  <c r="V227" i="17"/>
  <c r="W227" i="17"/>
  <c r="V228" i="17"/>
  <c r="W228" i="17"/>
  <c r="V229" i="17"/>
  <c r="W229" i="17"/>
  <c r="V230" i="17"/>
  <c r="W230" i="17"/>
  <c r="V231" i="17"/>
  <c r="W231" i="17"/>
  <c r="V232" i="17"/>
  <c r="W232" i="17"/>
  <c r="V233" i="17"/>
  <c r="W233" i="17"/>
  <c r="V234" i="17"/>
  <c r="W234" i="17"/>
  <c r="V235" i="17"/>
  <c r="W235" i="17"/>
  <c r="V236" i="17"/>
  <c r="W236" i="17"/>
  <c r="V237" i="17"/>
  <c r="W237" i="17"/>
  <c r="V238" i="17"/>
  <c r="W238" i="17"/>
  <c r="V239" i="17"/>
  <c r="W239" i="17"/>
  <c r="V240" i="17"/>
  <c r="W240" i="17"/>
  <c r="V241" i="17"/>
  <c r="W241" i="17"/>
  <c r="V242" i="17"/>
  <c r="W242" i="17"/>
  <c r="V243" i="17"/>
  <c r="W243" i="17"/>
  <c r="V244" i="17"/>
  <c r="W244" i="17"/>
  <c r="V245" i="17"/>
  <c r="W245" i="17"/>
  <c r="V246" i="17"/>
  <c r="W246" i="17"/>
  <c r="V247" i="17"/>
  <c r="W247" i="17"/>
  <c r="V248" i="17"/>
  <c r="W248" i="17"/>
  <c r="V249" i="17"/>
  <c r="W249" i="17"/>
  <c r="V250" i="17"/>
  <c r="W250" i="17"/>
  <c r="V251" i="17"/>
  <c r="W251" i="17"/>
  <c r="V252" i="17"/>
  <c r="W252" i="17"/>
  <c r="V253" i="17"/>
  <c r="W253" i="17"/>
  <c r="V254" i="17"/>
  <c r="W254" i="17"/>
  <c r="V255" i="17"/>
  <c r="W255" i="17"/>
  <c r="V256" i="17"/>
  <c r="W256" i="17"/>
  <c r="V257" i="17"/>
  <c r="W257" i="17"/>
  <c r="V258" i="17"/>
  <c r="W258" i="17"/>
  <c r="V259" i="17"/>
  <c r="W259" i="17"/>
  <c r="V260" i="17"/>
  <c r="W260" i="17"/>
  <c r="V261" i="17"/>
  <c r="W261" i="17"/>
  <c r="V262" i="17"/>
  <c r="W262" i="17"/>
  <c r="V263" i="17"/>
  <c r="W263" i="17"/>
  <c r="V264" i="17"/>
  <c r="W264" i="17"/>
  <c r="V265" i="17"/>
  <c r="W265" i="17"/>
  <c r="V266" i="17"/>
  <c r="W266" i="17"/>
  <c r="V267" i="17"/>
  <c r="W267" i="17"/>
  <c r="V268" i="17"/>
  <c r="W268" i="17"/>
  <c r="V269" i="17"/>
  <c r="W269" i="17"/>
  <c r="V270" i="17"/>
  <c r="W270" i="17"/>
  <c r="V271" i="17"/>
  <c r="W271" i="17"/>
  <c r="V272" i="17"/>
  <c r="W272" i="17"/>
  <c r="V273" i="17"/>
  <c r="W273" i="17"/>
  <c r="V274" i="17"/>
  <c r="W274" i="17"/>
  <c r="V275" i="17"/>
  <c r="W275" i="17"/>
  <c r="V276" i="17"/>
  <c r="W276" i="17"/>
  <c r="V277" i="17"/>
  <c r="W277" i="17"/>
  <c r="V278" i="17"/>
  <c r="W278" i="17"/>
  <c r="V279" i="17"/>
  <c r="W279" i="17"/>
  <c r="V280" i="17"/>
  <c r="W280" i="17"/>
  <c r="V281" i="17"/>
  <c r="W281" i="17"/>
  <c r="V282" i="17"/>
  <c r="W282" i="17"/>
  <c r="V283" i="17"/>
  <c r="W283" i="17"/>
  <c r="V284" i="17"/>
  <c r="W284" i="17"/>
  <c r="V285" i="17"/>
  <c r="W285" i="17"/>
  <c r="V286" i="17"/>
  <c r="W286" i="17"/>
  <c r="V287" i="17"/>
  <c r="W287" i="17"/>
  <c r="V288" i="17"/>
  <c r="W288" i="17"/>
  <c r="V289" i="17"/>
  <c r="W289" i="17"/>
  <c r="V290" i="17"/>
  <c r="W290" i="17"/>
  <c r="V291" i="17"/>
  <c r="W291" i="17"/>
  <c r="V292" i="17"/>
  <c r="W292" i="17"/>
  <c r="V293" i="17"/>
  <c r="W293" i="17"/>
  <c r="V294" i="17"/>
  <c r="W294" i="17"/>
  <c r="V295" i="17"/>
  <c r="W295" i="17"/>
  <c r="V296" i="17"/>
  <c r="W296" i="17"/>
  <c r="V297" i="17"/>
  <c r="W297" i="17"/>
  <c r="V298" i="17"/>
  <c r="W298" i="17"/>
  <c r="V299" i="17"/>
  <c r="W299" i="17"/>
  <c r="V300" i="17"/>
  <c r="W300" i="17"/>
  <c r="V301" i="17"/>
  <c r="W301" i="17"/>
  <c r="V302" i="17"/>
  <c r="W302" i="17"/>
  <c r="V303" i="17"/>
  <c r="W303" i="17"/>
  <c r="V304" i="17"/>
  <c r="W304" i="17"/>
  <c r="V305" i="17"/>
  <c r="W305" i="17"/>
  <c r="V306" i="17"/>
  <c r="W306" i="17"/>
  <c r="V307" i="17"/>
  <c r="W307" i="17"/>
  <c r="V308" i="17"/>
  <c r="W308" i="17"/>
  <c r="V309" i="17"/>
  <c r="W309" i="17"/>
  <c r="V310" i="17"/>
  <c r="W310" i="17"/>
  <c r="V311" i="17"/>
  <c r="W311" i="17"/>
  <c r="V312" i="17"/>
  <c r="W312" i="17"/>
  <c r="V313" i="17"/>
  <c r="W313" i="17"/>
  <c r="V314" i="17"/>
  <c r="W314" i="17"/>
  <c r="V315" i="17"/>
  <c r="W315" i="17"/>
  <c r="V316" i="17"/>
  <c r="W316" i="17"/>
  <c r="V317" i="17"/>
  <c r="W317" i="17"/>
  <c r="V318" i="17"/>
  <c r="W318" i="17"/>
  <c r="V319" i="17"/>
  <c r="W319" i="17"/>
  <c r="V320" i="17"/>
  <c r="W320" i="17"/>
  <c r="V321" i="17"/>
  <c r="W321" i="17"/>
  <c r="V322" i="17"/>
  <c r="W322" i="17"/>
  <c r="V323" i="17"/>
  <c r="W323" i="17"/>
  <c r="V324" i="17"/>
  <c r="W324" i="17"/>
  <c r="X258" i="17"/>
  <c r="X259" i="17"/>
  <c r="V2" i="14"/>
  <c r="W2" i="14"/>
  <c r="U7" i="21" l="1"/>
  <c r="U21" i="21" s="1"/>
  <c r="AE16" i="21"/>
  <c r="AC16" i="21"/>
  <c r="AA16" i="21"/>
  <c r="Y16" i="21"/>
  <c r="W16" i="21"/>
  <c r="W22" i="21" s="1"/>
  <c r="U16" i="21"/>
  <c r="U22" i="21" s="1"/>
  <c r="AG16" i="21"/>
  <c r="AF7" i="21"/>
  <c r="AD7" i="21"/>
  <c r="AB7" i="21"/>
  <c r="Z7" i="21"/>
  <c r="X7" i="21"/>
  <c r="V7" i="21"/>
  <c r="V21" i="21" s="1"/>
  <c r="AF16" i="21"/>
  <c r="AD16" i="21"/>
  <c r="AB16" i="21"/>
  <c r="Z16" i="21"/>
  <c r="X16" i="21"/>
  <c r="V16" i="21"/>
  <c r="V22" i="21" s="1"/>
  <c r="T16" i="21"/>
  <c r="AG7" i="21"/>
  <c r="AE7" i="21"/>
  <c r="AC7" i="21"/>
  <c r="AA7" i="21"/>
  <c r="Y7" i="21"/>
  <c r="W7" i="21"/>
  <c r="AH9" i="21"/>
  <c r="AH10" i="21"/>
  <c r="AH11" i="21"/>
  <c r="AH12" i="21"/>
  <c r="AH13" i="21"/>
  <c r="AH14" i="21"/>
  <c r="AH15" i="21"/>
  <c r="AH18" i="21"/>
  <c r="AH19" i="21"/>
  <c r="AH20" i="21"/>
  <c r="AH24" i="21"/>
  <c r="X120" i="17"/>
  <c r="X121" i="17"/>
  <c r="X122" i="17"/>
  <c r="X123" i="17"/>
  <c r="X124" i="17"/>
  <c r="X125" i="17"/>
  <c r="X126" i="17"/>
  <c r="X127" i="17"/>
  <c r="X128" i="17"/>
  <c r="X129" i="17"/>
  <c r="X130" i="17"/>
  <c r="X131" i="17"/>
  <c r="X132" i="17"/>
  <c r="X133" i="17"/>
  <c r="X134" i="17"/>
  <c r="X135" i="17"/>
  <c r="X136" i="17"/>
  <c r="X137" i="17"/>
  <c r="X138" i="17"/>
  <c r="X139" i="17"/>
  <c r="X140" i="17"/>
  <c r="X141" i="17"/>
  <c r="X119" i="17"/>
  <c r="X118" i="22"/>
  <c r="W118" i="22"/>
  <c r="V118" i="22"/>
  <c r="X117" i="22"/>
  <c r="W117" i="22"/>
  <c r="V117" i="22"/>
  <c r="X116" i="22"/>
  <c r="W116" i="22"/>
  <c r="V116" i="22"/>
  <c r="X115" i="22"/>
  <c r="W115" i="22"/>
  <c r="V115" i="22"/>
  <c r="X114" i="22"/>
  <c r="W114" i="22"/>
  <c r="V114" i="22"/>
  <c r="X113" i="22"/>
  <c r="W113" i="22"/>
  <c r="V113" i="22"/>
  <c r="X112" i="22"/>
  <c r="W112" i="22"/>
  <c r="V112" i="22"/>
  <c r="X111" i="22"/>
  <c r="W111" i="22"/>
  <c r="V111" i="22"/>
  <c r="X110" i="22"/>
  <c r="W110" i="22"/>
  <c r="V110" i="22"/>
  <c r="X109" i="22"/>
  <c r="W109" i="22"/>
  <c r="V109" i="22"/>
  <c r="X108" i="22"/>
  <c r="W108" i="22"/>
  <c r="V108" i="22"/>
  <c r="X107" i="22"/>
  <c r="W107" i="22"/>
  <c r="V107" i="22"/>
  <c r="X106" i="22"/>
  <c r="W106" i="22"/>
  <c r="V106" i="22"/>
  <c r="X105" i="22"/>
  <c r="W105" i="22"/>
  <c r="V105" i="22"/>
  <c r="X104" i="22"/>
  <c r="W104" i="22"/>
  <c r="V104" i="22"/>
  <c r="X103" i="22"/>
  <c r="W103" i="22"/>
  <c r="V103" i="22"/>
  <c r="X102" i="22"/>
  <c r="W102" i="22"/>
  <c r="V102" i="22"/>
  <c r="X101" i="22"/>
  <c r="W101" i="22"/>
  <c r="V101" i="22"/>
  <c r="X100" i="22"/>
  <c r="W100" i="22"/>
  <c r="V100" i="22"/>
  <c r="X99" i="22"/>
  <c r="W99" i="22"/>
  <c r="V99" i="22"/>
  <c r="X98" i="22"/>
  <c r="W98" i="22"/>
  <c r="V98" i="22"/>
  <c r="X97" i="22"/>
  <c r="W97" i="22"/>
  <c r="V97" i="22"/>
  <c r="X96" i="22"/>
  <c r="W96" i="22"/>
  <c r="V96" i="22"/>
  <c r="X95" i="22"/>
  <c r="W95" i="22"/>
  <c r="V95" i="22"/>
  <c r="X94" i="22"/>
  <c r="W94" i="22"/>
  <c r="V94" i="22"/>
  <c r="X93" i="22"/>
  <c r="W93" i="22"/>
  <c r="V93" i="22"/>
  <c r="X92" i="22"/>
  <c r="W92" i="22"/>
  <c r="V92" i="22"/>
  <c r="X91" i="22"/>
  <c r="W91" i="22"/>
  <c r="V91" i="22"/>
  <c r="X90" i="22"/>
  <c r="W90" i="22"/>
  <c r="V90" i="22"/>
  <c r="X89" i="22"/>
  <c r="W89" i="22"/>
  <c r="V89" i="22"/>
  <c r="X88" i="22"/>
  <c r="W88" i="22"/>
  <c r="V88" i="22"/>
  <c r="X87" i="22"/>
  <c r="W87" i="22"/>
  <c r="V87" i="22"/>
  <c r="X86" i="22"/>
  <c r="W86" i="22"/>
  <c r="V86" i="22"/>
  <c r="W85" i="22"/>
  <c r="V85" i="22"/>
  <c r="U85" i="22"/>
  <c r="X85" i="22" s="1"/>
  <c r="X84" i="22"/>
  <c r="W84" i="22"/>
  <c r="V84" i="22"/>
  <c r="X83" i="22"/>
  <c r="W83" i="22"/>
  <c r="V83" i="22"/>
  <c r="X82" i="22"/>
  <c r="W82" i="22"/>
  <c r="V82" i="22"/>
  <c r="X81" i="22"/>
  <c r="W81" i="22"/>
  <c r="V81" i="22"/>
  <c r="X80" i="22"/>
  <c r="W80" i="22"/>
  <c r="V80" i="22"/>
  <c r="X79" i="22"/>
  <c r="W79" i="22"/>
  <c r="V79" i="22"/>
  <c r="X78" i="22"/>
  <c r="W78" i="22"/>
  <c r="V78" i="22"/>
  <c r="X77" i="22"/>
  <c r="W77" i="22"/>
  <c r="V77" i="22"/>
  <c r="X76" i="22"/>
  <c r="W76" i="22"/>
  <c r="V76" i="22"/>
  <c r="X75" i="22"/>
  <c r="W75" i="22"/>
  <c r="V75" i="22"/>
  <c r="X74" i="22"/>
  <c r="W74" i="22"/>
  <c r="V74" i="22"/>
  <c r="X73" i="22"/>
  <c r="W73" i="22"/>
  <c r="V73" i="22"/>
  <c r="X72" i="22"/>
  <c r="W72" i="22"/>
  <c r="V72" i="22"/>
  <c r="X71" i="22"/>
  <c r="W71" i="22"/>
  <c r="V71" i="22"/>
  <c r="X70" i="22"/>
  <c r="W70" i="22"/>
  <c r="V70" i="22"/>
  <c r="X69" i="22"/>
  <c r="W69" i="22"/>
  <c r="V69" i="22"/>
  <c r="X68" i="22"/>
  <c r="W68" i="22"/>
  <c r="V68" i="22"/>
  <c r="X67" i="22"/>
  <c r="W67" i="22"/>
  <c r="V67" i="22"/>
  <c r="X66" i="22"/>
  <c r="W66" i="22"/>
  <c r="V66" i="22"/>
  <c r="X65" i="22"/>
  <c r="W65" i="22"/>
  <c r="V65" i="22"/>
  <c r="X64" i="22"/>
  <c r="W64" i="22"/>
  <c r="V64" i="22"/>
  <c r="X63" i="22"/>
  <c r="W63" i="22"/>
  <c r="V63" i="22"/>
  <c r="X62" i="22"/>
  <c r="W62" i="22"/>
  <c r="V62" i="22"/>
  <c r="X61" i="22"/>
  <c r="W61" i="22"/>
  <c r="V61" i="22"/>
  <c r="X60" i="22"/>
  <c r="W60" i="22"/>
  <c r="V60" i="22"/>
  <c r="X59" i="22"/>
  <c r="W59" i="22"/>
  <c r="V59" i="22"/>
  <c r="X58" i="22"/>
  <c r="W58" i="22"/>
  <c r="V58" i="22"/>
  <c r="X57" i="22"/>
  <c r="W57" i="22"/>
  <c r="V57" i="22"/>
  <c r="X56" i="22"/>
  <c r="W56" i="22"/>
  <c r="V56" i="22"/>
  <c r="X55" i="22"/>
  <c r="W55" i="22"/>
  <c r="V55" i="22"/>
  <c r="X54" i="22"/>
  <c r="W54" i="22"/>
  <c r="V54" i="22"/>
  <c r="X53" i="22"/>
  <c r="W53" i="22"/>
  <c r="V53" i="22"/>
  <c r="X52" i="22"/>
  <c r="W52" i="22"/>
  <c r="V52" i="22"/>
  <c r="X51" i="22"/>
  <c r="W51" i="22"/>
  <c r="V51" i="22"/>
  <c r="X50" i="22"/>
  <c r="W50" i="22"/>
  <c r="V50" i="22"/>
  <c r="X49" i="22"/>
  <c r="W49" i="22"/>
  <c r="V49" i="22"/>
  <c r="X48" i="22"/>
  <c r="W48" i="22"/>
  <c r="V48" i="22"/>
  <c r="X47" i="22"/>
  <c r="W47" i="22"/>
  <c r="V47" i="22"/>
  <c r="X46" i="22"/>
  <c r="W46" i="22"/>
  <c r="V46" i="22"/>
  <c r="X45" i="22"/>
  <c r="W45" i="22"/>
  <c r="V45" i="22"/>
  <c r="X44" i="22"/>
  <c r="W44" i="22"/>
  <c r="V44" i="22"/>
  <c r="X43" i="22"/>
  <c r="W43" i="22"/>
  <c r="V43" i="22"/>
  <c r="X42" i="22"/>
  <c r="W42" i="22"/>
  <c r="V42" i="22"/>
  <c r="X41" i="22"/>
  <c r="W41" i="22"/>
  <c r="V41" i="22"/>
  <c r="X40" i="22"/>
  <c r="W40" i="22"/>
  <c r="V40" i="22"/>
  <c r="X39" i="22"/>
  <c r="W39" i="22"/>
  <c r="V39" i="22"/>
  <c r="X38" i="22"/>
  <c r="W38" i="22"/>
  <c r="V38" i="22"/>
  <c r="X37" i="22"/>
  <c r="W37" i="22"/>
  <c r="V37" i="22"/>
  <c r="X36" i="22"/>
  <c r="W36" i="22"/>
  <c r="V36" i="22"/>
  <c r="X35" i="22"/>
  <c r="W35" i="22"/>
  <c r="V35" i="22"/>
  <c r="X34" i="22"/>
  <c r="W34" i="22"/>
  <c r="V34" i="22"/>
  <c r="X33" i="22"/>
  <c r="W33" i="22"/>
  <c r="V33" i="22"/>
  <c r="X32" i="22"/>
  <c r="W32" i="22"/>
  <c r="V32" i="22"/>
  <c r="X31" i="22"/>
  <c r="W31" i="22"/>
  <c r="V31" i="22"/>
  <c r="X30" i="22"/>
  <c r="W30" i="22"/>
  <c r="V30" i="22"/>
  <c r="X29" i="22"/>
  <c r="W29" i="22"/>
  <c r="V29" i="22"/>
  <c r="W28" i="22"/>
  <c r="V28" i="22"/>
  <c r="U28" i="22"/>
  <c r="X28" i="22" s="1"/>
  <c r="X27" i="22"/>
  <c r="W27" i="22"/>
  <c r="V27" i="22"/>
  <c r="X26" i="22"/>
  <c r="W26" i="22"/>
  <c r="V26" i="22"/>
  <c r="X25" i="22"/>
  <c r="W25" i="22"/>
  <c r="V25" i="22"/>
  <c r="W24" i="22"/>
  <c r="V24" i="22"/>
  <c r="U24" i="22"/>
  <c r="X24" i="22" s="1"/>
  <c r="X23" i="22"/>
  <c r="W23" i="22"/>
  <c r="V23" i="22"/>
  <c r="X22" i="22"/>
  <c r="W22" i="22"/>
  <c r="V22" i="22"/>
  <c r="X21" i="22"/>
  <c r="W21" i="22"/>
  <c r="V21" i="22"/>
  <c r="W20" i="22"/>
  <c r="V20" i="22"/>
  <c r="U20" i="22"/>
  <c r="X20" i="22" s="1"/>
  <c r="X19" i="22"/>
  <c r="W19" i="22"/>
  <c r="V19" i="22"/>
  <c r="X18" i="22"/>
  <c r="W18" i="22"/>
  <c r="V18" i="22"/>
  <c r="X17" i="22"/>
  <c r="W17" i="22"/>
  <c r="V17" i="22"/>
  <c r="X16" i="22"/>
  <c r="W16" i="22"/>
  <c r="V16" i="22"/>
  <c r="X15" i="22"/>
  <c r="W15" i="22"/>
  <c r="V15" i="22"/>
  <c r="X14" i="22"/>
  <c r="W14" i="22"/>
  <c r="V14" i="22"/>
  <c r="X13" i="22"/>
  <c r="W13" i="22"/>
  <c r="V13" i="22"/>
  <c r="X12" i="22"/>
  <c r="W12" i="22"/>
  <c r="V12" i="22"/>
  <c r="X11" i="22"/>
  <c r="W11" i="22"/>
  <c r="V11" i="22"/>
  <c r="X10" i="22"/>
  <c r="W10" i="22"/>
  <c r="V10" i="22"/>
  <c r="X9" i="22"/>
  <c r="W9" i="22"/>
  <c r="V9" i="22"/>
  <c r="X8" i="22"/>
  <c r="W8" i="22"/>
  <c r="V8" i="22"/>
  <c r="X7" i="22"/>
  <c r="W7" i="22"/>
  <c r="V7" i="22"/>
  <c r="X6" i="22"/>
  <c r="W6" i="22"/>
  <c r="V6" i="22"/>
  <c r="X5" i="22"/>
  <c r="W5" i="22"/>
  <c r="V5" i="22"/>
  <c r="X4" i="22"/>
  <c r="W4" i="22"/>
  <c r="V4" i="22"/>
  <c r="V3" i="18"/>
  <c r="V4" i="18"/>
  <c r="V5" i="18"/>
  <c r="V6" i="18"/>
  <c r="V7" i="18"/>
  <c r="V8" i="18"/>
  <c r="V9" i="18"/>
  <c r="V10" i="18"/>
  <c r="V11" i="18"/>
  <c r="V12" i="18"/>
  <c r="V196" i="18"/>
  <c r="V195" i="18"/>
  <c r="V194" i="18"/>
  <c r="V193" i="18"/>
  <c r="V192" i="18"/>
  <c r="V191" i="18"/>
  <c r="V190" i="18"/>
  <c r="V189" i="18"/>
  <c r="V188" i="18"/>
  <c r="V187" i="18"/>
  <c r="V186" i="18"/>
  <c r="V151" i="18"/>
  <c r="V150" i="18"/>
  <c r="V149" i="18"/>
  <c r="V148" i="18"/>
  <c r="V147" i="18"/>
  <c r="V146" i="18"/>
  <c r="V82" i="18"/>
  <c r="V81" i="18"/>
  <c r="V80" i="18"/>
  <c r="V74" i="18"/>
  <c r="V73" i="18"/>
  <c r="V72" i="18"/>
  <c r="V71" i="18"/>
  <c r="V70" i="18"/>
  <c r="V69" i="18"/>
  <c r="V68" i="18"/>
  <c r="V67" i="18"/>
  <c r="V66" i="18"/>
  <c r="V65" i="18"/>
  <c r="V64" i="18"/>
  <c r="V63" i="18"/>
  <c r="V62" i="18"/>
  <c r="V61" i="18"/>
  <c r="V60" i="18"/>
  <c r="V59" i="18"/>
  <c r="V58" i="18"/>
  <c r="V57" i="18"/>
  <c r="V56" i="18"/>
  <c r="V55" i="18"/>
  <c r="V54" i="18"/>
  <c r="V53" i="18"/>
  <c r="V52" i="18"/>
  <c r="V51" i="18"/>
  <c r="V50" i="18"/>
  <c r="V49" i="18"/>
  <c r="V48" i="18"/>
  <c r="V47" i="18"/>
  <c r="V46" i="18"/>
  <c r="V45" i="18"/>
  <c r="V44" i="18"/>
  <c r="V43" i="18"/>
  <c r="V42" i="18"/>
  <c r="V41" i="18"/>
  <c r="V40" i="18"/>
  <c r="V39" i="18"/>
  <c r="V29" i="18"/>
  <c r="V28" i="18"/>
  <c r="V27" i="18"/>
  <c r="V26" i="18"/>
  <c r="V25" i="18"/>
  <c r="V24" i="18"/>
  <c r="V23" i="18"/>
  <c r="V22" i="18"/>
  <c r="V21" i="18"/>
  <c r="V20" i="18"/>
  <c r="V19" i="18"/>
  <c r="V18" i="18"/>
  <c r="V17" i="18"/>
  <c r="V16" i="18"/>
  <c r="V15" i="18"/>
  <c r="V14" i="18"/>
  <c r="V13" i="18"/>
  <c r="C15" i="21"/>
  <c r="W196" i="18"/>
  <c r="W195" i="18"/>
  <c r="W194" i="18"/>
  <c r="W193" i="18"/>
  <c r="W192" i="18"/>
  <c r="W191" i="18"/>
  <c r="W190" i="18"/>
  <c r="W189" i="18"/>
  <c r="W188" i="18"/>
  <c r="W187" i="18"/>
  <c r="W186" i="18"/>
  <c r="W151" i="18"/>
  <c r="W150" i="18"/>
  <c r="W149" i="18"/>
  <c r="W148" i="18"/>
  <c r="W147" i="18"/>
  <c r="W146" i="18"/>
  <c r="W82" i="18"/>
  <c r="W81" i="18"/>
  <c r="W80" i="18"/>
  <c r="W74" i="18"/>
  <c r="W73" i="18"/>
  <c r="W72" i="18"/>
  <c r="W71" i="18"/>
  <c r="W70" i="18"/>
  <c r="W69" i="18"/>
  <c r="W68" i="18"/>
  <c r="W67" i="18"/>
  <c r="W66" i="18"/>
  <c r="W65" i="18"/>
  <c r="W64" i="18"/>
  <c r="W63" i="18"/>
  <c r="W62" i="18"/>
  <c r="W61" i="18"/>
  <c r="W60" i="18"/>
  <c r="W59" i="18"/>
  <c r="W58" i="18"/>
  <c r="W57" i="18"/>
  <c r="W56" i="18"/>
  <c r="W55" i="18"/>
  <c r="W54" i="18"/>
  <c r="W53" i="18"/>
  <c r="W52" i="18"/>
  <c r="W51" i="18"/>
  <c r="W50" i="18"/>
  <c r="W49" i="18"/>
  <c r="W48" i="18"/>
  <c r="W47" i="18"/>
  <c r="W46" i="18"/>
  <c r="W45" i="18"/>
  <c r="W44" i="18"/>
  <c r="W43" i="18"/>
  <c r="W42" i="18"/>
  <c r="W41" i="18"/>
  <c r="W40" i="18"/>
  <c r="W39" i="18"/>
  <c r="W29" i="18"/>
  <c r="W28" i="18"/>
  <c r="W27" i="18"/>
  <c r="W26" i="18"/>
  <c r="W25" i="18"/>
  <c r="W24" i="18"/>
  <c r="W23" i="18"/>
  <c r="W22" i="18"/>
  <c r="W21" i="18"/>
  <c r="W20" i="18"/>
  <c r="W19" i="18"/>
  <c r="W18" i="18"/>
  <c r="W17" i="18"/>
  <c r="W16" i="18"/>
  <c r="W15" i="18"/>
  <c r="W14" i="18"/>
  <c r="W13" i="18"/>
  <c r="W12" i="18"/>
  <c r="W11" i="18"/>
  <c r="W10" i="18"/>
  <c r="W9" i="18"/>
  <c r="W8" i="18"/>
  <c r="W7" i="18"/>
  <c r="W6" i="18"/>
  <c r="W5" i="18"/>
  <c r="W4" i="18"/>
  <c r="W3" i="18"/>
  <c r="C5" i="21"/>
  <c r="C14" i="21" l="1"/>
  <c r="D14" i="21" s="1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1" i="17"/>
  <c r="X22" i="17"/>
  <c r="X23" i="17"/>
  <c r="X25" i="17"/>
  <c r="X26" i="17"/>
  <c r="X27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X79" i="17"/>
  <c r="X80" i="17"/>
  <c r="X81" i="17"/>
  <c r="X82" i="17"/>
  <c r="X83" i="17"/>
  <c r="X84" i="17"/>
  <c r="X86" i="17"/>
  <c r="X87" i="17"/>
  <c r="X88" i="17"/>
  <c r="X89" i="17"/>
  <c r="X90" i="17"/>
  <c r="X91" i="17"/>
  <c r="X92" i="17"/>
  <c r="X93" i="17"/>
  <c r="X94" i="17"/>
  <c r="X95" i="17"/>
  <c r="X96" i="17"/>
  <c r="X97" i="17"/>
  <c r="X98" i="17"/>
  <c r="X99" i="17"/>
  <c r="X100" i="17"/>
  <c r="X101" i="17"/>
  <c r="X102" i="17"/>
  <c r="X103" i="17"/>
  <c r="X104" i="17"/>
  <c r="X105" i="17"/>
  <c r="X106" i="17"/>
  <c r="X107" i="17"/>
  <c r="X108" i="17"/>
  <c r="X109" i="17"/>
  <c r="X110" i="17"/>
  <c r="X111" i="17"/>
  <c r="X112" i="17"/>
  <c r="X113" i="17"/>
  <c r="X114" i="17"/>
  <c r="X115" i="17"/>
  <c r="X116" i="17"/>
  <c r="X117" i="17"/>
  <c r="X118" i="17"/>
  <c r="X4" i="17"/>
  <c r="D17" i="21" l="1"/>
  <c r="H17" i="21"/>
  <c r="J17" i="21"/>
  <c r="L17" i="21"/>
  <c r="N17" i="21"/>
  <c r="P17" i="21"/>
  <c r="R17" i="21"/>
  <c r="T17" i="21"/>
  <c r="I17" i="21"/>
  <c r="K17" i="21"/>
  <c r="M17" i="21"/>
  <c r="O17" i="21"/>
  <c r="Q17" i="21"/>
  <c r="S17" i="21"/>
  <c r="D16" i="21"/>
  <c r="F16" i="21"/>
  <c r="H16" i="21"/>
  <c r="J16" i="21"/>
  <c r="L16" i="21"/>
  <c r="N16" i="21"/>
  <c r="P16" i="21"/>
  <c r="R16" i="21"/>
  <c r="C7" i="21"/>
  <c r="C21" i="21" s="1"/>
  <c r="E16" i="21"/>
  <c r="G16" i="21"/>
  <c r="I16" i="21"/>
  <c r="K16" i="21"/>
  <c r="M16" i="21"/>
  <c r="O16" i="21"/>
  <c r="Q16" i="21"/>
  <c r="S16" i="21"/>
  <c r="C16" i="21"/>
  <c r="C17" i="21"/>
  <c r="E7" i="21"/>
  <c r="G7" i="21"/>
  <c r="I7" i="21"/>
  <c r="K7" i="21"/>
  <c r="M7" i="21"/>
  <c r="O7" i="21"/>
  <c r="Q7" i="21"/>
  <c r="S7" i="21"/>
  <c r="D7" i="21"/>
  <c r="F7" i="21"/>
  <c r="H7" i="21"/>
  <c r="J7" i="21"/>
  <c r="L7" i="21"/>
  <c r="N7" i="21"/>
  <c r="P7" i="21"/>
  <c r="R7" i="21"/>
  <c r="T7" i="21"/>
  <c r="D5" i="21"/>
  <c r="C6" i="21"/>
  <c r="C8" i="21" s="1"/>
  <c r="D15" i="21"/>
  <c r="E14" i="21"/>
  <c r="E5" i="21"/>
  <c r="AH16" i="21" l="1"/>
  <c r="C25" i="21"/>
  <c r="AH7" i="21"/>
  <c r="C22" i="21"/>
  <c r="C26" i="21"/>
  <c r="D6" i="21"/>
  <c r="D8" i="21" s="1"/>
  <c r="D25" i="21" s="1"/>
  <c r="D21" i="21"/>
  <c r="F14" i="21"/>
  <c r="E15" i="21"/>
  <c r="E6" i="21"/>
  <c r="F5" i="21"/>
  <c r="C27" i="21" l="1"/>
  <c r="D22" i="21"/>
  <c r="D23" i="21" s="1"/>
  <c r="D26" i="21"/>
  <c r="D27" i="21" s="1"/>
  <c r="E21" i="21"/>
  <c r="F6" i="21"/>
  <c r="F8" i="21" s="1"/>
  <c r="G5" i="21"/>
  <c r="F15" i="21"/>
  <c r="G14" i="21"/>
  <c r="E22" i="21" l="1"/>
  <c r="E23" i="21" s="1"/>
  <c r="G15" i="21"/>
  <c r="H14" i="21"/>
  <c r="G6" i="21"/>
  <c r="H5" i="21"/>
  <c r="F25" i="21"/>
  <c r="F21" i="21"/>
  <c r="F22" i="21" l="1"/>
  <c r="H6" i="21"/>
  <c r="H8" i="21" s="1"/>
  <c r="I5" i="21"/>
  <c r="H15" i="21"/>
  <c r="I14" i="21"/>
  <c r="G21" i="21"/>
  <c r="F23" i="21" l="1"/>
  <c r="G22" i="21"/>
  <c r="G23" i="21" s="1"/>
  <c r="J14" i="21"/>
  <c r="I15" i="21"/>
  <c r="I6" i="21"/>
  <c r="I8" i="21" s="1"/>
  <c r="J5" i="21"/>
  <c r="H26" i="21"/>
  <c r="H22" i="21"/>
  <c r="H25" i="21"/>
  <c r="H27" i="21" s="1"/>
  <c r="H21" i="21"/>
  <c r="H23" i="21" l="1"/>
  <c r="I21" i="21"/>
  <c r="I25" i="21"/>
  <c r="J15" i="21"/>
  <c r="K14" i="21"/>
  <c r="J6" i="21"/>
  <c r="J8" i="21" s="1"/>
  <c r="K5" i="21"/>
  <c r="I22" i="21"/>
  <c r="I26" i="21"/>
  <c r="L5" i="21" l="1"/>
  <c r="K6" i="21"/>
  <c r="K8" i="21" s="1"/>
  <c r="K15" i="21"/>
  <c r="L14" i="21"/>
  <c r="I27" i="21"/>
  <c r="J25" i="21"/>
  <c r="J21" i="21"/>
  <c r="J26" i="21"/>
  <c r="J22" i="21"/>
  <c r="I23" i="21"/>
  <c r="J27" i="21" l="1"/>
  <c r="L15" i="21"/>
  <c r="M14" i="21"/>
  <c r="K21" i="21"/>
  <c r="K25" i="21"/>
  <c r="J23" i="21"/>
  <c r="K22" i="21"/>
  <c r="K26" i="21"/>
  <c r="L6" i="21"/>
  <c r="L8" i="21" s="1"/>
  <c r="M5" i="21"/>
  <c r="K23" i="21" l="1"/>
  <c r="M6" i="21"/>
  <c r="M8" i="21" s="1"/>
  <c r="N5" i="21"/>
  <c r="L26" i="21"/>
  <c r="L22" i="21"/>
  <c r="L25" i="21"/>
  <c r="L27" i="21" s="1"/>
  <c r="L21" i="21"/>
  <c r="K27" i="21"/>
  <c r="N14" i="21"/>
  <c r="M15" i="21"/>
  <c r="L23" i="21" l="1"/>
  <c r="N15" i="21"/>
  <c r="O14" i="21"/>
  <c r="N6" i="21"/>
  <c r="N8" i="21" s="1"/>
  <c r="O5" i="21"/>
  <c r="M22" i="21"/>
  <c r="M26" i="21"/>
  <c r="M21" i="21"/>
  <c r="M25" i="21"/>
  <c r="M27" i="21" s="1"/>
  <c r="M23" i="21" l="1"/>
  <c r="P5" i="21"/>
  <c r="O6" i="21"/>
  <c r="O8" i="21" s="1"/>
  <c r="O15" i="21"/>
  <c r="P14" i="21"/>
  <c r="N25" i="21"/>
  <c r="N21" i="21"/>
  <c r="N26" i="21"/>
  <c r="N22" i="21"/>
  <c r="N23" i="21" l="1"/>
  <c r="P15" i="21"/>
  <c r="Q14" i="21"/>
  <c r="O21" i="21"/>
  <c r="O25" i="21"/>
  <c r="N27" i="21"/>
  <c r="O22" i="21"/>
  <c r="O26" i="21"/>
  <c r="P6" i="21"/>
  <c r="P8" i="21" s="1"/>
  <c r="Q5" i="21"/>
  <c r="O23" i="21" l="1"/>
  <c r="Q6" i="21"/>
  <c r="Q8" i="21" s="1"/>
  <c r="R5" i="21"/>
  <c r="P26" i="21"/>
  <c r="P22" i="21"/>
  <c r="P25" i="21"/>
  <c r="P21" i="21"/>
  <c r="P23" i="21" s="1"/>
  <c r="O27" i="21"/>
  <c r="R14" i="21"/>
  <c r="Q15" i="21"/>
  <c r="P27" i="21" l="1"/>
  <c r="R15" i="21"/>
  <c r="S14" i="21"/>
  <c r="R6" i="21"/>
  <c r="R8" i="21" s="1"/>
  <c r="S5" i="21"/>
  <c r="Q22" i="21"/>
  <c r="Q26" i="21"/>
  <c r="Q21" i="21"/>
  <c r="Q25" i="21"/>
  <c r="Q23" i="21" l="1"/>
  <c r="Q27" i="21"/>
  <c r="T5" i="21"/>
  <c r="S6" i="21"/>
  <c r="S8" i="21" s="1"/>
  <c r="S15" i="21"/>
  <c r="T14" i="21"/>
  <c r="R25" i="21"/>
  <c r="R21" i="21"/>
  <c r="R26" i="21"/>
  <c r="R22" i="21"/>
  <c r="R23" i="21" l="1"/>
  <c r="T15" i="21"/>
  <c r="U14" i="21"/>
  <c r="S21" i="21"/>
  <c r="S25" i="21"/>
  <c r="R27" i="21"/>
  <c r="S22" i="21"/>
  <c r="S26" i="21"/>
  <c r="T6" i="21"/>
  <c r="U5" i="21"/>
  <c r="S23" i="21" l="1"/>
  <c r="U6" i="21"/>
  <c r="U8" i="21" s="1"/>
  <c r="V5" i="21"/>
  <c r="T26" i="21"/>
  <c r="T22" i="21"/>
  <c r="T21" i="21"/>
  <c r="S27" i="21"/>
  <c r="V14" i="21"/>
  <c r="U15" i="21"/>
  <c r="T23" i="21" l="1"/>
  <c r="V15" i="21"/>
  <c r="W14" i="21"/>
  <c r="V6" i="21"/>
  <c r="V8" i="21" s="1"/>
  <c r="W5" i="21"/>
  <c r="U17" i="21"/>
  <c r="U26" i="21" s="1"/>
  <c r="U23" i="21"/>
  <c r="U25" i="21"/>
  <c r="U27" i="21" s="1"/>
  <c r="X5" i="21" l="1"/>
  <c r="W6" i="21"/>
  <c r="W8" i="21" s="1"/>
  <c r="W15" i="21"/>
  <c r="X14" i="21"/>
  <c r="V25" i="21"/>
  <c r="V17" i="21"/>
  <c r="V26" i="21" s="1"/>
  <c r="V23" i="21" l="1"/>
  <c r="X15" i="21"/>
  <c r="Y14" i="21"/>
  <c r="W21" i="21"/>
  <c r="W25" i="21"/>
  <c r="V27" i="21"/>
  <c r="W17" i="21"/>
  <c r="W26" i="21" s="1"/>
  <c r="X6" i="21"/>
  <c r="X8" i="21" s="1"/>
  <c r="Y5" i="21"/>
  <c r="W23" i="21" l="1"/>
  <c r="Y6" i="21"/>
  <c r="Y8" i="21" s="1"/>
  <c r="Z5" i="21"/>
  <c r="X17" i="21"/>
  <c r="X26" i="21" s="1"/>
  <c r="X22" i="21"/>
  <c r="X25" i="21"/>
  <c r="X27" i="21" s="1"/>
  <c r="X21" i="21"/>
  <c r="W27" i="21"/>
  <c r="Z14" i="21"/>
  <c r="Y15" i="21"/>
  <c r="X23" i="21" l="1"/>
  <c r="Z15" i="21"/>
  <c r="AA14" i="21"/>
  <c r="Z6" i="21"/>
  <c r="Z8" i="21" s="1"/>
  <c r="AA5" i="21"/>
  <c r="Y22" i="21"/>
  <c r="Y17" i="21"/>
  <c r="Y26" i="21" s="1"/>
  <c r="Y21" i="21"/>
  <c r="Y23" i="21" s="1"/>
  <c r="Y25" i="21"/>
  <c r="Y27" i="21" s="1"/>
  <c r="AB5" i="21" l="1"/>
  <c r="AA6" i="21"/>
  <c r="AA8" i="21" s="1"/>
  <c r="AA15" i="21"/>
  <c r="AB14" i="21"/>
  <c r="Z25" i="21"/>
  <c r="Z21" i="21"/>
  <c r="Z17" i="21"/>
  <c r="Z26" i="21" s="1"/>
  <c r="Z22" i="21"/>
  <c r="Z23" i="21" l="1"/>
  <c r="AB15" i="21"/>
  <c r="AC14" i="21"/>
  <c r="AA21" i="21"/>
  <c r="AA25" i="21"/>
  <c r="Z27" i="21"/>
  <c r="AA22" i="21"/>
  <c r="AA17" i="21"/>
  <c r="AA26" i="21" s="1"/>
  <c r="AB6" i="21"/>
  <c r="AB8" i="21" s="1"/>
  <c r="AC5" i="21"/>
  <c r="AA23" i="21" l="1"/>
  <c r="AC6" i="21"/>
  <c r="AC8" i="21" s="1"/>
  <c r="AD5" i="21"/>
  <c r="AB17" i="21"/>
  <c r="AB26" i="21" s="1"/>
  <c r="AB22" i="21"/>
  <c r="AB25" i="21"/>
  <c r="AB27" i="21" s="1"/>
  <c r="AB21" i="21"/>
  <c r="AB23" i="21" s="1"/>
  <c r="AA27" i="21"/>
  <c r="AD14" i="21"/>
  <c r="AC15" i="21"/>
  <c r="AD15" i="21" l="1"/>
  <c r="AE14" i="21"/>
  <c r="AD6" i="21"/>
  <c r="AD8" i="21" s="1"/>
  <c r="AE5" i="21"/>
  <c r="AC22" i="21"/>
  <c r="AC17" i="21"/>
  <c r="AC26" i="21" s="1"/>
  <c r="AC21" i="21"/>
  <c r="AC23" i="21" s="1"/>
  <c r="AC25" i="21"/>
  <c r="AC27" i="21" s="1"/>
  <c r="AF5" i="21" l="1"/>
  <c r="AE6" i="21"/>
  <c r="AE8" i="21" s="1"/>
  <c r="AE15" i="21"/>
  <c r="AF14" i="21"/>
  <c r="AD25" i="21"/>
  <c r="AD21" i="21"/>
  <c r="AD17" i="21"/>
  <c r="AD26" i="21" s="1"/>
  <c r="AD22" i="21"/>
  <c r="AD23" i="21" l="1"/>
  <c r="AF15" i="21"/>
  <c r="AG14" i="21"/>
  <c r="AG15" i="21" s="1"/>
  <c r="AE21" i="21"/>
  <c r="AE25" i="21"/>
  <c r="AD27" i="21"/>
  <c r="AE22" i="21"/>
  <c r="AE17" i="21"/>
  <c r="AE26" i="21" s="1"/>
  <c r="AF6" i="21"/>
  <c r="AF8" i="21" s="1"/>
  <c r="AG5" i="21"/>
  <c r="AG6" i="21" s="1"/>
  <c r="AG8" i="21" s="1"/>
  <c r="AE23" i="21" l="1"/>
  <c r="AG21" i="21"/>
  <c r="AG25" i="21"/>
  <c r="AF17" i="21"/>
  <c r="AF26" i="21" s="1"/>
  <c r="AF22" i="21"/>
  <c r="AF25" i="21"/>
  <c r="AF27" i="21" s="1"/>
  <c r="AF21" i="21"/>
  <c r="AF23" i="21" s="1"/>
  <c r="AE27" i="21"/>
  <c r="AG22" i="21"/>
  <c r="AG17" i="21"/>
  <c r="AG26" i="21" s="1"/>
  <c r="AH22" i="21" l="1"/>
  <c r="AG27" i="21"/>
  <c r="AG23" i="21"/>
  <c r="X85" i="17" l="1"/>
  <c r="T8" i="21" s="1"/>
  <c r="T25" i="21" s="1"/>
  <c r="T27" i="21" s="1"/>
  <c r="X28" i="17" l="1"/>
  <c r="G17" i="21" s="1"/>
  <c r="G26" i="21" s="1"/>
  <c r="X24" i="17"/>
  <c r="X20" i="17"/>
  <c r="E17" i="21" s="1"/>
  <c r="G8" i="21" l="1"/>
  <c r="G25" i="21" s="1"/>
  <c r="G27" i="21" s="1"/>
  <c r="F17" i="21"/>
  <c r="F26" i="21" s="1"/>
  <c r="F27" i="21" s="1"/>
  <c r="E26" i="21"/>
  <c r="E8" i="21"/>
  <c r="C10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F18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F14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F10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B10" i="15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G7" i="15"/>
  <c r="AG4" i="15"/>
  <c r="AH26" i="21" l="1"/>
  <c r="AH17" i="21"/>
  <c r="E25" i="21"/>
  <c r="AH8" i="21"/>
  <c r="AG10" i="15"/>
  <c r="AG18" i="15"/>
  <c r="AG5" i="15"/>
  <c r="AG14" i="15"/>
  <c r="O15" i="15"/>
  <c r="L6" i="15"/>
  <c r="AE15" i="15"/>
  <c r="AC24" i="15"/>
  <c r="AC28" i="15" s="1"/>
  <c r="K19" i="15"/>
  <c r="AB15" i="15"/>
  <c r="G24" i="15"/>
  <c r="G28" i="15" s="1"/>
  <c r="Y19" i="15"/>
  <c r="G6" i="15"/>
  <c r="Z6" i="15"/>
  <c r="E11" i="15"/>
  <c r="H6" i="15"/>
  <c r="J6" i="15"/>
  <c r="N6" i="15"/>
  <c r="R6" i="15"/>
  <c r="T6" i="15"/>
  <c r="X6" i="15"/>
  <c r="F11" i="15"/>
  <c r="H11" i="15"/>
  <c r="J11" i="15"/>
  <c r="L11" i="15"/>
  <c r="N11" i="15"/>
  <c r="R11" i="15"/>
  <c r="T11" i="15"/>
  <c r="V11" i="15"/>
  <c r="X11" i="15"/>
  <c r="AB11" i="15"/>
  <c r="AF11" i="15"/>
  <c r="E15" i="15"/>
  <c r="AA15" i="15"/>
  <c r="D19" i="15"/>
  <c r="H19" i="15"/>
  <c r="J19" i="15"/>
  <c r="N19" i="15"/>
  <c r="P19" i="15"/>
  <c r="R19" i="15"/>
  <c r="V19" i="15"/>
  <c r="X19" i="15"/>
  <c r="AD19" i="15"/>
  <c r="AF19" i="15"/>
  <c r="C24" i="15"/>
  <c r="C28" i="15" s="1"/>
  <c r="K24" i="15"/>
  <c r="K28" i="15" s="1"/>
  <c r="U24" i="15"/>
  <c r="U28" i="15" s="1"/>
  <c r="W24" i="15"/>
  <c r="W28" i="15" s="1"/>
  <c r="B24" i="15"/>
  <c r="B28" i="15" s="1"/>
  <c r="Y6" i="15"/>
  <c r="T19" i="15"/>
  <c r="Q24" i="15"/>
  <c r="Q28" i="15" s="1"/>
  <c r="AD6" i="15"/>
  <c r="C11" i="15"/>
  <c r="AF6" i="15"/>
  <c r="I24" i="15"/>
  <c r="I28" i="15" s="1"/>
  <c r="U6" i="15"/>
  <c r="P11" i="15"/>
  <c r="E24" i="15"/>
  <c r="E28" i="15" s="1"/>
  <c r="C15" i="15"/>
  <c r="V15" i="15"/>
  <c r="N24" i="15"/>
  <c r="N28" i="15" s="1"/>
  <c r="F19" i="15"/>
  <c r="Z11" i="15"/>
  <c r="AC11" i="15"/>
  <c r="E19" i="15"/>
  <c r="AE24" i="15"/>
  <c r="AE28" i="15" s="1"/>
  <c r="Y15" i="15"/>
  <c r="Y11" i="15"/>
  <c r="Q15" i="15"/>
  <c r="Q6" i="15"/>
  <c r="D24" i="15"/>
  <c r="D28" i="15" s="1"/>
  <c r="R15" i="15"/>
  <c r="I15" i="15"/>
  <c r="K11" i="15"/>
  <c r="W6" i="15"/>
  <c r="W15" i="15"/>
  <c r="E6" i="15"/>
  <c r="AC15" i="15"/>
  <c r="M24" i="15"/>
  <c r="M28" i="15" s="1"/>
  <c r="O24" i="15"/>
  <c r="O28" i="15" s="1"/>
  <c r="Y24" i="15"/>
  <c r="Y28" i="15" s="1"/>
  <c r="AA24" i="15"/>
  <c r="AA28" i="15" s="1"/>
  <c r="W11" i="15"/>
  <c r="AB6" i="15"/>
  <c r="K6" i="15"/>
  <c r="L19" i="15"/>
  <c r="S19" i="15"/>
  <c r="AF15" i="15"/>
  <c r="F24" i="15"/>
  <c r="F28" i="15" s="1"/>
  <c r="AA19" i="15"/>
  <c r="G15" i="15"/>
  <c r="AB24" i="15"/>
  <c r="AB28" i="15" s="1"/>
  <c r="C6" i="15"/>
  <c r="Z19" i="15"/>
  <c r="Q19" i="15"/>
  <c r="V6" i="15"/>
  <c r="H24" i="15"/>
  <c r="H28" i="15" s="1"/>
  <c r="O19" i="15"/>
  <c r="AE6" i="15"/>
  <c r="L15" i="15"/>
  <c r="U15" i="15"/>
  <c r="AE11" i="15"/>
  <c r="I6" i="15"/>
  <c r="K15" i="15"/>
  <c r="AD11" i="15"/>
  <c r="M15" i="15"/>
  <c r="Z15" i="15"/>
  <c r="P6" i="15"/>
  <c r="U11" i="15"/>
  <c r="B11" i="15"/>
  <c r="W19" i="15"/>
  <c r="V24" i="15"/>
  <c r="V28" i="15" s="1"/>
  <c r="AA11" i="15"/>
  <c r="S24" i="15"/>
  <c r="S28" i="15" s="1"/>
  <c r="AA6" i="15"/>
  <c r="M6" i="15"/>
  <c r="C19" i="15"/>
  <c r="O11" i="15"/>
  <c r="I11" i="15"/>
  <c r="AB19" i="15"/>
  <c r="O6" i="15"/>
  <c r="S15" i="15"/>
  <c r="G11" i="15"/>
  <c r="M11" i="15"/>
  <c r="S6" i="15"/>
  <c r="AC6" i="15"/>
  <c r="Q11" i="15"/>
  <c r="S11" i="15"/>
  <c r="D15" i="15"/>
  <c r="F15" i="15"/>
  <c r="H15" i="15"/>
  <c r="J15" i="15"/>
  <c r="N15" i="15"/>
  <c r="P15" i="15"/>
  <c r="T15" i="15"/>
  <c r="X15" i="15"/>
  <c r="AD15" i="15"/>
  <c r="G19" i="15"/>
  <c r="I19" i="15"/>
  <c r="M19" i="15"/>
  <c r="U19" i="15"/>
  <c r="AC19" i="15"/>
  <c r="J24" i="15"/>
  <c r="J28" i="15" s="1"/>
  <c r="L24" i="15"/>
  <c r="L28" i="15" s="1"/>
  <c r="R24" i="15"/>
  <c r="R28" i="15" s="1"/>
  <c r="T24" i="15"/>
  <c r="T28" i="15" s="1"/>
  <c r="X24" i="15"/>
  <c r="X28" i="15" s="1"/>
  <c r="Z24" i="15"/>
  <c r="Z28" i="15" s="1"/>
  <c r="AD24" i="15"/>
  <c r="AD28" i="15" s="1"/>
  <c r="AF24" i="15"/>
  <c r="AF28" i="15" s="1"/>
  <c r="AG23" i="15"/>
  <c r="B6" i="15"/>
  <c r="D11" i="15"/>
  <c r="B15" i="15"/>
  <c r="B19" i="15"/>
  <c r="F6" i="15"/>
  <c r="D6" i="15"/>
  <c r="AE19" i="15"/>
  <c r="P24" i="15"/>
  <c r="P28" i="15" s="1"/>
  <c r="AG15" i="15" l="1"/>
  <c r="AC27" i="15"/>
  <c r="AC30" i="15" s="1"/>
  <c r="AC33" i="15" s="1"/>
  <c r="N27" i="15"/>
  <c r="N30" i="15" s="1"/>
  <c r="N33" i="15" s="1"/>
  <c r="M27" i="15"/>
  <c r="M30" i="15" s="1"/>
  <c r="M33" i="15" s="1"/>
  <c r="E27" i="21"/>
  <c r="AH27" i="21" s="1"/>
  <c r="AH25" i="21"/>
  <c r="V27" i="15"/>
  <c r="V30" i="15" s="1"/>
  <c r="V33" i="15" s="1"/>
  <c r="I27" i="15"/>
  <c r="I30" i="15" s="1"/>
  <c r="I33" i="15" s="1"/>
  <c r="J27" i="15"/>
  <c r="J30" i="15" s="1"/>
  <c r="J33" i="15" s="1"/>
  <c r="AB27" i="15"/>
  <c r="AB30" i="15" s="1"/>
  <c r="AB33" i="15" s="1"/>
  <c r="H27" i="15"/>
  <c r="H30" i="15" s="1"/>
  <c r="H33" i="15" s="1"/>
  <c r="X27" i="15"/>
  <c r="X30" i="15" s="1"/>
  <c r="X33" i="15" s="1"/>
  <c r="R27" i="15"/>
  <c r="R30" i="15" s="1"/>
  <c r="R33" i="15" s="1"/>
  <c r="T27" i="15"/>
  <c r="T30" i="15" s="1"/>
  <c r="T33" i="15" s="1"/>
  <c r="Y27" i="15"/>
  <c r="Y30" i="15" s="1"/>
  <c r="Y33" i="15" s="1"/>
  <c r="AD27" i="15"/>
  <c r="AD30" i="15" s="1"/>
  <c r="AD33" i="15" s="1"/>
  <c r="Q27" i="15"/>
  <c r="Q30" i="15" s="1"/>
  <c r="Q33" i="15" s="1"/>
  <c r="U27" i="15"/>
  <c r="U30" i="15" s="1"/>
  <c r="U33" i="15" s="1"/>
  <c r="L27" i="15"/>
  <c r="L30" i="15" s="1"/>
  <c r="L33" i="15" s="1"/>
  <c r="AF27" i="15"/>
  <c r="AF30" i="15" s="1"/>
  <c r="AF33" i="15" s="1"/>
  <c r="W27" i="15"/>
  <c r="W30" i="15" s="1"/>
  <c r="W33" i="15" s="1"/>
  <c r="O27" i="15"/>
  <c r="O30" i="15" s="1"/>
  <c r="O33" i="15" s="1"/>
  <c r="AA27" i="15"/>
  <c r="AA30" i="15" s="1"/>
  <c r="AA33" i="15" s="1"/>
  <c r="E27" i="15"/>
  <c r="E30" i="15" s="1"/>
  <c r="E33" i="15" s="1"/>
  <c r="P27" i="15"/>
  <c r="P30" i="15" s="1"/>
  <c r="P33" i="15" s="1"/>
  <c r="C27" i="15"/>
  <c r="C30" i="15" s="1"/>
  <c r="C33" i="15" s="1"/>
  <c r="AE27" i="15"/>
  <c r="AE30" i="15" s="1"/>
  <c r="AE33" i="15" s="1"/>
  <c r="G27" i="15"/>
  <c r="G30" i="15" s="1"/>
  <c r="G33" i="15" s="1"/>
  <c r="S27" i="15"/>
  <c r="S30" i="15" s="1"/>
  <c r="S33" i="15" s="1"/>
  <c r="K27" i="15"/>
  <c r="K30" i="15" s="1"/>
  <c r="K33" i="15" s="1"/>
  <c r="Z27" i="15"/>
  <c r="Z30" i="15" s="1"/>
  <c r="Z33" i="15" s="1"/>
  <c r="F27" i="15"/>
  <c r="F30" i="15" s="1"/>
  <c r="F33" i="15" s="1"/>
  <c r="AG28" i="15"/>
  <c r="AG11" i="15"/>
  <c r="AG19" i="15"/>
  <c r="AG6" i="15"/>
  <c r="B27" i="15"/>
  <c r="B30" i="15" s="1"/>
  <c r="D27" i="15"/>
  <c r="D30" i="15" s="1"/>
  <c r="D33" i="15" s="1"/>
  <c r="AG24" i="15"/>
  <c r="B33" i="15" l="1"/>
  <c r="AG33" i="15" s="1"/>
  <c r="AG30" i="15"/>
  <c r="AG27" i="15"/>
  <c r="C23" i="21" l="1"/>
  <c r="AH23" i="21" s="1"/>
  <c r="AH21" i="21"/>
</calcChain>
</file>

<file path=xl/sharedStrings.xml><?xml version="1.0" encoding="utf-8"?>
<sst xmlns="http://schemas.openxmlformats.org/spreadsheetml/2006/main" count="51345" uniqueCount="6414">
  <si>
    <t>Nama Customer</t>
  </si>
  <si>
    <t>Tipe Customer</t>
  </si>
  <si>
    <t>No Trace</t>
  </si>
  <si>
    <t>Tanggal</t>
  </si>
  <si>
    <t>Jam In</t>
  </si>
  <si>
    <t>Jam Out</t>
  </si>
  <si>
    <t>Tipe Flight</t>
  </si>
  <si>
    <t>No Flight</t>
  </si>
  <si>
    <t>Service 1</t>
  </si>
  <si>
    <t>Service 2</t>
  </si>
  <si>
    <t>Service 3</t>
  </si>
  <si>
    <t>Service 4</t>
  </si>
  <si>
    <t>Service 5</t>
  </si>
  <si>
    <t>Service 6</t>
  </si>
  <si>
    <t>Service 7</t>
  </si>
  <si>
    <t>Tipe Pembayaran</t>
  </si>
  <si>
    <t>Nama Sales</t>
  </si>
  <si>
    <t>Grand Total</t>
  </si>
  <si>
    <t>Jenis Kartu</t>
  </si>
  <si>
    <t>No Pax</t>
  </si>
  <si>
    <t>Individual</t>
  </si>
  <si>
    <t>Internasional</t>
  </si>
  <si>
    <t>Lounge Only</t>
  </si>
  <si>
    <t>Card</t>
  </si>
  <si>
    <t>100000</t>
  </si>
  <si>
    <t>BRI Platinum</t>
  </si>
  <si>
    <t>BRI Business</t>
  </si>
  <si>
    <t>BRI Prioritas</t>
  </si>
  <si>
    <t>200000</t>
  </si>
  <si>
    <t>Check In Domestik</t>
  </si>
  <si>
    <t>Check In Internasional</t>
  </si>
  <si>
    <t>125000</t>
  </si>
  <si>
    <t>Others Card</t>
  </si>
  <si>
    <t>190000</t>
  </si>
  <si>
    <t>250000</t>
  </si>
  <si>
    <t>380000</t>
  </si>
  <si>
    <t>Domestik</t>
  </si>
  <si>
    <t>215000</t>
  </si>
  <si>
    <t>320000</t>
  </si>
  <si>
    <t>10:28:00</t>
  </si>
  <si>
    <t>10:33:00</t>
  </si>
  <si>
    <t>07:55:00</t>
  </si>
  <si>
    <t>15:45:00</t>
  </si>
  <si>
    <t>07:54:00</t>
  </si>
  <si>
    <t>BRI Corperate</t>
  </si>
  <si>
    <t>BRI Infinite</t>
  </si>
  <si>
    <t>jumlah</t>
  </si>
  <si>
    <t>PRIO</t>
  </si>
  <si>
    <t>KK</t>
  </si>
  <si>
    <t>12:22:00</t>
  </si>
  <si>
    <t>16:45:00</t>
  </si>
  <si>
    <t>22:04:00</t>
  </si>
  <si>
    <t>22:11:00</t>
  </si>
  <si>
    <t>22:12:00</t>
  </si>
  <si>
    <t>18:54:00</t>
  </si>
  <si>
    <t>18:55:00</t>
  </si>
  <si>
    <t>08:07:00</t>
  </si>
  <si>
    <t>MANUAL</t>
  </si>
  <si>
    <t>22:13:00</t>
  </si>
  <si>
    <t>2</t>
  </si>
  <si>
    <t>1</t>
  </si>
  <si>
    <t>3</t>
  </si>
  <si>
    <t>manual</t>
  </si>
  <si>
    <t>15:18:00</t>
  </si>
  <si>
    <t>430000</t>
  </si>
  <si>
    <t>10:29:00</t>
  </si>
  <si>
    <t>20:13:00</t>
  </si>
  <si>
    <t>15:17:00</t>
  </si>
  <si>
    <t>16:56:00</t>
  </si>
  <si>
    <t>09:18:00</t>
  </si>
  <si>
    <t>18:53:00</t>
  </si>
  <si>
    <t>1271</t>
  </si>
  <si>
    <t>1272</t>
  </si>
  <si>
    <t>1275</t>
  </si>
  <si>
    <t>1279</t>
  </si>
  <si>
    <t>1280</t>
  </si>
  <si>
    <t>1287</t>
  </si>
  <si>
    <t>1274</t>
  </si>
  <si>
    <t>20:07:00</t>
  </si>
  <si>
    <t>13:16:00</t>
  </si>
  <si>
    <t>13:17:00</t>
  </si>
  <si>
    <t>14:15:00</t>
  </si>
  <si>
    <t>14:16:00</t>
  </si>
  <si>
    <t>i putu puja astawa/dom</t>
  </si>
  <si>
    <t>22:16:00</t>
  </si>
  <si>
    <t>22:19:00</t>
  </si>
  <si>
    <t>22:23:00</t>
  </si>
  <si>
    <t>18:24:00</t>
  </si>
  <si>
    <t>20:30:00</t>
  </si>
  <si>
    <t>12:13:00</t>
  </si>
  <si>
    <t>22:05:00</t>
  </si>
  <si>
    <t>21:57:00</t>
  </si>
  <si>
    <t>15:44:00</t>
  </si>
  <si>
    <t>20:08:00</t>
  </si>
  <si>
    <t>1273</t>
  </si>
  <si>
    <t>TEDDY HANAFI/DOM</t>
  </si>
  <si>
    <t>10:10:00</t>
  </si>
  <si>
    <t>AHMAD SYAEBANI/DOM</t>
  </si>
  <si>
    <t>17:47:00</t>
  </si>
  <si>
    <t>19:31:00</t>
  </si>
  <si>
    <t>ELVINE LK RANTUNG/DOM</t>
  </si>
  <si>
    <t>19:53:00</t>
  </si>
  <si>
    <t>19:54:00</t>
  </si>
  <si>
    <t>21:17:00</t>
  </si>
  <si>
    <t>19:32:00</t>
  </si>
  <si>
    <t>20:33:00</t>
  </si>
  <si>
    <t>22:06:00</t>
  </si>
  <si>
    <t>22:07:00</t>
  </si>
  <si>
    <t>22:08:00</t>
  </si>
  <si>
    <t>22:09:00</t>
  </si>
  <si>
    <t>14:21:00</t>
  </si>
  <si>
    <t>14:33:00</t>
  </si>
  <si>
    <t>07:53:00</t>
  </si>
  <si>
    <t>21:21:00</t>
  </si>
  <si>
    <t>09:10:00</t>
  </si>
  <si>
    <t>09:16:00</t>
  </si>
  <si>
    <t>09:17:00</t>
  </si>
  <si>
    <t>09:19:00</t>
  </si>
  <si>
    <t>11:06:00</t>
  </si>
  <si>
    <t>11:11:00</t>
  </si>
  <si>
    <t>13:05:00</t>
  </si>
  <si>
    <t>160000</t>
  </si>
  <si>
    <t>1291</t>
  </si>
  <si>
    <t>11:48:00</t>
  </si>
  <si>
    <t>11:49:00</t>
  </si>
  <si>
    <t>12:00:00</t>
  </si>
  <si>
    <t>12:01:00</t>
  </si>
  <si>
    <t>20:57:00</t>
  </si>
  <si>
    <t>20:58:00</t>
  </si>
  <si>
    <t>20:59:00</t>
  </si>
  <si>
    <t>21:00:00</t>
  </si>
  <si>
    <t>1292</t>
  </si>
  <si>
    <t>1294</t>
  </si>
  <si>
    <t>1303</t>
  </si>
  <si>
    <t>1306</t>
  </si>
  <si>
    <t>22:10:00</t>
  </si>
  <si>
    <t>500000</t>
  </si>
  <si>
    <t>4</t>
  </si>
  <si>
    <t>06:48:00</t>
  </si>
  <si>
    <t>09:54:00</t>
  </si>
  <si>
    <t>09:55:00</t>
  </si>
  <si>
    <t>09:56:00</t>
  </si>
  <si>
    <t>12:19:00</t>
  </si>
  <si>
    <t>12:20:00</t>
  </si>
  <si>
    <t>15:34:00</t>
  </si>
  <si>
    <t>15:35:00</t>
  </si>
  <si>
    <t>18:00:00</t>
  </si>
  <si>
    <t>18:01:00</t>
  </si>
  <si>
    <t>18:17:00</t>
  </si>
  <si>
    <t>18:36:00</t>
  </si>
  <si>
    <t>19:36:00</t>
  </si>
  <si>
    <t>19:37:00</t>
  </si>
  <si>
    <t>20:32:00</t>
  </si>
  <si>
    <t>21:16:00</t>
  </si>
  <si>
    <t>1310</t>
  </si>
  <si>
    <t>22:18:00</t>
  </si>
  <si>
    <t>1312</t>
  </si>
  <si>
    <t>22:21:00</t>
  </si>
  <si>
    <t>1313</t>
  </si>
  <si>
    <t>0274</t>
  </si>
  <si>
    <t>1316</t>
  </si>
  <si>
    <t>08:42:00</t>
  </si>
  <si>
    <t>08:43:00</t>
  </si>
  <si>
    <t>09:57:00</t>
  </si>
  <si>
    <t>13:42:00</t>
  </si>
  <si>
    <t>18:39:00</t>
  </si>
  <si>
    <t>20:21:00</t>
  </si>
  <si>
    <t>1319</t>
  </si>
  <si>
    <t>1323</t>
  </si>
  <si>
    <t>1317</t>
  </si>
  <si>
    <t>1325</t>
  </si>
  <si>
    <t>09:46:00</t>
  </si>
  <si>
    <t>09:47:00</t>
  </si>
  <si>
    <t>18:34:00</t>
  </si>
  <si>
    <t>20:51:00</t>
  </si>
  <si>
    <t>20:52:00</t>
  </si>
  <si>
    <t>1328</t>
  </si>
  <si>
    <t>1329</t>
  </si>
  <si>
    <t>1072</t>
  </si>
  <si>
    <t>16:27:00</t>
  </si>
  <si>
    <t>18:38:00</t>
  </si>
  <si>
    <t>18:40:00</t>
  </si>
  <si>
    <t>21:23:00</t>
  </si>
  <si>
    <t>21:29:00</t>
  </si>
  <si>
    <t>21:33:00</t>
  </si>
  <si>
    <t>21:55:00</t>
  </si>
  <si>
    <t>11:22:00</t>
  </si>
  <si>
    <t>13:40:00</t>
  </si>
  <si>
    <t>13:41:00</t>
  </si>
  <si>
    <t>13:53:00</t>
  </si>
  <si>
    <t>13:57:00</t>
  </si>
  <si>
    <t>21:30:00</t>
  </si>
  <si>
    <t>21:31:00</t>
  </si>
  <si>
    <t>21:35:00</t>
  </si>
  <si>
    <t>21:37:00</t>
  </si>
  <si>
    <t>21:38:00</t>
  </si>
  <si>
    <t>21:39:00</t>
  </si>
  <si>
    <t>21:41:00</t>
  </si>
  <si>
    <t>21:45:00</t>
  </si>
  <si>
    <t>1331</t>
  </si>
  <si>
    <t>21:46:00</t>
  </si>
  <si>
    <t>21:47:00</t>
  </si>
  <si>
    <t>1179</t>
  </si>
  <si>
    <t>1180</t>
  </si>
  <si>
    <t>1181</t>
  </si>
  <si>
    <t>09:51:00</t>
  </si>
  <si>
    <t>11:55:00</t>
  </si>
  <si>
    <t>11:56:00</t>
  </si>
  <si>
    <t>1187</t>
  </si>
  <si>
    <t>11:57:00</t>
  </si>
  <si>
    <t>1188</t>
  </si>
  <si>
    <t>1191</t>
  </si>
  <si>
    <t>1193</t>
  </si>
  <si>
    <t>1195</t>
  </si>
  <si>
    <t>1197</t>
  </si>
  <si>
    <t>1198</t>
  </si>
  <si>
    <t>1199</t>
  </si>
  <si>
    <t>17:16:00</t>
  </si>
  <si>
    <t>1201</t>
  </si>
  <si>
    <t>17:17:00</t>
  </si>
  <si>
    <t>21:49:00</t>
  </si>
  <si>
    <t>21:50:00</t>
  </si>
  <si>
    <t>1207</t>
  </si>
  <si>
    <t>1216</t>
  </si>
  <si>
    <t>21:56:00</t>
  </si>
  <si>
    <t>1219</t>
  </si>
  <si>
    <t>22:00:00</t>
  </si>
  <si>
    <t>1333</t>
  </si>
  <si>
    <t>1339</t>
  </si>
  <si>
    <t>1335</t>
  </si>
  <si>
    <t>1336</t>
  </si>
  <si>
    <t>1337</t>
  </si>
  <si>
    <t>1340</t>
  </si>
  <si>
    <t>0009</t>
  </si>
  <si>
    <t>08:48:00</t>
  </si>
  <si>
    <t>08:49:00</t>
  </si>
  <si>
    <t>ENDANG HIDAYAT/DOM</t>
  </si>
  <si>
    <t>1226</t>
  </si>
  <si>
    <t>1227</t>
  </si>
  <si>
    <t>1231</t>
  </si>
  <si>
    <t>1233</t>
  </si>
  <si>
    <t>1237</t>
  </si>
  <si>
    <t>1247</t>
  </si>
  <si>
    <t>1249</t>
  </si>
  <si>
    <t>1250</t>
  </si>
  <si>
    <t>1251</t>
  </si>
  <si>
    <t>1253</t>
  </si>
  <si>
    <t>1254</t>
  </si>
  <si>
    <t>H MUHAMMAD HATTA/DOM</t>
  </si>
  <si>
    <t>18:42:00</t>
  </si>
  <si>
    <t>1256</t>
  </si>
  <si>
    <t>1341</t>
  </si>
  <si>
    <t>1346</t>
  </si>
  <si>
    <t>1345</t>
  </si>
  <si>
    <t>1349</t>
  </si>
  <si>
    <t>1259</t>
  </si>
  <si>
    <t>09:01:00</t>
  </si>
  <si>
    <t>1266</t>
  </si>
  <si>
    <t>1267</t>
  </si>
  <si>
    <t>09:20:00</t>
  </si>
  <si>
    <t>13:54:00</t>
  </si>
  <si>
    <t>0012</t>
  </si>
  <si>
    <t>17:23:00</t>
  </si>
  <si>
    <t>0015</t>
  </si>
  <si>
    <t>17:24:00</t>
  </si>
  <si>
    <t>0018</t>
  </si>
  <si>
    <t>1296</t>
  </si>
  <si>
    <t>19:41:00</t>
  </si>
  <si>
    <t>19:42:00</t>
  </si>
  <si>
    <t>1298</t>
  </si>
  <si>
    <t>21:06:00</t>
  </si>
  <si>
    <t>1299</t>
  </si>
  <si>
    <t>21:07:00</t>
  </si>
  <si>
    <t>21:09:00</t>
  </si>
  <si>
    <t>1363</t>
  </si>
  <si>
    <t>1357</t>
  </si>
  <si>
    <t>07:56:00</t>
  </si>
  <si>
    <t>07:57:00</t>
  </si>
  <si>
    <t>13:30:00</t>
  </si>
  <si>
    <t>13:31:00</t>
  </si>
  <si>
    <t>1320</t>
  </si>
  <si>
    <t>14:01:00</t>
  </si>
  <si>
    <t>1326</t>
  </si>
  <si>
    <t>15:59:00</t>
  </si>
  <si>
    <t>1332</t>
  </si>
  <si>
    <t>1367</t>
  </si>
  <si>
    <t>1353</t>
  </si>
  <si>
    <t>19:52:00</t>
  </si>
  <si>
    <t>08:19:00</t>
  </si>
  <si>
    <t>08:20:00</t>
  </si>
  <si>
    <t>08:27:00</t>
  </si>
  <si>
    <t>09:22:00</t>
  </si>
  <si>
    <t>10:52:00</t>
  </si>
  <si>
    <t>12:25:00</t>
  </si>
  <si>
    <t>17:07:00</t>
  </si>
  <si>
    <t>19:56:00</t>
  </si>
  <si>
    <t>06:32:00</t>
  </si>
  <si>
    <t>08:46:00</t>
  </si>
  <si>
    <t>10:12:00</t>
  </si>
  <si>
    <t>10:38:00</t>
  </si>
  <si>
    <t>12:26:00</t>
  </si>
  <si>
    <t>0006</t>
  </si>
  <si>
    <t>0007</t>
  </si>
  <si>
    <t>0011</t>
  </si>
  <si>
    <t>0013</t>
  </si>
  <si>
    <t>08:13:00</t>
  </si>
  <si>
    <t>0026</t>
  </si>
  <si>
    <t>0030</t>
  </si>
  <si>
    <t>HENDY TJUWITA BE/DOM</t>
  </si>
  <si>
    <t>0032</t>
  </si>
  <si>
    <t>08:15:00</t>
  </si>
  <si>
    <t>0035</t>
  </si>
  <si>
    <t>0037</t>
  </si>
  <si>
    <t>0038</t>
  </si>
  <si>
    <t>10:14:00</t>
  </si>
  <si>
    <t>0040</t>
  </si>
  <si>
    <t>IR R RENDY TP/DOM</t>
  </si>
  <si>
    <t>10:15:00</t>
  </si>
  <si>
    <t>0041</t>
  </si>
  <si>
    <t>0043</t>
  </si>
  <si>
    <t>0044</t>
  </si>
  <si>
    <t>18:03:00</t>
  </si>
  <si>
    <t>07:42:00</t>
  </si>
  <si>
    <t>10:54:00</t>
  </si>
  <si>
    <t>11:01:00</t>
  </si>
  <si>
    <t>11:03:00</t>
  </si>
  <si>
    <t>0025</t>
  </si>
  <si>
    <t>0027</t>
  </si>
  <si>
    <t>0029</t>
  </si>
  <si>
    <t>20:24:00</t>
  </si>
  <si>
    <t>20:25:00</t>
  </si>
  <si>
    <t>20:26:00</t>
  </si>
  <si>
    <t>20:27:00</t>
  </si>
  <si>
    <t>09:21:00</t>
  </si>
  <si>
    <t>09:23:00</t>
  </si>
  <si>
    <t>09:24:00</t>
  </si>
  <si>
    <t>09:25:00</t>
  </si>
  <si>
    <t>09:26:00</t>
  </si>
  <si>
    <t>09:27:00</t>
  </si>
  <si>
    <t>09:28:00</t>
  </si>
  <si>
    <t>12:04:00</t>
  </si>
  <si>
    <t>14:18:00</t>
  </si>
  <si>
    <t>19:27:00</t>
  </si>
  <si>
    <t>19:30:00</t>
  </si>
  <si>
    <t>21:27:00</t>
  </si>
  <si>
    <t>HENRY ANDI BASO/DOM</t>
  </si>
  <si>
    <t>08:28:00</t>
  </si>
  <si>
    <t>08:29:00</t>
  </si>
  <si>
    <t>13:49:00</t>
  </si>
  <si>
    <t>13:50:00</t>
  </si>
  <si>
    <t>19:57:00</t>
  </si>
  <si>
    <t>21:22:00</t>
  </si>
  <si>
    <t>16:05:00</t>
  </si>
  <si>
    <t>20:11:00</t>
  </si>
  <si>
    <t>07:24:00</t>
  </si>
  <si>
    <t>07:26:00</t>
  </si>
  <si>
    <t>07:33:00</t>
  </si>
  <si>
    <t>10:51:00</t>
  </si>
  <si>
    <t>12:05:00</t>
  </si>
  <si>
    <t>20:15:00</t>
  </si>
  <si>
    <t>20:16:00</t>
  </si>
  <si>
    <t>20:17:00</t>
  </si>
  <si>
    <t>20:18:00</t>
  </si>
  <si>
    <t>20:19:00</t>
  </si>
  <si>
    <t>12:18:00</t>
  </si>
  <si>
    <t>14:22:00</t>
  </si>
  <si>
    <t>375000</t>
  </si>
  <si>
    <t>08:31:00</t>
  </si>
  <si>
    <t>08:36:00</t>
  </si>
  <si>
    <t>08:35:00</t>
  </si>
  <si>
    <t>09:50:00</t>
  </si>
  <si>
    <t>20:20:00</t>
  </si>
  <si>
    <t>06:04:00</t>
  </si>
  <si>
    <t>06:05:00</t>
  </si>
  <si>
    <t>MERIE/DOM</t>
  </si>
  <si>
    <t>06:32:32</t>
  </si>
  <si>
    <t>06:32:52</t>
  </si>
  <si>
    <t>06:43:00</t>
  </si>
  <si>
    <t>07:35:00</t>
  </si>
  <si>
    <t>07:50:00</t>
  </si>
  <si>
    <t>10:44:00</t>
  </si>
  <si>
    <t>CASH RP 150.000</t>
  </si>
  <si>
    <t>10:48:00</t>
  </si>
  <si>
    <t>Cash</t>
  </si>
  <si>
    <t>16:15:00</t>
  </si>
  <si>
    <t>20:28:35</t>
  </si>
  <si>
    <t>20:28:00</t>
  </si>
  <si>
    <t>20:29:00</t>
  </si>
  <si>
    <t>20:30:04</t>
  </si>
  <si>
    <t>20:31:03</t>
  </si>
  <si>
    <t>20:31:00</t>
  </si>
  <si>
    <t>21:18:00</t>
  </si>
  <si>
    <t>06:35:00</t>
  </si>
  <si>
    <t>06:36:00</t>
  </si>
  <si>
    <t>06:37:00</t>
  </si>
  <si>
    <t>07:08:00</t>
  </si>
  <si>
    <t>19:44:00</t>
  </si>
  <si>
    <t>19:45:00</t>
  </si>
  <si>
    <t>19:46:00</t>
  </si>
  <si>
    <t>19:48:00</t>
  </si>
  <si>
    <t>19:49:00</t>
  </si>
  <si>
    <t>19:50:00</t>
  </si>
  <si>
    <t>19:50:44</t>
  </si>
  <si>
    <t>19:51:00</t>
  </si>
  <si>
    <t>06:24:00</t>
  </si>
  <si>
    <t>07:12:00</t>
  </si>
  <si>
    <t>08:10:00</t>
  </si>
  <si>
    <t>09:42:00</t>
  </si>
  <si>
    <t>13:29:00</t>
  </si>
  <si>
    <t>20:14:00</t>
  </si>
  <si>
    <t>20:17:03</t>
  </si>
  <si>
    <t>cash rp 150 000</t>
  </si>
  <si>
    <t>06:55:00</t>
  </si>
  <si>
    <t>EFI SAFITA/DOM</t>
  </si>
  <si>
    <t>625000</t>
  </si>
  <si>
    <t>09:52:00</t>
  </si>
  <si>
    <t>H MUHIDIN/DOM</t>
  </si>
  <si>
    <t>10:53:00</t>
  </si>
  <si>
    <t>@150.000</t>
  </si>
  <si>
    <t>1000000</t>
  </si>
  <si>
    <t>19:18:00</t>
  </si>
  <si>
    <t>19:19:00</t>
  </si>
  <si>
    <t>19:20:00</t>
  </si>
  <si>
    <t>19:28:00</t>
  </si>
  <si>
    <t>20:35:00</t>
  </si>
  <si>
    <t>20:48:00</t>
  </si>
  <si>
    <t>20:49:00</t>
  </si>
  <si>
    <t>20:50:00</t>
  </si>
  <si>
    <t>20:53:00</t>
  </si>
  <si>
    <t>20:54:00</t>
  </si>
  <si>
    <t>20:55:00</t>
  </si>
  <si>
    <t>cash rp 120 000</t>
  </si>
  <si>
    <t>21:25:49</t>
  </si>
  <si>
    <t>21:25:00</t>
  </si>
  <si>
    <t>HANDI HARIADI/DOM</t>
  </si>
  <si>
    <t>07:49:00</t>
  </si>
  <si>
    <t>CASH RP 150 000</t>
  </si>
  <si>
    <t>11:15:00</t>
  </si>
  <si>
    <t>cash@150.000</t>
  </si>
  <si>
    <t>21:12:00</t>
  </si>
  <si>
    <t>21:14:00</t>
  </si>
  <si>
    <t>21:15:00</t>
  </si>
  <si>
    <t>21:26:00</t>
  </si>
  <si>
    <t>21:27:24</t>
  </si>
  <si>
    <t>21:28:00</t>
  </si>
  <si>
    <t>07:25:00</t>
  </si>
  <si>
    <t>08:08:00</t>
  </si>
  <si>
    <t>20:10:00</t>
  </si>
  <si>
    <t>20:12:00</t>
  </si>
  <si>
    <t>21:28:29</t>
  </si>
  <si>
    <t>nn/int</t>
  </si>
  <si>
    <t>21:03:00</t>
  </si>
  <si>
    <t>CASH</t>
  </si>
  <si>
    <t>07:51:00</t>
  </si>
  <si>
    <t>08:16:00</t>
  </si>
  <si>
    <t>09:49:00</t>
  </si>
  <si>
    <t>20:39:00</t>
  </si>
  <si>
    <t>20:40:00</t>
  </si>
  <si>
    <t>750000</t>
  </si>
  <si>
    <t>6</t>
  </si>
  <si>
    <t>20:47:00</t>
  </si>
  <si>
    <t>20:48:10</t>
  </si>
  <si>
    <t>08:47:00</t>
  </si>
  <si>
    <t>10:06:00</t>
  </si>
  <si>
    <t>18:37:00</t>
  </si>
  <si>
    <t>18:41:00</t>
  </si>
  <si>
    <t>18:42:01</t>
  </si>
  <si>
    <t>18:43:00</t>
  </si>
  <si>
    <t>20:22:00</t>
  </si>
  <si>
    <t>20:23:00</t>
  </si>
  <si>
    <t>19:47:00</t>
  </si>
  <si>
    <t>cash</t>
  </si>
  <si>
    <t>20:09:00</t>
  </si>
  <si>
    <t>1886</t>
  </si>
  <si>
    <t>20:14:41</t>
  </si>
  <si>
    <t>07:38:00</t>
  </si>
  <si>
    <t>07:41:00</t>
  </si>
  <si>
    <t>15:40:00</t>
  </si>
  <si>
    <t>bobby iskandar/dom</t>
  </si>
  <si>
    <t>18:51:00</t>
  </si>
  <si>
    <t>1903</t>
  </si>
  <si>
    <t>19:25:00</t>
  </si>
  <si>
    <t>19:26:00</t>
  </si>
  <si>
    <t>1899</t>
  </si>
  <si>
    <t>1898</t>
  </si>
  <si>
    <t>1897</t>
  </si>
  <si>
    <t>1892</t>
  </si>
  <si>
    <t>1893</t>
  </si>
  <si>
    <t>1902</t>
  </si>
  <si>
    <t>1901</t>
  </si>
  <si>
    <t>1904</t>
  </si>
  <si>
    <t>21:10:00</t>
  </si>
  <si>
    <t>10:04:00</t>
  </si>
  <si>
    <t>10:05:00</t>
  </si>
  <si>
    <t>AMIR MADDI/460135/DOM</t>
  </si>
  <si>
    <t>13:16:23</t>
  </si>
  <si>
    <t>13:27:00</t>
  </si>
  <si>
    <t>ng tjuang seng/576211/dom</t>
  </si>
  <si>
    <t>14:31:00</t>
  </si>
  <si>
    <t>14:32:00</t>
  </si>
  <si>
    <t>14:34:00</t>
  </si>
  <si>
    <t>14:35:00</t>
  </si>
  <si>
    <t>18:30:00</t>
  </si>
  <si>
    <t>20:16:27</t>
  </si>
  <si>
    <t>1906</t>
  </si>
  <si>
    <t>1908</t>
  </si>
  <si>
    <t>velisia pd sitanggang sh/int</t>
  </si>
  <si>
    <t>1909</t>
  </si>
  <si>
    <t>1912</t>
  </si>
  <si>
    <t>joko padmono/int</t>
  </si>
  <si>
    <t>1913</t>
  </si>
  <si>
    <t>1914</t>
  </si>
  <si>
    <t>1915</t>
  </si>
  <si>
    <t>1916</t>
  </si>
  <si>
    <t>1917</t>
  </si>
  <si>
    <t>21:52:00</t>
  </si>
  <si>
    <t>1932</t>
  </si>
  <si>
    <t>21:51:00</t>
  </si>
  <si>
    <t>1931</t>
  </si>
  <si>
    <t>cash rp 300.000</t>
  </si>
  <si>
    <t>cash rp 150.000</t>
  </si>
  <si>
    <t>21:11:00</t>
  </si>
  <si>
    <t>21:04:00</t>
  </si>
  <si>
    <t>1930</t>
  </si>
  <si>
    <t>prabianto wibowo/int</t>
  </si>
  <si>
    <t>21:02:00</t>
  </si>
  <si>
    <t>1929</t>
  </si>
  <si>
    <t>19:09:00</t>
  </si>
  <si>
    <t>1928</t>
  </si>
  <si>
    <t>1924</t>
  </si>
  <si>
    <t>1922</t>
  </si>
  <si>
    <t>1921</t>
  </si>
  <si>
    <t>1925</t>
  </si>
  <si>
    <t>19:04:00</t>
  </si>
  <si>
    <t>1923</t>
  </si>
  <si>
    <t>19:02:00</t>
  </si>
  <si>
    <t>1919</t>
  </si>
  <si>
    <t>1918</t>
  </si>
  <si>
    <t>18:26:00</t>
  </si>
  <si>
    <t>17:58:00</t>
  </si>
  <si>
    <t>15:06:00</t>
  </si>
  <si>
    <t>14:45:00</t>
  </si>
  <si>
    <t>14:42:00</t>
  </si>
  <si>
    <t>12:11:00</t>
  </si>
  <si>
    <t>10:11:00</t>
  </si>
  <si>
    <t>CHUNA LIESTER/DOM</t>
  </si>
  <si>
    <t>10:09:00</t>
  </si>
  <si>
    <t>BRI Gold</t>
  </si>
  <si>
    <t>11:38:00</t>
  </si>
  <si>
    <t>11:42:00</t>
  </si>
  <si>
    <t>TRISWANTO WAHYU S/DOM</t>
  </si>
  <si>
    <t>12:14:00</t>
  </si>
  <si>
    <t>13:47:00</t>
  </si>
  <si>
    <t>18:56:06</t>
  </si>
  <si>
    <t>ir djekson mari/dom</t>
  </si>
  <si>
    <t>iskandar/dom</t>
  </si>
  <si>
    <t>1937</t>
  </si>
  <si>
    <t>1938</t>
  </si>
  <si>
    <t>1936</t>
  </si>
  <si>
    <t>abidin kusuma/int</t>
  </si>
  <si>
    <t>1939</t>
  </si>
  <si>
    <t>1940</t>
  </si>
  <si>
    <t>1941</t>
  </si>
  <si>
    <t>1942</t>
  </si>
  <si>
    <t>21:32:00</t>
  </si>
  <si>
    <t>1946</t>
  </si>
  <si>
    <t>1947</t>
  </si>
  <si>
    <t>FERDY ALIWARGA/DOM</t>
  </si>
  <si>
    <t>SAMUEL TJAHJONO/DOM</t>
  </si>
  <si>
    <t>06:21:00</t>
  </si>
  <si>
    <t>07:46:00</t>
  </si>
  <si>
    <t>VIVI/DOM</t>
  </si>
  <si>
    <t>1948</t>
  </si>
  <si>
    <t>@120.000</t>
  </si>
  <si>
    <t>09:43:00</t>
  </si>
  <si>
    <t>18:32:00</t>
  </si>
  <si>
    <t>18:33:00</t>
  </si>
  <si>
    <t>18:35:21</t>
  </si>
  <si>
    <t>18:35:00</t>
  </si>
  <si>
    <t>SURTINI/DOM</t>
  </si>
  <si>
    <t>1176</t>
  </si>
  <si>
    <t>1952</t>
  </si>
  <si>
    <t>1953</t>
  </si>
  <si>
    <t>21:01:00</t>
  </si>
  <si>
    <t>1950</t>
  </si>
  <si>
    <t>22:03:00</t>
  </si>
  <si>
    <t>22:19:46</t>
  </si>
  <si>
    <t>1192</t>
  </si>
  <si>
    <t>07:11:00</t>
  </si>
  <si>
    <t>1200</t>
  </si>
  <si>
    <t>1202</t>
  </si>
  <si>
    <t>1204</t>
  </si>
  <si>
    <t>1206</t>
  </si>
  <si>
    <t>1209</t>
  </si>
  <si>
    <t>1210</t>
  </si>
  <si>
    <t>1211</t>
  </si>
  <si>
    <t>14:27:00</t>
  </si>
  <si>
    <t>1212</t>
  </si>
  <si>
    <t>14:29:00</t>
  </si>
  <si>
    <t>14:30:00</t>
  </si>
  <si>
    <t>1214</t>
  </si>
  <si>
    <t>1218</t>
  </si>
  <si>
    <t>16:00:00</t>
  </si>
  <si>
    <t>21:26:48</t>
  </si>
  <si>
    <t>1229</t>
  </si>
  <si>
    <t>1230</t>
  </si>
  <si>
    <t>1232</t>
  </si>
  <si>
    <t>1234</t>
  </si>
  <si>
    <t>DR ELLY D ARIFIN SPKK/DOM</t>
  </si>
  <si>
    <t>08:32:00</t>
  </si>
  <si>
    <t>1238</t>
  </si>
  <si>
    <t>1246</t>
  </si>
  <si>
    <t>1248</t>
  </si>
  <si>
    <t>1252</t>
  </si>
  <si>
    <t>ANTON HARTANTO/DOM</t>
  </si>
  <si>
    <t>1257</t>
  </si>
  <si>
    <t>1260</t>
  </si>
  <si>
    <t>1270</t>
  </si>
  <si>
    <t>20:34:00</t>
  </si>
  <si>
    <t>1962</t>
  </si>
  <si>
    <t>1963</t>
  </si>
  <si>
    <t>21:05:58</t>
  </si>
  <si>
    <t>21:05:00</t>
  </si>
  <si>
    <t>21:08:00</t>
  </si>
  <si>
    <t>21:53:00</t>
  </si>
  <si>
    <t>21:54:44</t>
  </si>
  <si>
    <t>21:54:00</t>
  </si>
  <si>
    <t>DR BUDI SUANTO/DOM</t>
  </si>
  <si>
    <t>07:52:00</t>
  </si>
  <si>
    <t>1282</t>
  </si>
  <si>
    <t>AGUS KADIMAN/540852/DOM</t>
  </si>
  <si>
    <t>SUDARMIN/370896/DOM</t>
  </si>
  <si>
    <t>10:39:00</t>
  </si>
  <si>
    <t>1283</t>
  </si>
  <si>
    <t>1284</t>
  </si>
  <si>
    <t>1285</t>
  </si>
  <si>
    <t>13:44:00</t>
  </si>
  <si>
    <t>1290</t>
  </si>
  <si>
    <t>1293</t>
  </si>
  <si>
    <t>14:20:18</t>
  </si>
  <si>
    <t>14:20:00</t>
  </si>
  <si>
    <t>1295</t>
  </si>
  <si>
    <t>14:24:00</t>
  </si>
  <si>
    <t>14:26:00</t>
  </si>
  <si>
    <t>1300</t>
  </si>
  <si>
    <t>16:28:00</t>
  </si>
  <si>
    <t>16:40:00</t>
  </si>
  <si>
    <t>1314</t>
  </si>
  <si>
    <t>18:12:00</t>
  </si>
  <si>
    <t>1315</t>
  </si>
  <si>
    <t>18:13:00</t>
  </si>
  <si>
    <t>18:15:00</t>
  </si>
  <si>
    <t>ajar s broto/dom</t>
  </si>
  <si>
    <t>1322</t>
  </si>
  <si>
    <t>musdalifa/dom</t>
  </si>
  <si>
    <t>1324</t>
  </si>
  <si>
    <t>1966</t>
  </si>
  <si>
    <t>1967</t>
  </si>
  <si>
    <t>1971</t>
  </si>
  <si>
    <t>21:09:45</t>
  </si>
  <si>
    <t>1972</t>
  </si>
  <si>
    <t>1973</t>
  </si>
  <si>
    <t>1330</t>
  </si>
  <si>
    <t>06:31:00</t>
  </si>
  <si>
    <t>06:34:00</t>
  </si>
  <si>
    <t>1338</t>
  </si>
  <si>
    <t>10:51:59</t>
  </si>
  <si>
    <t>1348</t>
  </si>
  <si>
    <t>10:55:00</t>
  </si>
  <si>
    <t>1355</t>
  </si>
  <si>
    <t>16:19:00</t>
  </si>
  <si>
    <t>16:19:57</t>
  </si>
  <si>
    <t>16:20:00</t>
  </si>
  <si>
    <t>19:01:00</t>
  </si>
  <si>
    <t>19:21:00</t>
  </si>
  <si>
    <t>19:22:00</t>
  </si>
  <si>
    <t>19:23:00</t>
  </si>
  <si>
    <t>budi/dom</t>
  </si>
  <si>
    <t>1979</t>
  </si>
  <si>
    <t>1976</t>
  </si>
  <si>
    <t>1978</t>
  </si>
  <si>
    <t>1977</t>
  </si>
  <si>
    <t>1981</t>
  </si>
  <si>
    <t>1982</t>
  </si>
  <si>
    <t>1983</t>
  </si>
  <si>
    <t>1984</t>
  </si>
  <si>
    <t>1985</t>
  </si>
  <si>
    <t>22:07:09</t>
  </si>
  <si>
    <t>ERWIN SYAFRUDDIN HAIJA/DOM</t>
  </si>
  <si>
    <t>06:49:00</t>
  </si>
  <si>
    <t>07:13:00</t>
  </si>
  <si>
    <t>10:14:54</t>
  </si>
  <si>
    <t>11:20:00</t>
  </si>
  <si>
    <t>11:21:00</t>
  </si>
  <si>
    <t>11:22:37</t>
  </si>
  <si>
    <t>11:45:00</t>
  </si>
  <si>
    <t>11:51:13</t>
  </si>
  <si>
    <t>11:50:00</t>
  </si>
  <si>
    <t>12:16:00</t>
  </si>
  <si>
    <t>nunus nugroho/dom</t>
  </si>
  <si>
    <t>17:08:00</t>
  </si>
  <si>
    <t>1986</t>
  </si>
  <si>
    <t>1990</t>
  </si>
  <si>
    <t>1988</t>
  </si>
  <si>
    <t>1991</t>
  </si>
  <si>
    <t>1994</t>
  </si>
  <si>
    <t>1995</t>
  </si>
  <si>
    <t>ny indah pujihanto/int</t>
  </si>
  <si>
    <t>pudjihanto suwarno/int</t>
  </si>
  <si>
    <t>1996</t>
  </si>
  <si>
    <t>21:42:00</t>
  </si>
  <si>
    <t>1997</t>
  </si>
  <si>
    <t>21:44:00</t>
  </si>
  <si>
    <t>TAUFIK/DOM</t>
  </si>
  <si>
    <t>YANUARIS DWI/DOM</t>
  </si>
  <si>
    <t>06:14:00</t>
  </si>
  <si>
    <t>0008</t>
  </si>
  <si>
    <t>14:12:00</t>
  </si>
  <si>
    <t>14:28:00</t>
  </si>
  <si>
    <t>14:37:00</t>
  </si>
  <si>
    <t>16:02:00</t>
  </si>
  <si>
    <t>BUDI SETIAWAN/DOM</t>
  </si>
  <si>
    <t>1998</t>
  </si>
  <si>
    <t>1999</t>
  </si>
  <si>
    <t>2007</t>
  </si>
  <si>
    <t>JULITA KOJONGIAN/DOM</t>
  </si>
  <si>
    <t>20:23:13</t>
  </si>
  <si>
    <t>20:32:33</t>
  </si>
  <si>
    <t>2010</t>
  </si>
  <si>
    <t>2008</t>
  </si>
  <si>
    <t>2009</t>
  </si>
  <si>
    <t>2011</t>
  </si>
  <si>
    <t>2012</t>
  </si>
  <si>
    <t>2013</t>
  </si>
  <si>
    <t>21:48:00</t>
  </si>
  <si>
    <t>5375000</t>
  </si>
  <si>
    <t>21:59:00</t>
  </si>
  <si>
    <t>08:44:00</t>
  </si>
  <si>
    <t>18:28:00</t>
  </si>
  <si>
    <t>18:29:00</t>
  </si>
  <si>
    <t>2014</t>
  </si>
  <si>
    <t>0021</t>
  </si>
  <si>
    <t>22:10:10</t>
  </si>
  <si>
    <t>17:01:00</t>
  </si>
  <si>
    <t>NIKSON SINAMBELA/DOM</t>
  </si>
  <si>
    <t>0024</t>
  </si>
  <si>
    <t>ROSALINA CHANDRAWATI/DOM</t>
  </si>
  <si>
    <t>18:40:57</t>
  </si>
  <si>
    <t>2022</t>
  </si>
  <si>
    <t>2023</t>
  </si>
  <si>
    <t>2024</t>
  </si>
  <si>
    <t>2025</t>
  </si>
  <si>
    <t>2026</t>
  </si>
  <si>
    <t>2027</t>
  </si>
  <si>
    <t>2028</t>
  </si>
  <si>
    <t>0028</t>
  </si>
  <si>
    <t>DESVERA/DOM</t>
  </si>
  <si>
    <t>AMIR MADDI/DOM</t>
  </si>
  <si>
    <t>12:31:00</t>
  </si>
  <si>
    <t>13:58:50</t>
  </si>
  <si>
    <t>13:58:00</t>
  </si>
  <si>
    <t>13:59:00</t>
  </si>
  <si>
    <t>14:00:00</t>
  </si>
  <si>
    <t>14:01:22</t>
  </si>
  <si>
    <t>16:06:00</t>
  </si>
  <si>
    <t>yudhi prasetyo/dom</t>
  </si>
  <si>
    <t>0036</t>
  </si>
  <si>
    <t>17:02:00</t>
  </si>
  <si>
    <t>0039</t>
  </si>
  <si>
    <t>19:10:00</t>
  </si>
  <si>
    <t>rahmaniar/dom</t>
  </si>
  <si>
    <t>abu bakar yusuf/dom</t>
  </si>
  <si>
    <t>2029</t>
  </si>
  <si>
    <t>2032</t>
  </si>
  <si>
    <t>2030</t>
  </si>
  <si>
    <t>2033</t>
  </si>
  <si>
    <t>2034</t>
  </si>
  <si>
    <t>2037</t>
  </si>
  <si>
    <t>2042</t>
  </si>
  <si>
    <t>2046</t>
  </si>
  <si>
    <t>uray aminin/dom</t>
  </si>
  <si>
    <t>2047</t>
  </si>
  <si>
    <t>2048</t>
  </si>
  <si>
    <t>08:04:00</t>
  </si>
  <si>
    <t>0042</t>
  </si>
  <si>
    <t>08:09:00</t>
  </si>
  <si>
    <t>2049</t>
  </si>
  <si>
    <t>18:14:00</t>
  </si>
  <si>
    <t>2050</t>
  </si>
  <si>
    <t>2051</t>
  </si>
  <si>
    <t>2052</t>
  </si>
  <si>
    <t>18:23:00</t>
  </si>
  <si>
    <t>2053</t>
  </si>
  <si>
    <t>2055</t>
  </si>
  <si>
    <t>2056</t>
  </si>
  <si>
    <t>2058</t>
  </si>
  <si>
    <t>ADHI HERBOWO/DOM</t>
  </si>
  <si>
    <t>08:30:00</t>
  </si>
  <si>
    <t>SIU LIAN/DOM</t>
  </si>
  <si>
    <t>08:31:30</t>
  </si>
  <si>
    <t>12:23:00</t>
  </si>
  <si>
    <t>17:35:00</t>
  </si>
  <si>
    <t>19:14:00</t>
  </si>
  <si>
    <t>2059</t>
  </si>
  <si>
    <t>2061</t>
  </si>
  <si>
    <t>2062</t>
  </si>
  <si>
    <t>2063</t>
  </si>
  <si>
    <t>2064</t>
  </si>
  <si>
    <t>2068</t>
  </si>
  <si>
    <t>2069</t>
  </si>
  <si>
    <t>2070</t>
  </si>
  <si>
    <t>2071</t>
  </si>
  <si>
    <t>FIRDAUS SUKMONO/DOM</t>
  </si>
  <si>
    <t>08:18:00</t>
  </si>
  <si>
    <t>CASH@150.000</t>
  </si>
  <si>
    <t>11:55:54</t>
  </si>
  <si>
    <t>20:00:00</t>
  </si>
  <si>
    <t>2081</t>
  </si>
  <si>
    <t>2083</t>
  </si>
  <si>
    <t>21:14:53</t>
  </si>
  <si>
    <t>2073</t>
  </si>
  <si>
    <t>2080</t>
  </si>
  <si>
    <t>2072</t>
  </si>
  <si>
    <t>2076</t>
  </si>
  <si>
    <t>2084</t>
  </si>
  <si>
    <t>10:19:00</t>
  </si>
  <si>
    <t>11:53:00</t>
  </si>
  <si>
    <t>18:02:00</t>
  </si>
  <si>
    <t>2087</t>
  </si>
  <si>
    <t>21:42:17</t>
  </si>
  <si>
    <t>2088</t>
  </si>
  <si>
    <t>2089</t>
  </si>
  <si>
    <t>2090</t>
  </si>
  <si>
    <t>10:10:38</t>
  </si>
  <si>
    <t>11:37:00</t>
  </si>
  <si>
    <t>11:47:00</t>
  </si>
  <si>
    <t>15:33:00</t>
  </si>
  <si>
    <t>18:05:00</t>
  </si>
  <si>
    <t>2091</t>
  </si>
  <si>
    <t>2092</t>
  </si>
  <si>
    <t>2094</t>
  </si>
  <si>
    <t>2095</t>
  </si>
  <si>
    <t>2096</t>
  </si>
  <si>
    <t>2097</t>
  </si>
  <si>
    <t>2099</t>
  </si>
  <si>
    <t>TINA SUTJIPTO/DOM</t>
  </si>
  <si>
    <t>08:14:14</t>
  </si>
  <si>
    <t>DIDIT SETYABUDI/DOM</t>
  </si>
  <si>
    <t>1890</t>
  </si>
  <si>
    <t>08:14:31</t>
  </si>
  <si>
    <t>08:14:00</t>
  </si>
  <si>
    <t>GANDES PUSPITA/DOM</t>
  </si>
  <si>
    <t>1891</t>
  </si>
  <si>
    <t>08:14:56</t>
  </si>
  <si>
    <t>HELEN THERESIA/DOM</t>
  </si>
  <si>
    <t>08:15:12</t>
  </si>
  <si>
    <t>DR KRIK DOUGLAS/DOM</t>
  </si>
  <si>
    <t>08:15:33</t>
  </si>
  <si>
    <t>JOHNNY HARTONO/DOM</t>
  </si>
  <si>
    <t>1894</t>
  </si>
  <si>
    <t>08:15:51</t>
  </si>
  <si>
    <t>SAMAN TEDJA/DOM</t>
  </si>
  <si>
    <t>1895</t>
  </si>
  <si>
    <t>08:16:06</t>
  </si>
  <si>
    <t>SILFIA NAHARANI/DOM</t>
  </si>
  <si>
    <t>1896</t>
  </si>
  <si>
    <t>08:16:23</t>
  </si>
  <si>
    <t>FEBRIYANTO R/DOM</t>
  </si>
  <si>
    <t>08:16:40</t>
  </si>
  <si>
    <t>ETIKA ULFA H/DOM</t>
  </si>
  <si>
    <t>08:16:59</t>
  </si>
  <si>
    <t>ADI PRAIPTAA/DOM</t>
  </si>
  <si>
    <t>08:17:19</t>
  </si>
  <si>
    <t>08:17:00</t>
  </si>
  <si>
    <t>HERMAWAN/DOM</t>
  </si>
  <si>
    <t>1900 @150.000</t>
  </si>
  <si>
    <t>08:17:48</t>
  </si>
  <si>
    <t>DR.DELIANA BASTARI/DOM</t>
  </si>
  <si>
    <t>08:18:15</t>
  </si>
  <si>
    <t>WILLY PRADANA/DOM</t>
  </si>
  <si>
    <t>09:26:04</t>
  </si>
  <si>
    <t>RISMAULI/DOM</t>
  </si>
  <si>
    <t>09:26:40</t>
  </si>
  <si>
    <t>FERBRIANTO/DOM</t>
  </si>
  <si>
    <t>1905</t>
  </si>
  <si>
    <t>09:27:02</t>
  </si>
  <si>
    <t>ADI PRADIPTA/DOM</t>
  </si>
  <si>
    <t>09:27:21</t>
  </si>
  <si>
    <t>SONYA FEBRI/DOM</t>
  </si>
  <si>
    <t>09:27:40</t>
  </si>
  <si>
    <t>09:28:01</t>
  </si>
  <si>
    <t>HERMAWATI/DOM</t>
  </si>
  <si>
    <t>09:28:31</t>
  </si>
  <si>
    <t>KWOK BUDIANTO/DOM</t>
  </si>
  <si>
    <t>1910</t>
  </si>
  <si>
    <t>10:29:12</t>
  </si>
  <si>
    <t>10:29:32</t>
  </si>
  <si>
    <t>SUTAJI/558649/DOM</t>
  </si>
  <si>
    <t>10:29:54</t>
  </si>
  <si>
    <t>BERTINA LESTARI/284949/DOM</t>
  </si>
  <si>
    <t>11:48:04</t>
  </si>
  <si>
    <t>MUHIDIN/DOM</t>
  </si>
  <si>
    <t>11:48:22</t>
  </si>
  <si>
    <t>0045</t>
  </si>
  <si>
    <t>11:48:55</t>
  </si>
  <si>
    <t>11:49:18</t>
  </si>
  <si>
    <t>herwanto/dom</t>
  </si>
  <si>
    <t>0046</t>
  </si>
  <si>
    <t>13:54:01</t>
  </si>
  <si>
    <t>13:54:26</t>
  </si>
  <si>
    <t>gewessler/leonore/dom</t>
  </si>
  <si>
    <t>13:55:22</t>
  </si>
  <si>
    <t>visuri/jari/dom</t>
  </si>
  <si>
    <t>14:34:32</t>
  </si>
  <si>
    <t>joseph rich/dom</t>
  </si>
  <si>
    <t>1920</t>
  </si>
  <si>
    <t>14:35:24</t>
  </si>
  <si>
    <t>seventri/201117/dom</t>
  </si>
  <si>
    <t>14:35:59</t>
  </si>
  <si>
    <t>velisia pd sitanggang sh/400719/dom</t>
  </si>
  <si>
    <t>14:36:45</t>
  </si>
  <si>
    <t>14:36:00</t>
  </si>
  <si>
    <t>thomas jasa windu/dom</t>
  </si>
  <si>
    <t>15:26:52</t>
  </si>
  <si>
    <t>15:26:00</t>
  </si>
  <si>
    <t>herbert s siagian/284816/dom</t>
  </si>
  <si>
    <t>16:09:59</t>
  </si>
  <si>
    <t>16:09:00</t>
  </si>
  <si>
    <t>henry daniel/527354/dom</t>
  </si>
  <si>
    <t>1927</t>
  </si>
  <si>
    <t>17:42:45</t>
  </si>
  <si>
    <t>17:42:00</t>
  </si>
  <si>
    <t>faudah s marzuki/dom</t>
  </si>
  <si>
    <t>17:43:25</t>
  </si>
  <si>
    <t>mina samantha/dom</t>
  </si>
  <si>
    <t>17:50:41</t>
  </si>
  <si>
    <t>17:50:00</t>
  </si>
  <si>
    <t>steven kurniadi/426995/dom</t>
  </si>
  <si>
    <t>17:57:26</t>
  </si>
  <si>
    <t>17:56:00</t>
  </si>
  <si>
    <t>sandy augusta/dom</t>
  </si>
  <si>
    <t>18:17:37</t>
  </si>
  <si>
    <t>18:18:38</t>
  </si>
  <si>
    <t>18:18:00</t>
  </si>
  <si>
    <t>junaini/dom</t>
  </si>
  <si>
    <t>18:35:32</t>
  </si>
  <si>
    <t>1935</t>
  </si>
  <si>
    <t>18:35:57</t>
  </si>
  <si>
    <t>agus yuniarto/dom</t>
  </si>
  <si>
    <t>19:04:34</t>
  </si>
  <si>
    <t>yeli andriani/271680/dom</t>
  </si>
  <si>
    <t>19:05:09</t>
  </si>
  <si>
    <t>dr herkutanto sh/627881/dom</t>
  </si>
  <si>
    <t>19:54:01</t>
  </si>
  <si>
    <t>william hg/dom</t>
  </si>
  <si>
    <t>19:56:20</t>
  </si>
  <si>
    <t>dian dra/cash/dom</t>
  </si>
  <si>
    <t>20:08:59</t>
  </si>
  <si>
    <t>dusanto/cash/dom</t>
  </si>
  <si>
    <t>20:10:22</t>
  </si>
  <si>
    <t>willy pradana/cash/dom</t>
  </si>
  <si>
    <t>hendi/cash/dom</t>
  </si>
  <si>
    <t>20:11:24</t>
  </si>
  <si>
    <t>mr habibi/cash/dom</t>
  </si>
  <si>
    <t>20:12:12</t>
  </si>
  <si>
    <t>mr abdul/cash/dom</t>
  </si>
  <si>
    <t>21:06:59</t>
  </si>
  <si>
    <t>idris salman/intr</t>
  </si>
  <si>
    <t>2100</t>
  </si>
  <si>
    <t>21:10:21</t>
  </si>
  <si>
    <t>handi gunawan/intr</t>
  </si>
  <si>
    <t>2101</t>
  </si>
  <si>
    <t>21:10:47</t>
  </si>
  <si>
    <t>vinayak shandl ya/intr</t>
  </si>
  <si>
    <t>21:11:45</t>
  </si>
  <si>
    <t>narendra kha3n s/intr</t>
  </si>
  <si>
    <t>21:13:34</t>
  </si>
  <si>
    <t>ratna tirtawidjaja/intr</t>
  </si>
  <si>
    <t>bing moeljadi/intr</t>
  </si>
  <si>
    <t>2104</t>
  </si>
  <si>
    <t>21:15:20</t>
  </si>
  <si>
    <t>anamin nurul janah/intr</t>
  </si>
  <si>
    <t>2105</t>
  </si>
  <si>
    <t>21:15:49</t>
  </si>
  <si>
    <t>2106</t>
  </si>
  <si>
    <t>21:16:17</t>
  </si>
  <si>
    <t>2107</t>
  </si>
  <si>
    <t>21:16:47</t>
  </si>
  <si>
    <t>2108</t>
  </si>
  <si>
    <t>21:17:18</t>
  </si>
  <si>
    <t>hadi sardjito/intr</t>
  </si>
  <si>
    <t>21:17:56</t>
  </si>
  <si>
    <t>zaenal mutaqin/cash/red carpet/dom</t>
  </si>
  <si>
    <t xml:space="preserve">cash rp 120 000 </t>
  </si>
  <si>
    <t>21:59:28</t>
  </si>
  <si>
    <t>jefri hutagalung/dom</t>
  </si>
  <si>
    <t>22:01:12</t>
  </si>
  <si>
    <t>TUNJUNG PRAMUSINTO/DOM</t>
  </si>
  <si>
    <t>10:05:07</t>
  </si>
  <si>
    <t>WINARTI KUSUMA/DOM</t>
  </si>
  <si>
    <t>10:05:36</t>
  </si>
  <si>
    <t>HARJONO HOETAMA/DOM</t>
  </si>
  <si>
    <t>10:06:11</t>
  </si>
  <si>
    <t>LILYANA/337747/DOM</t>
  </si>
  <si>
    <t>10:06:35</t>
  </si>
  <si>
    <t>WIMPI SALIM/DOM</t>
  </si>
  <si>
    <t>10:06:53</t>
  </si>
  <si>
    <t>1949</t>
  </si>
  <si>
    <t>10:09:06</t>
  </si>
  <si>
    <t>10:08:00</t>
  </si>
  <si>
    <t>10:09:31</t>
  </si>
  <si>
    <t>LILYANA/DOM</t>
  </si>
  <si>
    <t>10:09:56</t>
  </si>
  <si>
    <t>10:10:13</t>
  </si>
  <si>
    <t>SAM SOUDOMSERICK/DOM</t>
  </si>
  <si>
    <t>1955</t>
  </si>
  <si>
    <t>SUATMINI R WINARNA/DOM</t>
  </si>
  <si>
    <t>1959</t>
  </si>
  <si>
    <t>10:11:02</t>
  </si>
  <si>
    <t>WAYSER JACQUES/DOM</t>
  </si>
  <si>
    <t>10:11:28</t>
  </si>
  <si>
    <t>ABDUL GOFUR/DOM</t>
  </si>
  <si>
    <t>10:11:46</t>
  </si>
  <si>
    <t>MANSUR/DOM</t>
  </si>
  <si>
    <t>10:12:16</t>
  </si>
  <si>
    <t>1960</t>
  </si>
  <si>
    <t>11:50:38</t>
  </si>
  <si>
    <t>IR DJOKO TRIONO/DOM</t>
  </si>
  <si>
    <t>1961</t>
  </si>
  <si>
    <t>11:50:57</t>
  </si>
  <si>
    <t>KURNIA KUSUMO/DOM</t>
  </si>
  <si>
    <t>11:51:16</t>
  </si>
  <si>
    <t>11:51:00</t>
  </si>
  <si>
    <t>MARYO/DOM</t>
  </si>
  <si>
    <t>11:51:37</t>
  </si>
  <si>
    <t>1964</t>
  </si>
  <si>
    <t>11:51:54</t>
  </si>
  <si>
    <t>YULI SUNGKONO/DOM</t>
  </si>
  <si>
    <t>11:52:17</t>
  </si>
  <si>
    <t>11:52:00</t>
  </si>
  <si>
    <t>YUDHI PRASETYO/DOM</t>
  </si>
  <si>
    <t>12:02:22</t>
  </si>
  <si>
    <t>12:02:00</t>
  </si>
  <si>
    <t>YARLIS BACHTIAR/DOM</t>
  </si>
  <si>
    <t>1968</t>
  </si>
  <si>
    <t>12:30:39</t>
  </si>
  <si>
    <t>12:30:00</t>
  </si>
  <si>
    <t>SINTIA/CASH/DOM</t>
  </si>
  <si>
    <t>12:31:17</t>
  </si>
  <si>
    <t>WENI/CASH/DOM</t>
  </si>
  <si>
    <t>12:31:46</t>
  </si>
  <si>
    <t>yuli sungkono/dom</t>
  </si>
  <si>
    <t>1969</t>
  </si>
  <si>
    <t>14:27:11</t>
  </si>
  <si>
    <t>liong peng gin/dom</t>
  </si>
  <si>
    <t>14:27:51</t>
  </si>
  <si>
    <t>kenny tedja/dom</t>
  </si>
  <si>
    <t>14:28:46</t>
  </si>
  <si>
    <t>heru kuswanto/dom</t>
  </si>
  <si>
    <t>14:29:10</t>
  </si>
  <si>
    <t>mohammad agung saryatmo/422705/dom</t>
  </si>
  <si>
    <t>14:30:18</t>
  </si>
  <si>
    <t>franky nayoan/dom</t>
  </si>
  <si>
    <t>14:31:53</t>
  </si>
  <si>
    <t>putu putra riawan/526794/dom</t>
  </si>
  <si>
    <t>14:32:39</t>
  </si>
  <si>
    <t>danardono eri s/dom</t>
  </si>
  <si>
    <t>14:33:38</t>
  </si>
  <si>
    <t>amirullah sip mba/433975/dom</t>
  </si>
  <si>
    <t>14:34:20</t>
  </si>
  <si>
    <t>agus budi p/dom</t>
  </si>
  <si>
    <t>14:35:01</t>
  </si>
  <si>
    <t>andi ilham/dom</t>
  </si>
  <si>
    <t>15:02:28</t>
  </si>
  <si>
    <t>15:02:00</t>
  </si>
  <si>
    <t>15:02:54</t>
  </si>
  <si>
    <t>dewi nurbaiti se/dom</t>
  </si>
  <si>
    <t>16:06:47</t>
  </si>
  <si>
    <t>dewi nurbaiti/329553/dom</t>
  </si>
  <si>
    <t>16:07:50</t>
  </si>
  <si>
    <t>16:07:00</t>
  </si>
  <si>
    <t>lina fitriani/dom</t>
  </si>
  <si>
    <t>16:08:24</t>
  </si>
  <si>
    <t>16:08:00</t>
  </si>
  <si>
    <t>tony sukanto/dom</t>
  </si>
  <si>
    <t>16:08:56</t>
  </si>
  <si>
    <t>16:10:38</t>
  </si>
  <si>
    <t>16:10:00</t>
  </si>
  <si>
    <t>roviq faishol/dom</t>
  </si>
  <si>
    <t>16:13:13</t>
  </si>
  <si>
    <t>16:12:00</t>
  </si>
  <si>
    <t>16:13:50</t>
  </si>
  <si>
    <t>16:13:00</t>
  </si>
  <si>
    <t>1992</t>
  </si>
  <si>
    <t>17:02:07</t>
  </si>
  <si>
    <t>fatkul mubin/dom</t>
  </si>
  <si>
    <t>17:02:43</t>
  </si>
  <si>
    <t>17:35:43</t>
  </si>
  <si>
    <t>heri candra sakti/dom</t>
  </si>
  <si>
    <t>17:46:15</t>
  </si>
  <si>
    <t>17:45:00</t>
  </si>
  <si>
    <t>sugiarti dra/388005/dom</t>
  </si>
  <si>
    <t>17:57:04</t>
  </si>
  <si>
    <t>fahmi fahdian aziz/dom</t>
  </si>
  <si>
    <t>18:02:48</t>
  </si>
  <si>
    <t>dr tubagus widjaja/dom</t>
  </si>
  <si>
    <t>tubagus widjaja kusuma/dom</t>
  </si>
  <si>
    <t>2000</t>
  </si>
  <si>
    <t>18:35:46</t>
  </si>
  <si>
    <t>mahbub risbudiharta/dom</t>
  </si>
  <si>
    <t>2001</t>
  </si>
  <si>
    <t>18:38:50</t>
  </si>
  <si>
    <t>meliton san diego raymun/dom</t>
  </si>
  <si>
    <t>2002</t>
  </si>
  <si>
    <t>19:10:33</t>
  </si>
  <si>
    <t>mr keiju/cash/dom</t>
  </si>
  <si>
    <t>20:18:58</t>
  </si>
  <si>
    <t>kung jin/cash/dom</t>
  </si>
  <si>
    <t>20:21:51</t>
  </si>
  <si>
    <t>amir/cash/dom</t>
  </si>
  <si>
    <t>20:22:20</t>
  </si>
  <si>
    <t>khamal/cash/dom</t>
  </si>
  <si>
    <t>20:23:09</t>
  </si>
  <si>
    <t>abdula/cash/dom</t>
  </si>
  <si>
    <t>20:23:46</t>
  </si>
  <si>
    <t>otto/dom</t>
  </si>
  <si>
    <t>2003</t>
  </si>
  <si>
    <t>20:25:58</t>
  </si>
  <si>
    <t>suharmi/intr</t>
  </si>
  <si>
    <t>2110</t>
  </si>
  <si>
    <t>21:29:09</t>
  </si>
  <si>
    <t>rishi shewaram darya/intr</t>
  </si>
  <si>
    <t>2111</t>
  </si>
  <si>
    <t>21:29:52</t>
  </si>
  <si>
    <t>titin muljati/intr</t>
  </si>
  <si>
    <t>2113</t>
  </si>
  <si>
    <t>21:30:40</t>
  </si>
  <si>
    <t>2112</t>
  </si>
  <si>
    <t>21:31:02</t>
  </si>
  <si>
    <t>putri purnama dewi/intr</t>
  </si>
  <si>
    <t>2114</t>
  </si>
  <si>
    <t>21:31:28</t>
  </si>
  <si>
    <t>2115</t>
  </si>
  <si>
    <t>21:31:55</t>
  </si>
  <si>
    <t>agus surjanata/intr</t>
  </si>
  <si>
    <t>2116</t>
  </si>
  <si>
    <t>21:32:20</t>
  </si>
  <si>
    <t>hendrik tektona/intr</t>
  </si>
  <si>
    <t>2118</t>
  </si>
  <si>
    <t>21:32:48</t>
  </si>
  <si>
    <t>paul fernando sunardi/intr</t>
  </si>
  <si>
    <t>2119</t>
  </si>
  <si>
    <t>21:33:27</t>
  </si>
  <si>
    <t>ario/intr</t>
  </si>
  <si>
    <t>2120</t>
  </si>
  <si>
    <t>21:42:08</t>
  </si>
  <si>
    <t>wigati dhamiyati/intr</t>
  </si>
  <si>
    <t>2121</t>
  </si>
  <si>
    <t>21:42:40</t>
  </si>
  <si>
    <t>sulistyo djunaida/intr</t>
  </si>
  <si>
    <t>21:46:41</t>
  </si>
  <si>
    <t>samuel tjahjono/dom</t>
  </si>
  <si>
    <t>22:14:37</t>
  </si>
  <si>
    <t>TRISNAWATI/561526/DOM</t>
  </si>
  <si>
    <t>07:30:37</t>
  </si>
  <si>
    <t>07:29:00</t>
  </si>
  <si>
    <t>LENNY ANFINA PANE/647111/DOM</t>
  </si>
  <si>
    <t>07:31:25</t>
  </si>
  <si>
    <t>07:30:00</t>
  </si>
  <si>
    <t>FITRIA LISDIYANTI/DOM</t>
  </si>
  <si>
    <t>07:31:55</t>
  </si>
  <si>
    <t>07:31:00</t>
  </si>
  <si>
    <t>MERRY NGADIMAN/271656/DOM</t>
  </si>
  <si>
    <t>07:32:26</t>
  </si>
  <si>
    <t>07:32:00</t>
  </si>
  <si>
    <t>PEK PIN HONG/638474/DOM</t>
  </si>
  <si>
    <t>07:33:06</t>
  </si>
  <si>
    <t>HARI WASKITO/DOM</t>
  </si>
  <si>
    <t>07:33:32</t>
  </si>
  <si>
    <t>SITI AISYAH/386462/DOM</t>
  </si>
  <si>
    <t>07:34:18</t>
  </si>
  <si>
    <t>AGUS SUHARYANTO/DOM</t>
  </si>
  <si>
    <t>2015</t>
  </si>
  <si>
    <t>07:34:56</t>
  </si>
  <si>
    <t>07:34:00</t>
  </si>
  <si>
    <t>DADAN PAHLAWAN IRAWAN S/530143/DOM</t>
  </si>
  <si>
    <t>2016</t>
  </si>
  <si>
    <t>07:35:38</t>
  </si>
  <si>
    <t>HERU SUBAGIO/DOM</t>
  </si>
  <si>
    <t>2017</t>
  </si>
  <si>
    <t>07:35:57</t>
  </si>
  <si>
    <t>ISMAIL SALEH/DOM</t>
  </si>
  <si>
    <t>07:41:52</t>
  </si>
  <si>
    <t>MAS AGUS LUKMAN/608139/DOM</t>
  </si>
  <si>
    <t>2018</t>
  </si>
  <si>
    <t>07:55:16</t>
  </si>
  <si>
    <t>BUDI PRASETYO/DOM</t>
  </si>
  <si>
    <t>2019</t>
  </si>
  <si>
    <t>08:09:33</t>
  </si>
  <si>
    <t>FIRDAUS P MONGDONG/DOM</t>
  </si>
  <si>
    <t>08:10:12</t>
  </si>
  <si>
    <t>FIRDAUS PIET MONGDONG/109336/DOM</t>
  </si>
  <si>
    <t>08:11:09</t>
  </si>
  <si>
    <t>M INDRAWAN ANWAR/DOM</t>
  </si>
  <si>
    <t>09:11:12</t>
  </si>
  <si>
    <t>KADEK DWIKA WAHYUNI/DOM</t>
  </si>
  <si>
    <t>09:11:43</t>
  </si>
  <si>
    <t>09:11:00</t>
  </si>
  <si>
    <t>IR DAUD PRANOTO/326237/DOM</t>
  </si>
  <si>
    <t>09:12:30</t>
  </si>
  <si>
    <t>YSF WIDIASMORO/DOM</t>
  </si>
  <si>
    <t>09:17:17</t>
  </si>
  <si>
    <t>09:17:45</t>
  </si>
  <si>
    <t>SOLICHIN ADJI/DOM</t>
  </si>
  <si>
    <t>09:18:18</t>
  </si>
  <si>
    <t>LARSSON/BO MIKAEL/DOM</t>
  </si>
  <si>
    <t>09:18:48</t>
  </si>
  <si>
    <t>2031</t>
  </si>
  <si>
    <t>09:19:25</t>
  </si>
  <si>
    <t>09:55:55</t>
  </si>
  <si>
    <t>09:56:29</t>
  </si>
  <si>
    <t>AAEN/ANDERS/DOM</t>
  </si>
  <si>
    <t>SYAHRUL/CASH/DOM</t>
  </si>
  <si>
    <t>11:33:38</t>
  </si>
  <si>
    <t>11:33:00</t>
  </si>
  <si>
    <t>MR LUECHAN/CASH/DOM</t>
  </si>
  <si>
    <t>11:34:25</t>
  </si>
  <si>
    <t>ALMALIK/DOM</t>
  </si>
  <si>
    <t>2035</t>
  </si>
  <si>
    <t>11:55:20</t>
  </si>
  <si>
    <t>serena erlina pane/dom</t>
  </si>
  <si>
    <t>2036</t>
  </si>
  <si>
    <t>16:39:52</t>
  </si>
  <si>
    <t>16:39:00</t>
  </si>
  <si>
    <t>16:40:07</t>
  </si>
  <si>
    <t>2038</t>
  </si>
  <si>
    <t>16:40:22</t>
  </si>
  <si>
    <t>lugiyem/dom</t>
  </si>
  <si>
    <t>2039</t>
  </si>
  <si>
    <t>16:40:37</t>
  </si>
  <si>
    <t>elok firma yuliastuti/dom</t>
  </si>
  <si>
    <t>2040</t>
  </si>
  <si>
    <t>16:41:01</t>
  </si>
  <si>
    <t>tomy yoesman/dom</t>
  </si>
  <si>
    <t>17:37:26</t>
  </si>
  <si>
    <t>17:37:00</t>
  </si>
  <si>
    <t>zuprianto/dom</t>
  </si>
  <si>
    <t>2044</t>
  </si>
  <si>
    <t>17:46:19</t>
  </si>
  <si>
    <t>17:46:00</t>
  </si>
  <si>
    <t>2045</t>
  </si>
  <si>
    <t>17:46:37</t>
  </si>
  <si>
    <t>17:46:52</t>
  </si>
  <si>
    <t>17:47:07</t>
  </si>
  <si>
    <t>andreas m.h.siagian 502720/dom</t>
  </si>
  <si>
    <t>18:33:50</t>
  </si>
  <si>
    <t>agustya hendy b skp bri/dom</t>
  </si>
  <si>
    <t>18:47:57</t>
  </si>
  <si>
    <t>18:47:00</t>
  </si>
  <si>
    <t>wita adriawati skp bri/dom</t>
  </si>
  <si>
    <t>18:48:28</t>
  </si>
  <si>
    <t>18:48:00</t>
  </si>
  <si>
    <t>hendro wibowo/dom</t>
  </si>
  <si>
    <t>18:49:35</t>
  </si>
  <si>
    <t>18:49:00</t>
  </si>
  <si>
    <t>19:04:43</t>
  </si>
  <si>
    <t>drs jahja santoso/dom</t>
  </si>
  <si>
    <t>19:10:20</t>
  </si>
  <si>
    <t>tanu sutomo 188603/dom</t>
  </si>
  <si>
    <t>19:51:40</t>
  </si>
  <si>
    <t>ahmad reza/dom</t>
  </si>
  <si>
    <t>19:57:38</t>
  </si>
  <si>
    <t>19:58:21</t>
  </si>
  <si>
    <t>usgaard cherie/dom</t>
  </si>
  <si>
    <t>2057</t>
  </si>
  <si>
    <t>20:25:44</t>
  </si>
  <si>
    <t>vexler norman/dom</t>
  </si>
  <si>
    <t>20:26:09</t>
  </si>
  <si>
    <t>djohan latif salim/dom</t>
  </si>
  <si>
    <t>20:26:33</t>
  </si>
  <si>
    <t>yohanes hendrawan arifin/dom</t>
  </si>
  <si>
    <t>2060</t>
  </si>
  <si>
    <t>20:41:03</t>
  </si>
  <si>
    <t>ari 562237/dom</t>
  </si>
  <si>
    <t>20:51:58</t>
  </si>
  <si>
    <t>ari/dom</t>
  </si>
  <si>
    <t>20:52:31</t>
  </si>
  <si>
    <t>21:04:13</t>
  </si>
  <si>
    <t>setyo wardono 503330/int</t>
  </si>
  <si>
    <t>2124</t>
  </si>
  <si>
    <t>21:55:35</t>
  </si>
  <si>
    <t>eric antonius/int</t>
  </si>
  <si>
    <t>2128</t>
  </si>
  <si>
    <t>21:56:19</t>
  </si>
  <si>
    <t>willy gunadi/int</t>
  </si>
  <si>
    <t>2126</t>
  </si>
  <si>
    <t>21:56:50</t>
  </si>
  <si>
    <t>2127</t>
  </si>
  <si>
    <t>21:57:17</t>
  </si>
  <si>
    <t>widia hatta/int</t>
  </si>
  <si>
    <t>2125</t>
  </si>
  <si>
    <t>21:57:59</t>
  </si>
  <si>
    <t>enos justin musa/int</t>
  </si>
  <si>
    <t>2130</t>
  </si>
  <si>
    <t>21:58:37</t>
  </si>
  <si>
    <t>21:58:00</t>
  </si>
  <si>
    <t>choi yonghwan/int</t>
  </si>
  <si>
    <t>2131</t>
  </si>
  <si>
    <t>21:59:21</t>
  </si>
  <si>
    <t>untung sunardo 561486/int</t>
  </si>
  <si>
    <t>2132</t>
  </si>
  <si>
    <t>21:59:59</t>
  </si>
  <si>
    <t>reza/int</t>
  </si>
  <si>
    <t>2133</t>
  </si>
  <si>
    <t>22:00:23</t>
  </si>
  <si>
    <t>lydia suma theofani/int</t>
  </si>
  <si>
    <t>2134</t>
  </si>
  <si>
    <t>22:01:01</t>
  </si>
  <si>
    <t>indra/int</t>
  </si>
  <si>
    <t>2135</t>
  </si>
  <si>
    <t>22:01:26</t>
  </si>
  <si>
    <t>22:01:00</t>
  </si>
  <si>
    <t>group indo global/dom</t>
  </si>
  <si>
    <t>cash rp 2.990.000</t>
  </si>
  <si>
    <t>22:04:36</t>
  </si>
  <si>
    <t>2875000</t>
  </si>
  <si>
    <t>23</t>
  </si>
  <si>
    <t>ENDANG RESMITOWATI/432472/DOM</t>
  </si>
  <si>
    <t>08:07:32</t>
  </si>
  <si>
    <t>REPINDA SIMANJUNTAK/372983/DOM</t>
  </si>
  <si>
    <t>2065</t>
  </si>
  <si>
    <t>08:08:18</t>
  </si>
  <si>
    <t>FERRYANDY/199923/DOM</t>
  </si>
  <si>
    <t>2067</t>
  </si>
  <si>
    <t>08:08:48</t>
  </si>
  <si>
    <t>JHON SIREGAR/346391/DOM</t>
  </si>
  <si>
    <t>08:09:24</t>
  </si>
  <si>
    <t>HERBI MANURUNG/DOM</t>
  </si>
  <si>
    <t>08:09:57</t>
  </si>
  <si>
    <t>ABDUL HANIF/567996/DOM</t>
  </si>
  <si>
    <t>08:43:59</t>
  </si>
  <si>
    <t>08:44:39</t>
  </si>
  <si>
    <t>DRS ERWIN SYAFRUDDIN H/501862/DOM</t>
  </si>
  <si>
    <t>08:45:22</t>
  </si>
  <si>
    <t>08:46:04</t>
  </si>
  <si>
    <t>08:45:00</t>
  </si>
  <si>
    <t>EDI SUSANTO/DOM</t>
  </si>
  <si>
    <t>09:11:52</t>
  </si>
  <si>
    <t>2074</t>
  </si>
  <si>
    <t>09:12:13</t>
  </si>
  <si>
    <t>2075</t>
  </si>
  <si>
    <t>09:12:49</t>
  </si>
  <si>
    <t>09:12:00</t>
  </si>
  <si>
    <t>SRI SUSILANINGSIH/651980/DOM</t>
  </si>
  <si>
    <t>10:05:17</t>
  </si>
  <si>
    <t>ACHMAD FATONI/DOM</t>
  </si>
  <si>
    <t>2077</t>
  </si>
  <si>
    <t>11:15:51</t>
  </si>
  <si>
    <t>DEWI/DOM</t>
  </si>
  <si>
    <t>2079</t>
  </si>
  <si>
    <t>11:16:12</t>
  </si>
  <si>
    <t>DR SUHERMI ISMAIL/414082/DOM</t>
  </si>
  <si>
    <t>11:45:44</t>
  </si>
  <si>
    <t>11:44:00</t>
  </si>
  <si>
    <t>VILANTIE KARTIN/DOM</t>
  </si>
  <si>
    <t>11:46:50</t>
  </si>
  <si>
    <t>DJONI WATONO ALI D/DOM</t>
  </si>
  <si>
    <t>2082</t>
  </si>
  <si>
    <t>11:53:39</t>
  </si>
  <si>
    <t>SURLIANIE HARDJONO/DOM</t>
  </si>
  <si>
    <t>11:55:17</t>
  </si>
  <si>
    <t>HAIDAR PASIK/CASH/DOM</t>
  </si>
  <si>
    <t>12:06:24</t>
  </si>
  <si>
    <t>TIDAR RIYADI/DOM</t>
  </si>
  <si>
    <t>12:07:38</t>
  </si>
  <si>
    <t>12:07:00</t>
  </si>
  <si>
    <t>LIANA/DOM</t>
  </si>
  <si>
    <t>2085</t>
  </si>
  <si>
    <t>12:08:03</t>
  </si>
  <si>
    <t>HIONG TIAM/571923/DOM</t>
  </si>
  <si>
    <t>2086</t>
  </si>
  <si>
    <t>12:08:36</t>
  </si>
  <si>
    <t>12:08:00</t>
  </si>
  <si>
    <t>ardi firman maulana/dom</t>
  </si>
  <si>
    <t>hendri effendi/dom</t>
  </si>
  <si>
    <t>13:16:43</t>
  </si>
  <si>
    <t>eni siswati/dom</t>
  </si>
  <si>
    <t>13:17:06</t>
  </si>
  <si>
    <t>susanto/dom</t>
  </si>
  <si>
    <t>13:17:32</t>
  </si>
  <si>
    <t>lim budiono/dom</t>
  </si>
  <si>
    <t>13:40:23</t>
  </si>
  <si>
    <t>dwi satrio/dom</t>
  </si>
  <si>
    <t>15:27:11</t>
  </si>
  <si>
    <t>yosie widjaja/dom</t>
  </si>
  <si>
    <t>15:27:38</t>
  </si>
  <si>
    <t>15:27:00</t>
  </si>
  <si>
    <t>amalia assegaf/dom</t>
  </si>
  <si>
    <t>15:27:57</t>
  </si>
  <si>
    <t>amalia assagaf/dom</t>
  </si>
  <si>
    <t>15:28:15</t>
  </si>
  <si>
    <t>15:28:00</t>
  </si>
  <si>
    <t>ryan budi sumali/dom</t>
  </si>
  <si>
    <t>15:56:31</t>
  </si>
  <si>
    <t>15:55:00</t>
  </si>
  <si>
    <t>17:13:14</t>
  </si>
  <si>
    <t>17:12:00</t>
  </si>
  <si>
    <t>mitha widianti/dom</t>
  </si>
  <si>
    <t>2098</t>
  </si>
  <si>
    <t>17:13:34</t>
  </si>
  <si>
    <t>17:13:00</t>
  </si>
  <si>
    <t>melfi holinda/dom</t>
  </si>
  <si>
    <t>17:14:18</t>
  </si>
  <si>
    <t>ir koes widaryanto/dom</t>
  </si>
  <si>
    <t>17:26:23</t>
  </si>
  <si>
    <t>i made sidia 407797/dom</t>
  </si>
  <si>
    <t>18:43:01</t>
  </si>
  <si>
    <t>geraldo acewyno/dom</t>
  </si>
  <si>
    <t>18:44:20</t>
  </si>
  <si>
    <t>rosita a 130928/dom</t>
  </si>
  <si>
    <t>2102</t>
  </si>
  <si>
    <t>20:14:17</t>
  </si>
  <si>
    <t>yovina 476099/dom</t>
  </si>
  <si>
    <t>2103</t>
  </si>
  <si>
    <t>20:15:46</t>
  </si>
  <si>
    <t>jefery effendy kusnadi385290/int</t>
  </si>
  <si>
    <t>2136</t>
  </si>
  <si>
    <t>20:16:47</t>
  </si>
  <si>
    <t>irto petrus gintings/int</t>
  </si>
  <si>
    <t>20:17:16</t>
  </si>
  <si>
    <t>m akbar ginanjar/int</t>
  </si>
  <si>
    <t>20:17:46</t>
  </si>
  <si>
    <t>chuvatta padinharekara/int</t>
  </si>
  <si>
    <t>2139</t>
  </si>
  <si>
    <t>20:18:33</t>
  </si>
  <si>
    <t>ares armanshah/int</t>
  </si>
  <si>
    <t>2137</t>
  </si>
  <si>
    <t>20:19:30</t>
  </si>
  <si>
    <t>vicky/int</t>
  </si>
  <si>
    <t>20:19:56</t>
  </si>
  <si>
    <t>2141</t>
  </si>
  <si>
    <t>2142</t>
  </si>
  <si>
    <t>mastiur anni cristin p 435137/dom</t>
  </si>
  <si>
    <t>20:50:57</t>
  </si>
  <si>
    <t>group cahaya iman/dom</t>
  </si>
  <si>
    <t>cash rp 920.000</t>
  </si>
  <si>
    <t>20:58:36</t>
  </si>
  <si>
    <t>pratita/dom</t>
  </si>
  <si>
    <t>20:59:09</t>
  </si>
  <si>
    <t>rifki handika haqi/dom</t>
  </si>
  <si>
    <t>21:59:35</t>
  </si>
  <si>
    <t>22:11:02</t>
  </si>
  <si>
    <t>06:05:12</t>
  </si>
  <si>
    <t>IMAM BUDI RAHARJO/DOM</t>
  </si>
  <si>
    <t>06:05:29</t>
  </si>
  <si>
    <t>BETTY K BANJARNAHOR/DOM</t>
  </si>
  <si>
    <t>06:05:53</t>
  </si>
  <si>
    <t>06:06:12</t>
  </si>
  <si>
    <t>RAFIQ SULISTYO NUGROHO/DOM</t>
  </si>
  <si>
    <t>2117</t>
  </si>
  <si>
    <t>06:06:34</t>
  </si>
  <si>
    <t>06:06:00</t>
  </si>
  <si>
    <t>DELSON TENGDYANTONO/DOM</t>
  </si>
  <si>
    <t>06:06:57</t>
  </si>
  <si>
    <t>06:07:19</t>
  </si>
  <si>
    <t>06:07:00</t>
  </si>
  <si>
    <t>WASTO TIRINO RAHARJO/DOM</t>
  </si>
  <si>
    <t>06:07:38</t>
  </si>
  <si>
    <t>06:07:57</t>
  </si>
  <si>
    <t>2122</t>
  </si>
  <si>
    <t>06:14:37</t>
  </si>
  <si>
    <t>HENDY SUWANDI/DOM</t>
  </si>
  <si>
    <t>0050</t>
  </si>
  <si>
    <t>06:31:34</t>
  </si>
  <si>
    <t>2123</t>
  </si>
  <si>
    <t>06:31:52</t>
  </si>
  <si>
    <t>ANNAS ISWAHYUDI/DOM</t>
  </si>
  <si>
    <t>0051</t>
  </si>
  <si>
    <t>06:32:14</t>
  </si>
  <si>
    <t>HERIE/DOM</t>
  </si>
  <si>
    <t>06:32:35</t>
  </si>
  <si>
    <t>06:35:33</t>
  </si>
  <si>
    <t>WILSON WIJAYA/DOM</t>
  </si>
  <si>
    <t>06:46:25</t>
  </si>
  <si>
    <t>06:45:00</t>
  </si>
  <si>
    <t>LUCIA GOU/DOM</t>
  </si>
  <si>
    <t>06:46:41</t>
  </si>
  <si>
    <t>06:46:00</t>
  </si>
  <si>
    <t>ANDRIE SUSANTO/DOM</t>
  </si>
  <si>
    <t>0052</t>
  </si>
  <si>
    <t>07:25:30</t>
  </si>
  <si>
    <t>ACHMAD IMRON ROSYADI/DOM</t>
  </si>
  <si>
    <t>07:25:47</t>
  </si>
  <si>
    <t>ENNYSIA LUISIANA/DOM</t>
  </si>
  <si>
    <t>2129</t>
  </si>
  <si>
    <t>07:26:13</t>
  </si>
  <si>
    <t>07:26:29</t>
  </si>
  <si>
    <t>07:26:45</t>
  </si>
  <si>
    <t>07:27:12</t>
  </si>
  <si>
    <t>07:27:35</t>
  </si>
  <si>
    <t>07:27:00</t>
  </si>
  <si>
    <t>JOICE FARIDA ROSANDI/DOM</t>
  </si>
  <si>
    <t>07:42:02</t>
  </si>
  <si>
    <t>JOICE FARIDA/DOM</t>
  </si>
  <si>
    <t>2109</t>
  </si>
  <si>
    <t>07:42:58</t>
  </si>
  <si>
    <t>MERIE /DOM</t>
  </si>
  <si>
    <t>07:55:07</t>
  </si>
  <si>
    <t>07:55:22</t>
  </si>
  <si>
    <t>ARIF OKTAVIANO/DOM</t>
  </si>
  <si>
    <t>08:01:25</t>
  </si>
  <si>
    <t>08:01:00</t>
  </si>
  <si>
    <t>BANNER SIBURIAN/DOM</t>
  </si>
  <si>
    <t>08:09:43</t>
  </si>
  <si>
    <t>DR ILHAM PADMATANZIL/DOM</t>
  </si>
  <si>
    <t>2138</t>
  </si>
  <si>
    <t>08:10:06</t>
  </si>
  <si>
    <t>HERRY POERWANTO/DOM</t>
  </si>
  <si>
    <t>08:22:54</t>
  </si>
  <si>
    <t>08:22:00</t>
  </si>
  <si>
    <t>HARRY LULUNG AJI W/DOM</t>
  </si>
  <si>
    <t>2140</t>
  </si>
  <si>
    <t>08:36:10</t>
  </si>
  <si>
    <t>BANTER SETYAKI/DOM</t>
  </si>
  <si>
    <t>08:51:11</t>
  </si>
  <si>
    <t>08:50:00</t>
  </si>
  <si>
    <t>DR IGBA JUNIANTARA/DOM</t>
  </si>
  <si>
    <t>08:51:37</t>
  </si>
  <si>
    <t>08:51:00</t>
  </si>
  <si>
    <t>YUDI KURNIAWAN/DOM</t>
  </si>
  <si>
    <t>2143</t>
  </si>
  <si>
    <t>09:16:40</t>
  </si>
  <si>
    <t>JUNAEDI SURYA 630695/DOM</t>
  </si>
  <si>
    <t>2144</t>
  </si>
  <si>
    <t>09:47:21</t>
  </si>
  <si>
    <t>DR WIKAN INDRARTO SP A/DOM</t>
  </si>
  <si>
    <t>2145</t>
  </si>
  <si>
    <t>10:20:03</t>
  </si>
  <si>
    <t>GROUP CAHAYA IMAN/DOM</t>
  </si>
  <si>
    <t>CASH@920.000</t>
  </si>
  <si>
    <t>11:10:58</t>
  </si>
  <si>
    <t>11:10:00</t>
  </si>
  <si>
    <t>RIRIN/DOM</t>
  </si>
  <si>
    <t>CASH@300.000</t>
  </si>
  <si>
    <t>11:11:19</t>
  </si>
  <si>
    <t>DANARSIH/DOM</t>
  </si>
  <si>
    <t>2146</t>
  </si>
  <si>
    <t>11:31:42</t>
  </si>
  <si>
    <t>11:31:00</t>
  </si>
  <si>
    <t>2147</t>
  </si>
  <si>
    <t>11:32:20</t>
  </si>
  <si>
    <t>2148</t>
  </si>
  <si>
    <t>11:32:55</t>
  </si>
  <si>
    <t>11:32:00</t>
  </si>
  <si>
    <t>HOTMA SIANIPAR/DOM</t>
  </si>
  <si>
    <t>0053</t>
  </si>
  <si>
    <t>12:09:05</t>
  </si>
  <si>
    <t>SUHAIDI/DOM</t>
  </si>
  <si>
    <t>2149</t>
  </si>
  <si>
    <t>12:16:10</t>
  </si>
  <si>
    <t>12:15:00</t>
  </si>
  <si>
    <t>MR TEE/DOM</t>
  </si>
  <si>
    <t>12:19:36</t>
  </si>
  <si>
    <t>MUHAMMAD/DOM</t>
  </si>
  <si>
    <t>12:19:54</t>
  </si>
  <si>
    <t>ESTHER LILIANSARI/DOM</t>
  </si>
  <si>
    <t>2150</t>
  </si>
  <si>
    <t>12:23:17</t>
  </si>
  <si>
    <t>anand a.chainani/dom</t>
  </si>
  <si>
    <t>2151</t>
  </si>
  <si>
    <t>15:06:51</t>
  </si>
  <si>
    <t>muhammad s/dom</t>
  </si>
  <si>
    <t>2152</t>
  </si>
  <si>
    <t>15:07:14</t>
  </si>
  <si>
    <t>2153</t>
  </si>
  <si>
    <t>15:07:57</t>
  </si>
  <si>
    <t>15:07:00</t>
  </si>
  <si>
    <t>ashok a chainani/dom</t>
  </si>
  <si>
    <t>2154</t>
  </si>
  <si>
    <t>16:46:07</t>
  </si>
  <si>
    <t>basuki wicaksono/dom</t>
  </si>
  <si>
    <t>2155</t>
  </si>
  <si>
    <t>20:18:59</t>
  </si>
  <si>
    <t>pt garuda/cash/dom</t>
  </si>
  <si>
    <t>20:23:54</t>
  </si>
  <si>
    <t>4875000</t>
  </si>
  <si>
    <t>lie michael/inter</t>
  </si>
  <si>
    <t>20:24:53</t>
  </si>
  <si>
    <t>puska primi a/inter</t>
  </si>
  <si>
    <t>0014</t>
  </si>
  <si>
    <t>20:25:15</t>
  </si>
  <si>
    <t>posma rezsa/inter</t>
  </si>
  <si>
    <t>1183</t>
  </si>
  <si>
    <t>20:25:33</t>
  </si>
  <si>
    <t>philippe paul/inter</t>
  </si>
  <si>
    <t>1184</t>
  </si>
  <si>
    <t>20:25:55</t>
  </si>
  <si>
    <t>sendy daja s/inter</t>
  </si>
  <si>
    <t>20:26:16</t>
  </si>
  <si>
    <t>addy kurnia k/inter</t>
  </si>
  <si>
    <t>20:26:34</t>
  </si>
  <si>
    <t>edi siswanto/inter</t>
  </si>
  <si>
    <t>20:26:52</t>
  </si>
  <si>
    <t>haryanto ws/inter</t>
  </si>
  <si>
    <t>20:27:28</t>
  </si>
  <si>
    <t>indrawati yap/inter</t>
  </si>
  <si>
    <t>20:27:58</t>
  </si>
  <si>
    <t>sujanto wongsa/inter</t>
  </si>
  <si>
    <t>20:28:19</t>
  </si>
  <si>
    <t>yayan/inter</t>
  </si>
  <si>
    <t>ong hoon m/inter</t>
  </si>
  <si>
    <t>20:28:56</t>
  </si>
  <si>
    <t>sukunyati w/dom</t>
  </si>
  <si>
    <t>2156</t>
  </si>
  <si>
    <t>22:00:59</t>
  </si>
  <si>
    <t>2157</t>
  </si>
  <si>
    <t>22:01:28</t>
  </si>
  <si>
    <t>ARI P WARDHANA/DOM</t>
  </si>
  <si>
    <t>2158</t>
  </si>
  <si>
    <t>06:21:51</t>
  </si>
  <si>
    <t>AYU/DOM</t>
  </si>
  <si>
    <t>2159</t>
  </si>
  <si>
    <t>06:22:12</t>
  </si>
  <si>
    <t>RESKY/DOM</t>
  </si>
  <si>
    <t>2162</t>
  </si>
  <si>
    <t>06:22:39</t>
  </si>
  <si>
    <t>06:22:00</t>
  </si>
  <si>
    <t>2163</t>
  </si>
  <si>
    <t>06:24:42</t>
  </si>
  <si>
    <t>WISNU TJAHYONO/DOM</t>
  </si>
  <si>
    <t>2164</t>
  </si>
  <si>
    <t>06:25:12</t>
  </si>
  <si>
    <t>LAVIEGAS P UUPA M S/DOM</t>
  </si>
  <si>
    <t>2165</t>
  </si>
  <si>
    <t>07:22:58</t>
  </si>
  <si>
    <t>07:22:00</t>
  </si>
  <si>
    <t>FATIMAH KUSUMANINGRUM/DOM</t>
  </si>
  <si>
    <t>2166</t>
  </si>
  <si>
    <t>07:24:32</t>
  </si>
  <si>
    <t>07:23:00</t>
  </si>
  <si>
    <t>IR IRMA MOCHTAR 658720/DOM</t>
  </si>
  <si>
    <t>2168</t>
  </si>
  <si>
    <t>07:25:13</t>
  </si>
  <si>
    <t>MIN HYUNKI/DOM</t>
  </si>
  <si>
    <t>2169</t>
  </si>
  <si>
    <t>DR.LILY SOEPARDIAN 204897/DOM</t>
  </si>
  <si>
    <t>2170</t>
  </si>
  <si>
    <t>08:29:46</t>
  </si>
  <si>
    <t>HASAN/DOM</t>
  </si>
  <si>
    <t>2171</t>
  </si>
  <si>
    <t>09:51:25</t>
  </si>
  <si>
    <t>HASAN /DOM</t>
  </si>
  <si>
    <t>2172</t>
  </si>
  <si>
    <t>09:51:58</t>
  </si>
  <si>
    <t>MINTER SITANGGANG 25/DOM</t>
  </si>
  <si>
    <t>2173</t>
  </si>
  <si>
    <t>09:52:36</t>
  </si>
  <si>
    <t>ARIANSAH/DOM</t>
  </si>
  <si>
    <t>10:26:04</t>
  </si>
  <si>
    <t>10:25:00</t>
  </si>
  <si>
    <t>ANUGRAH SETIADI /DOM</t>
  </si>
  <si>
    <t>2175</t>
  </si>
  <si>
    <t>11:46:21</t>
  </si>
  <si>
    <t>LENNY RINALDI/DOM</t>
  </si>
  <si>
    <t>2174</t>
  </si>
  <si>
    <t>11:52:19</t>
  </si>
  <si>
    <t>2177</t>
  </si>
  <si>
    <t>IQBAL GINANJAR/DOM</t>
  </si>
  <si>
    <t>2178</t>
  </si>
  <si>
    <t>18:41:15</t>
  </si>
  <si>
    <t>2179</t>
  </si>
  <si>
    <t>18:41:34</t>
  </si>
  <si>
    <t>LUCKY APRILIANTO/DOM</t>
  </si>
  <si>
    <t>2180</t>
  </si>
  <si>
    <t>HJ ALFINA HANIM/DOM</t>
  </si>
  <si>
    <t>0055</t>
  </si>
  <si>
    <t>18:42:20</t>
  </si>
  <si>
    <t>AMIR HAMZAH/DOM</t>
  </si>
  <si>
    <t>0056</t>
  </si>
  <si>
    <t>18:42:40</t>
  </si>
  <si>
    <t>HERMANTO/DOM</t>
  </si>
  <si>
    <t>2181</t>
  </si>
  <si>
    <t>18:42:56</t>
  </si>
  <si>
    <t>YUNUS HARMINGGUS/DOM</t>
  </si>
  <si>
    <t>2182</t>
  </si>
  <si>
    <t>18:43:17</t>
  </si>
  <si>
    <t>DEDDY SATRIAWAN/DOM</t>
  </si>
  <si>
    <t>0057</t>
  </si>
  <si>
    <t>18:43:42</t>
  </si>
  <si>
    <t>AJI SUPRAYOGA/DOM</t>
  </si>
  <si>
    <t>2183</t>
  </si>
  <si>
    <t>18:44:00</t>
  </si>
  <si>
    <t>HELEN JONI/DOM</t>
  </si>
  <si>
    <t>2184</t>
  </si>
  <si>
    <t>18:44:24</t>
  </si>
  <si>
    <t>BENNETH AIRASIA/CASH/DOM</t>
  </si>
  <si>
    <t>SUWANDI/CASH/DOM</t>
  </si>
  <si>
    <t>20:17:38</t>
  </si>
  <si>
    <t>20:18:01</t>
  </si>
  <si>
    <t>IRA IRMALIA/INTER</t>
  </si>
  <si>
    <t>20:19:29</t>
  </si>
  <si>
    <t>IDAWATI/INTER</t>
  </si>
  <si>
    <t>20:19:52</t>
  </si>
  <si>
    <t>HASSAN WIJAYA/INTER</t>
  </si>
  <si>
    <t>20:20:13</t>
  </si>
  <si>
    <t>MUHARTO HADI/INTER</t>
  </si>
  <si>
    <t>20:20:31</t>
  </si>
  <si>
    <t>NANIK KISHINCHAND/INTER</t>
  </si>
  <si>
    <t>20:20:52</t>
  </si>
  <si>
    <t>20:21:25</t>
  </si>
  <si>
    <t>M SALEH ARIFIN/INTER</t>
  </si>
  <si>
    <t>FIRDAUS/INTER</t>
  </si>
  <si>
    <t>20:22:08</t>
  </si>
  <si>
    <t>ABDULLAH AFIFUDIN/INTER</t>
  </si>
  <si>
    <t>20:22:49</t>
  </si>
  <si>
    <t>AFIFUDIN SUHAELI/INTER</t>
  </si>
  <si>
    <t>SUPIYANSYAH/INTER</t>
  </si>
  <si>
    <t>20:23:36</t>
  </si>
  <si>
    <t>AGUS DARMAWAN/INTER</t>
  </si>
  <si>
    <t>2160</t>
  </si>
  <si>
    <t>21:18:32</t>
  </si>
  <si>
    <t>AGUNG CAHYO K/INTER</t>
  </si>
  <si>
    <t>21:18:53</t>
  </si>
  <si>
    <t>JAURY JACOB/DOM</t>
  </si>
  <si>
    <t>2185</t>
  </si>
  <si>
    <t>21:35:43</t>
  </si>
  <si>
    <t>HODJOK TJOE/DOM</t>
  </si>
  <si>
    <t>2186</t>
  </si>
  <si>
    <t>21:36:01</t>
  </si>
  <si>
    <t>ERISUSANTI/INTER</t>
  </si>
  <si>
    <t>22:13:47</t>
  </si>
  <si>
    <t>YUDI HER OKTAVIANO/INTER</t>
  </si>
  <si>
    <t>2161</t>
  </si>
  <si>
    <t>22:14:15</t>
  </si>
  <si>
    <t>YENSEN ALIAMIN/DOM</t>
  </si>
  <si>
    <t>2187</t>
  </si>
  <si>
    <t>22:20:10</t>
  </si>
  <si>
    <t>BENNY SETIAWAN/DOM</t>
  </si>
  <si>
    <t>2188</t>
  </si>
  <si>
    <t>08:41:51</t>
  </si>
  <si>
    <t>08:41:00</t>
  </si>
  <si>
    <t>TUTUR LUMBAN T/DOM</t>
  </si>
  <si>
    <t>2189</t>
  </si>
  <si>
    <t>08:42:13</t>
  </si>
  <si>
    <t>FEZZI UKTOLSEJA/DOM</t>
  </si>
  <si>
    <t>2191</t>
  </si>
  <si>
    <t>08:42:35</t>
  </si>
  <si>
    <t>2196</t>
  </si>
  <si>
    <t>08:43:01</t>
  </si>
  <si>
    <t>IFAN HARIMAN/DOM</t>
  </si>
  <si>
    <t>2197</t>
  </si>
  <si>
    <t>08:43:18</t>
  </si>
  <si>
    <t>YUNITA RUTH D/DOM</t>
  </si>
  <si>
    <t>2198</t>
  </si>
  <si>
    <t>08:43:53</t>
  </si>
  <si>
    <t>TIANUR SILABAN/DOM</t>
  </si>
  <si>
    <t>2199</t>
  </si>
  <si>
    <t>08:44:15</t>
  </si>
  <si>
    <t>ANNA MARIA T/DOM</t>
  </si>
  <si>
    <t>2200</t>
  </si>
  <si>
    <t>08:44:41</t>
  </si>
  <si>
    <t>TINA MEILINA/DOM</t>
  </si>
  <si>
    <t>2201</t>
  </si>
  <si>
    <t>08:44:58</t>
  </si>
  <si>
    <t>SIGIT WITJAKSONO/DOM</t>
  </si>
  <si>
    <t>2202</t>
  </si>
  <si>
    <t>08:45:16</t>
  </si>
  <si>
    <t>ELLYZABETH ROSITA/DOM</t>
  </si>
  <si>
    <t>2203</t>
  </si>
  <si>
    <t>08:45:39</t>
  </si>
  <si>
    <t>KRISMAN PASARIBU/DOM</t>
  </si>
  <si>
    <t>2204</t>
  </si>
  <si>
    <t>2205</t>
  </si>
  <si>
    <t>08:46:31</t>
  </si>
  <si>
    <t>JEFFREY/DOM</t>
  </si>
  <si>
    <t>2206</t>
  </si>
  <si>
    <t>08:46:45</t>
  </si>
  <si>
    <t>SATMOKO/DOM</t>
  </si>
  <si>
    <t>2208</t>
  </si>
  <si>
    <t>08:47:03</t>
  </si>
  <si>
    <t>DRS GANDA KUSUMA/DOM</t>
  </si>
  <si>
    <t>2209</t>
  </si>
  <si>
    <t>08:47:24</t>
  </si>
  <si>
    <t>R GANDA KUSUMA/DOM</t>
  </si>
  <si>
    <t>2210</t>
  </si>
  <si>
    <t>08:47:44</t>
  </si>
  <si>
    <t>2211</t>
  </si>
  <si>
    <t>08:48:03</t>
  </si>
  <si>
    <t>AKHMAD ZIKRI/DOM</t>
  </si>
  <si>
    <t>2212</t>
  </si>
  <si>
    <t>08:48:36</t>
  </si>
  <si>
    <t>RUDY SUGIARTO/DOM</t>
  </si>
  <si>
    <t>2213</t>
  </si>
  <si>
    <t>08:49:22</t>
  </si>
  <si>
    <t>2214</t>
  </si>
  <si>
    <t>11:48:13</t>
  </si>
  <si>
    <t>LANI ASTARI S/DOM</t>
  </si>
  <si>
    <t>2215</t>
  </si>
  <si>
    <t>11:48:36</t>
  </si>
  <si>
    <t>KHOIRUR ROHMAT/DOM</t>
  </si>
  <si>
    <t>2216</t>
  </si>
  <si>
    <t>11:48:58</t>
  </si>
  <si>
    <t>11:51:25</t>
  </si>
  <si>
    <t>JO YANTO HARIADI/DOM</t>
  </si>
  <si>
    <t>RONALDO FIRIAWAN/DOM</t>
  </si>
  <si>
    <t>2217</t>
  </si>
  <si>
    <t>12:07:16</t>
  </si>
  <si>
    <t>12:06:00</t>
  </si>
  <si>
    <t>HENDY GUNAWAN/DOM</t>
  </si>
  <si>
    <t>2218</t>
  </si>
  <si>
    <t>12:25:15</t>
  </si>
  <si>
    <t>syaifudin herlambang/dom</t>
  </si>
  <si>
    <t>2220</t>
  </si>
  <si>
    <t>13:58:17</t>
  </si>
  <si>
    <t>ade permata asdi/dom</t>
  </si>
  <si>
    <t>2221</t>
  </si>
  <si>
    <t>djubaidillah hasan/dom</t>
  </si>
  <si>
    <t>2222</t>
  </si>
  <si>
    <t>13:59:21</t>
  </si>
  <si>
    <t>anna agustina heralanti/dom</t>
  </si>
  <si>
    <t>2223</t>
  </si>
  <si>
    <t>14:00:08</t>
  </si>
  <si>
    <t>suryani widjaja/dom</t>
  </si>
  <si>
    <t>14:00:48</t>
  </si>
  <si>
    <t>ir dony kuswandono/dom</t>
  </si>
  <si>
    <t>2224</t>
  </si>
  <si>
    <t>14:13:24</t>
  </si>
  <si>
    <t>2225</t>
  </si>
  <si>
    <t>14:34:41</t>
  </si>
  <si>
    <t>rabian nazri/dom</t>
  </si>
  <si>
    <t>2226</t>
  </si>
  <si>
    <t>15:46:21</t>
  </si>
  <si>
    <t>innocentia dea sayaka s/dom</t>
  </si>
  <si>
    <t>2227</t>
  </si>
  <si>
    <t>15:47:03</t>
  </si>
  <si>
    <t>15:46:00</t>
  </si>
  <si>
    <t>jiang peng fei/dom</t>
  </si>
  <si>
    <t>2228</t>
  </si>
  <si>
    <t>17:08:10</t>
  </si>
  <si>
    <t>daniel komala/dom</t>
  </si>
  <si>
    <t>2229</t>
  </si>
  <si>
    <t>17:08:35</t>
  </si>
  <si>
    <t>iputu sudarsa/dom</t>
  </si>
  <si>
    <t>2230</t>
  </si>
  <si>
    <t>17:18:07</t>
  </si>
  <si>
    <t>luhur harryanto soendoro/574562/dom</t>
  </si>
  <si>
    <t>2231</t>
  </si>
  <si>
    <t>lusiati fauzie/288460/dom</t>
  </si>
  <si>
    <t>2232</t>
  </si>
  <si>
    <t>17:36:24</t>
  </si>
  <si>
    <t>apriyani/dom</t>
  </si>
  <si>
    <t>17:51:14</t>
  </si>
  <si>
    <t>ir sistomo/dom</t>
  </si>
  <si>
    <t>2235</t>
  </si>
  <si>
    <t>18:34:16</t>
  </si>
  <si>
    <t>2236</t>
  </si>
  <si>
    <t>18:34:40</t>
  </si>
  <si>
    <t>2237</t>
  </si>
  <si>
    <t>18:35:04</t>
  </si>
  <si>
    <t>2238</t>
  </si>
  <si>
    <t>18:35:51</t>
  </si>
  <si>
    <t>2239</t>
  </si>
  <si>
    <t>18:47:33</t>
  </si>
  <si>
    <t>2240</t>
  </si>
  <si>
    <t>rizky yanuar h/dom</t>
  </si>
  <si>
    <t>2241</t>
  </si>
  <si>
    <t>18:48:39</t>
  </si>
  <si>
    <t>hilda winandita/dom</t>
  </si>
  <si>
    <t>2242</t>
  </si>
  <si>
    <t>19:03:05</t>
  </si>
  <si>
    <t>starry h rampengan/560413/dom</t>
  </si>
  <si>
    <t>2244</t>
  </si>
  <si>
    <t>19:25:49</t>
  </si>
  <si>
    <t>endro hermono/dom</t>
  </si>
  <si>
    <t>2245</t>
  </si>
  <si>
    <t>20:50:54</t>
  </si>
  <si>
    <t>mr zakaria/cash/dom</t>
  </si>
  <si>
    <t>20:54:29</t>
  </si>
  <si>
    <t xml:space="preserve"> taufan/cash/dom</t>
  </si>
  <si>
    <t>20:55:04</t>
  </si>
  <si>
    <t>linda/cash/air asia/dom</t>
  </si>
  <si>
    <t>20:55:57</t>
  </si>
  <si>
    <t>ahmaniemi/antti samuli/intr</t>
  </si>
  <si>
    <t>21:23:40</t>
  </si>
  <si>
    <t>katila/ismo/intr</t>
  </si>
  <si>
    <t>0017</t>
  </si>
  <si>
    <t>21:24:28</t>
  </si>
  <si>
    <t>nuke permatasari/322996/intr</t>
  </si>
  <si>
    <t>0019</t>
  </si>
  <si>
    <t>suherman sujadi/550547/intr</t>
  </si>
  <si>
    <t>21:26:25</t>
  </si>
  <si>
    <t>zaenuri/intr</t>
  </si>
  <si>
    <t>dra cut indriani mm/intr</t>
  </si>
  <si>
    <t>retno pujiwati se/intr</t>
  </si>
  <si>
    <t>21:28:09</t>
  </si>
  <si>
    <t>m yusuf indra surya/intr</t>
  </si>
  <si>
    <t>21:28:37</t>
  </si>
  <si>
    <t>21:29:03</t>
  </si>
  <si>
    <t>mohamad helmi/intr</t>
  </si>
  <si>
    <t>21:29:26</t>
  </si>
  <si>
    <t>21:29:59</t>
  </si>
  <si>
    <t>go linawati/366886/intr</t>
  </si>
  <si>
    <t>21:30:34</t>
  </si>
  <si>
    <t>setio utomo/intr</t>
  </si>
  <si>
    <t>2167</t>
  </si>
  <si>
    <t>22:02:10</t>
  </si>
  <si>
    <t>ENI HERLINA/DOM</t>
  </si>
  <si>
    <t>2249</t>
  </si>
  <si>
    <t>08:18:28</t>
  </si>
  <si>
    <t>2246</t>
  </si>
  <si>
    <t>08:18:58</t>
  </si>
  <si>
    <t>REZA SOANGANON S/DOM</t>
  </si>
  <si>
    <t>2247</t>
  </si>
  <si>
    <t>08:19:21</t>
  </si>
  <si>
    <t>2248</t>
  </si>
  <si>
    <t>08:19:42</t>
  </si>
  <si>
    <t>EVI SETIJOWATI/DOM</t>
  </si>
  <si>
    <t>2250</t>
  </si>
  <si>
    <t>08:20:18</t>
  </si>
  <si>
    <t>2251</t>
  </si>
  <si>
    <t>08:20:33</t>
  </si>
  <si>
    <t>MARTIN LUTTER/DOM</t>
  </si>
  <si>
    <t>2253</t>
  </si>
  <si>
    <t>08:20:48</t>
  </si>
  <si>
    <t>2252</t>
  </si>
  <si>
    <t>08:21:04</t>
  </si>
  <si>
    <t>UUS RAHMAT K/DOM</t>
  </si>
  <si>
    <t>2254</t>
  </si>
  <si>
    <t>08:21:22</t>
  </si>
  <si>
    <t>08:21:00</t>
  </si>
  <si>
    <t>DRS SUINDIYO/DOM</t>
  </si>
  <si>
    <t>2255</t>
  </si>
  <si>
    <t>08:21:38</t>
  </si>
  <si>
    <t>SATYA RAHADHIAN/DOM</t>
  </si>
  <si>
    <t>2256</t>
  </si>
  <si>
    <t>08:21:53</t>
  </si>
  <si>
    <t>YONGKY SOEHASTONO/DOM</t>
  </si>
  <si>
    <t>2257</t>
  </si>
  <si>
    <t>08:22:10</t>
  </si>
  <si>
    <t>MERIE MANGAWING/DOM</t>
  </si>
  <si>
    <t>2262</t>
  </si>
  <si>
    <t>08:22:37</t>
  </si>
  <si>
    <t>2261</t>
  </si>
  <si>
    <t>08:23:02</t>
  </si>
  <si>
    <t>2260</t>
  </si>
  <si>
    <t>08:23:20</t>
  </si>
  <si>
    <t>08:23:00</t>
  </si>
  <si>
    <t>2259</t>
  </si>
  <si>
    <t>08:23:38</t>
  </si>
  <si>
    <t>2258</t>
  </si>
  <si>
    <t>08:25:36</t>
  </si>
  <si>
    <t>NANA HENDRIANA/DOM</t>
  </si>
  <si>
    <t>2264</t>
  </si>
  <si>
    <t>08:25:55</t>
  </si>
  <si>
    <t>08:25:00</t>
  </si>
  <si>
    <t>2265</t>
  </si>
  <si>
    <t>08:26:17</t>
  </si>
  <si>
    <t>08:26:00</t>
  </si>
  <si>
    <t>M REZA PAHLEVI/DOM</t>
  </si>
  <si>
    <t>2263</t>
  </si>
  <si>
    <t>08:31:57</t>
  </si>
  <si>
    <t>SATYA RAHADIAN/DOM</t>
  </si>
  <si>
    <t>2267</t>
  </si>
  <si>
    <t>08:32:17</t>
  </si>
  <si>
    <t>ARMYN RIZAL HARAHAP/DOM</t>
  </si>
  <si>
    <t>2268</t>
  </si>
  <si>
    <t>09:24:50</t>
  </si>
  <si>
    <t>A MALIK RADEN/DOM</t>
  </si>
  <si>
    <t>2269</t>
  </si>
  <si>
    <t>09:25:18</t>
  </si>
  <si>
    <t>AUDIA RIZAL HARAHAP/313219/DOM</t>
  </si>
  <si>
    <t>2270</t>
  </si>
  <si>
    <t>09:26:02</t>
  </si>
  <si>
    <t>LEONARDUS GITO S/586483/DOM</t>
  </si>
  <si>
    <t>09:26:44</t>
  </si>
  <si>
    <t>I KETUT LONTARA PARISADA/488813/DOM</t>
  </si>
  <si>
    <t>2271</t>
  </si>
  <si>
    <t>09:50:31</t>
  </si>
  <si>
    <t>HESTI INDAH K MPM/401246/DOM</t>
  </si>
  <si>
    <t>2272</t>
  </si>
  <si>
    <t>09:51:15</t>
  </si>
  <si>
    <t>TIARA RACHMAPUTERI A/417567/DOM</t>
  </si>
  <si>
    <t>2273</t>
  </si>
  <si>
    <t>09:52:08</t>
  </si>
  <si>
    <t>INNES SHOLATY PELAWI/556007/DOM</t>
  </si>
  <si>
    <t>2275</t>
  </si>
  <si>
    <t>09:52:49</t>
  </si>
  <si>
    <t>BAMBANG SOEPENO/DOM</t>
  </si>
  <si>
    <t>2276</t>
  </si>
  <si>
    <t>10:22:39</t>
  </si>
  <si>
    <t>10:22:00</t>
  </si>
  <si>
    <t>MOCHAMAD QOSIM/DOM</t>
  </si>
  <si>
    <t>2277</t>
  </si>
  <si>
    <t>10:23:14</t>
  </si>
  <si>
    <t>LIA NATALIA/DOM</t>
  </si>
  <si>
    <t>0033</t>
  </si>
  <si>
    <t>10:44:41</t>
  </si>
  <si>
    <t>BONG KIM DJU/DOM</t>
  </si>
  <si>
    <t>0034</t>
  </si>
  <si>
    <t>10:45:04</t>
  </si>
  <si>
    <t>ANDRI THE/132866/DOM</t>
  </si>
  <si>
    <t>2278</t>
  </si>
  <si>
    <t>10:55:25</t>
  </si>
  <si>
    <t>HERBERT S SIAGIAN/284816/DOM</t>
  </si>
  <si>
    <t>2279</t>
  </si>
  <si>
    <t>11:35:26</t>
  </si>
  <si>
    <t>11:34:00</t>
  </si>
  <si>
    <t>SUNAR HARTONO IR M M/DOM</t>
  </si>
  <si>
    <t>2280</t>
  </si>
  <si>
    <t>11:43:22</t>
  </si>
  <si>
    <t>EDI SUH/CASH/DOM</t>
  </si>
  <si>
    <t>11:45:30</t>
  </si>
  <si>
    <t>MR PIUS/CASH/DOM</t>
  </si>
  <si>
    <t>11:46:12</t>
  </si>
  <si>
    <t>SUSANTO BONG /DOM</t>
  </si>
  <si>
    <t>2282</t>
  </si>
  <si>
    <t>11:59:41</t>
  </si>
  <si>
    <t>11:59:00</t>
  </si>
  <si>
    <t>UCHE SASTRADIPURA SH/DOM</t>
  </si>
  <si>
    <t>2283</t>
  </si>
  <si>
    <t>12:00:39</t>
  </si>
  <si>
    <t>2284</t>
  </si>
  <si>
    <t>12:01:18</t>
  </si>
  <si>
    <t>YB SURYO WIBOWO/652301/DOM</t>
  </si>
  <si>
    <t>2285</t>
  </si>
  <si>
    <t>12:27:21</t>
  </si>
  <si>
    <t>masdianto supono/dom</t>
  </si>
  <si>
    <t>2286</t>
  </si>
  <si>
    <t>13:28:52</t>
  </si>
  <si>
    <t>rully putradi/dom</t>
  </si>
  <si>
    <t>2287</t>
  </si>
  <si>
    <t>13:30:26</t>
  </si>
  <si>
    <t>lanny/dom</t>
  </si>
  <si>
    <t>2288</t>
  </si>
  <si>
    <t>13:30:47</t>
  </si>
  <si>
    <t>lanny sh/dom</t>
  </si>
  <si>
    <t>2289</t>
  </si>
  <si>
    <t>13:32:02</t>
  </si>
  <si>
    <t>2290</t>
  </si>
  <si>
    <t>13:35:21</t>
  </si>
  <si>
    <t>13:35:00</t>
  </si>
  <si>
    <t>2291</t>
  </si>
  <si>
    <t>13:35:44</t>
  </si>
  <si>
    <t>samsul hidayat/dom</t>
  </si>
  <si>
    <t>2292</t>
  </si>
  <si>
    <t>13:36:13</t>
  </si>
  <si>
    <t>BRI Coorperate</t>
  </si>
  <si>
    <t>2293</t>
  </si>
  <si>
    <t>13:36:38</t>
  </si>
  <si>
    <t>13:36:00</t>
  </si>
  <si>
    <t>indah kumala dewi/dom</t>
  </si>
  <si>
    <t>2294</t>
  </si>
  <si>
    <t>13:37:13</t>
  </si>
  <si>
    <t>fatchurrosyd wardana/dom</t>
  </si>
  <si>
    <t>2295</t>
  </si>
  <si>
    <t>13:37:45</t>
  </si>
  <si>
    <t>13:37:00</t>
  </si>
  <si>
    <t>wahono gozali/dom</t>
  </si>
  <si>
    <t>2296</t>
  </si>
  <si>
    <t>13:38:24</t>
  </si>
  <si>
    <t>13:38:00</t>
  </si>
  <si>
    <t>tiku pongrekun/dom</t>
  </si>
  <si>
    <t>2297</t>
  </si>
  <si>
    <t>14:18:53</t>
  </si>
  <si>
    <t>14:19:14</t>
  </si>
  <si>
    <t>bintoro sulaksono/dom</t>
  </si>
  <si>
    <t>14:46:14</t>
  </si>
  <si>
    <t>2300</t>
  </si>
  <si>
    <t>14:46:34</t>
  </si>
  <si>
    <t>14:46:00</t>
  </si>
  <si>
    <t>binotoro sulaksono/dom</t>
  </si>
  <si>
    <t>2301</t>
  </si>
  <si>
    <t>14:46:56</t>
  </si>
  <si>
    <t>2302</t>
  </si>
  <si>
    <t>14:47:18</t>
  </si>
  <si>
    <t>14:47:00</t>
  </si>
  <si>
    <t>hendra wahyudi/637179/dom</t>
  </si>
  <si>
    <t>15:41:29</t>
  </si>
  <si>
    <t>brata tryana h/dom</t>
  </si>
  <si>
    <t>2304</t>
  </si>
  <si>
    <t>17:52:33</t>
  </si>
  <si>
    <t>17:52:00</t>
  </si>
  <si>
    <t>juanda/dom</t>
  </si>
  <si>
    <t>2305</t>
  </si>
  <si>
    <t>17:53:32</t>
  </si>
  <si>
    <t>h anang s/dom</t>
  </si>
  <si>
    <t>2306</t>
  </si>
  <si>
    <t>17:53:59</t>
  </si>
  <si>
    <t>17:53:00</t>
  </si>
  <si>
    <t>h anang sukarelawansyah/dom</t>
  </si>
  <si>
    <t>17:54:33</t>
  </si>
  <si>
    <t>17:54:00</t>
  </si>
  <si>
    <t>2307</t>
  </si>
  <si>
    <t>17:54:58</t>
  </si>
  <si>
    <t>h muhammad hatta/dom</t>
  </si>
  <si>
    <t>17:55:29</t>
  </si>
  <si>
    <t>17:55:00</t>
  </si>
  <si>
    <t>eddy yusuf/dom</t>
  </si>
  <si>
    <t>2308</t>
  </si>
  <si>
    <t>18:05:43</t>
  </si>
  <si>
    <t>hanna dita puspita/dom</t>
  </si>
  <si>
    <t>2309</t>
  </si>
  <si>
    <t>18:06:05</t>
  </si>
  <si>
    <t>ujang wahyudin/dom</t>
  </si>
  <si>
    <t>2310</t>
  </si>
  <si>
    <t>18:33:34</t>
  </si>
  <si>
    <t>agustina/dom</t>
  </si>
  <si>
    <t>18:33:56</t>
  </si>
  <si>
    <t>anisa herawati/dom</t>
  </si>
  <si>
    <t>2311</t>
  </si>
  <si>
    <t>18:34:42</t>
  </si>
  <si>
    <t>miekel tjahjanto/dom</t>
  </si>
  <si>
    <t>2312</t>
  </si>
  <si>
    <t>19:10:24</t>
  </si>
  <si>
    <t>rani anggraeni dewi/dom</t>
  </si>
  <si>
    <t>2313</t>
  </si>
  <si>
    <t>19:10:49</t>
  </si>
  <si>
    <t>2315</t>
  </si>
  <si>
    <t>19:11:15</t>
  </si>
  <si>
    <t>fery wijaya/dom</t>
  </si>
  <si>
    <t>2316</t>
  </si>
  <si>
    <t>19:42:46</t>
  </si>
  <si>
    <t>mr steven/dom</t>
  </si>
  <si>
    <t>21:03:01</t>
  </si>
  <si>
    <t>bpk jefry/dom</t>
  </si>
  <si>
    <t>21:03:29</t>
  </si>
  <si>
    <t>robert tungadi/dom</t>
  </si>
  <si>
    <t>2317</t>
  </si>
  <si>
    <t>christian tanuwidjaja/dom</t>
  </si>
  <si>
    <t>2318</t>
  </si>
  <si>
    <t>22:00:54</t>
  </si>
  <si>
    <t>herlina temadi limijaya/dom</t>
  </si>
  <si>
    <t>2319</t>
  </si>
  <si>
    <t>22:01:20</t>
  </si>
  <si>
    <t>tomy hartanto/dom</t>
  </si>
  <si>
    <t>2320</t>
  </si>
  <si>
    <t>22:06:08</t>
  </si>
  <si>
    <t>ismayani rahayu wootten/int</t>
  </si>
  <si>
    <t>22:13:31</t>
  </si>
  <si>
    <t>said achmad /int</t>
  </si>
  <si>
    <t>22:13:52</t>
  </si>
  <si>
    <t>maurien liliana dewi/int</t>
  </si>
  <si>
    <t>22:14:12</t>
  </si>
  <si>
    <t>evalina/int</t>
  </si>
  <si>
    <t>22:14:31</t>
  </si>
  <si>
    <t>22:14:00</t>
  </si>
  <si>
    <t>22:14:46</t>
  </si>
  <si>
    <t>22:15:13</t>
  </si>
  <si>
    <t>22:15:00</t>
  </si>
  <si>
    <t>22:15:32</t>
  </si>
  <si>
    <t>22:15:47</t>
  </si>
  <si>
    <t>marcel schweizer/int</t>
  </si>
  <si>
    <t>22:16:14</t>
  </si>
  <si>
    <t>tan moy ing/int</t>
  </si>
  <si>
    <t>22:16:41</t>
  </si>
  <si>
    <t>kidoguchi midori/int</t>
  </si>
  <si>
    <t>22:17:16</t>
  </si>
  <si>
    <t>sumiati bt h hamid/int</t>
  </si>
  <si>
    <t>22:17:39</t>
  </si>
  <si>
    <t>22:17:00</t>
  </si>
  <si>
    <t>eddy amran/int</t>
  </si>
  <si>
    <t>22:27:48</t>
  </si>
  <si>
    <t>22:27:00</t>
  </si>
  <si>
    <t>22:28:05</t>
  </si>
  <si>
    <t>JAKFAR SADIQ/DOM</t>
  </si>
  <si>
    <t>2321</t>
  </si>
  <si>
    <t>08:40:49</t>
  </si>
  <si>
    <t>08:39:00</t>
  </si>
  <si>
    <t>PANDE MADE OKA IRIANA/DOM</t>
  </si>
  <si>
    <t>2322</t>
  </si>
  <si>
    <t>08:42:10</t>
  </si>
  <si>
    <t>2323</t>
  </si>
  <si>
    <t>08:42:44</t>
  </si>
  <si>
    <t>2324</t>
  </si>
  <si>
    <t>08:43:14</t>
  </si>
  <si>
    <t>NORHAYATI/506911/DOM</t>
  </si>
  <si>
    <t>2325</t>
  </si>
  <si>
    <t>08:44:02</t>
  </si>
  <si>
    <t>INTAN KUMALA SARI/DOM</t>
  </si>
  <si>
    <t>2326</t>
  </si>
  <si>
    <t>08:44:24</t>
  </si>
  <si>
    <t>RIZKI K SAPUTRA/DOM</t>
  </si>
  <si>
    <t>2327</t>
  </si>
  <si>
    <t>08:44:48</t>
  </si>
  <si>
    <t>2328</t>
  </si>
  <si>
    <t>09:27:28</t>
  </si>
  <si>
    <t>ENDAH WATININGSIH/287421/DOM</t>
  </si>
  <si>
    <t>2330</t>
  </si>
  <si>
    <t>09:28:13</t>
  </si>
  <si>
    <t>2331</t>
  </si>
  <si>
    <t>11:38:38</t>
  </si>
  <si>
    <t>RUDY TRILAKSONO/199824/DOM</t>
  </si>
  <si>
    <t>2332</t>
  </si>
  <si>
    <t>11:39:17</t>
  </si>
  <si>
    <t>AGUSTINIAR/DOM</t>
  </si>
  <si>
    <t>2334</t>
  </si>
  <si>
    <t>AGUSTINIAR/INFINITE/DOM</t>
  </si>
  <si>
    <t>2335</t>
  </si>
  <si>
    <t>11:51:47</t>
  </si>
  <si>
    <t>PENTA PARAWATI/DOM</t>
  </si>
  <si>
    <t>2336</t>
  </si>
  <si>
    <t>12:19:08</t>
  </si>
  <si>
    <t>2337</t>
  </si>
  <si>
    <t>12:19:49</t>
  </si>
  <si>
    <t>MR RONY/CASH/DOM</t>
  </si>
  <si>
    <t>12:26:08</t>
  </si>
  <si>
    <t>IRWAN/CASH/DOM</t>
  </si>
  <si>
    <t>12:26:38</t>
  </si>
  <si>
    <t>muliawan gunawan 613824/dom</t>
  </si>
  <si>
    <t>2339</t>
  </si>
  <si>
    <t>14:39:35</t>
  </si>
  <si>
    <t>14:39:00</t>
  </si>
  <si>
    <t>selfia 613261/dom</t>
  </si>
  <si>
    <t>2338</t>
  </si>
  <si>
    <t>14:40:26</t>
  </si>
  <si>
    <t>harun a/dom</t>
  </si>
  <si>
    <t>2340</t>
  </si>
  <si>
    <t>14:40:50</t>
  </si>
  <si>
    <t>14:40:00</t>
  </si>
  <si>
    <t>h suhendri se mm 585196/dom</t>
  </si>
  <si>
    <t>2341</t>
  </si>
  <si>
    <t>14:41:27</t>
  </si>
  <si>
    <t>drs kasim b/dom</t>
  </si>
  <si>
    <t>2342</t>
  </si>
  <si>
    <t>14:42:07</t>
  </si>
  <si>
    <t>14:41:00</t>
  </si>
  <si>
    <t>ravi raisinghani/dom</t>
  </si>
  <si>
    <t>14:42:41</t>
  </si>
  <si>
    <t>robby hannafie 568485/dom</t>
  </si>
  <si>
    <t>2343</t>
  </si>
  <si>
    <t>14:43:30</t>
  </si>
  <si>
    <t>david ontosari ms/dom</t>
  </si>
  <si>
    <t>2348</t>
  </si>
  <si>
    <t>14:48:59</t>
  </si>
  <si>
    <t>14:48:00</t>
  </si>
  <si>
    <t>poltak manahan 607164/dom</t>
  </si>
  <si>
    <t>2349</t>
  </si>
  <si>
    <t>14:49:41</t>
  </si>
  <si>
    <t>14:49:00</t>
  </si>
  <si>
    <t>kaka indah ria 566162/dom</t>
  </si>
  <si>
    <t>2345</t>
  </si>
  <si>
    <t>14:52:30</t>
  </si>
  <si>
    <t>14:51:00</t>
  </si>
  <si>
    <t>noeri herijanti 596664/dom</t>
  </si>
  <si>
    <t>2350</t>
  </si>
  <si>
    <t>14:53:16</t>
  </si>
  <si>
    <t>14:52:00</t>
  </si>
  <si>
    <t>endang kusdaryati maryana/dom</t>
  </si>
  <si>
    <t>15:47:26</t>
  </si>
  <si>
    <t>kharisma angkasa raya/dom</t>
  </si>
  <si>
    <t>2353</t>
  </si>
  <si>
    <t>15:47:58</t>
  </si>
  <si>
    <t>15:47:00</t>
  </si>
  <si>
    <t>septian setyadhi/dom</t>
  </si>
  <si>
    <t>2354</t>
  </si>
  <si>
    <t>16:19:52</t>
  </si>
  <si>
    <t>ir tony budi santoso/dom</t>
  </si>
  <si>
    <t>2355</t>
  </si>
  <si>
    <t>17:52:51</t>
  </si>
  <si>
    <t>joko patmono 194973/dom</t>
  </si>
  <si>
    <t>2356</t>
  </si>
  <si>
    <t>17:53:22</t>
  </si>
  <si>
    <t>francis barista sembirin/dom</t>
  </si>
  <si>
    <t>2357</t>
  </si>
  <si>
    <t>17:54:04</t>
  </si>
  <si>
    <t>2359</t>
  </si>
  <si>
    <t>17:54:32</t>
  </si>
  <si>
    <t>sandi kusuma putra/dom</t>
  </si>
  <si>
    <t>2361</t>
  </si>
  <si>
    <t>18:00:50</t>
  </si>
  <si>
    <t>sakina putri maharani/dom</t>
  </si>
  <si>
    <t>2362</t>
  </si>
  <si>
    <t>18:01:14</t>
  </si>
  <si>
    <t>budi hermawan/dom</t>
  </si>
  <si>
    <t>2363</t>
  </si>
  <si>
    <t>18:01:38</t>
  </si>
  <si>
    <t>albertus w. widiono 279691/dom</t>
  </si>
  <si>
    <t>0047</t>
  </si>
  <si>
    <t>18:02:25</t>
  </si>
  <si>
    <t>i gusti lanang ariawan/dom</t>
  </si>
  <si>
    <t>2373</t>
  </si>
  <si>
    <t>18:30:43</t>
  </si>
  <si>
    <t>yudhistira knoch/dom</t>
  </si>
  <si>
    <t>2372</t>
  </si>
  <si>
    <t>18:31:07</t>
  </si>
  <si>
    <t>rapiuddin/dom</t>
  </si>
  <si>
    <t>2374</t>
  </si>
  <si>
    <t>19:26:24</t>
  </si>
  <si>
    <t>group kholil/dom</t>
  </si>
  <si>
    <t>kontrak office</t>
  </si>
  <si>
    <t>19:34:30</t>
  </si>
  <si>
    <t>edward roberto putra/dom</t>
  </si>
  <si>
    <t>2376</t>
  </si>
  <si>
    <t>19:54:49</t>
  </si>
  <si>
    <t>0049</t>
  </si>
  <si>
    <t>19:59:42</t>
  </si>
  <si>
    <t>dedy st/dom</t>
  </si>
  <si>
    <t>2378</t>
  </si>
  <si>
    <t>19:59:59</t>
  </si>
  <si>
    <t>19:59:00</t>
  </si>
  <si>
    <t>2379</t>
  </si>
  <si>
    <t>20:00:21</t>
  </si>
  <si>
    <t>20:01:14</t>
  </si>
  <si>
    <t>brigita maria lukita gra/dom</t>
  </si>
  <si>
    <t>2346</t>
  </si>
  <si>
    <t>21:38:44</t>
  </si>
  <si>
    <t>hengky sungkono 392420/dom</t>
  </si>
  <si>
    <t>2383</t>
  </si>
  <si>
    <t>21:39:26</t>
  </si>
  <si>
    <t>mince wijaya/dom</t>
  </si>
  <si>
    <t>2384</t>
  </si>
  <si>
    <t>21:39:53</t>
  </si>
  <si>
    <t>hengky sungkono/dom</t>
  </si>
  <si>
    <t>2385</t>
  </si>
  <si>
    <t>21:41:58</t>
  </si>
  <si>
    <t>soebiantoro/dom</t>
  </si>
  <si>
    <t>2386</t>
  </si>
  <si>
    <t>21:42:59</t>
  </si>
  <si>
    <t>2387</t>
  </si>
  <si>
    <t>21:44:37</t>
  </si>
  <si>
    <t>jupri arifin/int</t>
  </si>
  <si>
    <t>21:46:31</t>
  </si>
  <si>
    <t>nn/dom</t>
  </si>
  <si>
    <t>della irma hutabarat/int</t>
  </si>
  <si>
    <t>21:47:26</t>
  </si>
  <si>
    <t>christina gunadi/int</t>
  </si>
  <si>
    <t>21:48:48</t>
  </si>
  <si>
    <t>rosmimy/int</t>
  </si>
  <si>
    <t>1215</t>
  </si>
  <si>
    <t>21:49:15</t>
  </si>
  <si>
    <t>sutiono/int</t>
  </si>
  <si>
    <t>21:49:54</t>
  </si>
  <si>
    <t>sutarno sugondo/int</t>
  </si>
  <si>
    <t>1217</t>
  </si>
  <si>
    <t>21:50:58</t>
  </si>
  <si>
    <t>stanson soerjaatmadja/int</t>
  </si>
  <si>
    <t>21:51:40</t>
  </si>
  <si>
    <t>arga siswandhi/int</t>
  </si>
  <si>
    <t>21:52:24</t>
  </si>
  <si>
    <t>dr.ir.h.ridwan fakih/int</t>
  </si>
  <si>
    <t>21:53:02</t>
  </si>
  <si>
    <t>ng shi kon/int</t>
  </si>
  <si>
    <t>21:53:30</t>
  </si>
  <si>
    <t>yance marlina/int</t>
  </si>
  <si>
    <t>1223</t>
  </si>
  <si>
    <t>21:54:02</t>
  </si>
  <si>
    <t>iwan hartawan/int</t>
  </si>
  <si>
    <t>21:54:45</t>
  </si>
  <si>
    <t>alie hasan/int</t>
  </si>
  <si>
    <t>21:55:10</t>
  </si>
  <si>
    <t>kun kunradt/int</t>
  </si>
  <si>
    <t>21:55:41</t>
  </si>
  <si>
    <t>mira rachmiati/int</t>
  </si>
  <si>
    <t>22:01:22</t>
  </si>
  <si>
    <t>frengkie natawijaya/int</t>
  </si>
  <si>
    <t>1222</t>
  </si>
  <si>
    <t>22:01:58</t>
  </si>
  <si>
    <t>selamat ell gulo/int</t>
  </si>
  <si>
    <t>1224</t>
  </si>
  <si>
    <t>22:02:25</t>
  </si>
  <si>
    <t>22:02:00</t>
  </si>
  <si>
    <t>chen ho tai/int</t>
  </si>
  <si>
    <t>22:03:55</t>
  </si>
  <si>
    <t>lim lian kuang/int</t>
  </si>
  <si>
    <t>22:04:50</t>
  </si>
  <si>
    <t>laila haidaroh/int</t>
  </si>
  <si>
    <t>22:05:23</t>
  </si>
  <si>
    <t>m reza pradana/int</t>
  </si>
  <si>
    <t>22:05:56</t>
  </si>
  <si>
    <t>yuni roslina/int</t>
  </si>
  <si>
    <t>22:06:24</t>
  </si>
  <si>
    <t>ratih handayani sh/int</t>
  </si>
  <si>
    <t>2190</t>
  </si>
  <si>
    <t>22:07:03</t>
  </si>
  <si>
    <t>hendro prasetyo /int</t>
  </si>
  <si>
    <t>22:07:32</t>
  </si>
  <si>
    <t>hendro prasetyo/int</t>
  </si>
  <si>
    <t>2192</t>
  </si>
  <si>
    <t>22:08:06</t>
  </si>
  <si>
    <t>radian z hosen/int</t>
  </si>
  <si>
    <t>22:08:44</t>
  </si>
  <si>
    <t>2388</t>
  </si>
  <si>
    <t>22:09:16</t>
  </si>
  <si>
    <t>22:10:02</t>
  </si>
  <si>
    <t>greathan rajab/dom</t>
  </si>
  <si>
    <t>22:10:44</t>
  </si>
  <si>
    <t>yusnaini/dom</t>
  </si>
  <si>
    <t>0054</t>
  </si>
  <si>
    <t>22:12:55</t>
  </si>
  <si>
    <t>cliement/dom</t>
  </si>
  <si>
    <t>22:14:50</t>
  </si>
  <si>
    <t>felix/dom</t>
  </si>
  <si>
    <t>22:15:27</t>
  </si>
  <si>
    <t>SAMSUGI IR MSI/DOM</t>
  </si>
  <si>
    <t>06:49:19</t>
  </si>
  <si>
    <t>DIDIEK IMAWAN/DOM</t>
  </si>
  <si>
    <t>06:49:54</t>
  </si>
  <si>
    <t>06:50:19</t>
  </si>
  <si>
    <t>06:50:00</t>
  </si>
  <si>
    <t>ACHMAD CHAIRUL GANIE/DOM</t>
  </si>
  <si>
    <t>0058</t>
  </si>
  <si>
    <t>06:51:08</t>
  </si>
  <si>
    <t>ARIEF PASHA/611851/DOM</t>
  </si>
  <si>
    <t>0060</t>
  </si>
  <si>
    <t>07:06:33</t>
  </si>
  <si>
    <t>07:05:00</t>
  </si>
  <si>
    <t>ADE TIFFANY PASHA/655148/DOM</t>
  </si>
  <si>
    <t>0061</t>
  </si>
  <si>
    <t>07:07:30</t>
  </si>
  <si>
    <t>07:06:00</t>
  </si>
  <si>
    <t>ETIKA ULFA HARINI/130944/DOM</t>
  </si>
  <si>
    <t>0062</t>
  </si>
  <si>
    <t>07:08:07</t>
  </si>
  <si>
    <t>07:07:00</t>
  </si>
  <si>
    <t>YONNA R PERDANA/DOM</t>
  </si>
  <si>
    <t>0063</t>
  </si>
  <si>
    <t>07:08:42</t>
  </si>
  <si>
    <t>SEPTIKA S SILABAN/DOM</t>
  </si>
  <si>
    <t>0064</t>
  </si>
  <si>
    <t>07:09:11</t>
  </si>
  <si>
    <t>JOKO PURWANTO/DOM</t>
  </si>
  <si>
    <t>0067</t>
  </si>
  <si>
    <t>08:19:14</t>
  </si>
  <si>
    <t>ANNA R R SATRIYANI/DOM</t>
  </si>
  <si>
    <t>0069</t>
  </si>
  <si>
    <t>08:19:47</t>
  </si>
  <si>
    <t>MUHAMMAD ABDUH/DOM</t>
  </si>
  <si>
    <t>0070</t>
  </si>
  <si>
    <t>08:20:16</t>
  </si>
  <si>
    <t>FAISAL AHMAD SE/155545/DOM</t>
  </si>
  <si>
    <t>0071</t>
  </si>
  <si>
    <t>08:20:45</t>
  </si>
  <si>
    <t>0072</t>
  </si>
  <si>
    <t>08:21:18</t>
  </si>
  <si>
    <t>SRI YUWONO/209060/DOM</t>
  </si>
  <si>
    <t>0074</t>
  </si>
  <si>
    <t>08:22:09</t>
  </si>
  <si>
    <t>SYARIFAH RUHUL ISLAH SE/473997/DOM</t>
  </si>
  <si>
    <t>0075</t>
  </si>
  <si>
    <t>08:36:55</t>
  </si>
  <si>
    <t>IMAM SARJONO/DOM</t>
  </si>
  <si>
    <t>0076</t>
  </si>
  <si>
    <t>09:21:06</t>
  </si>
  <si>
    <t>HUI HUI/DOM</t>
  </si>
  <si>
    <t>0077</t>
  </si>
  <si>
    <t>09:21:49</t>
  </si>
  <si>
    <t>DRS KUSWIYOTO AK/DOM</t>
  </si>
  <si>
    <t>0080</t>
  </si>
  <si>
    <t>09:22:12</t>
  </si>
  <si>
    <t>HJ ANA MUNDIANA/DOM</t>
  </si>
  <si>
    <t>0082/BNP</t>
  </si>
  <si>
    <t>RINAWATI/DOM</t>
  </si>
  <si>
    <t>0084</t>
  </si>
  <si>
    <t>09:52:06</t>
  </si>
  <si>
    <t>OKTANAFIA ASMADIANTARA/DOM</t>
  </si>
  <si>
    <t>0087</t>
  </si>
  <si>
    <t>10:29:07</t>
  </si>
  <si>
    <t>ELIS RUSMIATI SH MH/DOM</t>
  </si>
  <si>
    <t>0088</t>
  </si>
  <si>
    <t>11:04:35</t>
  </si>
  <si>
    <t>EDWARD ROBERTO PUTRA/DOM</t>
  </si>
  <si>
    <t>0089</t>
  </si>
  <si>
    <t>11:50:36</t>
  </si>
  <si>
    <t>HANUNG BUDYA YUKTYANTA/DOM</t>
  </si>
  <si>
    <t>0090</t>
  </si>
  <si>
    <t>RR RANY ARUMSARI/DOM</t>
  </si>
  <si>
    <t>0091</t>
  </si>
  <si>
    <t>11:52:42</t>
  </si>
  <si>
    <t>HERRY SETIAWAN/105599/DOM</t>
  </si>
  <si>
    <t>0092</t>
  </si>
  <si>
    <t>12:11:36</t>
  </si>
  <si>
    <t>CIPTO HARYABRI/DOM</t>
  </si>
  <si>
    <t>0093</t>
  </si>
  <si>
    <t>12:12:03</t>
  </si>
  <si>
    <t>KURNIA P WANODYA/DOM</t>
  </si>
  <si>
    <t>0095</t>
  </si>
  <si>
    <t>12:21:34</t>
  </si>
  <si>
    <t>MICEL/DOM</t>
  </si>
  <si>
    <t>12:28:57</t>
  </si>
  <si>
    <t>12:28:00</t>
  </si>
  <si>
    <t>murningsih/dom</t>
  </si>
  <si>
    <t>0097</t>
  </si>
  <si>
    <t>14:14:54</t>
  </si>
  <si>
    <t>14:14:00</t>
  </si>
  <si>
    <t>felicia /dom</t>
  </si>
  <si>
    <t>0098</t>
  </si>
  <si>
    <t>14:15:45</t>
  </si>
  <si>
    <t>inge yuliana/dom</t>
  </si>
  <si>
    <t>0099</t>
  </si>
  <si>
    <t>14:16:11</t>
  </si>
  <si>
    <t>martin wahyudi wibowo/dom</t>
  </si>
  <si>
    <t>0100</t>
  </si>
  <si>
    <t>14:16:45</t>
  </si>
  <si>
    <t>0101</t>
  </si>
  <si>
    <t>14:17:31</t>
  </si>
  <si>
    <t>andriyati/dom</t>
  </si>
  <si>
    <t>0103</t>
  </si>
  <si>
    <t>14:33:32</t>
  </si>
  <si>
    <t>paul tan/dom</t>
  </si>
  <si>
    <t>0104</t>
  </si>
  <si>
    <t>14:37:12</t>
  </si>
  <si>
    <t>moch muchdor al atas/dom</t>
  </si>
  <si>
    <t>0105</t>
  </si>
  <si>
    <t>15:31:08</t>
  </si>
  <si>
    <t>15:30:00</t>
  </si>
  <si>
    <t>suhardjo su/dom</t>
  </si>
  <si>
    <t>0106</t>
  </si>
  <si>
    <t>16:05:27</t>
  </si>
  <si>
    <t>daniel iki/dom</t>
  </si>
  <si>
    <t>0107</t>
  </si>
  <si>
    <t>16:15:18</t>
  </si>
  <si>
    <t>syahrial se/dom</t>
  </si>
  <si>
    <t>0108</t>
  </si>
  <si>
    <t>16:33:58</t>
  </si>
  <si>
    <t>16:33:00</t>
  </si>
  <si>
    <t>juliana w tanudjaja 243895/dom</t>
  </si>
  <si>
    <t>0110</t>
  </si>
  <si>
    <t>17:05:36</t>
  </si>
  <si>
    <t>17:04:00</t>
  </si>
  <si>
    <t>0111</t>
  </si>
  <si>
    <t>17:06:40</t>
  </si>
  <si>
    <t>17:05:00</t>
  </si>
  <si>
    <t>pamungkas620506/dom</t>
  </si>
  <si>
    <t>0112</t>
  </si>
  <si>
    <t>18:29:19</t>
  </si>
  <si>
    <t>toni/dom</t>
  </si>
  <si>
    <t>0113</t>
  </si>
  <si>
    <t>18:29:49</t>
  </si>
  <si>
    <t>dahriamsyah/int</t>
  </si>
  <si>
    <t>2195</t>
  </si>
  <si>
    <t>18:38:08</t>
  </si>
  <si>
    <t>alex yoeliono budiman/int</t>
  </si>
  <si>
    <t>18:38:43</t>
  </si>
  <si>
    <t>edy sudarminto/int</t>
  </si>
  <si>
    <t>18:39:16</t>
  </si>
  <si>
    <t>anna christina/int</t>
  </si>
  <si>
    <t>18:39:45</t>
  </si>
  <si>
    <t>siman tomo/int</t>
  </si>
  <si>
    <t>18:40:23</t>
  </si>
  <si>
    <t>novita harianto/int</t>
  </si>
  <si>
    <t>18:40:53</t>
  </si>
  <si>
    <t>gho erik tirtabudi/int</t>
  </si>
  <si>
    <t>0020</t>
  </si>
  <si>
    <t>18:41:26</t>
  </si>
  <si>
    <t>zul naranatha/int</t>
  </si>
  <si>
    <t>18:42:06</t>
  </si>
  <si>
    <t>18:44:33</t>
  </si>
  <si>
    <t>18:49:28</t>
  </si>
  <si>
    <t>18:50:04</t>
  </si>
  <si>
    <t>taufan iskandar muda/int</t>
  </si>
  <si>
    <t>18:50:38</t>
  </si>
  <si>
    <t>18:50:00</t>
  </si>
  <si>
    <t>hui hui/int</t>
  </si>
  <si>
    <t>18:51:10</t>
  </si>
  <si>
    <t>darmadi/int</t>
  </si>
  <si>
    <t>18:51:46</t>
  </si>
  <si>
    <t>hj ana mundiana/int</t>
  </si>
  <si>
    <t>18:52:25</t>
  </si>
  <si>
    <t>yunita panjaitan/int</t>
  </si>
  <si>
    <t>18:53:03</t>
  </si>
  <si>
    <t>18:52:00</t>
  </si>
  <si>
    <t>hj ana panjaitan/int</t>
  </si>
  <si>
    <t>18:53:38</t>
  </si>
  <si>
    <t>stephanus malonda/int</t>
  </si>
  <si>
    <t>2207</t>
  </si>
  <si>
    <t>18:54:10</t>
  </si>
  <si>
    <t>dimas satria/int</t>
  </si>
  <si>
    <t>18:54:35</t>
  </si>
  <si>
    <t>devinta/int</t>
  </si>
  <si>
    <t>18:55:08</t>
  </si>
  <si>
    <t>cipto haryabri/int</t>
  </si>
  <si>
    <t>18:55:38</t>
  </si>
  <si>
    <t>2193</t>
  </si>
  <si>
    <t>suparhan/int</t>
  </si>
  <si>
    <t>2194</t>
  </si>
  <si>
    <t>18:56:31</t>
  </si>
  <si>
    <t>18:56:00</t>
  </si>
  <si>
    <t>daswir syarif/int</t>
  </si>
  <si>
    <t>18:57:05</t>
  </si>
  <si>
    <t>purwoko febrianto/int</t>
  </si>
  <si>
    <t>18:57:38</t>
  </si>
  <si>
    <t>18:57:00</t>
  </si>
  <si>
    <t>imam setiawan/int</t>
  </si>
  <si>
    <t>18:58:05</t>
  </si>
  <si>
    <t>willy pradhana/int</t>
  </si>
  <si>
    <t>18:58:45</t>
  </si>
  <si>
    <t>18:58:00</t>
  </si>
  <si>
    <t>kurnia p wanodya/int</t>
  </si>
  <si>
    <t>18:59:15</t>
  </si>
  <si>
    <t>robert john lalumiere/int</t>
  </si>
  <si>
    <t>18:59:50</t>
  </si>
  <si>
    <t>18:59:00</t>
  </si>
  <si>
    <t>joko/int</t>
  </si>
  <si>
    <t>1235</t>
  </si>
  <si>
    <t>19:10:07</t>
  </si>
  <si>
    <t>ardeanto prayoso/int</t>
  </si>
  <si>
    <t>1236</t>
  </si>
  <si>
    <t>19:11:08</t>
  </si>
  <si>
    <t>19:11:51</t>
  </si>
  <si>
    <t>19:11:00</t>
  </si>
  <si>
    <t>19:14:35</t>
  </si>
  <si>
    <t>19:13:00</t>
  </si>
  <si>
    <t>1239</t>
  </si>
  <si>
    <t>19:15:13</t>
  </si>
  <si>
    <t>tabsyir sanusi/int</t>
  </si>
  <si>
    <t>1240</t>
  </si>
  <si>
    <t>19:17:09</t>
  </si>
  <si>
    <t>19:15:00</t>
  </si>
  <si>
    <t>1241</t>
  </si>
  <si>
    <t>19:17:42</t>
  </si>
  <si>
    <t>19:17:00</t>
  </si>
  <si>
    <t>diah permata sari/int</t>
  </si>
  <si>
    <t>1242</t>
  </si>
  <si>
    <t>19:18:15</t>
  </si>
  <si>
    <t>1243</t>
  </si>
  <si>
    <t>19:18:50</t>
  </si>
  <si>
    <t>david widjaja gani/int</t>
  </si>
  <si>
    <t>0102</t>
  </si>
  <si>
    <t>19:19:28</t>
  </si>
  <si>
    <t>david gani/int</t>
  </si>
  <si>
    <t>1244</t>
  </si>
  <si>
    <t>19:20:08</t>
  </si>
  <si>
    <t>19:20:34</t>
  </si>
  <si>
    <t>19:21:03</t>
  </si>
  <si>
    <t>hadirebowo ongkowidjojo/int</t>
  </si>
  <si>
    <t>19:21:49</t>
  </si>
  <si>
    <t>19:22:33</t>
  </si>
  <si>
    <t>19:23:11</t>
  </si>
  <si>
    <t>2219</t>
  </si>
  <si>
    <t>19:23:53</t>
  </si>
  <si>
    <t>roes dina martha/int</t>
  </si>
  <si>
    <t>19:24:22</t>
  </si>
  <si>
    <t>19:24:00</t>
  </si>
  <si>
    <t>roes dina martha</t>
  </si>
  <si>
    <t>19:25:09</t>
  </si>
  <si>
    <t>tirtaguna/int</t>
  </si>
  <si>
    <t>19:27:31</t>
  </si>
  <si>
    <t>19:27:58</t>
  </si>
  <si>
    <t>agus budi/int</t>
  </si>
  <si>
    <t>19:28:32</t>
  </si>
  <si>
    <t>widya herawati/int</t>
  </si>
  <si>
    <t>19:29:52</t>
  </si>
  <si>
    <t>taslim yunus/int</t>
  </si>
  <si>
    <t>19:30:30</t>
  </si>
  <si>
    <t>kemal nasir/int</t>
  </si>
  <si>
    <t>andri wijaya/int</t>
  </si>
  <si>
    <t>0023</t>
  </si>
  <si>
    <t>19:31:26</t>
  </si>
  <si>
    <t>anastasia guati.se/int</t>
  </si>
  <si>
    <t>19:32:40</t>
  </si>
  <si>
    <t>lie liansah/int</t>
  </si>
  <si>
    <t>19:33:36</t>
  </si>
  <si>
    <t>husnul haq/int</t>
  </si>
  <si>
    <t>19:44:52</t>
  </si>
  <si>
    <t>19:45:54</t>
  </si>
  <si>
    <t>andito bagus prakoso 348371/int</t>
  </si>
  <si>
    <t>19:46:32</t>
  </si>
  <si>
    <t>endangwati 314936/int</t>
  </si>
  <si>
    <t>19:47:15</t>
  </si>
  <si>
    <t>meily lewa/int</t>
  </si>
  <si>
    <t>19:47:49</t>
  </si>
  <si>
    <t>erwin phieter 396982/int</t>
  </si>
  <si>
    <t>20:32:41</t>
  </si>
  <si>
    <t>yaser/dom</t>
  </si>
  <si>
    <t>20:33:29</t>
  </si>
  <si>
    <t>ali/dom</t>
  </si>
  <si>
    <t>20:34:04</t>
  </si>
  <si>
    <t>group garuda/dom</t>
  </si>
  <si>
    <t>cash rp 7.500.000</t>
  </si>
  <si>
    <t>20:34:48</t>
  </si>
  <si>
    <t>6250000</t>
  </si>
  <si>
    <t>mathena/michael/dom</t>
  </si>
  <si>
    <t>0115</t>
  </si>
  <si>
    <t>20:35:49</t>
  </si>
  <si>
    <t>victor halim/int</t>
  </si>
  <si>
    <t>21:49:55</t>
  </si>
  <si>
    <t>lindayati widjaja/int</t>
  </si>
  <si>
    <t>21:50:39</t>
  </si>
  <si>
    <t>victor halim 114971/int</t>
  </si>
  <si>
    <t>21:51:19</t>
  </si>
  <si>
    <t>BUDIMAN BERNANDUS N/DOM</t>
  </si>
  <si>
    <t>0116</t>
  </si>
  <si>
    <t>06:35:08</t>
  </si>
  <si>
    <t>0117</t>
  </si>
  <si>
    <t>06:35:31</t>
  </si>
  <si>
    <t>JANE TJITRAJADI/DOM</t>
  </si>
  <si>
    <t>0118</t>
  </si>
  <si>
    <t>06:37:40</t>
  </si>
  <si>
    <t>EDI MASRIANTO/DOM</t>
  </si>
  <si>
    <t>0119</t>
  </si>
  <si>
    <t>07:47:26</t>
  </si>
  <si>
    <t>07:47:00</t>
  </si>
  <si>
    <t>BAROROH BARID/DOM</t>
  </si>
  <si>
    <t>0120</t>
  </si>
  <si>
    <t>07:48:39</t>
  </si>
  <si>
    <t>RACHMAN RAMSYI/DOM</t>
  </si>
  <si>
    <t>0121</t>
  </si>
  <si>
    <t>07:50:46</t>
  </si>
  <si>
    <t>SUMIATI/DOM</t>
  </si>
  <si>
    <t>0122</t>
  </si>
  <si>
    <t>07:51:15</t>
  </si>
  <si>
    <t>SOI NGIM/DOM</t>
  </si>
  <si>
    <t>0124</t>
  </si>
  <si>
    <t>07:53:27</t>
  </si>
  <si>
    <t>LIM GANI EFFENDY/DOM</t>
  </si>
  <si>
    <t>0125</t>
  </si>
  <si>
    <t>07:53:50</t>
  </si>
  <si>
    <t>FERRYANDI/DOM</t>
  </si>
  <si>
    <t>0126</t>
  </si>
  <si>
    <t>08:43:37</t>
  </si>
  <si>
    <t>KARLINA JAP/DOM</t>
  </si>
  <si>
    <t>0127</t>
  </si>
  <si>
    <t>0128</t>
  </si>
  <si>
    <t>09:26:31</t>
  </si>
  <si>
    <t>RIZKI SATTWIKA/DOM</t>
  </si>
  <si>
    <t>0129</t>
  </si>
  <si>
    <t>09:26:58</t>
  </si>
  <si>
    <t>DRA HENNY SUTAN SH/DOM</t>
  </si>
  <si>
    <t>09:36:33</t>
  </si>
  <si>
    <t>09:36:00</t>
  </si>
  <si>
    <t>HARDIANTO TJIOE/DOM</t>
  </si>
  <si>
    <t>09:36:54</t>
  </si>
  <si>
    <t>AL RAMADHAN/DOM</t>
  </si>
  <si>
    <t>09:57:35</t>
  </si>
  <si>
    <t>TOTOK SISWANTO/DOM</t>
  </si>
  <si>
    <t>0130</t>
  </si>
  <si>
    <t>10:14:26</t>
  </si>
  <si>
    <t>IR H EDY WINARTO/DOM</t>
  </si>
  <si>
    <t>0131</t>
  </si>
  <si>
    <t>10:33:45</t>
  </si>
  <si>
    <t>M RURI EFENDI/DOM</t>
  </si>
  <si>
    <t>0132</t>
  </si>
  <si>
    <t>10:38:24</t>
  </si>
  <si>
    <t>10:38:42</t>
  </si>
  <si>
    <t>IVANA/DOM</t>
  </si>
  <si>
    <t>11:11:50</t>
  </si>
  <si>
    <t>CHENNY JASIN/DOM</t>
  </si>
  <si>
    <t>0136</t>
  </si>
  <si>
    <t>11:21:47</t>
  </si>
  <si>
    <t>HERMANSYAH/DOM</t>
  </si>
  <si>
    <t>0137</t>
  </si>
  <si>
    <t>11:50:53</t>
  </si>
  <si>
    <t>RAHENDRA FEDDY/DOM</t>
  </si>
  <si>
    <t>0138</t>
  </si>
  <si>
    <t>11:55:53</t>
  </si>
  <si>
    <t>TJONG SANTOSO/DOM</t>
  </si>
  <si>
    <t>0139</t>
  </si>
  <si>
    <t>11:59:09</t>
  </si>
  <si>
    <t>11:58:00</t>
  </si>
  <si>
    <t>melanty v sitorus/dom</t>
  </si>
  <si>
    <t>0140</t>
  </si>
  <si>
    <t>18:23:48</t>
  </si>
  <si>
    <t>warren/miss leah s/dom</t>
  </si>
  <si>
    <t>0141</t>
  </si>
  <si>
    <t>18:24:39</t>
  </si>
  <si>
    <t>dhygia pharestya f t/dom</t>
  </si>
  <si>
    <t>0143</t>
  </si>
  <si>
    <t>18:25:26</t>
  </si>
  <si>
    <t>ir ika jayanta bangun/int</t>
  </si>
  <si>
    <t>18:52:04</t>
  </si>
  <si>
    <t>miekeel tjahjanto/int</t>
  </si>
  <si>
    <t>18:52:38</t>
  </si>
  <si>
    <t>18:53:24</t>
  </si>
  <si>
    <t>lili widojani/int</t>
  </si>
  <si>
    <t>19:10:17</t>
  </si>
  <si>
    <t>henny rosalina wijaya/int</t>
  </si>
  <si>
    <t>franklin gharbi/int</t>
  </si>
  <si>
    <t>2234</t>
  </si>
  <si>
    <t>19:11:23</t>
  </si>
  <si>
    <t>ronald setiadi/int</t>
  </si>
  <si>
    <t>19:12:05</t>
  </si>
  <si>
    <t>vijayraj poduval/int</t>
  </si>
  <si>
    <t>19:13:25</t>
  </si>
  <si>
    <t>handrianto tjioe/int</t>
  </si>
  <si>
    <t>19:14:10</t>
  </si>
  <si>
    <t>0144</t>
  </si>
  <si>
    <t>20:23:45</t>
  </si>
  <si>
    <t>shah sujal/dom</t>
  </si>
  <si>
    <t>20:25:52</t>
  </si>
  <si>
    <t>gunawan/dom</t>
  </si>
  <si>
    <t>20:26:14</t>
  </si>
  <si>
    <t>borris/dom</t>
  </si>
  <si>
    <t>20:26:39</t>
  </si>
  <si>
    <t>satria edhi halim/int</t>
  </si>
  <si>
    <t>1264</t>
  </si>
  <si>
    <t>20:27:36</t>
  </si>
  <si>
    <t>20:28:08</t>
  </si>
  <si>
    <t>dhygia pharestyna/int</t>
  </si>
  <si>
    <t>sara dewi/int</t>
  </si>
  <si>
    <t>20:29:52</t>
  </si>
  <si>
    <t>mokhamad mahdum/int</t>
  </si>
  <si>
    <t>20:31:33</t>
  </si>
  <si>
    <t>20:32:21</t>
  </si>
  <si>
    <t>haryani danurahardja/int</t>
  </si>
  <si>
    <t>20:33:16</t>
  </si>
  <si>
    <t>20:34:13</t>
  </si>
  <si>
    <t>fanny widjaya/int</t>
  </si>
  <si>
    <t>22:12:13</t>
  </si>
  <si>
    <t>petrus revandy susanto/int</t>
  </si>
  <si>
    <t>22:12:51</t>
  </si>
  <si>
    <t>MUHAMMAD RIZKI/DOM</t>
  </si>
  <si>
    <t>0145</t>
  </si>
  <si>
    <t>SUMIATY EFFENDI/DOM</t>
  </si>
  <si>
    <t>0146</t>
  </si>
  <si>
    <t>10:15:26</t>
  </si>
  <si>
    <t>ALFARI LIE/DOM</t>
  </si>
  <si>
    <t>0148</t>
  </si>
  <si>
    <t>10:15:48</t>
  </si>
  <si>
    <t>HARDHONO SUSANTO/DOM</t>
  </si>
  <si>
    <t>0149</t>
  </si>
  <si>
    <t>10:16:26</t>
  </si>
  <si>
    <t>10:16:00</t>
  </si>
  <si>
    <t>RAHIM SULAR PASARIBU/DOM</t>
  </si>
  <si>
    <t>10:16:46</t>
  </si>
  <si>
    <t>RITA WIJAYA/DOM</t>
  </si>
  <si>
    <t>0150</t>
  </si>
  <si>
    <t>10:48:51</t>
  </si>
  <si>
    <t>AULIA RIVAI/DOM</t>
  </si>
  <si>
    <t>0151</t>
  </si>
  <si>
    <t>11:51:50</t>
  </si>
  <si>
    <t>0152</t>
  </si>
  <si>
    <t>11:57:32</t>
  </si>
  <si>
    <t>WIRYANTORO/DOM</t>
  </si>
  <si>
    <t>0153</t>
  </si>
  <si>
    <t>12:15:22</t>
  </si>
  <si>
    <t>I KETUT KUSUMA WARDHANA/DOM</t>
  </si>
  <si>
    <t>0154</t>
  </si>
  <si>
    <t>12:27:12</t>
  </si>
  <si>
    <t>AL MATURIDI/DOM</t>
  </si>
  <si>
    <t>0155</t>
  </si>
  <si>
    <t>18:27:30</t>
  </si>
  <si>
    <t>AL MTURIDI/DOM</t>
  </si>
  <si>
    <t>0156</t>
  </si>
  <si>
    <t>18:29:34</t>
  </si>
  <si>
    <t>VIOLETTTA YANUAR/DOM</t>
  </si>
  <si>
    <t>0158</t>
  </si>
  <si>
    <t>18:29:58</t>
  </si>
  <si>
    <t>XUYANMEI SHI/386587/DOM</t>
  </si>
  <si>
    <t>0159</t>
  </si>
  <si>
    <t>18:30:28</t>
  </si>
  <si>
    <t>AMAN /1433608/DOM</t>
  </si>
  <si>
    <t>0160</t>
  </si>
  <si>
    <t>18:30:46</t>
  </si>
  <si>
    <t>LASMIDA SIAHAAN/355376/DOM</t>
  </si>
  <si>
    <t>0161</t>
  </si>
  <si>
    <t>18:31:10</t>
  </si>
  <si>
    <t>DRADJAT BUDI/DOM</t>
  </si>
  <si>
    <t>0162</t>
  </si>
  <si>
    <t>18:31:46</t>
  </si>
  <si>
    <t>18:31:00</t>
  </si>
  <si>
    <t>HARRY WIDIANTO/DOM</t>
  </si>
  <si>
    <t>0163</t>
  </si>
  <si>
    <t>18:32:09</t>
  </si>
  <si>
    <t>AGAM/DOM</t>
  </si>
  <si>
    <t>1064</t>
  </si>
  <si>
    <t>18:32:24</t>
  </si>
  <si>
    <t>0165</t>
  </si>
  <si>
    <t>18:32:43</t>
  </si>
  <si>
    <t>SILFIA NAHARANI/117347/DOM</t>
  </si>
  <si>
    <t>0167</t>
  </si>
  <si>
    <t>18:33:08</t>
  </si>
  <si>
    <t>MUHAMMAD IHSAN/DOM</t>
  </si>
  <si>
    <t>0168</t>
  </si>
  <si>
    <t>18:33:28</t>
  </si>
  <si>
    <t>0169</t>
  </si>
  <si>
    <t>18:33:49</t>
  </si>
  <si>
    <t>SITTI HATIBAN/DOM</t>
  </si>
  <si>
    <t>0170</t>
  </si>
  <si>
    <t>18:34:28</t>
  </si>
  <si>
    <t>HENNY/583324/DOM</t>
  </si>
  <si>
    <t>18:34:52</t>
  </si>
  <si>
    <t>GALUH RAMANINGRUM/336129/DOM</t>
  </si>
  <si>
    <t>0173</t>
  </si>
  <si>
    <t>18:36:07</t>
  </si>
  <si>
    <t>YUARITA/622460/DOM</t>
  </si>
  <si>
    <t>0174</t>
  </si>
  <si>
    <t>18:36:29</t>
  </si>
  <si>
    <t>ZENITH ADHIARGA/DOM</t>
  </si>
  <si>
    <t>0176</t>
  </si>
  <si>
    <t>18:36:49</t>
  </si>
  <si>
    <t>MOH LUTHFI JAMILI/619417/DOM</t>
  </si>
  <si>
    <t>0177</t>
  </si>
  <si>
    <t>21:00:02</t>
  </si>
  <si>
    <t>DODI MUHAMMAD REZA/DOM</t>
  </si>
  <si>
    <t>0178</t>
  </si>
  <si>
    <t>21:00:23</t>
  </si>
  <si>
    <t>LIA SARI /INT</t>
  </si>
  <si>
    <t>21:01:54</t>
  </si>
  <si>
    <t>LIA SARI OKTARA/INT</t>
  </si>
  <si>
    <t>21:02:12</t>
  </si>
  <si>
    <t>MURSID LAFALIANA/INT</t>
  </si>
  <si>
    <t>21:02:33</t>
  </si>
  <si>
    <t>RHEMA MAULANA/INT</t>
  </si>
  <si>
    <t>21:02:55</t>
  </si>
  <si>
    <t>BONARDY/INT</t>
  </si>
  <si>
    <t>21:03:12</t>
  </si>
  <si>
    <t>BUDI WAHYUDI/INT</t>
  </si>
  <si>
    <t>21:03:31</t>
  </si>
  <si>
    <t>SURTINI/INT</t>
  </si>
  <si>
    <t>21:03:49</t>
  </si>
  <si>
    <t>21:04:06</t>
  </si>
  <si>
    <t>21:04:24</t>
  </si>
  <si>
    <t>EDY SUPRAPTO/INT</t>
  </si>
  <si>
    <t>21:04:42</t>
  </si>
  <si>
    <t>M IKHSAN ASAAD/INT</t>
  </si>
  <si>
    <t>21:05:02</t>
  </si>
  <si>
    <t>IR BEN U SAGANI/INT</t>
  </si>
  <si>
    <t>21:05:31</t>
  </si>
  <si>
    <t>THOMAS ADITYO/648432/INT</t>
  </si>
  <si>
    <t>21:06:42</t>
  </si>
  <si>
    <t>YOHANNES BAMBANG/INT</t>
  </si>
  <si>
    <t>21:07:06</t>
  </si>
  <si>
    <t>NOVRIL IR SE AKT/INT</t>
  </si>
  <si>
    <t>1277</t>
  </si>
  <si>
    <t>21:07:28</t>
  </si>
  <si>
    <t>1278</t>
  </si>
  <si>
    <t>21:07:48</t>
  </si>
  <si>
    <t>TROY MP/INT</t>
  </si>
  <si>
    <t>21:08:09</t>
  </si>
  <si>
    <t>21:08:29</t>
  </si>
  <si>
    <t>1281</t>
  </si>
  <si>
    <t>21:08:44</t>
  </si>
  <si>
    <t>HERIANTO/INT</t>
  </si>
  <si>
    <t>21:09:01</t>
  </si>
  <si>
    <t>HUSNUL HAQ/INT</t>
  </si>
  <si>
    <t>21:09:24</t>
  </si>
  <si>
    <t>HENNY /INT</t>
  </si>
  <si>
    <t>21:09:38</t>
  </si>
  <si>
    <t>HENNY/INT</t>
  </si>
  <si>
    <t>21:09:54</t>
  </si>
  <si>
    <t>DOVINA ARIESTTYA/INT</t>
  </si>
  <si>
    <t>21:10:18</t>
  </si>
  <si>
    <t>INGRID LIONO/INT</t>
  </si>
  <si>
    <t>2266</t>
  </si>
  <si>
    <t>21:10:37</t>
  </si>
  <si>
    <t>ARFIN/INT</t>
  </si>
  <si>
    <t>21:10:55</t>
  </si>
  <si>
    <t>ARFIN /INT</t>
  </si>
  <si>
    <t>21:11:12</t>
  </si>
  <si>
    <t>GUSTIRYAN/CASH</t>
  </si>
  <si>
    <t>21:12:52</t>
  </si>
  <si>
    <t>LIOE TJEN TJIANG/INT</t>
  </si>
  <si>
    <t>22:12:21</t>
  </si>
  <si>
    <t>BONG LIN TJU/513883/INT</t>
  </si>
  <si>
    <t>22:12:50</t>
  </si>
  <si>
    <t>AHMAD SYAHFRIADI/DOM</t>
  </si>
  <si>
    <t>0182</t>
  </si>
  <si>
    <t>06:46:31</t>
  </si>
  <si>
    <t>KARTIKA EVIDA WIJAYA/DOM</t>
  </si>
  <si>
    <t>0183</t>
  </si>
  <si>
    <t>06:47:09</t>
  </si>
  <si>
    <t>NIKSON SINAMBELA 275004/DOM</t>
  </si>
  <si>
    <t>0184</t>
  </si>
  <si>
    <t>06:47:46</t>
  </si>
  <si>
    <t>06:47:00</t>
  </si>
  <si>
    <t>IR A ILHAM RASYID/DOM</t>
  </si>
  <si>
    <t>0185</t>
  </si>
  <si>
    <t>06:48:22</t>
  </si>
  <si>
    <t>DR SRI REDJEKI/DOM</t>
  </si>
  <si>
    <t>0186</t>
  </si>
  <si>
    <t>06:48:56</t>
  </si>
  <si>
    <t>JOHNSON SIMATUPANG/DOM</t>
  </si>
  <si>
    <t>0187</t>
  </si>
  <si>
    <t>06:49:30</t>
  </si>
  <si>
    <t>DR BUDI SUANTO 346912/DOM</t>
  </si>
  <si>
    <t>0188</t>
  </si>
  <si>
    <t>06:50:03</t>
  </si>
  <si>
    <t>ADI TJAHJADI TEDJA/DOM</t>
  </si>
  <si>
    <t>0189</t>
  </si>
  <si>
    <t>07:23:09</t>
  </si>
  <si>
    <t>0190</t>
  </si>
  <si>
    <t>07:23:44</t>
  </si>
  <si>
    <t>JOHN KATAPI SISWADI 333522/DOM</t>
  </si>
  <si>
    <t>0191</t>
  </si>
  <si>
    <t>07:24:34</t>
  </si>
  <si>
    <t>TEDDY KURNIAWAN RUSLY/DOM</t>
  </si>
  <si>
    <t>0193</t>
  </si>
  <si>
    <t>07:37:41</t>
  </si>
  <si>
    <t>07:37:00</t>
  </si>
  <si>
    <t>JOHN KATAPI SISWADI/DOM</t>
  </si>
  <si>
    <t>0194</t>
  </si>
  <si>
    <t>07:38:29</t>
  </si>
  <si>
    <t>RIMA KUMALAWATI BRATA/DOM</t>
  </si>
  <si>
    <t>0195</t>
  </si>
  <si>
    <t>07:39:32</t>
  </si>
  <si>
    <t>JOHANES ALEXANDER LBN T 635462/DOM</t>
  </si>
  <si>
    <t>0196</t>
  </si>
  <si>
    <t>07:47:04</t>
  </si>
  <si>
    <t>TJOENG KHAUW FONG 285946/DOM</t>
  </si>
  <si>
    <t>0197</t>
  </si>
  <si>
    <t>08:02:38</t>
  </si>
  <si>
    <t>THE NJAP HWENG 379210/DOM</t>
  </si>
  <si>
    <t>0198</t>
  </si>
  <si>
    <t>DR ROSIDAH 208245/DOM</t>
  </si>
  <si>
    <t>0199</t>
  </si>
  <si>
    <t>08:32:12</t>
  </si>
  <si>
    <t>MOCHAMAD QOYYIM JAUZIE/DOM</t>
  </si>
  <si>
    <t>0200</t>
  </si>
  <si>
    <t>08:33:07</t>
  </si>
  <si>
    <t>WING HARTOPO/DOM</t>
  </si>
  <si>
    <t>0201</t>
  </si>
  <si>
    <t>08:41:11</t>
  </si>
  <si>
    <t>08:40:00</t>
  </si>
  <si>
    <t>RYAN BUDI SUMALI/DOM</t>
  </si>
  <si>
    <t>0202</t>
  </si>
  <si>
    <t>08:49:25</t>
  </si>
  <si>
    <t>MARVIN/DOM</t>
  </si>
  <si>
    <t>0203</t>
  </si>
  <si>
    <t>09:10:36</t>
  </si>
  <si>
    <t>FANNO RUSTANDI/DOM</t>
  </si>
  <si>
    <t>10:12:14</t>
  </si>
  <si>
    <t>RIKI/DOM</t>
  </si>
  <si>
    <t>0206</t>
  </si>
  <si>
    <t>10:33:41</t>
  </si>
  <si>
    <t>BACHTIAR EFFENDI/DOM</t>
  </si>
  <si>
    <t>11:53:04</t>
  </si>
  <si>
    <t>BUDI YULI SETIANTO 104145/DOM</t>
  </si>
  <si>
    <t>0207</t>
  </si>
  <si>
    <t>12:10:08</t>
  </si>
  <si>
    <t>12:09:00</t>
  </si>
  <si>
    <t>VERONICA LYNDIA 517694/DOM</t>
  </si>
  <si>
    <t>0208</t>
  </si>
  <si>
    <t>12:17:52</t>
  </si>
  <si>
    <t>SITI AISYAH RETNOWATI/DOM</t>
  </si>
  <si>
    <t>0209</t>
  </si>
  <si>
    <t>12:25:38</t>
  </si>
  <si>
    <t>FANNO/DOM</t>
  </si>
  <si>
    <t>12:36:46</t>
  </si>
  <si>
    <t>12:36:00</t>
  </si>
  <si>
    <t>sapto handoyo/483178/dom</t>
  </si>
  <si>
    <t>0210</t>
  </si>
  <si>
    <t>12:56:16</t>
  </si>
  <si>
    <t>12:55:00</t>
  </si>
  <si>
    <t>burhanudin s sos 598835/dom</t>
  </si>
  <si>
    <t>0211</t>
  </si>
  <si>
    <t>13:06:39</t>
  </si>
  <si>
    <t>henny liangkey 511234/dom</t>
  </si>
  <si>
    <t>0212</t>
  </si>
  <si>
    <t>13:07:12</t>
  </si>
  <si>
    <t>13:06:00</t>
  </si>
  <si>
    <t>gertrudis kiik cici/543690/dom</t>
  </si>
  <si>
    <t>0213</t>
  </si>
  <si>
    <t>13:58:23</t>
  </si>
  <si>
    <t>elizabeth lau rentine/560504/dom</t>
  </si>
  <si>
    <t>0214</t>
  </si>
  <si>
    <t>14:00:10</t>
  </si>
  <si>
    <t>margareth isabella oey/555942/dom</t>
  </si>
  <si>
    <t>0215</t>
  </si>
  <si>
    <t>oey hai hoa/373262/dom</t>
  </si>
  <si>
    <t>0216</t>
  </si>
  <si>
    <t>14:01:58</t>
  </si>
  <si>
    <t>lisa novianti m/510111/dom</t>
  </si>
  <si>
    <t>0218</t>
  </si>
  <si>
    <t>14:22:03</t>
  </si>
  <si>
    <t>erna tanomi/570354/dom</t>
  </si>
  <si>
    <t>0219</t>
  </si>
  <si>
    <t>14:23:10</t>
  </si>
  <si>
    <t>yuli sungkono/177564/dom</t>
  </si>
  <si>
    <t>0220</t>
  </si>
  <si>
    <t>15:30:14</t>
  </si>
  <si>
    <t>15:29:00</t>
  </si>
  <si>
    <t>billy antonio putra s/dom</t>
  </si>
  <si>
    <t>0221</t>
  </si>
  <si>
    <t>15:30:51</t>
  </si>
  <si>
    <t>edy yusuf/dom</t>
  </si>
  <si>
    <t>0223</t>
  </si>
  <si>
    <t>19:36:38</t>
  </si>
  <si>
    <t>iwan rizaly/515029/dom</t>
  </si>
  <si>
    <t>0224</t>
  </si>
  <si>
    <t>19:37:08</t>
  </si>
  <si>
    <t>ade rahayu/473385/dom</t>
  </si>
  <si>
    <t>0225</t>
  </si>
  <si>
    <t>19:37:30</t>
  </si>
  <si>
    <t>ramiany sinaga sh/503405/dom</t>
  </si>
  <si>
    <t>0226</t>
  </si>
  <si>
    <t>21:24:27</t>
  </si>
  <si>
    <t>drs susanto hasny/dom</t>
  </si>
  <si>
    <t>0227</t>
  </si>
  <si>
    <t>21:28:59</t>
  </si>
  <si>
    <t>ade rahayu/dom</t>
  </si>
  <si>
    <t>0228</t>
  </si>
  <si>
    <t>21:54:27</t>
  </si>
  <si>
    <t>evelina/cash</t>
  </si>
  <si>
    <t>22:06:49</t>
  </si>
  <si>
    <t>mr waldeck/cash</t>
  </si>
  <si>
    <t>drs roeslan nicholas/507455/int</t>
  </si>
  <si>
    <t>22:16:49</t>
  </si>
  <si>
    <t>henny/int</t>
  </si>
  <si>
    <t>22:17:06</t>
  </si>
  <si>
    <t>dra ninik sukesi/int</t>
  </si>
  <si>
    <t>22:17:32</t>
  </si>
  <si>
    <t>halim sudarjanto/int</t>
  </si>
  <si>
    <t>22:18:29</t>
  </si>
  <si>
    <t>elisari/int</t>
  </si>
  <si>
    <t>22:18:46</t>
  </si>
  <si>
    <t>imanuddin farim/int</t>
  </si>
  <si>
    <t>22:19:28</t>
  </si>
  <si>
    <t>yulhafidz/int</t>
  </si>
  <si>
    <t>syaikhu ikram/int</t>
  </si>
  <si>
    <t>22:20:04</t>
  </si>
  <si>
    <t>tjan lian hua/int</t>
  </si>
  <si>
    <t>22:20:21</t>
  </si>
  <si>
    <t>22:20:00</t>
  </si>
  <si>
    <t>2274</t>
  </si>
  <si>
    <t>22:20:50</t>
  </si>
  <si>
    <t>tirza rachman/int</t>
  </si>
  <si>
    <t>22:21:15</t>
  </si>
  <si>
    <t>henny /int</t>
  </si>
  <si>
    <t>22:21:29</t>
  </si>
  <si>
    <t>22:21:44</t>
  </si>
  <si>
    <t>yurnalis/int</t>
  </si>
  <si>
    <t>22:21:59</t>
  </si>
  <si>
    <t>mario srinalendra/int</t>
  </si>
  <si>
    <t>22:22:19</t>
  </si>
  <si>
    <t>22:22:00</t>
  </si>
  <si>
    <t>2281</t>
  </si>
  <si>
    <t>22:22:36</t>
  </si>
  <si>
    <t>hendra sugiharto/int</t>
  </si>
  <si>
    <t>22:22:53</t>
  </si>
  <si>
    <t>wahyu ardi/int</t>
  </si>
  <si>
    <t>22:23:09</t>
  </si>
  <si>
    <t>kartika evida/int</t>
  </si>
  <si>
    <t>22:23:25</t>
  </si>
  <si>
    <t>22:23:41</t>
  </si>
  <si>
    <t>22:24:14</t>
  </si>
  <si>
    <t>22:24:33</t>
  </si>
  <si>
    <t>22:24:00</t>
  </si>
  <si>
    <t>22:25:06</t>
  </si>
  <si>
    <t>a ilham rasyid/int</t>
  </si>
  <si>
    <t>22:25:36</t>
  </si>
  <si>
    <t>22:25:00</t>
  </si>
  <si>
    <t>danny s/int</t>
  </si>
  <si>
    <t>22:25:55</t>
  </si>
  <si>
    <t>zulkifli/int</t>
  </si>
  <si>
    <t>1304</t>
  </si>
  <si>
    <t>22:29:17</t>
  </si>
  <si>
    <t>alekcius/int</t>
  </si>
  <si>
    <t>22:29:36</t>
  </si>
  <si>
    <t>22:29:00</t>
  </si>
  <si>
    <t>rdiana tiara/int</t>
  </si>
  <si>
    <t>1307</t>
  </si>
  <si>
    <t>22:29:55</t>
  </si>
  <si>
    <t>nurul aniza/int</t>
  </si>
  <si>
    <t>22:30:11</t>
  </si>
  <si>
    <t>1311</t>
  </si>
  <si>
    <t>22:30:48</t>
  </si>
  <si>
    <t>22:30:00</t>
  </si>
  <si>
    <t>isthika yana/int</t>
  </si>
  <si>
    <t>22:31:10</t>
  </si>
  <si>
    <t>fathur rozi/int</t>
  </si>
  <si>
    <t>22:31:26</t>
  </si>
  <si>
    <t>22:31:00</t>
  </si>
  <si>
    <t>22:31:41</t>
  </si>
  <si>
    <t>m haidira ishaq/int</t>
  </si>
  <si>
    <t>22:31:59</t>
  </si>
  <si>
    <t>janete tjiu/int</t>
  </si>
  <si>
    <t>22:32:16</t>
  </si>
  <si>
    <t>22:32:00</t>
  </si>
  <si>
    <t>yuli fitri/int</t>
  </si>
  <si>
    <t>22:32:31</t>
  </si>
  <si>
    <t>andreas/int</t>
  </si>
  <si>
    <t>22:32:46</t>
  </si>
  <si>
    <t>rizky l/int</t>
  </si>
  <si>
    <t>22:33:03</t>
  </si>
  <si>
    <t>evan oktavian/int</t>
  </si>
  <si>
    <t>22:33:21</t>
  </si>
  <si>
    <t>22:33:00</t>
  </si>
  <si>
    <t>liong djie/int</t>
  </si>
  <si>
    <t>22:33:39</t>
  </si>
  <si>
    <t>22:33:54</t>
  </si>
  <si>
    <t>eddy yusuf /int</t>
  </si>
  <si>
    <t>22:34:24</t>
  </si>
  <si>
    <t>22:34:00</t>
  </si>
  <si>
    <t>dino prakasa/int</t>
  </si>
  <si>
    <t>22:34:39</t>
  </si>
  <si>
    <t>ade rahayu/int</t>
  </si>
  <si>
    <t>22:34:54</t>
  </si>
  <si>
    <t>adea rahayu/int</t>
  </si>
  <si>
    <t>22:35:10</t>
  </si>
  <si>
    <t>22:35:00</t>
  </si>
  <si>
    <t>andreas /int</t>
  </si>
  <si>
    <t>22:35:24</t>
  </si>
  <si>
    <t>bahtiar/int</t>
  </si>
  <si>
    <t>22:35:52</t>
  </si>
  <si>
    <t>Laporan Penjualan Other card Periode 01/12/2016 - 30/12/2016</t>
  </si>
  <si>
    <t>Laporan Penjualan Cash Periode 01/12/2016 - 30/12/2016</t>
  </si>
  <si>
    <t>Laporan Penjualan Domestik Periode 01/12/2016 - 30/12/2016</t>
  </si>
  <si>
    <t>Laporan Penjualan Internasional Periode 01/12/2016 - 30/12/2016</t>
  </si>
  <si>
    <t>Laporan Penjualan Domestik &amp; Internasional Periode 01/12/2016 - 30/12/2016</t>
  </si>
  <si>
    <t>ANNISA DESTARA/DOM</t>
  </si>
  <si>
    <t>0229</t>
  </si>
  <si>
    <t>09:42:55</t>
  </si>
  <si>
    <t>ARI FRISA C/DOM</t>
  </si>
  <si>
    <t>0230</t>
  </si>
  <si>
    <t>09:43:16</t>
  </si>
  <si>
    <t>MUH RIZKI/DOM</t>
  </si>
  <si>
    <t>0231</t>
  </si>
  <si>
    <t>09:43:35</t>
  </si>
  <si>
    <t>0232</t>
  </si>
  <si>
    <t>09:43:55</t>
  </si>
  <si>
    <t>LUHUR HARRYANTO/DOM</t>
  </si>
  <si>
    <t>0233</t>
  </si>
  <si>
    <t>09:44:27</t>
  </si>
  <si>
    <t>09:44:00</t>
  </si>
  <si>
    <t>MARVIN TUDOR T/DOM</t>
  </si>
  <si>
    <t>0234</t>
  </si>
  <si>
    <t>09:44:53</t>
  </si>
  <si>
    <t>IR SUHENDRA SUHADI/DOM</t>
  </si>
  <si>
    <t>0235</t>
  </si>
  <si>
    <t>09:45:27</t>
  </si>
  <si>
    <t>SUHENDRA SUHADI/DOM</t>
  </si>
  <si>
    <t>0236</t>
  </si>
  <si>
    <t>09:45:49</t>
  </si>
  <si>
    <t>09:45:00</t>
  </si>
  <si>
    <t>HERRY HARYANTO/DOM</t>
  </si>
  <si>
    <t>0237</t>
  </si>
  <si>
    <t>09:46:39</t>
  </si>
  <si>
    <t>IR H POEDJO ASMORO/DOM</t>
  </si>
  <si>
    <t>0238</t>
  </si>
  <si>
    <t>09:47:11</t>
  </si>
  <si>
    <t>BUDI NAWASIH/DOM</t>
  </si>
  <si>
    <t>0239</t>
  </si>
  <si>
    <t>09:47:35</t>
  </si>
  <si>
    <t>WIDIANTO/DOM</t>
  </si>
  <si>
    <t>0240</t>
  </si>
  <si>
    <t>09:48:02</t>
  </si>
  <si>
    <t>KAMALNATH/CASH/DOM</t>
  </si>
  <si>
    <t>09:53:10</t>
  </si>
  <si>
    <t>WAHONO GOZALI/DOM</t>
  </si>
  <si>
    <t>0241</t>
  </si>
  <si>
    <t>12:13:57</t>
  </si>
  <si>
    <t>0242</t>
  </si>
  <si>
    <t>12:14:32</t>
  </si>
  <si>
    <t>DIAN OKTIVIANDANI/DOM</t>
  </si>
  <si>
    <t>12:14:58</t>
  </si>
  <si>
    <t>DIAN OKTIVIANDANI/INT</t>
  </si>
  <si>
    <t>0246</t>
  </si>
  <si>
    <t>12:15:17</t>
  </si>
  <si>
    <t>DIAN/CASH</t>
  </si>
  <si>
    <t>12:17:00</t>
  </si>
  <si>
    <t>rusli khaidir/dom</t>
  </si>
  <si>
    <t>0248</t>
  </si>
  <si>
    <t>13:43:14</t>
  </si>
  <si>
    <t>muhammad muchtar/grup/dom</t>
  </si>
  <si>
    <t xml:space="preserve">0249 rp 110 000 </t>
  </si>
  <si>
    <t>13:49:37</t>
  </si>
  <si>
    <t>5250000</t>
  </si>
  <si>
    <t>42</t>
  </si>
  <si>
    <t>13:50:18</t>
  </si>
  <si>
    <t>felix juniarto hanafi/dom</t>
  </si>
  <si>
    <t xml:space="preserve">manual </t>
  </si>
  <si>
    <t>13:51:34</t>
  </si>
  <si>
    <t>sri warni/228946/dom</t>
  </si>
  <si>
    <t>0250</t>
  </si>
  <si>
    <t>14:37:57</t>
  </si>
  <si>
    <t>ali sandjaja/infinite/dom</t>
  </si>
  <si>
    <t>0251</t>
  </si>
  <si>
    <t>14:38:39</t>
  </si>
  <si>
    <t>14:38:00</t>
  </si>
  <si>
    <t>liani/575429/dom</t>
  </si>
  <si>
    <t>0252</t>
  </si>
  <si>
    <t>15:31:48</t>
  </si>
  <si>
    <t>15:31:00</t>
  </si>
  <si>
    <t>corko/roland/dom</t>
  </si>
  <si>
    <t>0255</t>
  </si>
  <si>
    <t>17:11:08</t>
  </si>
  <si>
    <t>17:10:00</t>
  </si>
  <si>
    <t>antonio oksa mursil/335881/dom</t>
  </si>
  <si>
    <t>0256</t>
  </si>
  <si>
    <t>17:11:58</t>
  </si>
  <si>
    <t>17:11:00</t>
  </si>
  <si>
    <t>ir antony lee/dom</t>
  </si>
  <si>
    <t>17:12:34</t>
  </si>
  <si>
    <t>made devi damanik/387957/dom</t>
  </si>
  <si>
    <t>0258</t>
  </si>
  <si>
    <t>17:13:22</t>
  </si>
  <si>
    <t>made wartana/191888/dom</t>
  </si>
  <si>
    <t>0259</t>
  </si>
  <si>
    <t>18:03:59</t>
  </si>
  <si>
    <t>kules januar/dom</t>
  </si>
  <si>
    <t>0260</t>
  </si>
  <si>
    <t>18:37:11</t>
  </si>
  <si>
    <t>annisa destara/intr</t>
  </si>
  <si>
    <t>20:18:17</t>
  </si>
  <si>
    <t>surtini/intr</t>
  </si>
  <si>
    <t>20:18:41</t>
  </si>
  <si>
    <t>ellyza sh mkn/intr</t>
  </si>
  <si>
    <t>1321</t>
  </si>
  <si>
    <t>20:19:15</t>
  </si>
  <si>
    <t>20:19:48</t>
  </si>
  <si>
    <t>steve marlon susanto/intr</t>
  </si>
  <si>
    <t>20:20:25</t>
  </si>
  <si>
    <t>yoes diantoro/intr</t>
  </si>
  <si>
    <t>20:20:51</t>
  </si>
  <si>
    <t>agustien dendeng eman/intr</t>
  </si>
  <si>
    <t>20:21:43</t>
  </si>
  <si>
    <t>sukawati/549176/intr</t>
  </si>
  <si>
    <t>20:22:09</t>
  </si>
  <si>
    <t>fiteria/intr</t>
  </si>
  <si>
    <t>20:22:40</t>
  </si>
  <si>
    <t>20:23:22</t>
  </si>
  <si>
    <t>oktavia cokrodihardjo/408902/intr</t>
  </si>
  <si>
    <t>20:24:29</t>
  </si>
  <si>
    <t>bambang christianto/intr</t>
  </si>
  <si>
    <t>20:25:07</t>
  </si>
  <si>
    <t>ou keng liang/intr</t>
  </si>
  <si>
    <t>2298</t>
  </si>
  <si>
    <t>20:26:50</t>
  </si>
  <si>
    <t>franklin gharbi/intr</t>
  </si>
  <si>
    <t>20:29:59</t>
  </si>
  <si>
    <t>almeida andes s/intr</t>
  </si>
  <si>
    <t>20:30:33</t>
  </si>
  <si>
    <t>syafrawi/intr</t>
  </si>
  <si>
    <t>velisia pd sitanggang sh/intr</t>
  </si>
  <si>
    <t>20:31:42</t>
  </si>
  <si>
    <t>erna irawati/intr</t>
  </si>
  <si>
    <t>20:32:09</t>
  </si>
  <si>
    <t>silauddin/intr</t>
  </si>
  <si>
    <t>20:32:57</t>
  </si>
  <si>
    <t>20:40:03</t>
  </si>
  <si>
    <t>duwi retno wulansari/intr</t>
  </si>
  <si>
    <t>21:35:45</t>
  </si>
  <si>
    <t>winda raisa oktora/intr</t>
  </si>
  <si>
    <t>21:36:13</t>
  </si>
  <si>
    <t>dwi budhiharto/intr</t>
  </si>
  <si>
    <t>21:45:45</t>
  </si>
  <si>
    <t>sukardi gosal/dom</t>
  </si>
  <si>
    <t>0261</t>
  </si>
  <si>
    <t>22:16:45</t>
  </si>
  <si>
    <t>citibank cardholder/dom</t>
  </si>
  <si>
    <t>0262</t>
  </si>
  <si>
    <t>22:17:23</t>
  </si>
  <si>
    <t>hanifa akrom/dom</t>
  </si>
  <si>
    <t>0263</t>
  </si>
  <si>
    <t>22:18:21</t>
  </si>
  <si>
    <t>veby yuniardini s/dom</t>
  </si>
  <si>
    <t>0264</t>
  </si>
  <si>
    <t>22:18:45</t>
  </si>
  <si>
    <t>bb nurhadi/intr</t>
  </si>
  <si>
    <t>22:31:13</t>
  </si>
  <si>
    <t>tauchi/cash/dom</t>
  </si>
  <si>
    <t>22:36:07</t>
  </si>
  <si>
    <t>mr sulaeman/cash/dom</t>
  </si>
  <si>
    <t>22:36:43</t>
  </si>
  <si>
    <t>22:36:00</t>
  </si>
  <si>
    <t>IR MARYADI MM/DOM</t>
  </si>
  <si>
    <t>0266</t>
  </si>
  <si>
    <t>10:39:05</t>
  </si>
  <si>
    <t>MOHAMMAD SEPTO RIZA/DOM</t>
  </si>
  <si>
    <t>0267</t>
  </si>
  <si>
    <t>10:39:37</t>
  </si>
  <si>
    <t>SONY LAUMANTO/431995/DOM</t>
  </si>
  <si>
    <t>0268</t>
  </si>
  <si>
    <t>10:40:02</t>
  </si>
  <si>
    <t>TREASURI PUSPA/DOM</t>
  </si>
  <si>
    <t>0271</t>
  </si>
  <si>
    <t>10:40:31</t>
  </si>
  <si>
    <t>10:40:00</t>
  </si>
  <si>
    <t>SUNI ALMSYAH/493581/DOM</t>
  </si>
  <si>
    <t>10:40:52</t>
  </si>
  <si>
    <t>DETTY MONALISA/077871/DOM</t>
  </si>
  <si>
    <t>0275</t>
  </si>
  <si>
    <t>10:41:14</t>
  </si>
  <si>
    <t>WIND ADIATI A MD/DOM</t>
  </si>
  <si>
    <t>0276</t>
  </si>
  <si>
    <t>10:41:36</t>
  </si>
  <si>
    <t>10:41:00</t>
  </si>
  <si>
    <t>SLAMET WAHJUDI/DOM</t>
  </si>
  <si>
    <t>12:20:09</t>
  </si>
  <si>
    <t>AIR ASIA/CASH</t>
  </si>
  <si>
    <t>12:20:58</t>
  </si>
  <si>
    <t>WIKANTO/DOM</t>
  </si>
  <si>
    <t>12:26:54</t>
  </si>
  <si>
    <t>kenny tedja/infinite/dom</t>
  </si>
  <si>
    <t>0277</t>
  </si>
  <si>
    <t>14:54:00</t>
  </si>
  <si>
    <t>14:53:00</t>
  </si>
  <si>
    <t>linda rosani widjaya/dom</t>
  </si>
  <si>
    <t>0278</t>
  </si>
  <si>
    <t>14:55:03</t>
  </si>
  <si>
    <t>andy soepriatna/dom</t>
  </si>
  <si>
    <t>0279</t>
  </si>
  <si>
    <t>14:55:46</t>
  </si>
  <si>
    <t>14:55:00</t>
  </si>
  <si>
    <t>suhaidi/dom</t>
  </si>
  <si>
    <t>0280</t>
  </si>
  <si>
    <t>14:56:14</t>
  </si>
  <si>
    <t>yessyca marlina the/278685/dom</t>
  </si>
  <si>
    <t>0281</t>
  </si>
  <si>
    <t>14:57:11</t>
  </si>
  <si>
    <t>14:56:00</t>
  </si>
  <si>
    <t>adam alexander leveille/dom</t>
  </si>
  <si>
    <t>0283</t>
  </si>
  <si>
    <t>15:33:37</t>
  </si>
  <si>
    <t>chandra wijaya/305546/dom</t>
  </si>
  <si>
    <t>0284</t>
  </si>
  <si>
    <t>15:34:05</t>
  </si>
  <si>
    <t>siti muawanah ba/dom</t>
  </si>
  <si>
    <t>0285</t>
  </si>
  <si>
    <t>16:31:20</t>
  </si>
  <si>
    <t>16:30:00</t>
  </si>
  <si>
    <t>roebady/dom</t>
  </si>
  <si>
    <t>0286</t>
  </si>
  <si>
    <t>16:31:40</t>
  </si>
  <si>
    <t>16:31:00</t>
  </si>
  <si>
    <t>0287</t>
  </si>
  <si>
    <t>16:31:59</t>
  </si>
  <si>
    <t>ir ketut gupta/dom</t>
  </si>
  <si>
    <t>17:23:33</t>
  </si>
  <si>
    <t>ichsan muslim nathin/dom</t>
  </si>
  <si>
    <t>17:36:09</t>
  </si>
  <si>
    <t>erfandi sulastiono/dom</t>
  </si>
  <si>
    <t>18:10:31</t>
  </si>
  <si>
    <t>18:09:00</t>
  </si>
  <si>
    <t>agus krisyono/dom</t>
  </si>
  <si>
    <t>0010</t>
  </si>
  <si>
    <t>18:11:39</t>
  </si>
  <si>
    <t>18:11:00</t>
  </si>
  <si>
    <t>amin sutikno/dom</t>
  </si>
  <si>
    <t>19:31:48</t>
  </si>
  <si>
    <t>feri ak pribadi/intr</t>
  </si>
  <si>
    <t>20:06:41</t>
  </si>
  <si>
    <t>20:05:00</t>
  </si>
  <si>
    <t>octo wibisono/intr</t>
  </si>
  <si>
    <t>20:08:45</t>
  </si>
  <si>
    <t>romy kartika chandra/intr</t>
  </si>
  <si>
    <t>20:09:21</t>
  </si>
  <si>
    <t>nagase/hideki/intr</t>
  </si>
  <si>
    <t>evelina pandji/infinite/intr</t>
  </si>
  <si>
    <t>20:12:08</t>
  </si>
  <si>
    <t>dr marthin batubara/intr</t>
  </si>
  <si>
    <t>20:12:44</t>
  </si>
  <si>
    <t>20:13:19</t>
  </si>
  <si>
    <t>desiana soegwandi/intr</t>
  </si>
  <si>
    <t>20:14:16</t>
  </si>
  <si>
    <t>carolina/intr</t>
  </si>
  <si>
    <t>antonius indrawanto/intr</t>
  </si>
  <si>
    <t>2314</t>
  </si>
  <si>
    <t>20:15:14</t>
  </si>
  <si>
    <t>vonny santoso/intr</t>
  </si>
  <si>
    <t>20:15:40</t>
  </si>
  <si>
    <t>ninien w/intr</t>
  </si>
  <si>
    <t>20:16:06</t>
  </si>
  <si>
    <t>20:16:51</t>
  </si>
  <si>
    <t>chandra dwiputra/intr</t>
  </si>
  <si>
    <t>20:17:17</t>
  </si>
  <si>
    <t>rica letta/intr</t>
  </si>
  <si>
    <t>20:17:47</t>
  </si>
  <si>
    <t>dr bayu brahma/intr</t>
  </si>
  <si>
    <t>20:18:29</t>
  </si>
  <si>
    <t>inyoman agus rusdiana/intr</t>
  </si>
  <si>
    <t>20:19:04</t>
  </si>
  <si>
    <t>2329</t>
  </si>
  <si>
    <t>20:20:03</t>
  </si>
  <si>
    <t>20:20:32</t>
  </si>
  <si>
    <t>20:21:20</t>
  </si>
  <si>
    <t>enywati/intr</t>
  </si>
  <si>
    <t>2333</t>
  </si>
  <si>
    <t>achmanto jahja/intr</t>
  </si>
  <si>
    <t>andy soepriatna/intr</t>
  </si>
  <si>
    <t>jimmy hasudungan gultom/intr</t>
  </si>
  <si>
    <t>yessyca marlina the/intr</t>
  </si>
  <si>
    <t>chao tsu yuon/intr</t>
  </si>
  <si>
    <t>20:28:37</t>
  </si>
  <si>
    <t>pijl/w/intr</t>
  </si>
  <si>
    <t>20:29:09</t>
  </si>
  <si>
    <t>henny ika septyani/intr</t>
  </si>
  <si>
    <t>20:29:47</t>
  </si>
  <si>
    <t>djoeng fung fung/624268/intr</t>
  </si>
  <si>
    <t>20:30:39</t>
  </si>
  <si>
    <t>wiryanto suhadi/intr</t>
  </si>
  <si>
    <t>20:31:13</t>
  </si>
  <si>
    <t>richard gyllenhanmar/199097/intr</t>
  </si>
  <si>
    <t>20:32:40</t>
  </si>
  <si>
    <t>achmad fatoni/intr</t>
  </si>
  <si>
    <t>viona soewandhi/637021/intr</t>
  </si>
  <si>
    <t>budi chandra/intr</t>
  </si>
  <si>
    <t>22:10:41</t>
  </si>
  <si>
    <t>agnes sri lestari h/intr</t>
  </si>
  <si>
    <t>1350</t>
  </si>
  <si>
    <t>22:11:11</t>
  </si>
  <si>
    <t>kardianto/200374/intr</t>
  </si>
  <si>
    <t>22:11:47</t>
  </si>
  <si>
    <t>benediktus j jatmika/dom</t>
  </si>
  <si>
    <t>22:14:57</t>
  </si>
  <si>
    <t>utami/cash/dom</t>
  </si>
  <si>
    <t>22:17:10</t>
  </si>
  <si>
    <t>VALENTINUS PREMIANTO/327300/DOM</t>
  </si>
  <si>
    <t>0289</t>
  </si>
  <si>
    <t>06:42:43</t>
  </si>
  <si>
    <t>06:41:00</t>
  </si>
  <si>
    <t>HARNIATI/347167/DOM</t>
  </si>
  <si>
    <t>0290</t>
  </si>
  <si>
    <t>06:43:23</t>
  </si>
  <si>
    <t>06:42:00</t>
  </si>
  <si>
    <t>0291</t>
  </si>
  <si>
    <t>06:43:56</t>
  </si>
  <si>
    <t>EDDY SALOMON GINTING/611109/DOM</t>
  </si>
  <si>
    <t>0292</t>
  </si>
  <si>
    <t>06:45:03</t>
  </si>
  <si>
    <t>06:44:00</t>
  </si>
  <si>
    <t>GANEFO BIE GUAN/290524/DOM</t>
  </si>
  <si>
    <t>0293</t>
  </si>
  <si>
    <t>07:50:49</t>
  </si>
  <si>
    <t>SUGITO ANJASMORO/643656/DOM</t>
  </si>
  <si>
    <t>0294</t>
  </si>
  <si>
    <t>07:51:36</t>
  </si>
  <si>
    <t>SUGITO ANJASMORO/DOM</t>
  </si>
  <si>
    <t>07:54:49</t>
  </si>
  <si>
    <t>WAHYUDIN SOFYAN/398970/DOM</t>
  </si>
  <si>
    <t>0295</t>
  </si>
  <si>
    <t>07:55:56</t>
  </si>
  <si>
    <t>NUR DIYATMI SH/208757/DOM</t>
  </si>
  <si>
    <t>0296</t>
  </si>
  <si>
    <t>11:02:21</t>
  </si>
  <si>
    <t>ACHMAD SUBAIDI SH MH/441465/DOM</t>
  </si>
  <si>
    <t>0297</t>
  </si>
  <si>
    <t>11:03:15</t>
  </si>
  <si>
    <t>11:02:00</t>
  </si>
  <si>
    <t>NATALIA/125612/DOM</t>
  </si>
  <si>
    <t>0298</t>
  </si>
  <si>
    <t>OTTO/DOM</t>
  </si>
  <si>
    <t>12:14:34</t>
  </si>
  <si>
    <t>JOKO SANTOSO/DOM</t>
  </si>
  <si>
    <t>MANUL</t>
  </si>
  <si>
    <t>12:14:59</t>
  </si>
  <si>
    <t>THERESIA SUSANA/DOM</t>
  </si>
  <si>
    <t>0299</t>
  </si>
  <si>
    <t>12:28:22</t>
  </si>
  <si>
    <t>12:27:00</t>
  </si>
  <si>
    <t>12:28:48</t>
  </si>
  <si>
    <t>stanson soerjaatmadja 414835/dom</t>
  </si>
  <si>
    <t>0300</t>
  </si>
  <si>
    <t>14:59:54</t>
  </si>
  <si>
    <t>14:58:00</t>
  </si>
  <si>
    <t>herryanto wibowo/dom</t>
  </si>
  <si>
    <t>0301</t>
  </si>
  <si>
    <t>15:00:46</t>
  </si>
  <si>
    <t>15:00:00</t>
  </si>
  <si>
    <t>eddy tio 457115/dom</t>
  </si>
  <si>
    <t>0302</t>
  </si>
  <si>
    <t>15:01:29</t>
  </si>
  <si>
    <t>seventri 201117/dom</t>
  </si>
  <si>
    <t>0303</t>
  </si>
  <si>
    <t>15:02:02</t>
  </si>
  <si>
    <t>15:01:00</t>
  </si>
  <si>
    <t>sugianto tandio/dom</t>
  </si>
  <si>
    <t>15:02:34</t>
  </si>
  <si>
    <t>digby febri ardyansah/dom</t>
  </si>
  <si>
    <t>0304</t>
  </si>
  <si>
    <t>15:42:18</t>
  </si>
  <si>
    <t>15:41:00</t>
  </si>
  <si>
    <t>arif yuniarto kurniawan 472262/dom</t>
  </si>
  <si>
    <t>0305</t>
  </si>
  <si>
    <t>15:45:41</t>
  </si>
  <si>
    <t>ir ilyas fajar martono/dom</t>
  </si>
  <si>
    <t>0306</t>
  </si>
  <si>
    <t>16:21:48</t>
  </si>
  <si>
    <t>16:21:00</t>
  </si>
  <si>
    <t>eni kustiyah spsi/dom</t>
  </si>
  <si>
    <t>16:22:24</t>
  </si>
  <si>
    <t>dudung irawan/dom</t>
  </si>
  <si>
    <t>17:47:30</t>
  </si>
  <si>
    <t>aditya gumay/dom</t>
  </si>
  <si>
    <t>0003</t>
  </si>
  <si>
    <t>17:57:52</t>
  </si>
  <si>
    <t>17:57:00</t>
  </si>
  <si>
    <t>ir djekson mari 465332/dom</t>
  </si>
  <si>
    <t>0307</t>
  </si>
  <si>
    <t>18:16:20</t>
  </si>
  <si>
    <t>adi irawan/dom</t>
  </si>
  <si>
    <t>18:19:07</t>
  </si>
  <si>
    <t>medino dian putra/dom</t>
  </si>
  <si>
    <t>0308</t>
  </si>
  <si>
    <t>18:52:31</t>
  </si>
  <si>
    <t>marini gunanto/dom</t>
  </si>
  <si>
    <t>18:53:01</t>
  </si>
  <si>
    <t>marini gunanto 230256/dom</t>
  </si>
  <si>
    <t>0309</t>
  </si>
  <si>
    <t>18:53:40</t>
  </si>
  <si>
    <t>ir. a. a. gede oka/d0m</t>
  </si>
  <si>
    <t>0310</t>
  </si>
  <si>
    <t>18:55:31</t>
  </si>
  <si>
    <t>adrian panggabean 474656/dom</t>
  </si>
  <si>
    <t>0311</t>
  </si>
  <si>
    <t>19:10:23</t>
  </si>
  <si>
    <t>19:18:55</t>
  </si>
  <si>
    <t>azmi se 398624/dom</t>
  </si>
  <si>
    <t>0312</t>
  </si>
  <si>
    <t>19:39:04</t>
  </si>
  <si>
    <t>anna /dom</t>
  </si>
  <si>
    <t>20:49:06</t>
  </si>
  <si>
    <t>ogata/dom</t>
  </si>
  <si>
    <t>20:49:35</t>
  </si>
  <si>
    <t>mr giorgio/dom</t>
  </si>
  <si>
    <t>20:50:09</t>
  </si>
  <si>
    <t>bayu adjie/dom</t>
  </si>
  <si>
    <t>20:50:43</t>
  </si>
  <si>
    <t>endang yulianty/int</t>
  </si>
  <si>
    <t>21:05:17</t>
  </si>
  <si>
    <t>mikhael se/int</t>
  </si>
  <si>
    <t>21:05:38</t>
  </si>
  <si>
    <t>djohan sudjono/int</t>
  </si>
  <si>
    <t>erdy chandean/int</t>
  </si>
  <si>
    <t>21:06:21</t>
  </si>
  <si>
    <t>teguh setiawan/int</t>
  </si>
  <si>
    <t>surva indra m/int</t>
  </si>
  <si>
    <t>21:07:19</t>
  </si>
  <si>
    <t>21:07:37</t>
  </si>
  <si>
    <t>ahmad fadilah/int</t>
  </si>
  <si>
    <t>21:07:59</t>
  </si>
  <si>
    <t>21:08:21</t>
  </si>
  <si>
    <t>suhandi kosasih/int</t>
  </si>
  <si>
    <t>21:08:40</t>
  </si>
  <si>
    <t>2347</t>
  </si>
  <si>
    <t>21:09:06</t>
  </si>
  <si>
    <t>tjong santoso/int</t>
  </si>
  <si>
    <t>21:09:27</t>
  </si>
  <si>
    <t>ros/int</t>
  </si>
  <si>
    <t>bayu adjie/int</t>
  </si>
  <si>
    <t>21:10:06</t>
  </si>
  <si>
    <t>ambarukmi dewi sriwarni/int</t>
  </si>
  <si>
    <t>0004</t>
  </si>
  <si>
    <t>21:39:38</t>
  </si>
  <si>
    <t>ANDRIANI NURDIN/DOM</t>
  </si>
  <si>
    <t>08:16:26</t>
  </si>
  <si>
    <t>DEDI ZAHERDI SE AKT/DOM</t>
  </si>
  <si>
    <t>08:17:34</t>
  </si>
  <si>
    <t>NY ANIEKE TUILAN/606083/DOM</t>
  </si>
  <si>
    <t>0314</t>
  </si>
  <si>
    <t>08:18:19</t>
  </si>
  <si>
    <t>NIKSON SINAMBELA/275004/DOM</t>
  </si>
  <si>
    <t>0315</t>
  </si>
  <si>
    <t>08:19:05</t>
  </si>
  <si>
    <t>IR GANDINI T D/270559/DOM</t>
  </si>
  <si>
    <t>0316</t>
  </si>
  <si>
    <t>08:28:23</t>
  </si>
  <si>
    <t>AMARAWATI SOESMONO/394359/DOM</t>
  </si>
  <si>
    <t>0317</t>
  </si>
  <si>
    <t>08:28:55</t>
  </si>
  <si>
    <t>IR HERMAN SOESMONO/270245/DOM</t>
  </si>
  <si>
    <t>0318</t>
  </si>
  <si>
    <t>08:30:16</t>
  </si>
  <si>
    <t>MONIKA LEONARDY/375390/DOM</t>
  </si>
  <si>
    <t>0319</t>
  </si>
  <si>
    <t>09:02:11</t>
  </si>
  <si>
    <t>GOSSY PRITANTIO SE MBA/DOM</t>
  </si>
  <si>
    <t>0320</t>
  </si>
  <si>
    <t>11:48:23</t>
  </si>
  <si>
    <t>SUNUADJI NOOR W/DOM</t>
  </si>
  <si>
    <t>11:50:01</t>
  </si>
  <si>
    <t>NN/DOM</t>
  </si>
  <si>
    <t>0321</t>
  </si>
  <si>
    <t>11:50:59</t>
  </si>
  <si>
    <t>TING YUDI ELEN T/104337/DOM</t>
  </si>
  <si>
    <t>0322</t>
  </si>
  <si>
    <t>11:51:34</t>
  </si>
  <si>
    <t>MR ANTON/CASH/DOM</t>
  </si>
  <si>
    <t>11:52:27</t>
  </si>
  <si>
    <t>GRUP NAZA TRAVEL/CASH/DOM</t>
  </si>
  <si>
    <t>CASH RP 115 000</t>
  </si>
  <si>
    <t>11:54:33</t>
  </si>
  <si>
    <t>5000000</t>
  </si>
  <si>
    <t>SONI SHEETAL JAIPRAKASH/340998/DOM</t>
  </si>
  <si>
    <t>0323</t>
  </si>
  <si>
    <t>12:22:36</t>
  </si>
  <si>
    <t>12:21:00</t>
  </si>
  <si>
    <t>NELSON 079893/DOM</t>
  </si>
  <si>
    <t>0324</t>
  </si>
  <si>
    <t>12:26:09</t>
  </si>
  <si>
    <t>NELSON/DOM</t>
  </si>
  <si>
    <t>0325</t>
  </si>
  <si>
    <t>12:26:31</t>
  </si>
  <si>
    <t>nofil anoferta/dom</t>
  </si>
  <si>
    <t>0326</t>
  </si>
  <si>
    <t>14:30:48</t>
  </si>
  <si>
    <t>14:31:13</t>
  </si>
  <si>
    <t>sujani/dom</t>
  </si>
  <si>
    <t>14:31:31</t>
  </si>
  <si>
    <t>14:31:47</t>
  </si>
  <si>
    <t>14:32:04</t>
  </si>
  <si>
    <t>lisa puspitasari/dom</t>
  </si>
  <si>
    <t>14:32:30</t>
  </si>
  <si>
    <t>14:32:57</t>
  </si>
  <si>
    <t>winda anastesya/dom</t>
  </si>
  <si>
    <t>0330</t>
  </si>
  <si>
    <t>upik mahna dewi/dom</t>
  </si>
  <si>
    <t>0331</t>
  </si>
  <si>
    <t>daniel aditya t/dom</t>
  </si>
  <si>
    <t>0332</t>
  </si>
  <si>
    <t>14:34:58</t>
  </si>
  <si>
    <t>kunti rahmawati/dom</t>
  </si>
  <si>
    <t>15:32:06</t>
  </si>
  <si>
    <t>0333</t>
  </si>
  <si>
    <t>15:32:34</t>
  </si>
  <si>
    <t>15:32:00</t>
  </si>
  <si>
    <t>rusmini rachmat/dom</t>
  </si>
  <si>
    <t>0334</t>
  </si>
  <si>
    <t>15:32:56</t>
  </si>
  <si>
    <t>andi satriawan/dom</t>
  </si>
  <si>
    <t>0335</t>
  </si>
  <si>
    <t>15:33:14</t>
  </si>
  <si>
    <t>dona hene seira/dom</t>
  </si>
  <si>
    <t>0336</t>
  </si>
  <si>
    <t>15:46:51</t>
  </si>
  <si>
    <t>0337</t>
  </si>
  <si>
    <t>15:47:09</t>
  </si>
  <si>
    <t>sudiyanto/dom</t>
  </si>
  <si>
    <t>15:53:37</t>
  </si>
  <si>
    <t>15:53:00</t>
  </si>
  <si>
    <t>intan prihatina/dom</t>
  </si>
  <si>
    <t>16:03:05</t>
  </si>
  <si>
    <t>andri/dom</t>
  </si>
  <si>
    <t>0338 @110.000</t>
  </si>
  <si>
    <t>16:03:51</t>
  </si>
  <si>
    <t>16:03:00</t>
  </si>
  <si>
    <t>4375000</t>
  </si>
  <si>
    <t>35</t>
  </si>
  <si>
    <t>hulail/dom</t>
  </si>
  <si>
    <t>0339</t>
  </si>
  <si>
    <t>16:28:02</t>
  </si>
  <si>
    <t>chaidir halim/dom</t>
  </si>
  <si>
    <t>16:28:22</t>
  </si>
  <si>
    <t>tulong joseph 267837/dom</t>
  </si>
  <si>
    <t>0340</t>
  </si>
  <si>
    <t>16:40:49</t>
  </si>
  <si>
    <t>alex tay/dom</t>
  </si>
  <si>
    <t>0341</t>
  </si>
  <si>
    <t>16:41:13</t>
  </si>
  <si>
    <t>agustina soegwandi/dom</t>
  </si>
  <si>
    <t>0342</t>
  </si>
  <si>
    <t>17:16:44</t>
  </si>
  <si>
    <t>c evi rulianti/dom</t>
  </si>
  <si>
    <t>0343</t>
  </si>
  <si>
    <t>17:58:48</t>
  </si>
  <si>
    <t>titian travel/dom</t>
  </si>
  <si>
    <t>cash@115.000</t>
  </si>
  <si>
    <t>1125000</t>
  </si>
  <si>
    <t>muani safiah/int</t>
  </si>
  <si>
    <t>2351</t>
  </si>
  <si>
    <t>2352</t>
  </si>
  <si>
    <t>22:10:28</t>
  </si>
  <si>
    <t>22:10:59</t>
  </si>
  <si>
    <t>22:11:22</t>
  </si>
  <si>
    <t>22:11:50</t>
  </si>
  <si>
    <t>paryetno utomo/int</t>
  </si>
  <si>
    <t>22:12:31</t>
  </si>
  <si>
    <t>ani praja/int</t>
  </si>
  <si>
    <t>22:12:48</t>
  </si>
  <si>
    <t>felicia wangdra/int</t>
  </si>
  <si>
    <t>2358</t>
  </si>
  <si>
    <t>22:13:16</t>
  </si>
  <si>
    <t>ADRIANUS BANNEPADANG/DOM</t>
  </si>
  <si>
    <t>07:12:06</t>
  </si>
  <si>
    <t>THIO FERRY SOELISTHIO/DOM</t>
  </si>
  <si>
    <t>07:12:29</t>
  </si>
  <si>
    <t>JAMARDEN SINAGA/DOM</t>
  </si>
  <si>
    <t>07:12:52</t>
  </si>
  <si>
    <t>07:13:12</t>
  </si>
  <si>
    <t>MELINDA RATNAWATI/DOM</t>
  </si>
  <si>
    <t>07:13:46</t>
  </si>
  <si>
    <t>ADITYA ARY PAMUNGKAS/DOM</t>
  </si>
  <si>
    <t>08:01:54</t>
  </si>
  <si>
    <t>ASMING WONGSO/DOM</t>
  </si>
  <si>
    <t>08:02:12</t>
  </si>
  <si>
    <t>ACHMAD MUCHTASYAR/DOM</t>
  </si>
  <si>
    <t>08:02:31</t>
  </si>
  <si>
    <t>08:02:00</t>
  </si>
  <si>
    <t>HADISAN SRIDJAJA/DOM</t>
  </si>
  <si>
    <t>08:02:48</t>
  </si>
  <si>
    <t>08:03:11</t>
  </si>
  <si>
    <t>IR RAFENDI S/DOM</t>
  </si>
  <si>
    <t>0345</t>
  </si>
  <si>
    <t>08:28:33</t>
  </si>
  <si>
    <t>HARDI OCTIVANUS/DOM</t>
  </si>
  <si>
    <t>08:28:51</t>
  </si>
  <si>
    <t>BUDI HERMAWAN/DOM</t>
  </si>
  <si>
    <t>0059</t>
  </si>
  <si>
    <t>09:22:06</t>
  </si>
  <si>
    <t>HO YAN TIE/DOM</t>
  </si>
  <si>
    <t>09:22:21</t>
  </si>
  <si>
    <t>SAHALUDDIN/DOM</t>
  </si>
  <si>
    <t>0346</t>
  </si>
  <si>
    <t>09:22:40</t>
  </si>
  <si>
    <t>LUCKY SANTOSO/DOM</t>
  </si>
  <si>
    <t>09:22:59</t>
  </si>
  <si>
    <t>0065</t>
  </si>
  <si>
    <t>09:23:15</t>
  </si>
  <si>
    <t>RIKO SETIAWAN/DOM</t>
  </si>
  <si>
    <t>0347</t>
  </si>
  <si>
    <t>09:55:20</t>
  </si>
  <si>
    <t>MICHIKO SATO/DOM</t>
  </si>
  <si>
    <t>0348</t>
  </si>
  <si>
    <t>09:55:43</t>
  </si>
  <si>
    <t>DIAH ASMARANI/DOM</t>
  </si>
  <si>
    <t>10:12:13</t>
  </si>
  <si>
    <t>RENEE/DOM</t>
  </si>
  <si>
    <t>10:12:30</t>
  </si>
  <si>
    <t>WISANTO PRAWIRA ATEN/DOM</t>
  </si>
  <si>
    <t>0066</t>
  </si>
  <si>
    <t>10:53:36</t>
  </si>
  <si>
    <t>ARIO/DOM</t>
  </si>
  <si>
    <t>0349</t>
  </si>
  <si>
    <t>11:06:51</t>
  </si>
  <si>
    <t>0350</t>
  </si>
  <si>
    <t>11:18:36</t>
  </si>
  <si>
    <t>11:18:00</t>
  </si>
  <si>
    <t>SAFRI SENDI ALFANI/DOM</t>
  </si>
  <si>
    <t>11:19:49</t>
  </si>
  <si>
    <t>11:19:00</t>
  </si>
  <si>
    <t>YASUHIRO/DOM</t>
  </si>
  <si>
    <t>11:20:43</t>
  </si>
  <si>
    <t>AIGA JUNYA/DOM</t>
  </si>
  <si>
    <t>0068</t>
  </si>
  <si>
    <t>11:58:25</t>
  </si>
  <si>
    <t>ABDULLAH ABDUL/DOM</t>
  </si>
  <si>
    <t>12:14:30</t>
  </si>
  <si>
    <t>HERMAWAN SETIADI/DOM</t>
  </si>
  <si>
    <t>0352</t>
  </si>
  <si>
    <t>12:23:20</t>
  </si>
  <si>
    <t>hi gatronado garaika 489977/dom</t>
  </si>
  <si>
    <t>0353</t>
  </si>
  <si>
    <t>atika yuda sari 402483/dom</t>
  </si>
  <si>
    <t>0354</t>
  </si>
  <si>
    <t>13:38:33</t>
  </si>
  <si>
    <t>iswandi 194925/dom</t>
  </si>
  <si>
    <t>0355</t>
  </si>
  <si>
    <t>13:40:50</t>
  </si>
  <si>
    <t>iswandi/dom</t>
  </si>
  <si>
    <t>13:41:28</t>
  </si>
  <si>
    <t>darwis suzuki/dom</t>
  </si>
  <si>
    <t>13:41:56</t>
  </si>
  <si>
    <t>giovanni salinas/dom</t>
  </si>
  <si>
    <t>0356</t>
  </si>
  <si>
    <t>13:48:11</t>
  </si>
  <si>
    <t>0357</t>
  </si>
  <si>
    <t>13:54:34</t>
  </si>
  <si>
    <t>dr darmawan ismail 646741/dom</t>
  </si>
  <si>
    <t>0358</t>
  </si>
  <si>
    <t>14:14:39</t>
  </si>
  <si>
    <t>kijan unus iswan/dom</t>
  </si>
  <si>
    <t>14:15:07</t>
  </si>
  <si>
    <t>wendy anugerah r/dom</t>
  </si>
  <si>
    <t>14:21:12</t>
  </si>
  <si>
    <t>14:49:52</t>
  </si>
  <si>
    <t>jayaraman/arun l/dom</t>
  </si>
  <si>
    <t>0360</t>
  </si>
  <si>
    <t>14:50:20</t>
  </si>
  <si>
    <t>hasyim abdullah alweini 538286/dom</t>
  </si>
  <si>
    <t>0361</t>
  </si>
  <si>
    <t>14:51:03</t>
  </si>
  <si>
    <t>14:50:00</t>
  </si>
  <si>
    <t>nur cahya megantara/dom</t>
  </si>
  <si>
    <t>14:51:34</t>
  </si>
  <si>
    <t>asri murdiati 667721/dom</t>
  </si>
  <si>
    <t>0362</t>
  </si>
  <si>
    <t>14:54:14</t>
  </si>
  <si>
    <t>14:56:38</t>
  </si>
  <si>
    <t>damar kusuma 379186/dom</t>
  </si>
  <si>
    <t>0364</t>
  </si>
  <si>
    <t>15:18:36</t>
  </si>
  <si>
    <t>warsianto.ir/dom</t>
  </si>
  <si>
    <t>0363</t>
  </si>
  <si>
    <t>15:19:15</t>
  </si>
  <si>
    <t>sugeng hariyanto/dom</t>
  </si>
  <si>
    <t>0365</t>
  </si>
  <si>
    <t>15:45:34</t>
  </si>
  <si>
    <t>henny gani/dom</t>
  </si>
  <si>
    <t>15:46:10</t>
  </si>
  <si>
    <t>moch tri setyo utomo 639654/dom</t>
  </si>
  <si>
    <t>16:17:00</t>
  </si>
  <si>
    <t>hendry endy/dom</t>
  </si>
  <si>
    <t>0078</t>
  </si>
  <si>
    <t>16:20:30</t>
  </si>
  <si>
    <t>0081</t>
  </si>
  <si>
    <t>16:20:50</t>
  </si>
  <si>
    <t>16:21:16</t>
  </si>
  <si>
    <t>0079</t>
  </si>
  <si>
    <t>16:21:38</t>
  </si>
  <si>
    <t>wiwit agustina w/dom</t>
  </si>
  <si>
    <t>16:49:51</t>
  </si>
  <si>
    <t>16:49:00</t>
  </si>
  <si>
    <t>guruh achmad f/dom</t>
  </si>
  <si>
    <t>0366</t>
  </si>
  <si>
    <t>16:50:21</t>
  </si>
  <si>
    <t>ryan budi sumali 418505/dom</t>
  </si>
  <si>
    <t>0367</t>
  </si>
  <si>
    <t>16:57:04</t>
  </si>
  <si>
    <t>harnowo susanto/dom</t>
  </si>
  <si>
    <t>0368</t>
  </si>
  <si>
    <t>17:41:58</t>
  </si>
  <si>
    <t>17:41:00</t>
  </si>
  <si>
    <t>0083</t>
  </si>
  <si>
    <t>17:42:29</t>
  </si>
  <si>
    <t>17:42:56</t>
  </si>
  <si>
    <t>0085</t>
  </si>
  <si>
    <t>17:43:20</t>
  </si>
  <si>
    <t>17:43:00</t>
  </si>
  <si>
    <t>0086</t>
  </si>
  <si>
    <t>17:43:44</t>
  </si>
  <si>
    <t>muhtar fauzy/dom</t>
  </si>
  <si>
    <t>17:44:14</t>
  </si>
  <si>
    <t>damarresa/dom</t>
  </si>
  <si>
    <t>17:44:40</t>
  </si>
  <si>
    <t>17:44:00</t>
  </si>
  <si>
    <t>ikak g patriastomo 396917/dom</t>
  </si>
  <si>
    <t>0369</t>
  </si>
  <si>
    <t>17:45:18</t>
  </si>
  <si>
    <t>happy yunudy 661732/dom</t>
  </si>
  <si>
    <t>0370</t>
  </si>
  <si>
    <t>18:33:42</t>
  </si>
  <si>
    <t>ahamd saladin 478343/int</t>
  </si>
  <si>
    <t>0048</t>
  </si>
  <si>
    <t>19:49:08</t>
  </si>
  <si>
    <t>aries marcorius narang 198909/int</t>
  </si>
  <si>
    <t>2360</t>
  </si>
  <si>
    <t>19:49:49</t>
  </si>
  <si>
    <t>helen sarwoko/int</t>
  </si>
  <si>
    <t>19:50:18</t>
  </si>
  <si>
    <t>aden wijaya herman/int</t>
  </si>
  <si>
    <t>moh luthfi jamili 619417/dom</t>
  </si>
  <si>
    <t>0371</t>
  </si>
  <si>
    <t>pramudi irawan /int</t>
  </si>
  <si>
    <t>20:23:20</t>
  </si>
  <si>
    <t>efrijanto/int</t>
  </si>
  <si>
    <t>2364</t>
  </si>
  <si>
    <t>20:24:08</t>
  </si>
  <si>
    <t>2365</t>
  </si>
  <si>
    <t>20:24:50</t>
  </si>
  <si>
    <t>egi sutjiati/int</t>
  </si>
  <si>
    <t>2366</t>
  </si>
  <si>
    <t>20:25:20</t>
  </si>
  <si>
    <t>da'wah wisata/dom</t>
  </si>
  <si>
    <t>cash rp 1.350.000</t>
  </si>
  <si>
    <t>20:29:02</t>
  </si>
  <si>
    <t>hasyim/dom</t>
  </si>
  <si>
    <t>20:29:30</t>
  </si>
  <si>
    <t>dhudy/dom</t>
  </si>
  <si>
    <t>hindarko santoso/dom</t>
  </si>
  <si>
    <t>0372</t>
  </si>
  <si>
    <t>21:22:15</t>
  </si>
  <si>
    <t>onny puspita setioputra/dom</t>
  </si>
  <si>
    <t>0373</t>
  </si>
  <si>
    <t>21:22:49</t>
  </si>
  <si>
    <t>DWI PUDYASMORO/DOM</t>
  </si>
  <si>
    <t>07:52:28</t>
  </si>
  <si>
    <t>07:52:54</t>
  </si>
  <si>
    <t>0374</t>
  </si>
  <si>
    <t>07:53:14</t>
  </si>
  <si>
    <t>0375</t>
  </si>
  <si>
    <t>07:53:34</t>
  </si>
  <si>
    <t>WAHYU HARTONO/DOM</t>
  </si>
  <si>
    <t>07:53:52</t>
  </si>
  <si>
    <t>TAUFIQ PRIBADI/DOM</t>
  </si>
  <si>
    <t>07:54:08</t>
  </si>
  <si>
    <t>ERLANNY DR/DOM</t>
  </si>
  <si>
    <t>0376</t>
  </si>
  <si>
    <t>07:54:34</t>
  </si>
  <si>
    <t>EDY TASLIM/DOM</t>
  </si>
  <si>
    <t>07:54:52</t>
  </si>
  <si>
    <t>0096</t>
  </si>
  <si>
    <t>07:55:08</t>
  </si>
  <si>
    <t>AGUNG ADI PRASETYO/DOM</t>
  </si>
  <si>
    <t>07:55:30</t>
  </si>
  <si>
    <t>07:55:48</t>
  </si>
  <si>
    <t>07:56:03</t>
  </si>
  <si>
    <t>0377</t>
  </si>
  <si>
    <t>08:31:48</t>
  </si>
  <si>
    <t>DJOHAN MULJATI/DOM</t>
  </si>
  <si>
    <t>0378</t>
  </si>
  <si>
    <t>10:52:23</t>
  </si>
  <si>
    <t>HENOCH ANOTAMA/DOM</t>
  </si>
  <si>
    <t>10:52:40</t>
  </si>
  <si>
    <t>KUNTA SETIAJI DR/DOM</t>
  </si>
  <si>
    <t>10:52:59</t>
  </si>
  <si>
    <t>CHURNIAWAN SULISTYO/DOM</t>
  </si>
  <si>
    <t>0379</t>
  </si>
  <si>
    <t>10:53:24</t>
  </si>
  <si>
    <t>ERICK /DOM</t>
  </si>
  <si>
    <t>0380</t>
  </si>
  <si>
    <t>10:53:43</t>
  </si>
  <si>
    <t>BAHRI/DOM</t>
  </si>
  <si>
    <t>0381</t>
  </si>
  <si>
    <t>0383</t>
  </si>
  <si>
    <t>10:54:23</t>
  </si>
  <si>
    <t>SAIBANI/DOM</t>
  </si>
  <si>
    <t>11:31:56</t>
  </si>
  <si>
    <t>MARLAN/DOM</t>
  </si>
  <si>
    <t>11:32:23</t>
  </si>
  <si>
    <t>NOOR FARIDA/DOM</t>
  </si>
  <si>
    <t>11:32:51</t>
  </si>
  <si>
    <t>MARLAN HAJI/DOM</t>
  </si>
  <si>
    <t>11:33:14</t>
  </si>
  <si>
    <t>HAMDAH/DOM</t>
  </si>
  <si>
    <t>0385</t>
  </si>
  <si>
    <t>11:33:33</t>
  </si>
  <si>
    <t>0387</t>
  </si>
  <si>
    <t>11:33:57</t>
  </si>
  <si>
    <t>MULIANA YUNIAR/DOM</t>
  </si>
  <si>
    <t>0389</t>
  </si>
  <si>
    <t>11:37:24</t>
  </si>
  <si>
    <t>SURIAH MUCHLIS HAJI/DOM</t>
  </si>
  <si>
    <t>0390</t>
  </si>
  <si>
    <t>11:38:12</t>
  </si>
  <si>
    <t>SURIAN MUCHLIS/DOM</t>
  </si>
  <si>
    <t>11:38:32</t>
  </si>
  <si>
    <t>HENDRA 187902/DOM</t>
  </si>
  <si>
    <t>0391</t>
  </si>
  <si>
    <t>12:13:54</t>
  </si>
  <si>
    <t>MUHAMMAD JAMALUDDIN/DOM</t>
  </si>
  <si>
    <t>12:18:11</t>
  </si>
  <si>
    <t>NUR AMITA NAMIRAH/DOM</t>
  </si>
  <si>
    <t>0393</t>
  </si>
  <si>
    <t>15:30:15</t>
  </si>
  <si>
    <t>MUHAMMAD IKHSAN/380994/DOM</t>
  </si>
  <si>
    <t>0394</t>
  </si>
  <si>
    <t>15:30:55</t>
  </si>
  <si>
    <t>NUR FITRIANI YOES/DOM</t>
  </si>
  <si>
    <t>0392</t>
  </si>
  <si>
    <t>15:31:20</t>
  </si>
  <si>
    <t>HARDY OEY/484002/DOM</t>
  </si>
  <si>
    <t>0395</t>
  </si>
  <si>
    <t>15:31:45</t>
  </si>
  <si>
    <t>HJ MUSLIMAH/384020/DOM</t>
  </si>
  <si>
    <t>0396</t>
  </si>
  <si>
    <t>15:32:11</t>
  </si>
  <si>
    <t>MUSLIMAH HAJJAH/DOM</t>
  </si>
  <si>
    <t>15:32:33</t>
  </si>
  <si>
    <t>MUHAMMAD IKHSAN/DOM</t>
  </si>
  <si>
    <t>ANGGI ISKANDARSYAH/DOM</t>
  </si>
  <si>
    <t>15:33:23</t>
  </si>
  <si>
    <t>ALEKCIUS/DOM</t>
  </si>
  <si>
    <t>MUHAMMAD HUDIANOR/DOM</t>
  </si>
  <si>
    <t>0397</t>
  </si>
  <si>
    <t>15:34:38</t>
  </si>
  <si>
    <t>ARBAINAH/316451/DOM</t>
  </si>
  <si>
    <t>0398</t>
  </si>
  <si>
    <t>15:35:07</t>
  </si>
  <si>
    <t>MIRA WILDA RAMADHANA/477147/DOM</t>
  </si>
  <si>
    <t>0399</t>
  </si>
  <si>
    <t>15:35:34</t>
  </si>
  <si>
    <t>JUMIATI MARTHEN/DOM</t>
  </si>
  <si>
    <t>15:35:56</t>
  </si>
  <si>
    <t>NINA/DOM</t>
  </si>
  <si>
    <t>17:16:45</t>
  </si>
  <si>
    <t>MASRAH/DOM</t>
  </si>
  <si>
    <t>17:17:04</t>
  </si>
  <si>
    <t>DR WAHYU SIGIT/DOM</t>
  </si>
  <si>
    <t>0114</t>
  </si>
  <si>
    <t>17:17:22</t>
  </si>
  <si>
    <t>TRI KISWANDI/DOM</t>
  </si>
  <si>
    <t>19:52:07</t>
  </si>
  <si>
    <t>ANDY/557013/DOM</t>
  </si>
  <si>
    <t>19:52:31</t>
  </si>
  <si>
    <t>GROUP GARUDA/CASH</t>
  </si>
  <si>
    <t>CASH @ 150 000</t>
  </si>
  <si>
    <t>20:31:41</t>
  </si>
  <si>
    <t>2500000</t>
  </si>
  <si>
    <t>20</t>
  </si>
  <si>
    <t>MAJAPAHIT/CASH</t>
  </si>
  <si>
    <t>CASH @ 100 000</t>
  </si>
  <si>
    <t>20:32:42</t>
  </si>
  <si>
    <t>4500000</t>
  </si>
  <si>
    <t>MR JATINKUMAR/CASH</t>
  </si>
  <si>
    <t>20:34:42</t>
  </si>
  <si>
    <t>QORINA/CASH</t>
  </si>
  <si>
    <t>20:35:10</t>
  </si>
  <si>
    <t>MR AMINOAGOS/CASH</t>
  </si>
  <si>
    <t>20:35:38</t>
  </si>
  <si>
    <t>CHANDRA UDAYANA/493938/DOM</t>
  </si>
  <si>
    <t>20:36:21</t>
  </si>
  <si>
    <t>FRANK CHIANG/INT</t>
  </si>
  <si>
    <t>20:52:05</t>
  </si>
  <si>
    <t>LEFIE KOWARA/255139/INT</t>
  </si>
  <si>
    <t>20:52:32</t>
  </si>
  <si>
    <t>YULIANA ARYANTI/478368/INT</t>
  </si>
  <si>
    <t>20:55:12</t>
  </si>
  <si>
    <t>BAHRI/222709/INT</t>
  </si>
  <si>
    <t>20:55:32</t>
  </si>
  <si>
    <t>NANI SUDIARTI/316535/INT</t>
  </si>
  <si>
    <t>2370</t>
  </si>
  <si>
    <t>20:55:59</t>
  </si>
  <si>
    <t>ERIC/INT</t>
  </si>
  <si>
    <t>20:56:23</t>
  </si>
  <si>
    <t>20:56:00</t>
  </si>
  <si>
    <t>YUDHIAN FANTONI/INT</t>
  </si>
  <si>
    <t>20:57:02</t>
  </si>
  <si>
    <t>EKAWATI PRAYOGO/INT</t>
  </si>
  <si>
    <t>20:57:32</t>
  </si>
  <si>
    <t>NOVICA Y8UNANTO/INT</t>
  </si>
  <si>
    <t>2377</t>
  </si>
  <si>
    <t>20:57:56</t>
  </si>
  <si>
    <t>BERNARD PALEKAHELU/INT</t>
  </si>
  <si>
    <t>20:58:19</t>
  </si>
  <si>
    <t>MULIA RINDA PURBA/INT</t>
  </si>
  <si>
    <t>20:58:39</t>
  </si>
  <si>
    <t>KARTIANA K/372517/INT</t>
  </si>
  <si>
    <t>2375</t>
  </si>
  <si>
    <t>20:59:03</t>
  </si>
  <si>
    <t>S MALAU DRS/573234/INT</t>
  </si>
  <si>
    <t>20:59:36</t>
  </si>
  <si>
    <t>TRI KISWANDI/INT</t>
  </si>
  <si>
    <t>20:59:55</t>
  </si>
  <si>
    <t>BERNADUS SUDARMANTA/INT</t>
  </si>
  <si>
    <t>22:20:13</t>
  </si>
  <si>
    <t>BERNANDUS/INT</t>
  </si>
  <si>
    <t>22:20:33</t>
  </si>
  <si>
    <t>ANTAR MT.SIANTURI 179248/DOM</t>
  </si>
  <si>
    <t>0400</t>
  </si>
  <si>
    <t>06:09:15</t>
  </si>
  <si>
    <t>06:08:00</t>
  </si>
  <si>
    <t>RUDY B TOBING370664/DOM</t>
  </si>
  <si>
    <t>0401</t>
  </si>
  <si>
    <t>06:10:00</t>
  </si>
  <si>
    <t>06:09:00</t>
  </si>
  <si>
    <t>AUDIA RIZAL HARAHAP 313219/DOM</t>
  </si>
  <si>
    <t>0402</t>
  </si>
  <si>
    <t>06:52:23</t>
  </si>
  <si>
    <t>06:51:00</t>
  </si>
  <si>
    <t>DUNWEI KOSASIH 635199/DOM</t>
  </si>
  <si>
    <t>06:56:39</t>
  </si>
  <si>
    <t>ANTONIUS OEI 552816/DOM</t>
  </si>
  <si>
    <t>0403</t>
  </si>
  <si>
    <t>07:51:11</t>
  </si>
  <si>
    <t>CHERLI GUNAWAN 638631/DOM</t>
  </si>
  <si>
    <t>0404</t>
  </si>
  <si>
    <t>08:14:22</t>
  </si>
  <si>
    <t>CHERLI GUNAWAN/DOM</t>
  </si>
  <si>
    <t>0405</t>
  </si>
  <si>
    <t>08:14:52</t>
  </si>
  <si>
    <t>LEONARDUS GITO S 586483/DOM</t>
  </si>
  <si>
    <t>0406</t>
  </si>
  <si>
    <t>08:29:18</t>
  </si>
  <si>
    <t>SRI YUWONO 209060/DOM</t>
  </si>
  <si>
    <t>0410</t>
  </si>
  <si>
    <t>09:19:44</t>
  </si>
  <si>
    <t>MAGDALENA COKABO G 413258/DOM</t>
  </si>
  <si>
    <t>0411</t>
  </si>
  <si>
    <t>09:20:33</t>
  </si>
  <si>
    <t>COSTER SAHAT SIREGAR 408621/DOM</t>
  </si>
  <si>
    <t>0412</t>
  </si>
  <si>
    <t>09:21:13</t>
  </si>
  <si>
    <t>0413</t>
  </si>
  <si>
    <t>09:21:54</t>
  </si>
  <si>
    <t>JOHN HAPOSAN SILALAHI 085486/DOM</t>
  </si>
  <si>
    <t>0408</t>
  </si>
  <si>
    <t>09:24:05</t>
  </si>
  <si>
    <t>IKAK G PATRIASTONO 396917/DOM</t>
  </si>
  <si>
    <t>0409</t>
  </si>
  <si>
    <t>09:24:52</t>
  </si>
  <si>
    <t>RAKHMAJI/DOM</t>
  </si>
  <si>
    <t>0414</t>
  </si>
  <si>
    <t>09:27:08</t>
  </si>
  <si>
    <t>M SATRIA KS/DOM</t>
  </si>
  <si>
    <t>09:54:45</t>
  </si>
  <si>
    <t>IR YOYO SUBAGIO/DOM</t>
  </si>
  <si>
    <t>0415</t>
  </si>
  <si>
    <t>09:56:03</t>
  </si>
  <si>
    <t>HELLEN/DOM</t>
  </si>
  <si>
    <t>0123</t>
  </si>
  <si>
    <t>09:56:38</t>
  </si>
  <si>
    <t>YENNY CHRISTINE 156147/DM</t>
  </si>
  <si>
    <t>0416</t>
  </si>
  <si>
    <t>11:23:29</t>
  </si>
  <si>
    <t>ISMED HASAN PUTRO/DOM</t>
  </si>
  <si>
    <t>11:24:17</t>
  </si>
  <si>
    <t>11:23:00</t>
  </si>
  <si>
    <t>DAVIES/DOM</t>
  </si>
  <si>
    <t>CASH RP 240.000</t>
  </si>
  <si>
    <t>12:02:43</t>
  </si>
  <si>
    <t>MEI LENG/AIR ASIA/DOM</t>
  </si>
  <si>
    <t>CASH RP 360.000</t>
  </si>
  <si>
    <t>12:03:36</t>
  </si>
  <si>
    <t>CHOW/DOM</t>
  </si>
  <si>
    <t xml:space="preserve">CASH RP 150.000 </t>
  </si>
  <si>
    <t>12:04:12</t>
  </si>
  <si>
    <t>12:03:00</t>
  </si>
  <si>
    <t>NAYLOR/AIR ASIA/DOM</t>
  </si>
  <si>
    <t>12:04:53</t>
  </si>
  <si>
    <t>LING LING OEY/CASH/DOM/AIRASIA</t>
  </si>
  <si>
    <t>12:26:40</t>
  </si>
  <si>
    <t>BOBBY PARDOMUAN/DOM</t>
  </si>
  <si>
    <t>12:26:59</t>
  </si>
  <si>
    <t>marlyn p marpaung/dom</t>
  </si>
  <si>
    <t>0418</t>
  </si>
  <si>
    <t>16:00:18</t>
  </si>
  <si>
    <t>m abrar/661948/dom</t>
  </si>
  <si>
    <t>0419</t>
  </si>
  <si>
    <t>16:01:16</t>
  </si>
  <si>
    <t>eddie syah adil bukit/368684/dom</t>
  </si>
  <si>
    <t>0420</t>
  </si>
  <si>
    <t>16:01:57</t>
  </si>
  <si>
    <t>16:01:00</t>
  </si>
  <si>
    <t>sam yhon/dom</t>
  </si>
  <si>
    <t>16:02:19</t>
  </si>
  <si>
    <t>yohanes kisworo/dom</t>
  </si>
  <si>
    <t>0421</t>
  </si>
  <si>
    <t>16:03:09</t>
  </si>
  <si>
    <t>grup komarudin/dom</t>
  </si>
  <si>
    <t>0422 rp 120 000</t>
  </si>
  <si>
    <t>18:10:54</t>
  </si>
  <si>
    <t>5750000</t>
  </si>
  <si>
    <t>galumbang crhristianson s/dom</t>
  </si>
  <si>
    <t>18:12:53</t>
  </si>
  <si>
    <t>dr muh arif/dom</t>
  </si>
  <si>
    <t>0425</t>
  </si>
  <si>
    <t>18:13:40</t>
  </si>
  <si>
    <t>agung/dom</t>
  </si>
  <si>
    <t>18:15:14</t>
  </si>
  <si>
    <t>0133</t>
  </si>
  <si>
    <t>18:15:33</t>
  </si>
  <si>
    <t>ir manto siregar/dom</t>
  </si>
  <si>
    <t>0134</t>
  </si>
  <si>
    <t>18:41:20</t>
  </si>
  <si>
    <t>0135</t>
  </si>
  <si>
    <t>18:58:38</t>
  </si>
  <si>
    <t>18:59:10</t>
  </si>
  <si>
    <t>rinaldi hartoyo/401998/dom</t>
  </si>
  <si>
    <t>0426</t>
  </si>
  <si>
    <t>19:44:21</t>
  </si>
  <si>
    <t>arita prima indawari/408472/dom</t>
  </si>
  <si>
    <t>19:44:57</t>
  </si>
  <si>
    <t>yanti/dom</t>
  </si>
  <si>
    <t>0427</t>
  </si>
  <si>
    <t>19:45:31</t>
  </si>
  <si>
    <t>irawan tedja/dom</t>
  </si>
  <si>
    <t>0428</t>
  </si>
  <si>
    <t>19:45:58</t>
  </si>
  <si>
    <t>al madinah/cash/dom</t>
  </si>
  <si>
    <t>19:51:02</t>
  </si>
  <si>
    <t>3125000</t>
  </si>
  <si>
    <t>25</t>
  </si>
  <si>
    <t>mr norihito/cash/dom</t>
  </si>
  <si>
    <t>19:52:47</t>
  </si>
  <si>
    <t>mr yamazaki/cash/dom</t>
  </si>
  <si>
    <t>19:54:08</t>
  </si>
  <si>
    <t>mr kadoi/cash/dom</t>
  </si>
  <si>
    <t>19:55:43</t>
  </si>
  <si>
    <t>yulianty/dom</t>
  </si>
  <si>
    <t>0429</t>
  </si>
  <si>
    <t>21:26:59</t>
  </si>
  <si>
    <t>hengkie wongosari/int</t>
  </si>
  <si>
    <t>lamsihar/int</t>
  </si>
  <si>
    <t>21:29:19</t>
  </si>
  <si>
    <t>sitta izza/int</t>
  </si>
  <si>
    <t>21:29:38</t>
  </si>
  <si>
    <t>muhammad fuad/dom</t>
  </si>
  <si>
    <t>0430</t>
  </si>
  <si>
    <t>22:04:20</t>
  </si>
  <si>
    <t>siti aisyah/386462/dom</t>
  </si>
  <si>
    <t>0431</t>
  </si>
  <si>
    <t>22:04:55</t>
  </si>
  <si>
    <t>erika/112652/dom</t>
  </si>
  <si>
    <t>0432</t>
  </si>
  <si>
    <t>22:27:16</t>
  </si>
  <si>
    <t>22:26:00</t>
  </si>
  <si>
    <t>yosefa susan/dom</t>
  </si>
  <si>
    <t>0433</t>
  </si>
  <si>
    <t>22:29:08</t>
  </si>
  <si>
    <t>hendra kanda/531844/dom</t>
  </si>
  <si>
    <t>22:29:43</t>
  </si>
  <si>
    <t>y susan/dom</t>
  </si>
  <si>
    <t>22:30:03</t>
  </si>
  <si>
    <t>drs ganda kusuma/dom</t>
  </si>
  <si>
    <t>06:32:11</t>
  </si>
  <si>
    <t>r ganda kusuma/dom</t>
  </si>
  <si>
    <t>0142</t>
  </si>
  <si>
    <t>06:34:34</t>
  </si>
  <si>
    <t>06:34:53</t>
  </si>
  <si>
    <t>felix tjolleng/dom</t>
  </si>
  <si>
    <t>06:35:23</t>
  </si>
  <si>
    <t>06:35:44</t>
  </si>
  <si>
    <t>bambang kuniawan/dom</t>
  </si>
  <si>
    <t>0435</t>
  </si>
  <si>
    <t>06:36:02</t>
  </si>
  <si>
    <t>0436</t>
  </si>
  <si>
    <t>06:36:24</t>
  </si>
  <si>
    <t>gita syampe bulo/dom</t>
  </si>
  <si>
    <t>0437</t>
  </si>
  <si>
    <t>06:36:49</t>
  </si>
  <si>
    <t>andi sugiarto/dom</t>
  </si>
  <si>
    <t>0438</t>
  </si>
  <si>
    <t>06:37:11</t>
  </si>
  <si>
    <t>toto sugiarto/dom</t>
  </si>
  <si>
    <t>0439</t>
  </si>
  <si>
    <t>06:37:29</t>
  </si>
  <si>
    <t>martien lutter/dom</t>
  </si>
  <si>
    <t>0147</t>
  </si>
  <si>
    <t>06:37:47</t>
  </si>
  <si>
    <t>06:38:02</t>
  </si>
  <si>
    <t>laviegas p uupa/dom</t>
  </si>
  <si>
    <t>0440</t>
  </si>
  <si>
    <t>07:54:07</t>
  </si>
  <si>
    <t>francis barista s/dom</t>
  </si>
  <si>
    <t>07:54:30</t>
  </si>
  <si>
    <t>pramono ajie/dom</t>
  </si>
  <si>
    <t>0016</t>
  </si>
  <si>
    <t>07:54:47</t>
  </si>
  <si>
    <t>dania sita ardhiana/dom</t>
  </si>
  <si>
    <t>0441</t>
  </si>
  <si>
    <t>budi satria i/dom</t>
  </si>
  <si>
    <t>07:55:38</t>
  </si>
  <si>
    <t>budi satria isman/dom</t>
  </si>
  <si>
    <t>0151   @450.000</t>
  </si>
  <si>
    <t>07:56:17</t>
  </si>
  <si>
    <t>07:56:40</t>
  </si>
  <si>
    <t>pedju/dom</t>
  </si>
  <si>
    <t>07:57:14</t>
  </si>
  <si>
    <t>deky firdiansyah/dom</t>
  </si>
  <si>
    <t>10:15:25</t>
  </si>
  <si>
    <t>eko prasetyo/dom</t>
  </si>
  <si>
    <t>0443</t>
  </si>
  <si>
    <t>10:15:46</t>
  </si>
  <si>
    <t>wempy mallian/dom</t>
  </si>
  <si>
    <t>10:16:12</t>
  </si>
  <si>
    <t>torkis pangian/281044/dom</t>
  </si>
  <si>
    <t>10:18:00</t>
  </si>
  <si>
    <t>ina florence rohi/627675/dom</t>
  </si>
  <si>
    <t>0157</t>
  </si>
  <si>
    <t>10:18:37</t>
  </si>
  <si>
    <t>detty monalisa/dom</t>
  </si>
  <si>
    <t>10:19:01</t>
  </si>
  <si>
    <t>muhammad tahir/dom</t>
  </si>
  <si>
    <t>muhammad rizki/dom</t>
  </si>
  <si>
    <t>11:56:13</t>
  </si>
  <si>
    <t>drg joko witoyo/dom</t>
  </si>
  <si>
    <t>11:56:56</t>
  </si>
  <si>
    <t>nuke fausta/dom</t>
  </si>
  <si>
    <t>11:57:54</t>
  </si>
  <si>
    <t>fian group/cash</t>
  </si>
  <si>
    <t>cash @ 110 000</t>
  </si>
  <si>
    <t>12:00:19</t>
  </si>
  <si>
    <t>5625000</t>
  </si>
  <si>
    <t>45</t>
  </si>
  <si>
    <t>vijay/cash</t>
  </si>
  <si>
    <t>cash @ 150 000</t>
  </si>
  <si>
    <t>12:00:49</t>
  </si>
  <si>
    <t>zulfikar/cash</t>
  </si>
  <si>
    <t>12:01:30</t>
  </si>
  <si>
    <t>wulan rudy/529807/dom</t>
  </si>
  <si>
    <t>12:29:13</t>
  </si>
  <si>
    <t>ana lutfiana/547352/dom</t>
  </si>
  <si>
    <t>0164</t>
  </si>
  <si>
    <t>12:29:38</t>
  </si>
  <si>
    <t>12:29:00</t>
  </si>
  <si>
    <t>sulaiman shehdek/dom</t>
  </si>
  <si>
    <t>12:30:02</t>
  </si>
  <si>
    <t>rudi hartono/cash</t>
  </si>
  <si>
    <t>13:13:11</t>
  </si>
  <si>
    <t>13:12:00</t>
  </si>
  <si>
    <t>13:14:13</t>
  </si>
  <si>
    <t>13:13:00</t>
  </si>
  <si>
    <t>AQUA DWIPAYANA/652137/DOM</t>
  </si>
  <si>
    <t>14:17:09</t>
  </si>
  <si>
    <t>JUANDA/151452/DOM</t>
  </si>
  <si>
    <t>DRS ERWIN SYAFRUDDIN H/DOM</t>
  </si>
  <si>
    <t>14:20:57</t>
  </si>
  <si>
    <t>0171</t>
  </si>
  <si>
    <t>14:21:40</t>
  </si>
  <si>
    <t>DEBORA REMALYA/DOM</t>
  </si>
  <si>
    <t>0172</t>
  </si>
  <si>
    <t>14:23:28</t>
  </si>
  <si>
    <t>14:23:57</t>
  </si>
  <si>
    <t>14:23:00</t>
  </si>
  <si>
    <t>TOMY HARTANTO/523049/DOM</t>
  </si>
  <si>
    <t>14:24:28</t>
  </si>
  <si>
    <t>JAPAR WAHYUDI/DOM</t>
  </si>
  <si>
    <t>15:25:41</t>
  </si>
  <si>
    <t>H ANANG SUKARELAWANSYAH/462342/DOM</t>
  </si>
  <si>
    <t>0445</t>
  </si>
  <si>
    <t>16:07:18</t>
  </si>
  <si>
    <t>H ANANG  S/DOM</t>
  </si>
  <si>
    <t>0175</t>
  </si>
  <si>
    <t>IR AGUS SANYOTO/482642/DOM</t>
  </si>
  <si>
    <t>0446</t>
  </si>
  <si>
    <t>16:08:28</t>
  </si>
  <si>
    <t>0449</t>
  </si>
  <si>
    <t>17:46:28</t>
  </si>
  <si>
    <t>ANDI AWAL NUR/DOM</t>
  </si>
  <si>
    <t>0450</t>
  </si>
  <si>
    <t>17:48:07</t>
  </si>
  <si>
    <t>MR SHIMIZU/CASH/DOM</t>
  </si>
  <si>
    <t>PAK YONI/CASH/DOM</t>
  </si>
  <si>
    <t>18:35:31</t>
  </si>
  <si>
    <t>MR KEONGHA/CASH/DOM</t>
  </si>
  <si>
    <t>18:36:44</t>
  </si>
  <si>
    <t>ABDUL AZIZ A/CASH/AIR ASIA/DOM</t>
  </si>
  <si>
    <t>CASH RP 120 000</t>
  </si>
  <si>
    <t>18:37:53</t>
  </si>
  <si>
    <t>MULYONO/CASH/AIR ASIA/DOM</t>
  </si>
  <si>
    <t>19:02:10</t>
  </si>
  <si>
    <t>SAKTI PERBAWANI/INTR</t>
  </si>
  <si>
    <t>VRIR ADIANTO</t>
  </si>
  <si>
    <t xml:space="preserve">BRI </t>
  </si>
  <si>
    <t xml:space="preserve"> </t>
  </si>
  <si>
    <t>dibayar ke kanto</t>
  </si>
  <si>
    <t>YB NURCAHYO</t>
  </si>
  <si>
    <t>GUSTIRYAN</t>
  </si>
  <si>
    <t>ACHMAD ILHAM RASYID</t>
  </si>
  <si>
    <t>0244</t>
  </si>
  <si>
    <t>199999</t>
  </si>
  <si>
    <t>climent/int</t>
  </si>
  <si>
    <t>22:15:51</t>
  </si>
  <si>
    <t>DIAN OKTIVIANDANI</t>
  </si>
  <si>
    <t>0254</t>
  </si>
  <si>
    <t>JOKO PURWANTO</t>
  </si>
  <si>
    <t>0247</t>
  </si>
  <si>
    <t>IR ANTONY LEE</t>
  </si>
  <si>
    <t>ANTONIO OKSA MURSIL</t>
  </si>
  <si>
    <t>MADA DEVI DAMANIK</t>
  </si>
  <si>
    <t>MADE WARTANA</t>
  </si>
  <si>
    <t>SUKANDI</t>
  </si>
  <si>
    <t>150000\</t>
  </si>
  <si>
    <t>Pax</t>
  </si>
  <si>
    <t>Rp</t>
  </si>
  <si>
    <t>OTHERS CARD</t>
  </si>
  <si>
    <t>PAX</t>
  </si>
  <si>
    <t>OC</t>
  </si>
  <si>
    <t>JUMLAH</t>
  </si>
  <si>
    <t>RP</t>
  </si>
  <si>
    <t>Jumlah</t>
  </si>
  <si>
    <t>BRI</t>
  </si>
  <si>
    <t>DICKY LANSER/DOM</t>
  </si>
  <si>
    <t>10:35:58</t>
  </si>
  <si>
    <t>10:31:00</t>
  </si>
  <si>
    <t>INSAN MAALIAN/090999/DOM</t>
  </si>
  <si>
    <t>10:49:19</t>
  </si>
  <si>
    <t>10:36:00</t>
  </si>
  <si>
    <t>BUYAMIN MAULANA/DOM</t>
  </si>
  <si>
    <t>0456</t>
  </si>
  <si>
    <t>10:49:41</t>
  </si>
  <si>
    <t>10:49:00</t>
  </si>
  <si>
    <t>SUDIYANTO/DOM</t>
  </si>
  <si>
    <t>10:50:00</t>
  </si>
  <si>
    <t>WAYAN INDRIANI/505434/DOM</t>
  </si>
  <si>
    <t>10:50:41</t>
  </si>
  <si>
    <t>RYAN BUDI SUMALI/418505/DOM</t>
  </si>
  <si>
    <t>0457</t>
  </si>
  <si>
    <t>10:51:12</t>
  </si>
  <si>
    <t>LIM KOCK CHIANG/INFINITE/DOM</t>
  </si>
  <si>
    <t>0458</t>
  </si>
  <si>
    <t>10:51:49</t>
  </si>
  <si>
    <t>PETRUS SUSANTO/DOM</t>
  </si>
  <si>
    <t>0459</t>
  </si>
  <si>
    <t>10:52:12</t>
  </si>
  <si>
    <t>ARIESTI NUGRAHENI/355277/DOM</t>
  </si>
  <si>
    <t>0460</t>
  </si>
  <si>
    <t>10:52:45</t>
  </si>
  <si>
    <t>LIA NATALIA/217006/DOM</t>
  </si>
  <si>
    <t>0461</t>
  </si>
  <si>
    <t>10:53:09</t>
  </si>
  <si>
    <t>ASPIHANDI S.SOS SH/DOM</t>
  </si>
  <si>
    <t>0462</t>
  </si>
  <si>
    <t>10:53:46</t>
  </si>
  <si>
    <t>HENDRA/DOM</t>
  </si>
  <si>
    <t>0463</t>
  </si>
  <si>
    <t>10:54:01</t>
  </si>
  <si>
    <t>TAN SELVI/DOM</t>
  </si>
  <si>
    <t>10:55:40</t>
  </si>
  <si>
    <t>10:56:00</t>
  </si>
  <si>
    <t>0464</t>
  </si>
  <si>
    <t>10:57:36</t>
  </si>
  <si>
    <t>TEDDY KASTOWO TJHIN/DOM</t>
  </si>
  <si>
    <t>0465</t>
  </si>
  <si>
    <t>10:58:08</t>
  </si>
  <si>
    <t>10:57:00</t>
  </si>
  <si>
    <t>MUKHAMMAD AGUNG/INFINITE/DOM</t>
  </si>
  <si>
    <t>0466</t>
  </si>
  <si>
    <t>10:58:41</t>
  </si>
  <si>
    <t>10:58:00</t>
  </si>
  <si>
    <t>MUKHAMMAD AGUNG/DOM</t>
  </si>
  <si>
    <t>10:59:03</t>
  </si>
  <si>
    <t>0468</t>
  </si>
  <si>
    <t>11:08:20</t>
  </si>
  <si>
    <t>0469</t>
  </si>
  <si>
    <t>11:08:44</t>
  </si>
  <si>
    <t>11:08:00</t>
  </si>
  <si>
    <t>11:09:08</t>
  </si>
  <si>
    <t>YOAN LUTFIANA/INFINITE/DOM</t>
  </si>
  <si>
    <t>11:09:42</t>
  </si>
  <si>
    <t>11:09:00</t>
  </si>
  <si>
    <t>YOAN LUTFIANA/DOM</t>
  </si>
  <si>
    <t>0470</t>
  </si>
  <si>
    <t>11:10:04</t>
  </si>
  <si>
    <t>PAIMAN/DOM</t>
  </si>
  <si>
    <t>0471</t>
  </si>
  <si>
    <t>11:10:26</t>
  </si>
  <si>
    <t>I WAYAN SUDIRTA/DOM</t>
  </si>
  <si>
    <t>12:09:15</t>
  </si>
  <si>
    <t>BPK SAMSIL/CASH</t>
  </si>
  <si>
    <t>12:10:57</t>
  </si>
  <si>
    <t>875000</t>
  </si>
  <si>
    <t>7</t>
  </si>
  <si>
    <t>AHMED ALQAHTANI/DOM</t>
  </si>
  <si>
    <t>12:21:49</t>
  </si>
  <si>
    <t>edy gunawan j/dom</t>
  </si>
  <si>
    <t>15:45:07</t>
  </si>
  <si>
    <t>15:43:00</t>
  </si>
  <si>
    <t>amir hamzah/dom</t>
  </si>
  <si>
    <t>0475</t>
  </si>
  <si>
    <t>15:45:31</t>
  </si>
  <si>
    <t>winarto suhendro drs/dom</t>
  </si>
  <si>
    <t>0478</t>
  </si>
  <si>
    <t>15:46:06</t>
  </si>
  <si>
    <t>yozua makes/dom</t>
  </si>
  <si>
    <t>0479</t>
  </si>
  <si>
    <t>15:46:38</t>
  </si>
  <si>
    <t>dewi julia pramitarini/dom</t>
  </si>
  <si>
    <t>15:47:07</t>
  </si>
  <si>
    <t>ratnawati /dom</t>
  </si>
  <si>
    <t>15:47:47</t>
  </si>
  <si>
    <t>bong kim ngo/dom</t>
  </si>
  <si>
    <t>15:48:09</t>
  </si>
  <si>
    <t>dul halim/dom</t>
  </si>
  <si>
    <t>0480</t>
  </si>
  <si>
    <t>17:32:00</t>
  </si>
  <si>
    <t>17:31:00</t>
  </si>
  <si>
    <t>ahmad zaki fahmi/dom</t>
  </si>
  <si>
    <t>0204</t>
  </si>
  <si>
    <t>17:32:38</t>
  </si>
  <si>
    <t>syaikhu ikram/dom</t>
  </si>
  <si>
    <t>0022</t>
  </si>
  <si>
    <t>17:55:38</t>
  </si>
  <si>
    <t>sawani pardede/dom</t>
  </si>
  <si>
    <t>18:25:18</t>
  </si>
  <si>
    <t>dame maria nova sibarani/dom</t>
  </si>
  <si>
    <t>0483</t>
  </si>
  <si>
    <t>18:28:34</t>
  </si>
  <si>
    <t>18:25:00</t>
  </si>
  <si>
    <t>armada p/dom</t>
  </si>
  <si>
    <t>0484</t>
  </si>
  <si>
    <t>18:29:14</t>
  </si>
  <si>
    <t>johan darmanto/660577/dom</t>
  </si>
  <si>
    <t>0485</t>
  </si>
  <si>
    <t>19:03:58</t>
  </si>
  <si>
    <t>19:03:00</t>
  </si>
  <si>
    <t>johan darmanto/dom</t>
  </si>
  <si>
    <t>19:09:15</t>
  </si>
  <si>
    <t>satria alexander/dom</t>
  </si>
  <si>
    <t>0486</t>
  </si>
  <si>
    <t>19:36:09</t>
  </si>
  <si>
    <t>19:35:00</t>
  </si>
  <si>
    <t>krisna wijaya/dom</t>
  </si>
  <si>
    <t>0487</t>
  </si>
  <si>
    <t>19:36:51</t>
  </si>
  <si>
    <t>niela andryati/dom</t>
  </si>
  <si>
    <t>19:38:01</t>
  </si>
  <si>
    <t>niela andryawati/dom</t>
  </si>
  <si>
    <t>19:38:26</t>
  </si>
  <si>
    <t>19:38:00</t>
  </si>
  <si>
    <t>edy djuniar/dom</t>
  </si>
  <si>
    <t>0488</t>
  </si>
  <si>
    <t>19:38:46</t>
  </si>
  <si>
    <t>femmy indriyani putri/dom</t>
  </si>
  <si>
    <t>19:57:54</t>
  </si>
  <si>
    <t>irtiana firmansyah/dom</t>
  </si>
  <si>
    <t>20:21:40</t>
  </si>
  <si>
    <t>arman arifin/dom</t>
  </si>
  <si>
    <t>20:22:18</t>
  </si>
  <si>
    <t>arman arifin/645552/dom</t>
  </si>
  <si>
    <t>0489</t>
  </si>
  <si>
    <t>20:23:34</t>
  </si>
  <si>
    <t>juli/dom</t>
  </si>
  <si>
    <t>20:42:31</t>
  </si>
  <si>
    <t>20:42:00</t>
  </si>
  <si>
    <t>21:02:57</t>
  </si>
  <si>
    <t>21:03:26</t>
  </si>
  <si>
    <t>yeni salim/intr</t>
  </si>
  <si>
    <t>2407</t>
  </si>
  <si>
    <t>21:30:03</t>
  </si>
  <si>
    <t>anastasia rochana/intr</t>
  </si>
  <si>
    <t>2406</t>
  </si>
  <si>
    <t>21:30:54</t>
  </si>
  <si>
    <t>bambang soediwan s/intr</t>
  </si>
  <si>
    <t>1371</t>
  </si>
  <si>
    <t>21:31:47</t>
  </si>
  <si>
    <t>lie linawati/intr</t>
  </si>
  <si>
    <t>2404</t>
  </si>
  <si>
    <t>21:32:11</t>
  </si>
  <si>
    <t>hienny aliaman/intr</t>
  </si>
  <si>
    <t>2405</t>
  </si>
  <si>
    <t>21:32:50</t>
  </si>
  <si>
    <t>mahdi tiar syafpuddin/intr</t>
  </si>
  <si>
    <t>21:33:51</t>
  </si>
  <si>
    <t>alimah soesilo/intr</t>
  </si>
  <si>
    <t>2408</t>
  </si>
  <si>
    <t>21:35:19</t>
  </si>
  <si>
    <t>21:34:00</t>
  </si>
  <si>
    <t>arief a dhani/intr</t>
  </si>
  <si>
    <t>2410</t>
  </si>
  <si>
    <t>21:35:53</t>
  </si>
  <si>
    <t>yohmi darius/intr</t>
  </si>
  <si>
    <t>2411</t>
  </si>
  <si>
    <t>21:36:17</t>
  </si>
  <si>
    <t>edward loo/intr</t>
  </si>
  <si>
    <t>2414</t>
  </si>
  <si>
    <t>21:36:40</t>
  </si>
  <si>
    <t>21:36:00</t>
  </si>
  <si>
    <t>teuku faisalluddin/669362/intr</t>
  </si>
  <si>
    <t>21:37:30</t>
  </si>
  <si>
    <t>yenny halim/intr</t>
  </si>
  <si>
    <t>1373</t>
  </si>
  <si>
    <t>21:38:02</t>
  </si>
  <si>
    <t>21:38:31</t>
  </si>
  <si>
    <t>marita marika/intr</t>
  </si>
  <si>
    <t>2417</t>
  </si>
  <si>
    <t>21:39:24</t>
  </si>
  <si>
    <t>2418</t>
  </si>
  <si>
    <t>21:39:46</t>
  </si>
  <si>
    <t>2419</t>
  </si>
  <si>
    <t>21:40:42</t>
  </si>
  <si>
    <t>21:40:00</t>
  </si>
  <si>
    <t>2420</t>
  </si>
  <si>
    <t>21:41:11</t>
  </si>
  <si>
    <t>agebrina satolom/intr</t>
  </si>
  <si>
    <t>2421</t>
  </si>
  <si>
    <t>21:41:37</t>
  </si>
  <si>
    <t>2422</t>
  </si>
  <si>
    <t>21:42:15</t>
  </si>
  <si>
    <t>jaury jacob/intr</t>
  </si>
  <si>
    <t>2425</t>
  </si>
  <si>
    <t>21:43:11</t>
  </si>
  <si>
    <t>2430</t>
  </si>
  <si>
    <t>21:43:35</t>
  </si>
  <si>
    <t>21:43:00</t>
  </si>
  <si>
    <t>philippe/air asia/cash/dom</t>
  </si>
  <si>
    <t>22:04:54</t>
  </si>
  <si>
    <t>pieter/cash/dom</t>
  </si>
  <si>
    <t>22:05:25</t>
  </si>
  <si>
    <t>mr yihua/cash/dom</t>
  </si>
  <si>
    <t>22:06:07</t>
  </si>
  <si>
    <t>dul halim/cash/dom</t>
  </si>
  <si>
    <t>FILIPUS DJAP/INFINITE/INTR</t>
  </si>
  <si>
    <t>1364</t>
  </si>
  <si>
    <t>FILIPUS DJAP/INTR</t>
  </si>
  <si>
    <t>20:51:21</t>
  </si>
  <si>
    <t>KELVIN/INTR</t>
  </si>
  <si>
    <t>2389</t>
  </si>
  <si>
    <t>20:51:48</t>
  </si>
  <si>
    <t>ESTER TEDJAKUSUMA/INTR</t>
  </si>
  <si>
    <t>2391</t>
  </si>
  <si>
    <t>20:52:23</t>
  </si>
  <si>
    <t>FERO LIM/INTR</t>
  </si>
  <si>
    <t>2392</t>
  </si>
  <si>
    <t>20:52:47</t>
  </si>
  <si>
    <t>MOHAMMAD RAMADHIAN P/INTR</t>
  </si>
  <si>
    <t>2393</t>
  </si>
  <si>
    <t>20:53:22</t>
  </si>
  <si>
    <t>SUFRIJADI/238051/INTR</t>
  </si>
  <si>
    <t>2395</t>
  </si>
  <si>
    <t>20:53:55</t>
  </si>
  <si>
    <t>SUTIKNO/614467/INTR</t>
  </si>
  <si>
    <t>2396</t>
  </si>
  <si>
    <t>20:54:25</t>
  </si>
  <si>
    <t>SURYADI/INTR</t>
  </si>
  <si>
    <t>2397</t>
  </si>
  <si>
    <t>20:54:52</t>
  </si>
  <si>
    <t>FRENDY WIJAYANTO/INTR</t>
  </si>
  <si>
    <t>2394</t>
  </si>
  <si>
    <t>20:55:26</t>
  </si>
  <si>
    <t>1365</t>
  </si>
  <si>
    <t>20:57:19</t>
  </si>
  <si>
    <t>FERDIAN SYAHRIA KUSUMA/INTR</t>
  </si>
  <si>
    <t>1368</t>
  </si>
  <si>
    <t>20:58:30</t>
  </si>
  <si>
    <t>LUFIATI KUNSUWONGDJAJA/INTR</t>
  </si>
  <si>
    <t>21:01:34</t>
  </si>
  <si>
    <t>WILLIAM CAHYADI LIAUW /INTR</t>
  </si>
  <si>
    <t>21:02:21</t>
  </si>
  <si>
    <t>RICHARD SU/DOM</t>
  </si>
  <si>
    <t>08:17:42</t>
  </si>
  <si>
    <t>CHONDRO UTOMO/DOM</t>
  </si>
  <si>
    <t>0222</t>
  </si>
  <si>
    <t>08:18:04</t>
  </si>
  <si>
    <t>WINDHI KRESNAWATI/421509/DOM</t>
  </si>
  <si>
    <t>08:18:52</t>
  </si>
  <si>
    <t>ENDANG TRI/507017/DOM</t>
  </si>
  <si>
    <t>08:19:19</t>
  </si>
  <si>
    <t>RIO YOVIAN HAMINANTO/DOM</t>
  </si>
  <si>
    <t>08:19:46</t>
  </si>
  <si>
    <t>HARTONO/DOM</t>
  </si>
  <si>
    <t>08:47:18</t>
  </si>
  <si>
    <t>DAIN NUR INDAH/DOM</t>
  </si>
  <si>
    <t>08:48:21</t>
  </si>
  <si>
    <t>MASKUR ZAENURI/DOM</t>
  </si>
  <si>
    <t>08:49:09</t>
  </si>
  <si>
    <t>GAPURA FLAYNAS GRUP/CASH/DOM</t>
  </si>
  <si>
    <t>08:50:58</t>
  </si>
  <si>
    <t>2125000</t>
  </si>
  <si>
    <t>17</t>
  </si>
  <si>
    <t>HJ SITI SRIYATUN/666384/DOM</t>
  </si>
  <si>
    <t>09:47:23</t>
  </si>
  <si>
    <t>09:48:07</t>
  </si>
  <si>
    <t>BREMA EFRAIM PURBA/DOM</t>
  </si>
  <si>
    <t>09:48:44</t>
  </si>
  <si>
    <t>09:48:00</t>
  </si>
  <si>
    <t>M ADI PUTRA/DOM</t>
  </si>
  <si>
    <t>10:06:39</t>
  </si>
  <si>
    <t>FRANKY NAYOAN/DOM</t>
  </si>
  <si>
    <t>10:15:10</t>
  </si>
  <si>
    <t>ANDREE SAPUTRA/DOM</t>
  </si>
  <si>
    <t>10:15:50</t>
  </si>
  <si>
    <t>PRILLY LINARTO/DOM</t>
  </si>
  <si>
    <t>0031</t>
  </si>
  <si>
    <t>10:16:32</t>
  </si>
  <si>
    <t>LISA NIDYASARI/DOM</t>
  </si>
  <si>
    <t>10:16:59</t>
  </si>
  <si>
    <t>AZMI SE/DOM</t>
  </si>
  <si>
    <t>10:21:38</t>
  </si>
  <si>
    <t>10:17:00</t>
  </si>
  <si>
    <t>LOW YEW LEAN/DOM</t>
  </si>
  <si>
    <t>12:11:35</t>
  </si>
  <si>
    <t>MR ARTUR/CASH/DOM</t>
  </si>
  <si>
    <t>12:22:25</t>
  </si>
  <si>
    <t>MR THAMRONG/CASH/DOM</t>
  </si>
  <si>
    <t>12:23:02</t>
  </si>
  <si>
    <t>MRS FANNY/CASH/DOM</t>
  </si>
  <si>
    <t>CASH 150 000</t>
  </si>
  <si>
    <t>12:23:51</t>
  </si>
  <si>
    <t>ANCAS ANDHIKA/DOM</t>
  </si>
  <si>
    <t>12:30:03</t>
  </si>
  <si>
    <t>PUTU LAKSMI HENDARTI G/DOM</t>
  </si>
  <si>
    <t>12:51:17</t>
  </si>
  <si>
    <t>12:50:00</t>
  </si>
  <si>
    <t>ade tiffany pasha/DOM</t>
  </si>
  <si>
    <t>14:16:55</t>
  </si>
  <si>
    <t>edy/DOM</t>
  </si>
  <si>
    <t>14:17:40</t>
  </si>
  <si>
    <t>14:17:00</t>
  </si>
  <si>
    <t>fauziah nuraini kurdi/DOM</t>
  </si>
  <si>
    <t>14:18:19</t>
  </si>
  <si>
    <t>yuri kamila/DOM</t>
  </si>
  <si>
    <t>14:18:47</t>
  </si>
  <si>
    <t>heri istanto/DOM</t>
  </si>
  <si>
    <t>14:19:34</t>
  </si>
  <si>
    <t>14:20:36</t>
  </si>
  <si>
    <t>ruddy halomoan hutapea/DOM</t>
  </si>
  <si>
    <t>14:27:03</t>
  </si>
  <si>
    <t>rudy halomoan hutapea/infinite/DOM</t>
  </si>
  <si>
    <t>14:28:02</t>
  </si>
  <si>
    <t>andri grup/rp 110 000/DOM</t>
  </si>
  <si>
    <t>0236 rp 110 000</t>
  </si>
  <si>
    <t>14:38:02</t>
  </si>
  <si>
    <t>6125000</t>
  </si>
  <si>
    <t>49</t>
  </si>
  <si>
    <t>andri grup/rp 130 000/DOM</t>
  </si>
  <si>
    <t>0237 rp 130 000</t>
  </si>
  <si>
    <t>14:39:32</t>
  </si>
  <si>
    <t>made agus budiartha/DOM</t>
  </si>
  <si>
    <t>14:40:01</t>
  </si>
  <si>
    <t>budi hermawan/DOM</t>
  </si>
  <si>
    <t>14:40:37</t>
  </si>
  <si>
    <t>dr ha kurdi/DOM</t>
  </si>
  <si>
    <t>14:41:08</t>
  </si>
  <si>
    <t>i made eka astina/DOM</t>
  </si>
  <si>
    <t>15:42:16</t>
  </si>
  <si>
    <t>philippe paul joseph gc/DOM</t>
  </si>
  <si>
    <t>15:54:23</t>
  </si>
  <si>
    <t>dexter tulus lumban tobi/DOM</t>
  </si>
  <si>
    <t>16:17:43</t>
  </si>
  <si>
    <t>16:16:00</t>
  </si>
  <si>
    <t>igisty d muliin/DOM</t>
  </si>
  <si>
    <t>16:18:28</t>
  </si>
  <si>
    <t>tomo basuki/DOM</t>
  </si>
  <si>
    <t>0243</t>
  </si>
  <si>
    <t>16:24:51</t>
  </si>
  <si>
    <t>16:24:00</t>
  </si>
  <si>
    <t>iman satria utama/DOM</t>
  </si>
  <si>
    <t>16:46:06</t>
  </si>
  <si>
    <t>yb suryo wibowo/DOM</t>
  </si>
  <si>
    <t>17:09:09</t>
  </si>
  <si>
    <t>dian pujiwati grup/120 000/DOM</t>
  </si>
  <si>
    <t>0051 rp 120 000</t>
  </si>
  <si>
    <t>17:10:31</t>
  </si>
  <si>
    <t>17:09:00</t>
  </si>
  <si>
    <t>1500000</t>
  </si>
  <si>
    <t>12</t>
  </si>
  <si>
    <t>hery azwar/DOM</t>
  </si>
  <si>
    <t>17:10:57</t>
  </si>
  <si>
    <t>i gusti lanang ariawan/DOM</t>
  </si>
  <si>
    <t>17:24:53</t>
  </si>
  <si>
    <t>bambang suprianto/DOM</t>
  </si>
  <si>
    <t>17:34:46</t>
  </si>
  <si>
    <t>hj dedet hidayati/DOM</t>
  </si>
  <si>
    <t>17:35:28</t>
  </si>
  <si>
    <t>17:34:00</t>
  </si>
  <si>
    <t>sigit witjaksono/DOM</t>
  </si>
  <si>
    <t>17:39:23</t>
  </si>
  <si>
    <t>17:38:00</t>
  </si>
  <si>
    <t>m alfian romadhon/DOM</t>
  </si>
  <si>
    <t>17:47:21</t>
  </si>
  <si>
    <t>suparyono/DOM</t>
  </si>
  <si>
    <t>17:54:44</t>
  </si>
  <si>
    <t>agus budi p/DOM</t>
  </si>
  <si>
    <t>18:36:06</t>
  </si>
  <si>
    <t>lasmin/DOM</t>
  </si>
  <si>
    <t>18:36:39</t>
  </si>
  <si>
    <t>nilam nirmala anggraini/DOM</t>
  </si>
  <si>
    <t>0249</t>
  </si>
  <si>
    <t>18:37:16</t>
  </si>
  <si>
    <t>tony sukanto/DOM</t>
  </si>
  <si>
    <t>19:13:27</t>
  </si>
  <si>
    <t>19:12:00</t>
  </si>
  <si>
    <t>taufiq wibowo/DOM</t>
  </si>
  <si>
    <t>19:14:02</t>
  </si>
  <si>
    <t>ardi erdiansyah/DOM</t>
  </si>
  <si>
    <t>19:14:41</t>
  </si>
  <si>
    <t>hana tresna widjaya sh/DOM</t>
  </si>
  <si>
    <t>19:15:18</t>
  </si>
  <si>
    <t>endry/DOM</t>
  </si>
  <si>
    <t>19:25:05</t>
  </si>
  <si>
    <t>0253</t>
  </si>
  <si>
    <t>19:25:24</t>
  </si>
  <si>
    <t>isnen sutopo/DOM</t>
  </si>
  <si>
    <t>20:22:33</t>
  </si>
  <si>
    <t>hasrianty sutopo/DOM</t>
  </si>
  <si>
    <t>zulimatul mirroh/DOM</t>
  </si>
  <si>
    <t>20:23:51</t>
  </si>
  <si>
    <t>ruslim/DOM</t>
  </si>
  <si>
    <t>20:24:19</t>
  </si>
  <si>
    <t>yamtama grup/cash/DOM</t>
  </si>
  <si>
    <t>cash rp 130 000</t>
  </si>
  <si>
    <t>20:42:59</t>
  </si>
  <si>
    <t>20:41:00</t>
  </si>
  <si>
    <t>1875000</t>
  </si>
  <si>
    <t>15</t>
  </si>
  <si>
    <t>jeon/cash/DOM</t>
  </si>
  <si>
    <t>20:44:32</t>
  </si>
  <si>
    <t>20:43:00</t>
  </si>
  <si>
    <t>andy yong/cash/DOM</t>
  </si>
  <si>
    <t>20:45:23</t>
  </si>
  <si>
    <t>20:44:00</t>
  </si>
  <si>
    <t>mr cudy/cash/DOM</t>
  </si>
  <si>
    <t>20:46:15</t>
  </si>
  <si>
    <t>20:45:00</t>
  </si>
  <si>
    <t>mrs lee/cash/DOM</t>
  </si>
  <si>
    <t>20:46:52</t>
  </si>
  <si>
    <t>20:46:00</t>
  </si>
  <si>
    <t>ahmed/cash/air asia/DOM</t>
  </si>
  <si>
    <t>20:48:09</t>
  </si>
  <si>
    <t>alsharif/cash/air asia/DOM</t>
  </si>
  <si>
    <t>anton hartanto/intr</t>
  </si>
  <si>
    <t>1378</t>
  </si>
  <si>
    <t>20:51:03</t>
  </si>
  <si>
    <t>ir sharmila/intr</t>
  </si>
  <si>
    <t>1379</t>
  </si>
  <si>
    <t>20:51:29</t>
  </si>
  <si>
    <t>christovel liempepas/intr</t>
  </si>
  <si>
    <t>2434</t>
  </si>
  <si>
    <t>20:52:04</t>
  </si>
  <si>
    <t>erna sari rahayu/intr</t>
  </si>
  <si>
    <t>2443</t>
  </si>
  <si>
    <t>20:52:30</t>
  </si>
  <si>
    <t>ratna sari juwita/intr</t>
  </si>
  <si>
    <t>1382</t>
  </si>
  <si>
    <t>20:53:07</t>
  </si>
  <si>
    <t>endang kurniawati/intr</t>
  </si>
  <si>
    <t>2442</t>
  </si>
  <si>
    <t>20:53:37</t>
  </si>
  <si>
    <t>citra sari dewi/intr</t>
  </si>
  <si>
    <t>1381</t>
  </si>
  <si>
    <t>20:55:05</t>
  </si>
  <si>
    <t>tjokro hamidjojo/intr</t>
  </si>
  <si>
    <t>1383</t>
  </si>
  <si>
    <t>20:55:48</t>
  </si>
  <si>
    <t>indah fajarwati/intr</t>
  </si>
  <si>
    <t>20:56:19</t>
  </si>
  <si>
    <t>justin junad se/intr</t>
  </si>
  <si>
    <t>20:56:56</t>
  </si>
  <si>
    <t>sharmila/intr</t>
  </si>
  <si>
    <t>2433</t>
  </si>
  <si>
    <t>20:57:22</t>
  </si>
  <si>
    <t>sudarsono/intr</t>
  </si>
  <si>
    <t>2436</t>
  </si>
  <si>
    <t>20:57:46</t>
  </si>
  <si>
    <t>2437</t>
  </si>
  <si>
    <t>20:58:05</t>
  </si>
  <si>
    <t>2438</t>
  </si>
  <si>
    <t>20:58:26</t>
  </si>
  <si>
    <t>2439</t>
  </si>
  <si>
    <t>lies dwiyani/intr</t>
  </si>
  <si>
    <t>2440</t>
  </si>
  <si>
    <t>20:59:33</t>
  </si>
  <si>
    <t>herawati/intr</t>
  </si>
  <si>
    <t>1384</t>
  </si>
  <si>
    <t>1385</t>
  </si>
  <si>
    <t>21:03:05</t>
  </si>
  <si>
    <t>hfzmad/intr</t>
  </si>
  <si>
    <t>1386</t>
  </si>
  <si>
    <t>21:03:35</t>
  </si>
  <si>
    <t>junaedy sulaiman/intr</t>
  </si>
  <si>
    <t>2444</t>
  </si>
  <si>
    <t>21:04:28</t>
  </si>
  <si>
    <t>devanata gura/infinite/intr</t>
  </si>
  <si>
    <t>2445</t>
  </si>
  <si>
    <t>21:05:09</t>
  </si>
  <si>
    <t>fransisca widiastuty p/infinite/intr</t>
  </si>
  <si>
    <t>21:06:09</t>
  </si>
  <si>
    <t>novianti/intr</t>
  </si>
  <si>
    <t>21:06:35</t>
  </si>
  <si>
    <t>bakti prasetyo/intr</t>
  </si>
  <si>
    <t>21:07:41</t>
  </si>
  <si>
    <t>erna sulianti agustini/intr</t>
  </si>
  <si>
    <t>21:12:19</t>
  </si>
  <si>
    <t>robby rompis/intr</t>
  </si>
  <si>
    <t>21:13:19</t>
  </si>
  <si>
    <t>netje langi/intr</t>
  </si>
  <si>
    <t>21:13:43</t>
  </si>
  <si>
    <t>21:13:00</t>
  </si>
  <si>
    <t>1391</t>
  </si>
  <si>
    <t>21:14:25</t>
  </si>
  <si>
    <t>choi kin wa/intr</t>
  </si>
  <si>
    <t>1392</t>
  </si>
  <si>
    <t>21:14:59</t>
  </si>
  <si>
    <t>1393</t>
  </si>
  <si>
    <t>21:15:58</t>
  </si>
  <si>
    <t>pikania dewi/intr</t>
  </si>
  <si>
    <t>1394</t>
  </si>
  <si>
    <t>21:16:45</t>
  </si>
  <si>
    <t>abidin kusuma/intr</t>
  </si>
  <si>
    <t>1395</t>
  </si>
  <si>
    <t>21:17:26</t>
  </si>
  <si>
    <t>charensia p rompis/intr</t>
  </si>
  <si>
    <t>1396</t>
  </si>
  <si>
    <t>21:18:08</t>
  </si>
  <si>
    <t>prayitno/intr</t>
  </si>
  <si>
    <t>1389</t>
  </si>
  <si>
    <t>21:18:39</t>
  </si>
  <si>
    <t>jony kanadi mba/intr</t>
  </si>
  <si>
    <t>2446</t>
  </si>
  <si>
    <t>21:19:27</t>
  </si>
  <si>
    <t>2447</t>
  </si>
  <si>
    <t>21:20:01</t>
  </si>
  <si>
    <t>21:19:00</t>
  </si>
  <si>
    <t>devanata gura/intr</t>
  </si>
  <si>
    <t>21:20:31</t>
  </si>
  <si>
    <t>21:20:00</t>
  </si>
  <si>
    <t>kusumat wati/intr</t>
  </si>
  <si>
    <t>21:21:18</t>
  </si>
  <si>
    <t>mr peter holt/intr</t>
  </si>
  <si>
    <t>1397</t>
  </si>
  <si>
    <t>21:36:28</t>
  </si>
  <si>
    <t>heru/intr</t>
  </si>
  <si>
    <t>21:51:57</t>
  </si>
  <si>
    <t>yayuk sunarsih/intr</t>
  </si>
  <si>
    <t>1398</t>
  </si>
  <si>
    <t>21:52:25</t>
  </si>
  <si>
    <t>heru/cash/dom</t>
  </si>
  <si>
    <t>22:11:09</t>
  </si>
  <si>
    <t>didi laksamana/dom</t>
  </si>
  <si>
    <t>22:14:34</t>
  </si>
  <si>
    <t>dhandy njo/dom</t>
  </si>
  <si>
    <t>22:15:03</t>
  </si>
  <si>
    <t>lilies/dom</t>
  </si>
  <si>
    <t>22:15:57</t>
  </si>
  <si>
    <t>himawan arief s mt/dom</t>
  </si>
  <si>
    <t>22:21:36</t>
  </si>
  <si>
    <t>diah martiningsih h/dom</t>
  </si>
  <si>
    <t>22:22:13</t>
  </si>
  <si>
    <t>ESTI PINARDININGSIH 650222/DOM</t>
  </si>
  <si>
    <t>05:45:02</t>
  </si>
  <si>
    <t>05:44:00</t>
  </si>
  <si>
    <t>YUSTINUS DADI HERMAWAN/DOM</t>
  </si>
  <si>
    <t>05:45:35</t>
  </si>
  <si>
    <t>05:45:00</t>
  </si>
  <si>
    <t>TRI ADI NUGROHO/DOM</t>
  </si>
  <si>
    <t>05:59:02</t>
  </si>
  <si>
    <t>05:58:00</t>
  </si>
  <si>
    <t>M REZA PERDANA /DOM</t>
  </si>
  <si>
    <t>06:09:08</t>
  </si>
  <si>
    <t>M REZA PERDANA/DOM</t>
  </si>
  <si>
    <t>06:09:36</t>
  </si>
  <si>
    <t>Y ARIANDI SIREGAR/DOM</t>
  </si>
  <si>
    <t>06:21:52</t>
  </si>
  <si>
    <t>06:22:57</t>
  </si>
  <si>
    <t>DIKO CAHYA PERDANA/DOM</t>
  </si>
  <si>
    <t>06:32:13</t>
  </si>
  <si>
    <t>SANRO GERY/DOM</t>
  </si>
  <si>
    <t>06:32:41</t>
  </si>
  <si>
    <t>AUGUSTINUS L TOBING 200978/DOM</t>
  </si>
  <si>
    <t>06:49:04</t>
  </si>
  <si>
    <t>AUGUSTINUS L TOBING 616074/DOM</t>
  </si>
  <si>
    <t>0265</t>
  </si>
  <si>
    <t>06:49:40</t>
  </si>
  <si>
    <t>NOVIANSYAN 222600/DOM</t>
  </si>
  <si>
    <t>07:38:22</t>
  </si>
  <si>
    <t>NOVIANSYAH 222600/DOM</t>
  </si>
  <si>
    <t>07:38:58</t>
  </si>
  <si>
    <t>HARTONO SALIM LIM 642872/DOM</t>
  </si>
  <si>
    <t>07:42:41</t>
  </si>
  <si>
    <t>HENDRA HENDRIKSEN/DOM</t>
  </si>
  <si>
    <t>0269</t>
  </si>
  <si>
    <t>07:48:12</t>
  </si>
  <si>
    <t>ANDI SOEGIARTO 640348/DOM</t>
  </si>
  <si>
    <t>0273</t>
  </si>
  <si>
    <t>08:19:41</t>
  </si>
  <si>
    <t>A SUPRAPTO/DOM</t>
  </si>
  <si>
    <t>08:24:18</t>
  </si>
  <si>
    <t>08:24:44</t>
  </si>
  <si>
    <t>08:24:00</t>
  </si>
  <si>
    <t>NOVITA SOETIKNO/DOM</t>
  </si>
  <si>
    <t>08:28:54</t>
  </si>
  <si>
    <t>PRAGITTA/DOM</t>
  </si>
  <si>
    <t>0272</t>
  </si>
  <si>
    <t>08:31:22</t>
  </si>
  <si>
    <t>WIGIYANTO SOLEMAN 385803/DOM</t>
  </si>
  <si>
    <t>08:43:46</t>
  </si>
  <si>
    <t>ARISTIDES FARIZ 280004/DOM</t>
  </si>
  <si>
    <t>08:47:35</t>
  </si>
  <si>
    <t>ASMAN 194460/DOM</t>
  </si>
  <si>
    <t>09:23:32</t>
  </si>
  <si>
    <t>HANIFAH LATIFAH 158929/DOM</t>
  </si>
  <si>
    <t>09:43:17</t>
  </si>
  <si>
    <t>ERLIN SUTIOSO 313342/DOM</t>
  </si>
  <si>
    <t>0282</t>
  </si>
  <si>
    <t>09:44:01</t>
  </si>
  <si>
    <t>PRANATA AVIANTO 344037/DOM</t>
  </si>
  <si>
    <t>09:56:09</t>
  </si>
  <si>
    <t>DELSON TENGDYANTONO 469581/DOM</t>
  </si>
  <si>
    <t>10:43:26</t>
  </si>
  <si>
    <t>10:42:00</t>
  </si>
  <si>
    <t>IING HASANUDIN/DOM</t>
  </si>
  <si>
    <t>11:39:24</t>
  </si>
  <si>
    <t>11:39:00</t>
  </si>
  <si>
    <t>0288</t>
  </si>
  <si>
    <t>11:39:51</t>
  </si>
  <si>
    <t>THING THING 510186/DOM</t>
  </si>
  <si>
    <t>11:40:32</t>
  </si>
  <si>
    <t>MUHAMMAD EDSALDI/DOM</t>
  </si>
  <si>
    <t>11:41:02</t>
  </si>
  <si>
    <t>11:40:00</t>
  </si>
  <si>
    <t>ARI SRI PAMUNGKAS 421913/DOM</t>
  </si>
  <si>
    <t>11:55:32</t>
  </si>
  <si>
    <t>MUHAMMAD NASUTION 658753/DOM</t>
  </si>
  <si>
    <t>12:00:32</t>
  </si>
  <si>
    <t>PRIMA TOUR/ @ RP 115.000/DOM</t>
  </si>
  <si>
    <t>CASH RP 7.360.000</t>
  </si>
  <si>
    <t>12:03:49</t>
  </si>
  <si>
    <t>8000000</t>
  </si>
  <si>
    <t>64</t>
  </si>
  <si>
    <t>M.EDSALDI/DOM</t>
  </si>
  <si>
    <t>12:04:21</t>
  </si>
  <si>
    <t>JAIPRAKASH YATIRAJ SONI 296638/DOM</t>
  </si>
  <si>
    <t>12:46:19</t>
  </si>
  <si>
    <t>12:45:00</t>
  </si>
  <si>
    <t>DRS H NURSALAM/DOM</t>
  </si>
  <si>
    <t>12:46:51</t>
  </si>
  <si>
    <t>12:46:00</t>
  </si>
  <si>
    <t>12:47:35</t>
  </si>
  <si>
    <t>12:47:00</t>
  </si>
  <si>
    <t>SUWANDI JOHAN 303608/DOM</t>
  </si>
  <si>
    <t>12:48:11</t>
  </si>
  <si>
    <t>SUWANDI JOHAN/DOM</t>
  </si>
  <si>
    <t>12:48:47</t>
  </si>
  <si>
    <t>12:48:00</t>
  </si>
  <si>
    <t>12:49:14</t>
  </si>
  <si>
    <t>andri/rp 110.000</t>
  </si>
  <si>
    <t>14:21:32</t>
  </si>
  <si>
    <t>grace gosal 152328/dom</t>
  </si>
  <si>
    <t>14:22:15</t>
  </si>
  <si>
    <t>roswati abul 194072/dom</t>
  </si>
  <si>
    <t>14:22:48</t>
  </si>
  <si>
    <t>lenny juliana/dom</t>
  </si>
  <si>
    <t>14:23:15</t>
  </si>
  <si>
    <t>lenny juliana s/dom</t>
  </si>
  <si>
    <t>14:23:49</t>
  </si>
  <si>
    <t>riyose edlan vadis c/dom</t>
  </si>
  <si>
    <t>14:24:31</t>
  </si>
  <si>
    <t>bima a amuntarja.sh.mh 528766/dom</t>
  </si>
  <si>
    <t>14:25:28</t>
  </si>
  <si>
    <t>yoga yudistira/dom</t>
  </si>
  <si>
    <t>14:25:56</t>
  </si>
  <si>
    <t>14:25:00</t>
  </si>
  <si>
    <t>eddy liwoto/dom</t>
  </si>
  <si>
    <t>14:26:28</t>
  </si>
  <si>
    <t>aspihandi s.sos sh mh 623237/dom</t>
  </si>
  <si>
    <t>14:27:15</t>
  </si>
  <si>
    <t>budi prasetyo/dom</t>
  </si>
  <si>
    <t>15:18:05</t>
  </si>
  <si>
    <t>saur situmorang 389771/dom</t>
  </si>
  <si>
    <t>15:32:46</t>
  </si>
  <si>
    <t>benyamin s g dharmawan/dom</t>
  </si>
  <si>
    <t>15:55:43</t>
  </si>
  <si>
    <t>mawan eko budiyanto/dom</t>
  </si>
  <si>
    <t>15:56:20</t>
  </si>
  <si>
    <t>mentik nurjati 446350/dom</t>
  </si>
  <si>
    <t>16:57:08</t>
  </si>
  <si>
    <t>senoadji sastrodiantoro/dom</t>
  </si>
  <si>
    <t>16:57:45</t>
  </si>
  <si>
    <t>16:57:00</t>
  </si>
  <si>
    <t>sofia muliani karim/dom</t>
  </si>
  <si>
    <t>16:58:20</t>
  </si>
  <si>
    <t>ahmad mujahid ramli/dom</t>
  </si>
  <si>
    <t>17:02:04</t>
  </si>
  <si>
    <t>ir woro kutniah/dom</t>
  </si>
  <si>
    <t>19:05:46</t>
  </si>
  <si>
    <t>kelvin kurniawan/dom</t>
  </si>
  <si>
    <t>0082</t>
  </si>
  <si>
    <t>19:07:05</t>
  </si>
  <si>
    <t>19:06:00</t>
  </si>
  <si>
    <t>irene suharny sunardi/dom</t>
  </si>
  <si>
    <t>19:08:57</t>
  </si>
  <si>
    <t>19:07:00</t>
  </si>
  <si>
    <t>nurul yatima/int</t>
  </si>
  <si>
    <t>19:20:01</t>
  </si>
  <si>
    <t>titi hernawati hidayat/int</t>
  </si>
  <si>
    <t>19:20:48</t>
  </si>
  <si>
    <t>sudjana 186391/int</t>
  </si>
  <si>
    <t>19:21:17</t>
  </si>
  <si>
    <t>hartono s.ip 510228/int</t>
  </si>
  <si>
    <t>19:21:54</t>
  </si>
  <si>
    <t>hj. azora chairany 601873/int</t>
  </si>
  <si>
    <t>19:22:30</t>
  </si>
  <si>
    <t>azora chairany/int</t>
  </si>
  <si>
    <t>19:23:12</t>
  </si>
  <si>
    <t>yusron hariyadi/int</t>
  </si>
  <si>
    <t>1402</t>
  </si>
  <si>
    <t>19:23:41</t>
  </si>
  <si>
    <t>1403</t>
  </si>
  <si>
    <t>19:24:06</t>
  </si>
  <si>
    <t>nurul yatimah/int</t>
  </si>
  <si>
    <t>1399</t>
  </si>
  <si>
    <t>19:24:41</t>
  </si>
  <si>
    <t>yohsida/air asia/dom</t>
  </si>
  <si>
    <t>cash rp 240.000</t>
  </si>
  <si>
    <t>20:01:01</t>
  </si>
  <si>
    <t>alalawi/air asia/dom</t>
  </si>
  <si>
    <t>20:01:35</t>
  </si>
  <si>
    <t>20:01:00</t>
  </si>
  <si>
    <t>park young/dom</t>
  </si>
  <si>
    <t>20:02:18</t>
  </si>
  <si>
    <t>riyoje/dom</t>
  </si>
  <si>
    <t>cash rp 900.000</t>
  </si>
  <si>
    <t>20:02:55</t>
  </si>
  <si>
    <t>20:02:00</t>
  </si>
  <si>
    <t>pt nikoi/ @ rp 120.000/dom</t>
  </si>
  <si>
    <t>cash 2.760.000</t>
  </si>
  <si>
    <t>20:03:51</t>
  </si>
  <si>
    <t>20:03:00</t>
  </si>
  <si>
    <t>pt talbia/dom</t>
  </si>
  <si>
    <t>cash rp 3.000.000</t>
  </si>
  <si>
    <t>20:05:24</t>
  </si>
  <si>
    <t>20:04:00</t>
  </si>
  <si>
    <t>al madinah/@ 120.000/dom</t>
  </si>
  <si>
    <t>cash rp 5.160.000</t>
  </si>
  <si>
    <t>20:06:46</t>
  </si>
  <si>
    <t>43</t>
  </si>
  <si>
    <t>andalusia/@120.000</t>
  </si>
  <si>
    <t>cash rp 6.000.000</t>
  </si>
  <si>
    <t>20:07:52</t>
  </si>
  <si>
    <t>20:06:00</t>
  </si>
  <si>
    <t>50</t>
  </si>
  <si>
    <t>wahyu taqwa dhie/dom</t>
  </si>
  <si>
    <t>20:59:15</t>
  </si>
  <si>
    <t>bagas adi pranowo/dom</t>
  </si>
  <si>
    <t>miftahul ulum se/dom</t>
  </si>
  <si>
    <t>21:32:01</t>
  </si>
  <si>
    <t>yuni daru winarsih/dom</t>
  </si>
  <si>
    <t>21:32:33</t>
  </si>
  <si>
    <t>dhenny phang 334272/int</t>
  </si>
  <si>
    <t>21:34:45</t>
  </si>
  <si>
    <t>nurwahida 260725/int</t>
  </si>
  <si>
    <t>21:35:17</t>
  </si>
  <si>
    <t>dalay kosim /int</t>
  </si>
  <si>
    <t>1406</t>
  </si>
  <si>
    <t>21:35:49</t>
  </si>
  <si>
    <t>kizhekkepatt//.mr/int</t>
  </si>
  <si>
    <t>1407</t>
  </si>
  <si>
    <t>21:36:31</t>
  </si>
  <si>
    <t>anton gerbono/int</t>
  </si>
  <si>
    <t>1408</t>
  </si>
  <si>
    <t>21:37:05</t>
  </si>
  <si>
    <t>ricky christian manaf/int</t>
  </si>
  <si>
    <t>1409</t>
  </si>
  <si>
    <t>21:37:44</t>
  </si>
  <si>
    <t>ricky ch manaf 473062/int</t>
  </si>
  <si>
    <t>21:40:16</t>
  </si>
  <si>
    <t>andri sidharta 569000/int</t>
  </si>
  <si>
    <t>21:41:41</t>
  </si>
  <si>
    <t>marlina adrini t 578290/int</t>
  </si>
  <si>
    <t>21:42:41</t>
  </si>
  <si>
    <t>rahmaniar/int</t>
  </si>
  <si>
    <t>1410</t>
  </si>
  <si>
    <t>21:43:42</t>
  </si>
  <si>
    <t>abu bakar yusuf/int</t>
  </si>
  <si>
    <t>1411</t>
  </si>
  <si>
    <t>21:44:21</t>
  </si>
  <si>
    <t>eny tamren 371076/int</t>
  </si>
  <si>
    <t>1412</t>
  </si>
  <si>
    <t>21:54:58</t>
  </si>
  <si>
    <t>linawaty angelia 247870/int</t>
  </si>
  <si>
    <t>21:55:38</t>
  </si>
  <si>
    <t>dasmariyon 607495/int</t>
  </si>
  <si>
    <t>21:56:15</t>
  </si>
  <si>
    <t>21:56:48</t>
  </si>
  <si>
    <t>dra fatimah 446415/int</t>
  </si>
  <si>
    <t>1413</t>
  </si>
  <si>
    <t>21:57:23</t>
  </si>
  <si>
    <t>robert/dom</t>
  </si>
  <si>
    <t>22:05:20</t>
  </si>
  <si>
    <t>TRESYE KAINAMA/DOM</t>
  </si>
  <si>
    <t>07:03:18</t>
  </si>
  <si>
    <t>07:02:00</t>
  </si>
  <si>
    <t>DR OLDRIANE AGOESTINE/DOM</t>
  </si>
  <si>
    <t>07:04:09</t>
  </si>
  <si>
    <t>07:03:00</t>
  </si>
  <si>
    <t>DR ANTON TRI PRASETYO/DOM</t>
  </si>
  <si>
    <t>08:02:10</t>
  </si>
  <si>
    <t>08:02:45</t>
  </si>
  <si>
    <t>DR TRI ANTON PRASETYO/DOM</t>
  </si>
  <si>
    <t>0313</t>
  </si>
  <si>
    <t>08:03:26</t>
  </si>
  <si>
    <t>ASEP SULAEMAN SABANDA/DOM</t>
  </si>
  <si>
    <t>08:04:18</t>
  </si>
  <si>
    <t>08:03:00</t>
  </si>
  <si>
    <t>08:04:45</t>
  </si>
  <si>
    <t>SYAHRIL/DOM</t>
  </si>
  <si>
    <t>08:15:03</t>
  </si>
  <si>
    <t>DWI ATMAJI YUWIANTO/DOM</t>
  </si>
  <si>
    <t>DR TUBAGUS WIDJAJA K /DOM</t>
  </si>
  <si>
    <t>HERAWAN TANU/DOM</t>
  </si>
  <si>
    <t>0094</t>
  </si>
  <si>
    <t>09:29:15</t>
  </si>
  <si>
    <t>ENDRIATY/DOM</t>
  </si>
  <si>
    <t>09:32:40</t>
  </si>
  <si>
    <t>09:31:00</t>
  </si>
  <si>
    <t>PITRA ISMAYA KARTIKA/DOM</t>
  </si>
  <si>
    <t>09:35:09</t>
  </si>
  <si>
    <t>09:32:00</t>
  </si>
  <si>
    <t>09:35:47</t>
  </si>
  <si>
    <t>09:35:00</t>
  </si>
  <si>
    <t>09:36:17</t>
  </si>
  <si>
    <t>09:36:56</t>
  </si>
  <si>
    <t>260000</t>
  </si>
  <si>
    <t>MARLINA MARBUN/DOM</t>
  </si>
  <si>
    <t>09:38:49</t>
  </si>
  <si>
    <t>09:38:00</t>
  </si>
  <si>
    <t>SAMSURI SH MH/DOM</t>
  </si>
  <si>
    <t>10:17:04</t>
  </si>
  <si>
    <t>10:18:26</t>
  </si>
  <si>
    <t>NN /DOM</t>
  </si>
  <si>
    <t>10:18:50</t>
  </si>
  <si>
    <t>NASRAWATY RASYID S.POG/DOM</t>
  </si>
  <si>
    <t>10:19:35</t>
  </si>
  <si>
    <t>NASRAWATY RASYID/DOM</t>
  </si>
  <si>
    <t>0327</t>
  </si>
  <si>
    <t>10:20:12</t>
  </si>
  <si>
    <t>0328</t>
  </si>
  <si>
    <t>10:20:47</t>
  </si>
  <si>
    <t>10:20:00</t>
  </si>
  <si>
    <t>0329</t>
  </si>
  <si>
    <t>10:21:19</t>
  </si>
  <si>
    <t>FERRY SANTOSO/DOM</t>
  </si>
  <si>
    <t>10:21:48</t>
  </si>
  <si>
    <t>10:21:00</t>
  </si>
  <si>
    <t>10:22:09</t>
  </si>
  <si>
    <t>10:22:40</t>
  </si>
  <si>
    <t>10:23:02</t>
  </si>
  <si>
    <t>10:23:25</t>
  </si>
  <si>
    <t>10:23:00</t>
  </si>
  <si>
    <t>MEI LAN 186656/DOM</t>
  </si>
  <si>
    <t>10:33:32</t>
  </si>
  <si>
    <t>HASANUDDIN NURDIN 130613/DOM</t>
  </si>
  <si>
    <t>10:48:52</t>
  </si>
  <si>
    <t>10:46:00</t>
  </si>
  <si>
    <t>HASANUDDIN NURDIN/DOM</t>
  </si>
  <si>
    <t>0338</t>
  </si>
  <si>
    <t>10:49:31</t>
  </si>
  <si>
    <t>MEI LAN/DOM</t>
  </si>
  <si>
    <t>10:49:56</t>
  </si>
  <si>
    <t>BUDIYANTO CHANDRA/DOM</t>
  </si>
  <si>
    <t>11:00:45</t>
  </si>
  <si>
    <t>11:00:00</t>
  </si>
  <si>
    <t>INDRAWATI/AIR ASIA/DOM</t>
  </si>
  <si>
    <t>11:34:13</t>
  </si>
  <si>
    <t>TING KWEN/IAR ASIA/DOM</t>
  </si>
  <si>
    <t>CASH RP 120.000</t>
  </si>
  <si>
    <t>11:34:46</t>
  </si>
  <si>
    <t>JAHJA/DOM</t>
  </si>
  <si>
    <t>11:35:00</t>
  </si>
  <si>
    <t>MANIKA/DOM</t>
  </si>
  <si>
    <t>CASH RP 1.500.000</t>
  </si>
  <si>
    <t>11:38:53</t>
  </si>
  <si>
    <t>1250000</t>
  </si>
  <si>
    <t>10</t>
  </si>
  <si>
    <t>HADI WIJAYA/DOM</t>
  </si>
  <si>
    <t>11:45:21</t>
  </si>
  <si>
    <t>DR KISHORE RJ SISWAN 241345/DOM</t>
  </si>
  <si>
    <t>11:53:07</t>
  </si>
  <si>
    <t>RITA MEGAWATI/DOM</t>
  </si>
  <si>
    <t>11:54:29</t>
  </si>
  <si>
    <t>11:54:00</t>
  </si>
  <si>
    <t>SANNY MARGARITA SALIM /DOM</t>
  </si>
  <si>
    <t>12:30:37</t>
  </si>
  <si>
    <t>taslim sadikin/dom</t>
  </si>
  <si>
    <t>17:03:15</t>
  </si>
  <si>
    <t>17:03:00</t>
  </si>
  <si>
    <t>m syafri rozi se/dom</t>
  </si>
  <si>
    <t>17:03:47</t>
  </si>
  <si>
    <t>0345 @120.000</t>
  </si>
  <si>
    <t>17:04:27</t>
  </si>
  <si>
    <t>2750000</t>
  </si>
  <si>
    <t>22</t>
  </si>
  <si>
    <t>gusti deni r/dom</t>
  </si>
  <si>
    <t>0343 @450.000</t>
  </si>
  <si>
    <t>17:04:59</t>
  </si>
  <si>
    <t>4300000</t>
  </si>
  <si>
    <t>0348 @110.000</t>
  </si>
  <si>
    <t>17:05:33</t>
  </si>
  <si>
    <t>8250000</t>
  </si>
  <si>
    <t>66</t>
  </si>
  <si>
    <t>fransisca/dom</t>
  </si>
  <si>
    <t>17:05:53</t>
  </si>
  <si>
    <t>bui boi/dom</t>
  </si>
  <si>
    <t>17:06:14</t>
  </si>
  <si>
    <t>romian simbolon/dom</t>
  </si>
  <si>
    <t>0351</t>
  </si>
  <si>
    <t>17:06:37</t>
  </si>
  <si>
    <t>17:06:00</t>
  </si>
  <si>
    <t>pidato ginting/dom</t>
  </si>
  <si>
    <t>17:06:56</t>
  </si>
  <si>
    <t>tri atmi hadianing/dom</t>
  </si>
  <si>
    <t>17:07:29</t>
  </si>
  <si>
    <t>etika ulfa h/dom</t>
  </si>
  <si>
    <t>17:07:54</t>
  </si>
  <si>
    <t>mudjiarjo mardiutama/dom</t>
  </si>
  <si>
    <t>17:08:16</t>
  </si>
  <si>
    <t>17:08:37</t>
  </si>
  <si>
    <t>arifi handayani/dom</t>
  </si>
  <si>
    <t>17:08:56</t>
  </si>
  <si>
    <t>0359</t>
  </si>
  <si>
    <t>17:09:14</t>
  </si>
  <si>
    <t>linda hartatik/dom</t>
  </si>
  <si>
    <t>18:07:36</t>
  </si>
  <si>
    <t>18:07:00</t>
  </si>
  <si>
    <t>18:07:57</t>
  </si>
  <si>
    <t>hafiz karta/dom</t>
  </si>
  <si>
    <t>18:08:13</t>
  </si>
  <si>
    <t>18:08:00</t>
  </si>
  <si>
    <t>anastasia anseli/dom</t>
  </si>
  <si>
    <t>18:08:32</t>
  </si>
  <si>
    <t>thomas suyanto/dom</t>
  </si>
  <si>
    <t>18:08:51</t>
  </si>
  <si>
    <t>hartanti/dom</t>
  </si>
  <si>
    <t>18:09:16</t>
  </si>
  <si>
    <t>suwarti cuaca/dom</t>
  </si>
  <si>
    <t>18:09:35</t>
  </si>
  <si>
    <t>nazar tour/cash/dom</t>
  </si>
  <si>
    <t>@115.000</t>
  </si>
  <si>
    <t>18:11:58</t>
  </si>
  <si>
    <t>4750000</t>
  </si>
  <si>
    <t>38</t>
  </si>
  <si>
    <t>tabrani/cash/dom</t>
  </si>
  <si>
    <t>18:12:26</t>
  </si>
  <si>
    <t>2000000</t>
  </si>
  <si>
    <t>16</t>
  </si>
  <si>
    <t>james/cash/dom</t>
  </si>
  <si>
    <t>airasia @120.000</t>
  </si>
  <si>
    <t>18:13:09</t>
  </si>
  <si>
    <t>adrina s.ked/dom</t>
  </si>
  <si>
    <t>19:31:21</t>
  </si>
  <si>
    <t>19:31:39</t>
  </si>
  <si>
    <t>andy fahril m/dom</t>
  </si>
  <si>
    <t>yuliani se/dom</t>
  </si>
  <si>
    <t>19:33:09</t>
  </si>
  <si>
    <t>budi santoso/dom</t>
  </si>
  <si>
    <t>19:33:31</t>
  </si>
  <si>
    <t>19:33:00</t>
  </si>
  <si>
    <t>yuliani/dom</t>
  </si>
  <si>
    <t>19:33:49</t>
  </si>
  <si>
    <t>19:34:10</t>
  </si>
  <si>
    <t>moch farid/dom</t>
  </si>
  <si>
    <t>19:34:32</t>
  </si>
  <si>
    <t>19:34:00</t>
  </si>
  <si>
    <t>mochamad/dom</t>
  </si>
  <si>
    <t>19:34:59</t>
  </si>
  <si>
    <t>ir sunneng/dom</t>
  </si>
  <si>
    <t>19:35:19</t>
  </si>
  <si>
    <t>19:36:22</t>
  </si>
  <si>
    <t>19:37:19</t>
  </si>
  <si>
    <t>azis heru s/dom</t>
  </si>
  <si>
    <t>19:37:46</t>
  </si>
  <si>
    <t>tan tong hoa/dom</t>
  </si>
  <si>
    <t>19:38:11</t>
  </si>
  <si>
    <t>tan lie lian/dom</t>
  </si>
  <si>
    <t>19:38:35</t>
  </si>
  <si>
    <t>juminten saimin/dom</t>
  </si>
  <si>
    <t>19:39:24</t>
  </si>
  <si>
    <t>19:39:00</t>
  </si>
  <si>
    <t>haydar/dom</t>
  </si>
  <si>
    <t>0384</t>
  </si>
  <si>
    <t>19:46:42</t>
  </si>
  <si>
    <t>ir sulaksono/dom</t>
  </si>
  <si>
    <t>19:51:08</t>
  </si>
  <si>
    <t>veronica martani/inter</t>
  </si>
  <si>
    <t>1416</t>
  </si>
  <si>
    <t>20:38:13</t>
  </si>
  <si>
    <t>20:36:00</t>
  </si>
  <si>
    <t>yessie silitonga/inter</t>
  </si>
  <si>
    <t>2448</t>
  </si>
  <si>
    <t>20:38:39</t>
  </si>
  <si>
    <t>20:38:00</t>
  </si>
  <si>
    <t>zulfa zahrah h/inter</t>
  </si>
  <si>
    <t>2450</t>
  </si>
  <si>
    <t>20:39:09</t>
  </si>
  <si>
    <t>hertine/inter</t>
  </si>
  <si>
    <t>1418</t>
  </si>
  <si>
    <t>20:39:27</t>
  </si>
  <si>
    <t>gita harianto/inter</t>
  </si>
  <si>
    <t>1420</t>
  </si>
  <si>
    <t>20:39:50</t>
  </si>
  <si>
    <t>darmawan susanto/inter</t>
  </si>
  <si>
    <t>1425</t>
  </si>
  <si>
    <t>20:40:16</t>
  </si>
  <si>
    <t>darmawan sutanto/inter</t>
  </si>
  <si>
    <t>1426</t>
  </si>
  <si>
    <t>20:40:39</t>
  </si>
  <si>
    <t>1427</t>
  </si>
  <si>
    <t>20:41:06</t>
  </si>
  <si>
    <t>1428</t>
  </si>
  <si>
    <t>20:41:29</t>
  </si>
  <si>
    <t>zulfa zahrah/inter</t>
  </si>
  <si>
    <t>1430</t>
  </si>
  <si>
    <t>20:41:54</t>
  </si>
  <si>
    <t>zulfah zahrah/inter</t>
  </si>
  <si>
    <t>1431</t>
  </si>
  <si>
    <t>20:42:17</t>
  </si>
  <si>
    <t>vestina tjiuwanto/inter</t>
  </si>
  <si>
    <t>20:42:48</t>
  </si>
  <si>
    <t>posman sirait/inter</t>
  </si>
  <si>
    <t>1414</t>
  </si>
  <si>
    <t>20:43:14</t>
  </si>
  <si>
    <t>david hardani/inter</t>
  </si>
  <si>
    <t>1415</t>
  </si>
  <si>
    <t>20:43:42</t>
  </si>
  <si>
    <t>20:45:33</t>
  </si>
  <si>
    <t>1419</t>
  </si>
  <si>
    <t>20:45:58</t>
  </si>
  <si>
    <t>1421</t>
  </si>
  <si>
    <t>20:46:22</t>
  </si>
  <si>
    <t>yessie erika s/inter</t>
  </si>
  <si>
    <t>1422</t>
  </si>
  <si>
    <t>20:46:47</t>
  </si>
  <si>
    <t>thedi suhito/inter</t>
  </si>
  <si>
    <t>1429</t>
  </si>
  <si>
    <t>20:47:11</t>
  </si>
  <si>
    <t>djahja santoso/inter</t>
  </si>
  <si>
    <t>20:47:36</t>
  </si>
  <si>
    <t>siat ha als/inter</t>
  </si>
  <si>
    <t>21:17:51</t>
  </si>
  <si>
    <t>ratnadewi djajanegara/inter</t>
  </si>
  <si>
    <t>21:18:18</t>
  </si>
  <si>
    <t>ivan kristantiono/inter</t>
  </si>
  <si>
    <t>21:19:05</t>
  </si>
  <si>
    <t>1433</t>
  </si>
  <si>
    <t>21:19:26</t>
  </si>
  <si>
    <t>1432</t>
  </si>
  <si>
    <t>21:19:48</t>
  </si>
  <si>
    <t>lie aripin/inter</t>
  </si>
  <si>
    <t>1434</t>
  </si>
  <si>
    <t>21:20:07</t>
  </si>
  <si>
    <t>2451</t>
  </si>
  <si>
    <t>21:20:27</t>
  </si>
  <si>
    <t>2452</t>
  </si>
  <si>
    <t>21:20:53</t>
  </si>
  <si>
    <t>arrijal sidik/dom</t>
  </si>
  <si>
    <t>21:53:20</t>
  </si>
  <si>
    <t>wayan indriani/dom</t>
  </si>
  <si>
    <t>0386</t>
  </si>
  <si>
    <t>21:53:41</t>
  </si>
  <si>
    <t>dicky sigit p/dom</t>
  </si>
  <si>
    <t>21:54:06</t>
  </si>
  <si>
    <t>erwin siregar sh/dom</t>
  </si>
  <si>
    <t>21:55:55</t>
  </si>
  <si>
    <t>dicky sigit/cash/dom</t>
  </si>
  <si>
    <t>22:18:43</t>
  </si>
  <si>
    <t>dizzi kandau/cash/dom</t>
  </si>
  <si>
    <t>air asia @120.000</t>
  </si>
  <si>
    <t>22:26:50</t>
  </si>
  <si>
    <t>ratnawati sumardi/dom</t>
  </si>
  <si>
    <t>0382</t>
  </si>
  <si>
    <t>22:42:15</t>
  </si>
  <si>
    <t>22:41:00</t>
  </si>
  <si>
    <t>peter tjahyadi/dom</t>
  </si>
  <si>
    <t>22:42:48</t>
  </si>
  <si>
    <t>22:42:00</t>
  </si>
  <si>
    <t>yulia dr/inter</t>
  </si>
  <si>
    <t>22:54:15</t>
  </si>
  <si>
    <t>22:54:00</t>
  </si>
  <si>
    <t>DESIANA SOEGWANDI/DOM</t>
  </si>
  <si>
    <t>08:27:09</t>
  </si>
  <si>
    <t>VANSTENES KRISNA/DOM</t>
  </si>
  <si>
    <t>08:28:02</t>
  </si>
  <si>
    <t>08:28:35</t>
  </si>
  <si>
    <t>ELTJE TANAMAL PUALAM/DOM</t>
  </si>
  <si>
    <t>08:29:17</t>
  </si>
  <si>
    <t>HARTONO SUBAGYO/DOM</t>
  </si>
  <si>
    <t>08:29:52</t>
  </si>
  <si>
    <t>ANASTASIA SINAGA/DOM</t>
  </si>
  <si>
    <t>08:30:18</t>
  </si>
  <si>
    <t>ROTUA ANASTASIA SINAGA/DOM</t>
  </si>
  <si>
    <t>08:30:59</t>
  </si>
  <si>
    <t>EVA LAIDA ST/DOM</t>
  </si>
  <si>
    <t>09:38:06</t>
  </si>
  <si>
    <t>09:37:00</t>
  </si>
  <si>
    <t>MELINA/DOM</t>
  </si>
  <si>
    <t>09:38:35</t>
  </si>
  <si>
    <t>MELINA /DOM</t>
  </si>
  <si>
    <t>09:39:25</t>
  </si>
  <si>
    <t>JOHANNES KUSTADI/DOM</t>
  </si>
  <si>
    <t>09:39:59</t>
  </si>
  <si>
    <t>09:39:00</t>
  </si>
  <si>
    <t>09:40:29</t>
  </si>
  <si>
    <t>09:40:00</t>
  </si>
  <si>
    <t>STEPHANIE SRI WURYANTI/DOM</t>
  </si>
  <si>
    <t>09:41:40</t>
  </si>
  <si>
    <t>YADVI ARMA/DOM</t>
  </si>
  <si>
    <t>09:42:14</t>
  </si>
  <si>
    <t>09:41:00</t>
  </si>
  <si>
    <t>11:16:00</t>
  </si>
  <si>
    <t>ANDRI RUMUI/DOM</t>
  </si>
  <si>
    <t>11:16:33</t>
  </si>
  <si>
    <t>ANDREW H SURYADI/DOM</t>
  </si>
  <si>
    <t>11:17:09</t>
  </si>
  <si>
    <t>11:17:44</t>
  </si>
  <si>
    <t>11:17:00</t>
  </si>
  <si>
    <t>DIRGO RAHAYU/DOM</t>
  </si>
  <si>
    <t>11:18:13</t>
  </si>
  <si>
    <t>HENNI ROMAIDA/DOM</t>
  </si>
  <si>
    <t>11:34:11</t>
  </si>
  <si>
    <t>11:35:07</t>
  </si>
  <si>
    <t>DELFI ANDRI/DOM</t>
  </si>
  <si>
    <t>11:36:08</t>
  </si>
  <si>
    <t>TIBI TOUR/@RP 120.000/DOM</t>
  </si>
  <si>
    <t>CASH RP 2.040.000</t>
  </si>
  <si>
    <t>11:49:22</t>
  </si>
  <si>
    <t>YENNY TRANGGONO/DOM</t>
  </si>
  <si>
    <t>YONGKY TRANGGONO/DOM</t>
  </si>
  <si>
    <t>12:28:41</t>
  </si>
  <si>
    <t>EDI/DOM</t>
  </si>
  <si>
    <t>CASH RP 300.000</t>
  </si>
  <si>
    <t>12:43:58</t>
  </si>
  <si>
    <t>12:43:00</t>
  </si>
  <si>
    <t>FARID MARUF/DOM</t>
  </si>
  <si>
    <t>14:30:12</t>
  </si>
  <si>
    <t>MOCH YUSHARYADI/DOM</t>
  </si>
  <si>
    <t>14:31:01</t>
  </si>
  <si>
    <t>MERCY LULYANA/DOM</t>
  </si>
  <si>
    <t>14:31:32</t>
  </si>
  <si>
    <t>EDHI SANTOSO/DOM</t>
  </si>
  <si>
    <t>14:31:58</t>
  </si>
  <si>
    <t>14:32:19</t>
  </si>
  <si>
    <t>BAMABANG SUPRIYADI/DOM</t>
  </si>
  <si>
    <t>14:32:51</t>
  </si>
  <si>
    <t>BAMBANG SUPRIYADI/DOM</t>
  </si>
  <si>
    <t>14:33:11</t>
  </si>
  <si>
    <t>14:33:29</t>
  </si>
  <si>
    <t>14:33:52</t>
  </si>
  <si>
    <t>GRASIANA GUNAWAN/DOM</t>
  </si>
  <si>
    <t>14:34:52</t>
  </si>
  <si>
    <t>C W ENDRA/DOM</t>
  </si>
  <si>
    <t>14:35:17</t>
  </si>
  <si>
    <t>SUKARDI HALIM/DOM</t>
  </si>
  <si>
    <t>14:35:36</t>
  </si>
  <si>
    <t>SUKAMAN/DOM</t>
  </si>
  <si>
    <t>14:36:05</t>
  </si>
  <si>
    <t>14:36:26</t>
  </si>
  <si>
    <t>14:36:39</t>
  </si>
  <si>
    <t>0417</t>
  </si>
  <si>
    <t>14:36:56</t>
  </si>
  <si>
    <t>JOHANNES FRANS/DOM</t>
  </si>
  <si>
    <t>14:37:16</t>
  </si>
  <si>
    <t>MUHAMMAD HENDY/DOM</t>
  </si>
  <si>
    <t>14:37:41</t>
  </si>
  <si>
    <t>14:37:59</t>
  </si>
  <si>
    <t>14:38:17</t>
  </si>
  <si>
    <t>EKA YULIASTANTI/DOM</t>
  </si>
  <si>
    <t>14:38:53</t>
  </si>
  <si>
    <t>DARTO MARTUA/DOM</t>
  </si>
  <si>
    <t>14:39:12</t>
  </si>
  <si>
    <t>TOGA HALOMOAN/DOM</t>
  </si>
  <si>
    <t>14:39:33</t>
  </si>
  <si>
    <t>14:39:55</t>
  </si>
  <si>
    <t>14:40:35</t>
  </si>
  <si>
    <t>NATHANIEL HUSADA/DOM</t>
  </si>
  <si>
    <t>14:42:45</t>
  </si>
  <si>
    <t>14:43:14</t>
  </si>
  <si>
    <t>RINA TIARAWATY/DOM</t>
  </si>
  <si>
    <t>14:45:34</t>
  </si>
  <si>
    <t>0424</t>
  </si>
  <si>
    <t>14:46:48</t>
  </si>
  <si>
    <t>AMOS RICHARD/DOM</t>
  </si>
  <si>
    <t>14:47:36</t>
  </si>
  <si>
    <t>IR WISNU HARGONO/DOM</t>
  </si>
  <si>
    <t>14:53:34</t>
  </si>
  <si>
    <t>ENDANG PRASMAWATI/DOM</t>
  </si>
  <si>
    <t>15:48:01</t>
  </si>
  <si>
    <t>DEDY CHANDRA/DOM</t>
  </si>
  <si>
    <t>15:48:28</t>
  </si>
  <si>
    <t>15:48:00</t>
  </si>
  <si>
    <t>DEWI SANCAWATI/DOM</t>
  </si>
  <si>
    <t>15:48:59</t>
  </si>
  <si>
    <t>15:49:34</t>
  </si>
  <si>
    <t>15:49:00</t>
  </si>
  <si>
    <t>SUDARMIN/DOM</t>
  </si>
  <si>
    <t>17:57:47</t>
  </si>
  <si>
    <t>NORHAYATI/DOM</t>
  </si>
  <si>
    <t>17:58:08</t>
  </si>
  <si>
    <t>FIKRI FERALDI/DOM</t>
  </si>
  <si>
    <t>17:58:31</t>
  </si>
  <si>
    <t>17:58:56</t>
  </si>
  <si>
    <t>MUHAMMAD MUCHATAR GROUP</t>
  </si>
  <si>
    <t>CARD @ 110 000</t>
  </si>
  <si>
    <t>18:00:06</t>
  </si>
  <si>
    <t>17:59:00</t>
  </si>
  <si>
    <t>OKTRIZAL AZ/DOM</t>
  </si>
  <si>
    <t>18:00:30</t>
  </si>
  <si>
    <t>SETYA UTAMI/DOM</t>
  </si>
  <si>
    <t>18:00:55</t>
  </si>
  <si>
    <t>MARYANA SH/DOM</t>
  </si>
  <si>
    <t>ROBY IDAMI/DOM</t>
  </si>
  <si>
    <t>18:01:35</t>
  </si>
  <si>
    <t>ROBBY SJACHRUL/DOM</t>
  </si>
  <si>
    <t>18:01:59</t>
  </si>
  <si>
    <t>NATALI MURTANY/DOM</t>
  </si>
  <si>
    <t>18:02:45</t>
  </si>
  <si>
    <t>FIRADAUS SUKMONO/DOM</t>
  </si>
  <si>
    <t>18:03:10</t>
  </si>
  <si>
    <t>MEILY PRILIANI/DOM</t>
  </si>
  <si>
    <t>18:03:29</t>
  </si>
  <si>
    <t>I KETUT KUSUMA/DOM</t>
  </si>
  <si>
    <t>18:03:47</t>
  </si>
  <si>
    <t>BAMBANG SUDARYANTO/DOM</t>
  </si>
  <si>
    <t>18:04:20</t>
  </si>
  <si>
    <t>18:04:00</t>
  </si>
  <si>
    <t>WIWIEK LESNOWATI INFINITE/DOM</t>
  </si>
  <si>
    <t>18:04:47</t>
  </si>
  <si>
    <t>WIWIEK LESNOWATI/DOM</t>
  </si>
  <si>
    <t>18:05:07</t>
  </si>
  <si>
    <t>BASKORO AKHMAD /DOM</t>
  </si>
  <si>
    <t>20:06:18</t>
  </si>
  <si>
    <t>NATALIA/DOM</t>
  </si>
  <si>
    <t>20:06:34</t>
  </si>
  <si>
    <t>ANDI SARMAN INFINITE/DOM</t>
  </si>
  <si>
    <t>20:07:12</t>
  </si>
  <si>
    <t>CHANDRA/DOM</t>
  </si>
  <si>
    <t>20:47:02</t>
  </si>
  <si>
    <t>NUGROHO/DOM</t>
  </si>
  <si>
    <t>MAMNUAL</t>
  </si>
  <si>
    <t>20:47:22</t>
  </si>
  <si>
    <t>NUGROHO/CASH</t>
  </si>
  <si>
    <t>20:56:02</t>
  </si>
  <si>
    <t>YAMTAMA GROUP/CASH</t>
  </si>
  <si>
    <t>CASH @ 130 000</t>
  </si>
  <si>
    <t>20:59:57</t>
  </si>
  <si>
    <t>2625000</t>
  </si>
  <si>
    <t>21</t>
  </si>
  <si>
    <t>ARISMAWATY/DOM</t>
  </si>
  <si>
    <t>0166</t>
  </si>
  <si>
    <t>21:08:02</t>
  </si>
  <si>
    <t>ANDI SARMAN/DOM</t>
  </si>
  <si>
    <t>21:08:23</t>
  </si>
  <si>
    <t>HAMZAH YASMAL/DOM</t>
  </si>
  <si>
    <t>21:08:46</t>
  </si>
  <si>
    <t>YOELITA/INT</t>
  </si>
  <si>
    <t>2457</t>
  </si>
  <si>
    <t>SINTA LUSIANA/INT</t>
  </si>
  <si>
    <t>1442</t>
  </si>
  <si>
    <t>21:15:23</t>
  </si>
  <si>
    <t>BAMBANG KURNIAWAN/INT</t>
  </si>
  <si>
    <t>1443</t>
  </si>
  <si>
    <t>21:15:45</t>
  </si>
  <si>
    <t>SURYANTI HERMAN/INT</t>
  </si>
  <si>
    <t>1446</t>
  </si>
  <si>
    <t>21:16:08</t>
  </si>
  <si>
    <t>HERAWATY/INT</t>
  </si>
  <si>
    <t>1445</t>
  </si>
  <si>
    <t>21:16:29</t>
  </si>
  <si>
    <t>DWI SOEHANDOKO/INT</t>
  </si>
  <si>
    <t>1447</t>
  </si>
  <si>
    <t>21:16:50</t>
  </si>
  <si>
    <t>NENY TERIANA/INT</t>
  </si>
  <si>
    <t>1448</t>
  </si>
  <si>
    <t>21:17:10</t>
  </si>
  <si>
    <t>ROZALI KOHAR/INT</t>
  </si>
  <si>
    <t>2464</t>
  </si>
  <si>
    <t>21:17:31</t>
  </si>
  <si>
    <t>LIONY SURYANTI/INT</t>
  </si>
  <si>
    <t>IDA WIDYAWATI/INT</t>
  </si>
  <si>
    <t>21:18:36</t>
  </si>
  <si>
    <t>BEKTO SUPRAPTO/INT</t>
  </si>
  <si>
    <t>21:19:07</t>
  </si>
  <si>
    <t>TJIPTO/INT</t>
  </si>
  <si>
    <t>2455</t>
  </si>
  <si>
    <t>21:19:35</t>
  </si>
  <si>
    <t>2454</t>
  </si>
  <si>
    <t>21:19:52</t>
  </si>
  <si>
    <t>PAULUS THIO/INT</t>
  </si>
  <si>
    <t>2456</t>
  </si>
  <si>
    <t>21:20:10</t>
  </si>
  <si>
    <t>LIANAWATI/INT</t>
  </si>
  <si>
    <t>1440</t>
  </si>
  <si>
    <t>21:20:45</t>
  </si>
  <si>
    <t>LIANAWATI ISKANDAR/INT</t>
  </si>
  <si>
    <t>1439</t>
  </si>
  <si>
    <t>21:21:13</t>
  </si>
  <si>
    <t>1436</t>
  </si>
  <si>
    <t>21:21:33</t>
  </si>
  <si>
    <t>1437</t>
  </si>
  <si>
    <t>21:21:50</t>
  </si>
  <si>
    <t>1438</t>
  </si>
  <si>
    <t>21:22:08</t>
  </si>
  <si>
    <t>2461</t>
  </si>
  <si>
    <t>21:23:12</t>
  </si>
  <si>
    <t>2462</t>
  </si>
  <si>
    <t>21:23:36</t>
  </si>
  <si>
    <t>2463</t>
  </si>
  <si>
    <t>21:23:55</t>
  </si>
  <si>
    <t>DWI SOEHANDOKO INFINITE/INT</t>
  </si>
  <si>
    <t>2465</t>
  </si>
  <si>
    <t>21:24:26</t>
  </si>
  <si>
    <t>21:24:00</t>
  </si>
  <si>
    <t>NAJAHUL IMTIHAN/INT</t>
  </si>
  <si>
    <t>2458</t>
  </si>
  <si>
    <t>21:25:04</t>
  </si>
  <si>
    <t>PETRUS SONDAKH/INT</t>
  </si>
  <si>
    <t>2453</t>
  </si>
  <si>
    <t>21:25:26</t>
  </si>
  <si>
    <t>1441</t>
  </si>
  <si>
    <t>21:26:12</t>
  </si>
  <si>
    <t>REFIANTI ANGGINA/INT</t>
  </si>
  <si>
    <t>21:26:33</t>
  </si>
  <si>
    <t>NAJAHUL INTIHAN/INT</t>
  </si>
  <si>
    <t>2459</t>
  </si>
  <si>
    <t>21:27:06</t>
  </si>
  <si>
    <t>1435</t>
  </si>
  <si>
    <t>21:27:27</t>
  </si>
  <si>
    <t>SATRIO DWI/INT</t>
  </si>
  <si>
    <t>1449</t>
  </si>
  <si>
    <t>21:28:55</t>
  </si>
  <si>
    <t>1450</t>
  </si>
  <si>
    <t>21:29:13</t>
  </si>
  <si>
    <t>NOVITA SARASWATI/INT</t>
  </si>
  <si>
    <t>1451</t>
  </si>
  <si>
    <t>21:29:32</t>
  </si>
  <si>
    <t>1452</t>
  </si>
  <si>
    <t>21:29:49</t>
  </si>
  <si>
    <t>YAHJA DJANGGOLA/INT</t>
  </si>
  <si>
    <t>2466</t>
  </si>
  <si>
    <t>21:30:32</t>
  </si>
  <si>
    <t>ERIK FADLI/INT</t>
  </si>
  <si>
    <t>1453</t>
  </si>
  <si>
    <t>21:30:48</t>
  </si>
  <si>
    <t>21:31:06</t>
  </si>
  <si>
    <t>ERIK ADRIAN/INT</t>
  </si>
  <si>
    <t>21:31:23</t>
  </si>
  <si>
    <t>ERIC ANTONIUS/INT</t>
  </si>
  <si>
    <t>1454</t>
  </si>
  <si>
    <t>21:31:41</t>
  </si>
  <si>
    <t>TJONG OLIVIA/INT</t>
  </si>
  <si>
    <t>2467</t>
  </si>
  <si>
    <t>RONI AGUS/INT</t>
  </si>
  <si>
    <t>21:32:23</t>
  </si>
  <si>
    <t>ANTONIUS/INT</t>
  </si>
  <si>
    <t>22:20:26</t>
  </si>
  <si>
    <t>PETRUS HENDROMULJONO/DOM</t>
  </si>
  <si>
    <t>08:44:11</t>
  </si>
  <si>
    <t>IMAM BUDI RAHARJO SE/DOM</t>
  </si>
  <si>
    <t>LINAWATI HASAN/DOM</t>
  </si>
  <si>
    <t>08:45:37</t>
  </si>
  <si>
    <t>08:46:25</t>
  </si>
  <si>
    <t>TIURLAN L TORUAN SE/DOM</t>
  </si>
  <si>
    <t>08:47:13</t>
  </si>
  <si>
    <t>DRS.JACKSON .TURNIP. MH/DOM</t>
  </si>
  <si>
    <t>EKO SETIAWAN/DOM</t>
  </si>
  <si>
    <t>DR.EDWIN TANIHANA/DOM</t>
  </si>
  <si>
    <t>08:49:08</t>
  </si>
  <si>
    <t>MARGERITHA/DOM</t>
  </si>
  <si>
    <t>08:49:44</t>
  </si>
  <si>
    <t>SAFWIRA GUNA PUTRA/DOM</t>
  </si>
  <si>
    <t>0179</t>
  </si>
  <si>
    <t>08:50:13</t>
  </si>
  <si>
    <t>JANSON SILAEN/DOM</t>
  </si>
  <si>
    <t>08:50:37</t>
  </si>
  <si>
    <t>08:51:03</t>
  </si>
  <si>
    <t>SYAFARDI SINAGA/DOM</t>
  </si>
  <si>
    <t>0180</t>
  </si>
  <si>
    <t>08:51:33</t>
  </si>
  <si>
    <t>GAMA ASKADITYA/DOM</t>
  </si>
  <si>
    <t>0181</t>
  </si>
  <si>
    <t>08:57:23</t>
  </si>
  <si>
    <t>08:56:00</t>
  </si>
  <si>
    <t>EDI SUTOMO/DOM</t>
  </si>
  <si>
    <t>09:26:10</t>
  </si>
  <si>
    <t>LINA SASTRAWINATA/DOM</t>
  </si>
  <si>
    <t>09:26:39</t>
  </si>
  <si>
    <t>STEFANUS JIMMY/DOM</t>
  </si>
  <si>
    <t>0434</t>
  </si>
  <si>
    <t>09:27:07</t>
  </si>
  <si>
    <t>09:27:34</t>
  </si>
  <si>
    <t>MENOCH ANOTAMA/DOM</t>
  </si>
  <si>
    <t>09:28:04</t>
  </si>
  <si>
    <t>CHAIDIR KOSASI/DOM</t>
  </si>
  <si>
    <t>09:34:14</t>
  </si>
  <si>
    <t>ANTHONY/DOM</t>
  </si>
  <si>
    <t>09:35:26</t>
  </si>
  <si>
    <t>09:34:00</t>
  </si>
  <si>
    <t>09:42:36</t>
  </si>
  <si>
    <t>VONNY JODJANA/DOM</t>
  </si>
  <si>
    <t>10:43:00</t>
  </si>
  <si>
    <t>10:44:42</t>
  </si>
  <si>
    <t>10:45:34</t>
  </si>
  <si>
    <t>10:46:14</t>
  </si>
  <si>
    <t>10:45:00</t>
  </si>
  <si>
    <t>10:47:51</t>
  </si>
  <si>
    <t>10:47:00</t>
  </si>
  <si>
    <t>H BAMBANG/DOM</t>
  </si>
  <si>
    <t>10:55:03</t>
  </si>
  <si>
    <t>FOURA/DOM</t>
  </si>
  <si>
    <t>0442</t>
  </si>
  <si>
    <t>10:55:36</t>
  </si>
  <si>
    <t>10:57:28</t>
  </si>
  <si>
    <t>10:58:04</t>
  </si>
  <si>
    <t>RIO YOVAN/DOM</t>
  </si>
  <si>
    <t>11:11:54</t>
  </si>
  <si>
    <t>PAIZAL/DOM</t>
  </si>
  <si>
    <t>11:12:37</t>
  </si>
  <si>
    <t>11:12:00</t>
  </si>
  <si>
    <t>YAYAN KRISTIANTO/DOM</t>
  </si>
  <si>
    <t>11:42:36</t>
  </si>
  <si>
    <t>11:41:00</t>
  </si>
  <si>
    <t>0944</t>
  </si>
  <si>
    <t>11:44:42</t>
  </si>
  <si>
    <t>11:43:00</t>
  </si>
  <si>
    <t>REZA NURFAHMI/DOM</t>
  </si>
  <si>
    <t>0192</t>
  </si>
  <si>
    <t>11:45:18</t>
  </si>
  <si>
    <t>11:49:05</t>
  </si>
  <si>
    <t>FIAN /@ RP 110.000/DOM</t>
  </si>
  <si>
    <t>CASH RP 4.290.000</t>
  </si>
  <si>
    <t>11:58:53</t>
  </si>
  <si>
    <t>39</t>
  </si>
  <si>
    <t>BPK LULUS/DOM</t>
  </si>
  <si>
    <t>11:59:28</t>
  </si>
  <si>
    <t>SUSILO WIBOWO/DOM</t>
  </si>
  <si>
    <t>12:14:45</t>
  </si>
  <si>
    <t>CAROLINA LOEVY/DOM</t>
  </si>
  <si>
    <t>12:15:48</t>
  </si>
  <si>
    <t>SURYANSJAH YAHJA/DOM</t>
  </si>
  <si>
    <t>12:27:33</t>
  </si>
  <si>
    <t>sutardi sri wahono/dom</t>
  </si>
  <si>
    <t>14:54:26</t>
  </si>
  <si>
    <t>endang indriati/dom</t>
  </si>
  <si>
    <t>14:54:56</t>
  </si>
  <si>
    <t>hulia rinda purba se/dom</t>
  </si>
  <si>
    <t>14:55:28</t>
  </si>
  <si>
    <t>welly hayanto/hana bank/dom</t>
  </si>
  <si>
    <t>14:56:15</t>
  </si>
  <si>
    <t>andri grup/rp 110 000/dom</t>
  </si>
  <si>
    <t>0202 rp 110 000</t>
  </si>
  <si>
    <t>14:57:52</t>
  </si>
  <si>
    <t>oneng imas rosita/dom</t>
  </si>
  <si>
    <t>14:58:39</t>
  </si>
  <si>
    <t>freny i/dom</t>
  </si>
  <si>
    <t>14:59:26</t>
  </si>
  <si>
    <t>ramahakela/r ms/dom</t>
  </si>
  <si>
    <t>17:22:47</t>
  </si>
  <si>
    <t>17:22:00</t>
  </si>
  <si>
    <t>0205</t>
  </si>
  <si>
    <t>18:10:49</t>
  </si>
  <si>
    <t>18:10:00</t>
  </si>
  <si>
    <t>yohana indriani/dom</t>
  </si>
  <si>
    <t>18:11:56</t>
  </si>
  <si>
    <t>danny saputro/dom</t>
  </si>
  <si>
    <t>18:12:57</t>
  </si>
  <si>
    <t>laurents/dom</t>
  </si>
  <si>
    <t>18:13:25</t>
  </si>
  <si>
    <t>18:19:35</t>
  </si>
  <si>
    <t>18:19:00</t>
  </si>
  <si>
    <t>edy suwardi/dom</t>
  </si>
  <si>
    <t>18:20:09</t>
  </si>
  <si>
    <t>ahmar arief gella/dom</t>
  </si>
  <si>
    <t>0447</t>
  </si>
  <si>
    <t>18:40:20</t>
  </si>
  <si>
    <t>nancy watti/dom</t>
  </si>
  <si>
    <t>20:07:42</t>
  </si>
  <si>
    <t>hi kharis fajarudin/dom</t>
  </si>
  <si>
    <t>20:08:06</t>
  </si>
  <si>
    <t>kharis/cash</t>
  </si>
  <si>
    <t>20:12:32</t>
  </si>
  <si>
    <t>romi/cash</t>
  </si>
  <si>
    <t>20:13:20</t>
  </si>
  <si>
    <t>1625000</t>
  </si>
  <si>
    <t>13</t>
  </si>
  <si>
    <t>bpk gustanto/cash</t>
  </si>
  <si>
    <t>cash @ 115 000</t>
  </si>
  <si>
    <t>20:14:15</t>
  </si>
  <si>
    <t>bpk samuel/cash</t>
  </si>
  <si>
    <t>20:14:38</t>
  </si>
  <si>
    <t>bpk abdul aziz/cash</t>
  </si>
  <si>
    <t>20:15:10</t>
  </si>
  <si>
    <t>hendrik/cash</t>
  </si>
  <si>
    <t>20:16:15</t>
  </si>
  <si>
    <t>8</t>
  </si>
  <si>
    <t>muhamad husein/intr</t>
  </si>
  <si>
    <t>2478</t>
  </si>
  <si>
    <t>20:24:01</t>
  </si>
  <si>
    <t>resti yuni kardila/intr</t>
  </si>
  <si>
    <t>2477</t>
  </si>
  <si>
    <t>20:24:56</t>
  </si>
  <si>
    <t>herawati tjan/intr</t>
  </si>
  <si>
    <t>2476</t>
  </si>
  <si>
    <t>20:25:26</t>
  </si>
  <si>
    <t>cung setiabudi/intr</t>
  </si>
  <si>
    <t>2475</t>
  </si>
  <si>
    <t>20:25:53</t>
  </si>
  <si>
    <t>endang yulianty h/intr</t>
  </si>
  <si>
    <t>2469</t>
  </si>
  <si>
    <t>20:26:27</t>
  </si>
  <si>
    <t>budi santoso bsc sh/intr</t>
  </si>
  <si>
    <t>20:26:56</t>
  </si>
  <si>
    <t>didik tanatakusuma/intr</t>
  </si>
  <si>
    <t>2468</t>
  </si>
  <si>
    <t>20:27:31</t>
  </si>
  <si>
    <t>khanifah/intr</t>
  </si>
  <si>
    <t>2481</t>
  </si>
  <si>
    <t>20:28:01</t>
  </si>
  <si>
    <t>rendy leonaldo s b/intr</t>
  </si>
  <si>
    <t>1459</t>
  </si>
  <si>
    <t>jenny sopian/intr</t>
  </si>
  <si>
    <t>2486</t>
  </si>
  <si>
    <t>20:29:04</t>
  </si>
  <si>
    <t>muhamad fuad asrori/intr</t>
  </si>
  <si>
    <t>20:29:36</t>
  </si>
  <si>
    <t>khe tuan ismail djaliman/intr/infinite</t>
  </si>
  <si>
    <t>2470</t>
  </si>
  <si>
    <t>20:33:34</t>
  </si>
  <si>
    <t>rusli darmo/intr</t>
  </si>
  <si>
    <t>2479</t>
  </si>
  <si>
    <t>20:34:06</t>
  </si>
  <si>
    <t>made hariyantha/intr</t>
  </si>
  <si>
    <t>2471</t>
  </si>
  <si>
    <t>2472</t>
  </si>
  <si>
    <t>20:35:09</t>
  </si>
  <si>
    <t>2473</t>
  </si>
  <si>
    <t>20:35:33</t>
  </si>
  <si>
    <t>2474</t>
  </si>
  <si>
    <t>20:35:54</t>
  </si>
  <si>
    <t>janny sopian/intr/infinite/intr</t>
  </si>
  <si>
    <t>1456</t>
  </si>
  <si>
    <t>20:36:39</t>
  </si>
  <si>
    <t>janny sopian/intr</t>
  </si>
  <si>
    <t>1457</t>
  </si>
  <si>
    <t>20:37:13</t>
  </si>
  <si>
    <t>1458</t>
  </si>
  <si>
    <t>20:37:37</t>
  </si>
  <si>
    <t>20:37:00</t>
  </si>
  <si>
    <t>juanda/intr</t>
  </si>
  <si>
    <t>2482</t>
  </si>
  <si>
    <t>20:38:05</t>
  </si>
  <si>
    <t>2483</t>
  </si>
  <si>
    <t>20:38:32</t>
  </si>
  <si>
    <t>agung riris ermantoro/intr</t>
  </si>
  <si>
    <t>2480</t>
  </si>
  <si>
    <t>nn/intr</t>
  </si>
  <si>
    <t>1455</t>
  </si>
  <si>
    <t>20:40:04</t>
  </si>
  <si>
    <t>siti munawaroh/intr</t>
  </si>
  <si>
    <t>1462</t>
  </si>
  <si>
    <t>20:44:47</t>
  </si>
  <si>
    <t>1463</t>
  </si>
  <si>
    <t>20:45:11</t>
  </si>
  <si>
    <t>1464</t>
  </si>
  <si>
    <t>20:45:35</t>
  </si>
  <si>
    <t>agus winarto/intr</t>
  </si>
  <si>
    <t>1465</t>
  </si>
  <si>
    <t>20:46:04</t>
  </si>
  <si>
    <t>1466</t>
  </si>
  <si>
    <t>20:53:18</t>
  </si>
  <si>
    <t>1467</t>
  </si>
  <si>
    <t>20:53:57</t>
  </si>
  <si>
    <t>1468</t>
  </si>
  <si>
    <t>20:54:22</t>
  </si>
  <si>
    <t>anthoni/intr</t>
  </si>
  <si>
    <t>1460</t>
  </si>
  <si>
    <t>1461</t>
  </si>
  <si>
    <t>20:55:35</t>
  </si>
  <si>
    <t>ray fredico/intr</t>
  </si>
  <si>
    <t>1469</t>
  </si>
  <si>
    <t>21:27:26</t>
  </si>
  <si>
    <t>elyasaf alfredo/intr</t>
  </si>
  <si>
    <t>1470</t>
  </si>
  <si>
    <t>21:27:55</t>
  </si>
  <si>
    <t>krisna mardianingsih/intr</t>
  </si>
  <si>
    <t>1471</t>
  </si>
  <si>
    <t>21:28:30</t>
  </si>
  <si>
    <t>ibu sinta/cash/dom</t>
  </si>
  <si>
    <t>21:56:57</t>
  </si>
  <si>
    <t>sentosa budiyanto/dom</t>
  </si>
  <si>
    <t>21:57:49</t>
  </si>
  <si>
    <t>liana wiradharma/dom</t>
  </si>
  <si>
    <t>0448</t>
  </si>
  <si>
    <t>21:58:38</t>
  </si>
  <si>
    <t>21:59:31</t>
  </si>
  <si>
    <t>22:00:24</t>
  </si>
  <si>
    <t>kurnia wiradharma/dom</t>
  </si>
  <si>
    <t>0453</t>
  </si>
  <si>
    <t>0451</t>
  </si>
  <si>
    <t>22:01:35</t>
  </si>
  <si>
    <t>0452</t>
  </si>
  <si>
    <t>22:02:02</t>
  </si>
  <si>
    <t>mr furqon/cash/dom</t>
  </si>
  <si>
    <t>cash rp 110 000</t>
  </si>
  <si>
    <t>22:50:26</t>
  </si>
  <si>
    <t>22:47:00</t>
  </si>
  <si>
    <t>2250000</t>
  </si>
  <si>
    <t>18</t>
  </si>
  <si>
    <t>RONY GUNAWAN/DOM</t>
  </si>
  <si>
    <t>11:14:35</t>
  </si>
  <si>
    <t>11:14:00</t>
  </si>
  <si>
    <t>FRANKLIN MARKUS/DOM</t>
  </si>
  <si>
    <t>11:15:18</t>
  </si>
  <si>
    <t>ARI WIBOWO/DOM</t>
  </si>
  <si>
    <t>11:15:41</t>
  </si>
  <si>
    <t>HERRY DJAWI/DOM</t>
  </si>
  <si>
    <t>11:18:07</t>
  </si>
  <si>
    <t>NY JUDY UWAY/DOM</t>
  </si>
  <si>
    <t>11:18:30</t>
  </si>
  <si>
    <t>BAMBANG DWI/160321/DOM</t>
  </si>
  <si>
    <t>11:18:52</t>
  </si>
  <si>
    <t>HERLINA/DOM</t>
  </si>
  <si>
    <t>11:19:22</t>
  </si>
  <si>
    <t>ABDURACHMAN/DOM</t>
  </si>
  <si>
    <t>11:19:41</t>
  </si>
  <si>
    <t>DUL HALIM/DOM</t>
  </si>
  <si>
    <t>11:19:57</t>
  </si>
  <si>
    <t>LINTONG S SIREGAR/DOM</t>
  </si>
  <si>
    <t>11:20:15</t>
  </si>
  <si>
    <t>YUSI FITRIANI/DOM</t>
  </si>
  <si>
    <t>11:20:38</t>
  </si>
  <si>
    <t>IR PRIHADIYANTO/DOM</t>
  </si>
  <si>
    <t>11:21:04</t>
  </si>
  <si>
    <t>DRA RENI SUZANA/DOM</t>
  </si>
  <si>
    <t>11:21:28</t>
  </si>
  <si>
    <t>RENI SUZANA/DOM</t>
  </si>
  <si>
    <t>0467</t>
  </si>
  <si>
    <t>11:21:48</t>
  </si>
  <si>
    <t>TRISWANTO/DOM</t>
  </si>
  <si>
    <t>11:22:08</t>
  </si>
  <si>
    <t>TONY BACHTIAR/DOM</t>
  </si>
  <si>
    <t>11:22:28</t>
  </si>
  <si>
    <t>PEBRIANINGRUM/DOM</t>
  </si>
  <si>
    <t>11:22:50</t>
  </si>
  <si>
    <t>SUNDERI/DOM</t>
  </si>
  <si>
    <t>11:24:03</t>
  </si>
  <si>
    <t>JANNARDI/DOM</t>
  </si>
  <si>
    <t>11:24:24</t>
  </si>
  <si>
    <t>11:24:00</t>
  </si>
  <si>
    <t>GALUH/DOM</t>
  </si>
  <si>
    <t>11:24:40</t>
  </si>
  <si>
    <t>HENDY TJUWITA/DOM</t>
  </si>
  <si>
    <t>11:25:02</t>
  </si>
  <si>
    <t>MEGAH LINAWATI/DOM</t>
  </si>
  <si>
    <t>11:25:21</t>
  </si>
  <si>
    <t>11:25:00</t>
  </si>
  <si>
    <t>GALUH RAMA/CASH</t>
  </si>
  <si>
    <t>11:26:45</t>
  </si>
  <si>
    <t>11:26:00</t>
  </si>
  <si>
    <t>M ALATTAR/CASH/AIR ASIA</t>
  </si>
  <si>
    <t>CASH @ 120 000</t>
  </si>
  <si>
    <t>11:27:52</t>
  </si>
  <si>
    <t>IBU ANA/CASH</t>
  </si>
  <si>
    <t>11:28:32</t>
  </si>
  <si>
    <t>11:28:00</t>
  </si>
  <si>
    <t>ANA/CASH</t>
  </si>
  <si>
    <t>11:29:18</t>
  </si>
  <si>
    <t>PRIHADIANTO/CASH</t>
  </si>
  <si>
    <t>11:32:44</t>
  </si>
  <si>
    <t>ANE MARIE/CASH</t>
  </si>
  <si>
    <t>12:23:24</t>
  </si>
  <si>
    <t>NANDI/DOM</t>
  </si>
  <si>
    <t>12:29:14</t>
  </si>
  <si>
    <t>evelyn yuliana gunawan/dom</t>
  </si>
  <si>
    <t>16:26:57</t>
  </si>
  <si>
    <t>16:25:00</t>
  </si>
  <si>
    <t>anthony santiago/dom</t>
  </si>
  <si>
    <t>16:27:31</t>
  </si>
  <si>
    <t>harris sanusi/dom</t>
  </si>
  <si>
    <t>16:28:06</t>
  </si>
  <si>
    <t>aji sutrisno/dom</t>
  </si>
  <si>
    <t>16:31:03</t>
  </si>
  <si>
    <t>muhammad muchtar grup/110 000/dom</t>
  </si>
  <si>
    <t>0472 rp 110 000</t>
  </si>
  <si>
    <t>16:33:36</t>
  </si>
  <si>
    <t>chenny jasin/dom</t>
  </si>
  <si>
    <t>16:36:04</t>
  </si>
  <si>
    <t>16:35:00</t>
  </si>
  <si>
    <t>hinyatno jauw/dom</t>
  </si>
  <si>
    <t>16:36:40</t>
  </si>
  <si>
    <t>16:36:00</t>
  </si>
  <si>
    <t>marsih nuryani/dom</t>
  </si>
  <si>
    <t>16:37:20</t>
  </si>
  <si>
    <t>moh nur natsir/dom</t>
  </si>
  <si>
    <t>16:38:46</t>
  </si>
  <si>
    <t>16:37:00</t>
  </si>
  <si>
    <t>dede kurniawan d/dom</t>
  </si>
  <si>
    <t>16:39:17</t>
  </si>
  <si>
    <t>16:38:00</t>
  </si>
  <si>
    <t>mochammad fadlun/dom</t>
  </si>
  <si>
    <t>16:40:13</t>
  </si>
  <si>
    <t>0473</t>
  </si>
  <si>
    <t>16:40:50</t>
  </si>
  <si>
    <t>prima sanggari nastiti/dom</t>
  </si>
  <si>
    <t>0474</t>
  </si>
  <si>
    <t>18:20:26</t>
  </si>
  <si>
    <t>christy m simanjuntak/dom</t>
  </si>
  <si>
    <t>0245</t>
  </si>
  <si>
    <t>18:21:46</t>
  </si>
  <si>
    <t>18:20:00</t>
  </si>
  <si>
    <t>budi grup/cash/dom</t>
  </si>
  <si>
    <t>18:50:45</t>
  </si>
  <si>
    <t>rini mahargyani de t/dom</t>
  </si>
  <si>
    <t>18:51:23</t>
  </si>
  <si>
    <t>partogi l siburian/dom</t>
  </si>
  <si>
    <t>20:02:30</t>
  </si>
  <si>
    <t>laurensia tanzil/dom</t>
  </si>
  <si>
    <t>20:22:06</t>
  </si>
  <si>
    <t>renita/intr</t>
  </si>
  <si>
    <t>1474</t>
  </si>
  <si>
    <t>20:31:29</t>
  </si>
  <si>
    <t>1475</t>
  </si>
  <si>
    <t>20:32:22</t>
  </si>
  <si>
    <t>1476</t>
  </si>
  <si>
    <t>20:32:39</t>
  </si>
  <si>
    <t>lim budiono/intr</t>
  </si>
  <si>
    <t>1477</t>
  </si>
  <si>
    <t>20:33:09</t>
  </si>
  <si>
    <t>jannardi/intr</t>
  </si>
  <si>
    <t>1482</t>
  </si>
  <si>
    <t>20:33:58</t>
  </si>
  <si>
    <t>1481</t>
  </si>
  <si>
    <t>20:34:27</t>
  </si>
  <si>
    <t>1480</t>
  </si>
  <si>
    <t>20:34:50</t>
  </si>
  <si>
    <t>1483</t>
  </si>
  <si>
    <t>20:35:13</t>
  </si>
  <si>
    <t>lisa joanita/intr</t>
  </si>
  <si>
    <t>1479</t>
  </si>
  <si>
    <t>20:35:55</t>
  </si>
  <si>
    <t>1484</t>
  </si>
  <si>
    <t>20:36:25</t>
  </si>
  <si>
    <t>lucyana hadiwidjaja/intr</t>
  </si>
  <si>
    <t>1487</t>
  </si>
  <si>
    <t>20:37:12</t>
  </si>
  <si>
    <t>tjin david/intr</t>
  </si>
  <si>
    <t>1488</t>
  </si>
  <si>
    <t>20:37:45</t>
  </si>
  <si>
    <t>joshua lim/intr</t>
  </si>
  <si>
    <t>1489</t>
  </si>
  <si>
    <t>20:42:53</t>
  </si>
  <si>
    <t>20:43:16</t>
  </si>
  <si>
    <t>hi suparman/intr</t>
  </si>
  <si>
    <t>1491</t>
  </si>
  <si>
    <t>20:47:06</t>
  </si>
  <si>
    <t>hj suparman/intr</t>
  </si>
  <si>
    <t>1492</t>
  </si>
  <si>
    <t>20:47:41</t>
  </si>
  <si>
    <t>utami purbasari/intr</t>
  </si>
  <si>
    <t>1493</t>
  </si>
  <si>
    <t>20:48:14</t>
  </si>
  <si>
    <t>tjen khim kiat/intr</t>
  </si>
  <si>
    <t>1494</t>
  </si>
  <si>
    <t>20:48:40</t>
  </si>
  <si>
    <t>joko padmono/intr</t>
  </si>
  <si>
    <t>1495</t>
  </si>
  <si>
    <t>20:49:07</t>
  </si>
  <si>
    <t>rendra irawan syahwali/intr</t>
  </si>
  <si>
    <t>1496</t>
  </si>
  <si>
    <t>20:49:37</t>
  </si>
  <si>
    <t>1497</t>
  </si>
  <si>
    <t>20:49:59</t>
  </si>
  <si>
    <t>drs sebayang s/intr</t>
  </si>
  <si>
    <t>1498</t>
  </si>
  <si>
    <t>20:50:30</t>
  </si>
  <si>
    <t>1499</t>
  </si>
  <si>
    <t>20:50:59</t>
  </si>
  <si>
    <t>fajar octavianus/intr</t>
  </si>
  <si>
    <t>20:51:26</t>
  </si>
  <si>
    <t>asnovifardi/intr</t>
  </si>
  <si>
    <t>20:51:55</t>
  </si>
  <si>
    <t>so inge suharjono/intr</t>
  </si>
  <si>
    <t>1500</t>
  </si>
  <si>
    <t>20:52:29</t>
  </si>
  <si>
    <t>heri pranoto/dom</t>
  </si>
  <si>
    <t>21:57:48</t>
  </si>
  <si>
    <t>0476</t>
  </si>
  <si>
    <t>21:58:25</t>
  </si>
  <si>
    <t>21:59:17</t>
  </si>
  <si>
    <t>the robert/dom</t>
  </si>
  <si>
    <t>21:59:48</t>
  </si>
  <si>
    <t>the robert/infinite/dom</t>
  </si>
  <si>
    <t>22:00:20</t>
  </si>
  <si>
    <t>alexandra benedicte l j/dom</t>
  </si>
  <si>
    <t>22:01:06</t>
  </si>
  <si>
    <t>liu sung phin/dom</t>
  </si>
  <si>
    <t>22:18:39</t>
  </si>
  <si>
    <t>ILHAMSJAH ABDUL/DOM</t>
  </si>
  <si>
    <t>09:40:47</t>
  </si>
  <si>
    <t>09:41:12</t>
  </si>
  <si>
    <t>ASAN HANDRI/DOM</t>
  </si>
  <si>
    <t>09:41:32</t>
  </si>
  <si>
    <t>DEDIEK HERKRISTIANTO/DOM</t>
  </si>
  <si>
    <t>09:41:55</t>
  </si>
  <si>
    <t>DR AUDY BUDIARTY/DOM</t>
  </si>
  <si>
    <t>0257</t>
  </si>
  <si>
    <t>09:42:22</t>
  </si>
  <si>
    <t>ROBBY HANNAFIE/DOM</t>
  </si>
  <si>
    <t>09:42:41</t>
  </si>
  <si>
    <t>ANDRY TANJUNG/DOM</t>
  </si>
  <si>
    <t>09:42:59</t>
  </si>
  <si>
    <t>HARIANTO PRASETIA/DOM</t>
  </si>
  <si>
    <t>09:43:20</t>
  </si>
  <si>
    <t>STEVEN ALEXANDER/DOM</t>
  </si>
  <si>
    <t>09:43:40</t>
  </si>
  <si>
    <t>09:44:08</t>
  </si>
  <si>
    <t>AYODHIA FITRIAJI/DOM</t>
  </si>
  <si>
    <t>09:44:32</t>
  </si>
  <si>
    <t>ENGGAN/DOM</t>
  </si>
  <si>
    <t>ASWIN TAMPUBOLON/DOM</t>
  </si>
  <si>
    <t>0490</t>
  </si>
  <si>
    <t>09:45:13</t>
  </si>
  <si>
    <t>11:49:23</t>
  </si>
  <si>
    <t>IRYANIS/DOM</t>
  </si>
  <si>
    <t>12:23:30</t>
  </si>
  <si>
    <t>12:27:11</t>
  </si>
  <si>
    <t>ABD ALSAREED/CASH/AIR ASIA</t>
  </si>
  <si>
    <t>12:30:19</t>
  </si>
  <si>
    <t>NIAS DAMAYANTI/DOM</t>
  </si>
  <si>
    <t>0493</t>
  </si>
  <si>
    <t>12:32:25</t>
  </si>
  <si>
    <t>12:32:50</t>
  </si>
  <si>
    <t>12:32:00</t>
  </si>
  <si>
    <t>NANDA ERNI/DOM</t>
  </si>
  <si>
    <t>12:46:21</t>
  </si>
  <si>
    <t>ZULFIKAR/DOM</t>
  </si>
  <si>
    <t>0495</t>
  </si>
  <si>
    <t>12:46:40</t>
  </si>
  <si>
    <t>0496</t>
  </si>
  <si>
    <t>12:46:56</t>
  </si>
  <si>
    <t>0497</t>
  </si>
  <si>
    <t>12:47:18</t>
  </si>
  <si>
    <t>kiki agustianti/dom</t>
  </si>
  <si>
    <t>0268@100.000</t>
  </si>
  <si>
    <t>16:32:41</t>
  </si>
  <si>
    <t>wahyu ahadiyah/dom</t>
  </si>
  <si>
    <t>16:33:09</t>
  </si>
  <si>
    <t>16:32:00</t>
  </si>
  <si>
    <t>novi daryanti/dom</t>
  </si>
  <si>
    <t>0499</t>
  </si>
  <si>
    <t>16:33:35</t>
  </si>
  <si>
    <t>0498</t>
  </si>
  <si>
    <t>16:34:10</t>
  </si>
  <si>
    <t>gisellia linardo/dom</t>
  </si>
  <si>
    <t>0270</t>
  </si>
  <si>
    <t>16:34:56</t>
  </si>
  <si>
    <t>16:34:00</t>
  </si>
  <si>
    <t>ikbal sayuti/dom</t>
  </si>
  <si>
    <t>16:35:16</t>
  </si>
  <si>
    <t>thoeng condrad itung/dom</t>
  </si>
  <si>
    <t>16:35:55</t>
  </si>
  <si>
    <t>the jusuf tendean/dom</t>
  </si>
  <si>
    <t>16:36:27</t>
  </si>
  <si>
    <t>16:36:51</t>
  </si>
  <si>
    <t>condrad itung/dom</t>
  </si>
  <si>
    <t>0500</t>
  </si>
  <si>
    <t>16:37:48</t>
  </si>
  <si>
    <t>0502</t>
  </si>
  <si>
    <t>16:38:12</t>
  </si>
  <si>
    <t>0501</t>
  </si>
  <si>
    <t>16:38:36</t>
  </si>
  <si>
    <t>0503</t>
  </si>
  <si>
    <t>wanwiedia/dom</t>
  </si>
  <si>
    <t>16:39:45</t>
  </si>
  <si>
    <t>sunderi/dom</t>
  </si>
  <si>
    <t>16:40:02</t>
  </si>
  <si>
    <t>ir h bambang adhy u/dom</t>
  </si>
  <si>
    <t>16:40:31</t>
  </si>
  <si>
    <t>16:41:08</t>
  </si>
  <si>
    <t>miz yuliana a/dom</t>
  </si>
  <si>
    <t>16:41:31</t>
  </si>
  <si>
    <t>16:41:00</t>
  </si>
  <si>
    <t>lenny carolina/dom</t>
  </si>
  <si>
    <t>0504</t>
  </si>
  <si>
    <t>16:41:53</t>
  </si>
  <si>
    <t>0505</t>
  </si>
  <si>
    <t>16:42:33</t>
  </si>
  <si>
    <t>16:42:00</t>
  </si>
  <si>
    <t>husni limantoro/dom</t>
  </si>
  <si>
    <t>16:43:04</t>
  </si>
  <si>
    <t>hj dewi azka/dom</t>
  </si>
  <si>
    <t>16:44:12</t>
  </si>
  <si>
    <t>16:43:00</t>
  </si>
  <si>
    <t>liswati tungadi/dom</t>
  </si>
  <si>
    <t>16:45:02</t>
  </si>
  <si>
    <t>16:44:00</t>
  </si>
  <si>
    <t>dhedy aristianto ir mm/dom</t>
  </si>
  <si>
    <t>17:17:24</t>
  </si>
  <si>
    <t>17:14:00</t>
  </si>
  <si>
    <t>arry erlangga lutan/dom</t>
  </si>
  <si>
    <t>17:18:09</t>
  </si>
  <si>
    <t>rony gunawan/dom</t>
  </si>
  <si>
    <t>17:18:51</t>
  </si>
  <si>
    <t>17:18:00</t>
  </si>
  <si>
    <t>baso buniyamin/dom</t>
  </si>
  <si>
    <t>17:19:59</t>
  </si>
  <si>
    <t>17:19:00</t>
  </si>
  <si>
    <t>edward alexander s/dom</t>
  </si>
  <si>
    <t>0508</t>
  </si>
  <si>
    <t>18:34:48</t>
  </si>
  <si>
    <t>sandra susanawati salim/dom</t>
  </si>
  <si>
    <t>18:35:18</t>
  </si>
  <si>
    <t>dr arif kusuma/dom</t>
  </si>
  <si>
    <t>18:35:48</t>
  </si>
  <si>
    <t>dr suryanti t arief/dom</t>
  </si>
  <si>
    <t>18:36:23</t>
  </si>
  <si>
    <t>18:36:42</t>
  </si>
  <si>
    <t>group titian/dom</t>
  </si>
  <si>
    <t>cash@100.000</t>
  </si>
  <si>
    <t>5</t>
  </si>
  <si>
    <t>x tour/dom</t>
  </si>
  <si>
    <t>cash@110.000</t>
  </si>
  <si>
    <t>20:10:29</t>
  </si>
  <si>
    <t>3625000</t>
  </si>
  <si>
    <t>29</t>
  </si>
  <si>
    <t>bpk ts/dom</t>
  </si>
  <si>
    <t>20:11:09</t>
  </si>
  <si>
    <t>miho/dom</t>
  </si>
  <si>
    <t>20:11:41</t>
  </si>
  <si>
    <t>mr rony/dom</t>
  </si>
  <si>
    <t>20:12:11</t>
  </si>
  <si>
    <t>wissely /dom</t>
  </si>
  <si>
    <t>20:12:46</t>
  </si>
  <si>
    <t>mr akhiko/dom</t>
  </si>
  <si>
    <t>tjong djoen mien/intr</t>
  </si>
  <si>
    <t>1502</t>
  </si>
  <si>
    <t>21:15:51</t>
  </si>
  <si>
    <t>eric soetomo/intr</t>
  </si>
  <si>
    <t>21:16:34</t>
  </si>
  <si>
    <t>1501</t>
  </si>
  <si>
    <t>21:17:29</t>
  </si>
  <si>
    <t>jon pin/intr</t>
  </si>
  <si>
    <t>1505</t>
  </si>
  <si>
    <t>21:17:53</t>
  </si>
  <si>
    <t>1506</t>
  </si>
  <si>
    <t>21:18:19</t>
  </si>
  <si>
    <t>1507</t>
  </si>
  <si>
    <t>21:18:41</t>
  </si>
  <si>
    <t>eddy k/intr</t>
  </si>
  <si>
    <t>1509</t>
  </si>
  <si>
    <t>21:19:16</t>
  </si>
  <si>
    <t>1508</t>
  </si>
  <si>
    <t>21:19:45</t>
  </si>
  <si>
    <t>gunawan widjaja/intr</t>
  </si>
  <si>
    <t>21:21:40</t>
  </si>
  <si>
    <t>wissely c the natalia/intr</t>
  </si>
  <si>
    <t>21:22:41</t>
  </si>
  <si>
    <t>ridwan salim teh/intr</t>
  </si>
  <si>
    <t>21:23:16</t>
  </si>
  <si>
    <t>ana liana/intr</t>
  </si>
  <si>
    <t>21:23:38</t>
  </si>
  <si>
    <t>torang sitorus se/intr</t>
  </si>
  <si>
    <t>21:24:40</t>
  </si>
  <si>
    <t>noliaawati/intr</t>
  </si>
  <si>
    <t>21:25:14</t>
  </si>
  <si>
    <t>dhoni ramadi st/intr/infinite</t>
  </si>
  <si>
    <t>21:26:27</t>
  </si>
  <si>
    <t>dhoni ramadi/intr</t>
  </si>
  <si>
    <t>saharto sahardjo/intr</t>
  </si>
  <si>
    <t>1510</t>
  </si>
  <si>
    <t>21:28:02</t>
  </si>
  <si>
    <t>dhoni ramadi st/intr</t>
  </si>
  <si>
    <t>1511</t>
  </si>
  <si>
    <t>harumi nila sita/intr</t>
  </si>
  <si>
    <t>1512</t>
  </si>
  <si>
    <t>21:29:10</t>
  </si>
  <si>
    <t>th m djarot prakoso/intr</t>
  </si>
  <si>
    <t>m f jajoek sutanti/intr</t>
  </si>
  <si>
    <t>21:30:39</t>
  </si>
  <si>
    <t>21:31:21</t>
  </si>
  <si>
    <t>soedarmi/intr</t>
  </si>
  <si>
    <t>ir rita marina/intr</t>
  </si>
  <si>
    <t>22:02:43</t>
  </si>
  <si>
    <t>amran sirwan/intr/infinite</t>
  </si>
  <si>
    <t>22:03:49</t>
  </si>
  <si>
    <t>dessy suryarini/intr</t>
  </si>
  <si>
    <t>22:04:51</t>
  </si>
  <si>
    <t>gusti achmad zaini/intr</t>
  </si>
  <si>
    <t>1513</t>
  </si>
  <si>
    <t>22:05:29</t>
  </si>
  <si>
    <t>rahman/dom</t>
  </si>
  <si>
    <t>22:08:26</t>
  </si>
  <si>
    <t>didi nuryantho/dom</t>
  </si>
  <si>
    <t>22:09:08</t>
  </si>
  <si>
    <t>0510</t>
  </si>
  <si>
    <t>22:10:01</t>
  </si>
  <si>
    <t>rudy susanto wijaya/dom</t>
  </si>
  <si>
    <t>22:10:54</t>
  </si>
  <si>
    <t>agus susanto/dom</t>
  </si>
  <si>
    <t>22:11:29</t>
  </si>
  <si>
    <t>BRI  Infinite</t>
  </si>
  <si>
    <t>z</t>
  </si>
  <si>
    <t>BRI infinite</t>
  </si>
  <si>
    <t>BRI Infinte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</si>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</sst>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_);_(* \(#,##0\);_(* &quot;-&quot;??_);_(@_)"/>
    <numFmt numFmtId="165" formatCode="[$-F400]h:mm:ss\ AM/PM"/>
  </numFmts>
  <fonts count="15" x14ac:knownFonts="1">
    <font>
      <sz val="10"/>
      <name val="Arial"/>
    </font>
    <font>
      <sz val="10"/>
      <name val="Arial"/>
      <family val="2"/>
    </font>
    <font>
      <b/>
      <sz val="14"/>
      <name val="Tahoma"/>
      <family val="2"/>
    </font>
    <font>
      <sz val="8"/>
      <name val="Tahoma"/>
      <family val="2"/>
    </font>
    <font>
      <sz val="8"/>
      <name val="Tahoma"/>
      <family val="2"/>
    </font>
    <font>
      <sz val="8"/>
      <name val="Arial"/>
      <family val="2"/>
    </font>
    <font>
      <sz val="8"/>
      <name val="Tahoma"/>
      <charset val="1"/>
    </font>
    <font>
      <sz val="10"/>
      <color theme="1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b/>
      <sz val="14"/>
      <color theme="1"/>
      <name val="Tahoma"/>
      <family val="2"/>
    </font>
    <font>
      <sz val="10"/>
      <name val="Tahoma"/>
      <family val="2"/>
    </font>
    <font>
      <sz val="8"/>
      <color rgb="FFFF0000"/>
      <name val="Tahoma"/>
      <family val="2"/>
    </font>
    <font>
      <sz val="8"/>
      <color rgb="FF00B050"/>
      <name val="Tahoma"/>
      <family val="2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/>
      <diagonal/>
    </border>
    <border>
      <left style="thin">
        <color indexed="61"/>
      </left>
      <right style="thin">
        <color indexed="61"/>
      </right>
      <top/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1"/>
      </left>
      <right style="thin">
        <color indexed="61"/>
      </right>
      <top/>
      <bottom/>
      <diagonal/>
    </border>
  </borders>
  <cellStyleXfs count="4">
    <xf numFmtId="0" fontId="0" fillId="0" borderId="0"/>
    <xf numFmtId="0" fontId="1" fillId="0" borderId="0"/>
    <xf numFmtId="9" fontId="1" fillId="0" borderId="0">
      <alignment horizontal="left" vertical="top" wrapText="1"/>
    </xf>
    <xf numFmtId="41" fontId="14" fillId="0" borderId="0" applyFont="0" applyFill="0" applyBorder="0" applyAlignment="0" applyProtection="0"/>
  </cellStyleXfs>
  <cellXfs count="73">
    <xf numFmtId="0" fontId="0" fillId="0" borderId="0" xfId="0"/>
    <xf numFmtId="0" fontId="5" fillId="3" borderId="3" xfId="0" applyFont="1" applyFill="1" applyBorder="1" applyAlignment="1">
      <alignment horizontal="centerContinuous"/>
    </xf>
    <xf numFmtId="14" fontId="3" fillId="0" borderId="2" xfId="0" applyNumberFormat="1" applyFont="1" applyFill="1" applyBorder="1" applyAlignment="1" applyProtection="1">
      <alignment horizontal="left" vertical="center" wrapText="1"/>
    </xf>
    <xf numFmtId="0" fontId="1" fillId="0" borderId="0" xfId="0" applyFont="1"/>
    <xf numFmtId="0" fontId="4" fillId="2" borderId="1" xfId="0" applyNumberFormat="1" applyFont="1" applyFill="1" applyBorder="1" applyAlignment="1" applyProtection="1">
      <alignment horizontal="center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5" fillId="3" borderId="4" xfId="0" applyFont="1" applyFill="1" applyBorder="1" applyAlignment="1">
      <alignment horizontal="centerContinuous"/>
    </xf>
    <xf numFmtId="0" fontId="5" fillId="3" borderId="5" xfId="0" applyFont="1" applyFill="1" applyBorder="1" applyAlignment="1">
      <alignment horizontal="centerContinuous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0" fontId="7" fillId="0" borderId="0" xfId="0" applyFont="1"/>
    <xf numFmtId="0" fontId="8" fillId="0" borderId="0" xfId="0" applyNumberFormat="1" applyFont="1" applyFill="1" applyBorder="1" applyAlignment="1" applyProtection="1">
      <alignment horizontal="left" vertical="top" wrapText="1"/>
    </xf>
    <xf numFmtId="164" fontId="1" fillId="0" borderId="0" xfId="2" applyNumberFormat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14" fontId="9" fillId="0" borderId="2" xfId="0" applyNumberFormat="1" applyFont="1" applyFill="1" applyBorder="1" applyAlignment="1" applyProtection="1">
      <alignment horizontal="left" vertical="center" wrapText="1"/>
    </xf>
    <xf numFmtId="0" fontId="6" fillId="0" borderId="2" xfId="0" applyNumberFormat="1" applyFont="1" applyFill="1" applyBorder="1" applyAlignment="1" applyProtection="1">
      <alignment horizontal="left" vertical="center" wrapText="1"/>
    </xf>
    <xf numFmtId="14" fontId="6" fillId="0" borderId="2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4" fillId="4" borderId="6" xfId="0" applyNumberFormat="1" applyFont="1" applyFill="1" applyBorder="1" applyAlignment="1" applyProtection="1">
      <alignment horizontal="center" vertical="top" wrapText="1"/>
    </xf>
    <xf numFmtId="0" fontId="4" fillId="2" borderId="6" xfId="0" applyNumberFormat="1" applyFont="1" applyFill="1" applyBorder="1" applyAlignment="1" applyProtection="1">
      <alignment horizontal="center" vertical="top" wrapText="1"/>
    </xf>
    <xf numFmtId="0" fontId="3" fillId="2" borderId="6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2" borderId="1" xfId="0" applyNumberFormat="1" applyFont="1" applyFill="1" applyBorder="1" applyAlignment="1" applyProtection="1">
      <alignment horizontal="center" vertical="top" wrapText="1"/>
    </xf>
    <xf numFmtId="0" fontId="1" fillId="0" borderId="0" xfId="2" applyNumberFormat="1" applyFont="1">
      <alignment horizontal="left" vertical="top" wrapText="1"/>
    </xf>
    <xf numFmtId="0" fontId="11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/>
    <xf numFmtId="0" fontId="6" fillId="0" borderId="2" xfId="0" applyNumberFormat="1" applyFont="1" applyFill="1" applyBorder="1" applyAlignment="1" applyProtection="1">
      <alignment horizontal="left" vertical="center" wrapText="1"/>
    </xf>
    <xf numFmtId="14" fontId="6" fillId="0" borderId="2" xfId="0" applyNumberFormat="1" applyFont="1" applyFill="1" applyBorder="1" applyAlignment="1" applyProtection="1">
      <alignment horizontal="left" vertical="center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6" fillId="0" borderId="2" xfId="0" quotePrefix="1" applyNumberFormat="1" applyFont="1" applyFill="1" applyBorder="1" applyAlignment="1" applyProtection="1">
      <alignment horizontal="left" vertical="center" wrapText="1"/>
    </xf>
    <xf numFmtId="0" fontId="12" fillId="0" borderId="2" xfId="0" applyNumberFormat="1" applyFont="1" applyFill="1" applyBorder="1" applyAlignment="1" applyProtection="1">
      <alignment horizontal="left" vertical="center" wrapText="1"/>
    </xf>
    <xf numFmtId="14" fontId="12" fillId="0" borderId="2" xfId="0" applyNumberFormat="1" applyFont="1" applyFill="1" applyBorder="1" applyAlignment="1" applyProtection="1">
      <alignment horizontal="left" vertical="center" wrapText="1"/>
    </xf>
    <xf numFmtId="0" fontId="6" fillId="5" borderId="2" xfId="0" applyNumberFormat="1" applyFont="1" applyFill="1" applyBorder="1" applyAlignment="1" applyProtection="1">
      <alignment horizontal="left" vertical="center" wrapText="1"/>
    </xf>
    <xf numFmtId="0" fontId="0" fillId="0" borderId="0" xfId="0" applyFill="1"/>
    <xf numFmtId="0" fontId="3" fillId="0" borderId="2" xfId="0" quotePrefix="1" applyNumberFormat="1" applyFont="1" applyFill="1" applyBorder="1" applyAlignment="1" applyProtection="1">
      <alignment horizontal="left" vertical="center" wrapText="1"/>
    </xf>
    <xf numFmtId="0" fontId="8" fillId="0" borderId="2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14" fontId="8" fillId="0" borderId="2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7" xfId="0" applyNumberFormat="1" applyFont="1" applyFill="1" applyBorder="1" applyAlignment="1" applyProtection="1">
      <alignment horizontal="left" vertical="center" wrapText="1"/>
    </xf>
    <xf numFmtId="0" fontId="6" fillId="0" borderId="7" xfId="0" applyNumberFormat="1" applyFont="1" applyFill="1" applyBorder="1" applyAlignment="1" applyProtection="1">
      <alignment horizontal="left" vertical="center" wrapText="1"/>
    </xf>
    <xf numFmtId="0" fontId="3" fillId="0" borderId="7" xfId="0" quotePrefix="1" applyNumberFormat="1" applyFont="1" applyFill="1" applyBorder="1" applyAlignment="1" applyProtection="1">
      <alignment horizontal="left" vertical="center" wrapText="1"/>
    </xf>
    <xf numFmtId="14" fontId="6" fillId="0" borderId="7" xfId="0" applyNumberFormat="1" applyFont="1" applyFill="1" applyBorder="1" applyAlignment="1" applyProtection="1">
      <alignment horizontal="left" vertical="center" wrapText="1"/>
    </xf>
    <xf numFmtId="0" fontId="6" fillId="0" borderId="8" xfId="0" applyNumberFormat="1" applyFont="1" applyFill="1" applyBorder="1" applyAlignment="1" applyProtection="1">
      <alignment horizontal="left" vertical="center" wrapText="1"/>
    </xf>
    <xf numFmtId="14" fontId="6" fillId="0" borderId="8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9" xfId="0" applyNumberFormat="1" applyFont="1" applyFill="1" applyBorder="1" applyAlignment="1" applyProtection="1">
      <alignment horizontal="left" vertical="center" wrapText="1"/>
    </xf>
    <xf numFmtId="0" fontId="3" fillId="0" borderId="9" xfId="0" quotePrefix="1" applyNumberFormat="1" applyFont="1" applyFill="1" applyBorder="1" applyAlignment="1" applyProtection="1">
      <alignment horizontal="left" vertical="center" wrapText="1"/>
    </xf>
    <xf numFmtId="0" fontId="0" fillId="0" borderId="9" xfId="0" applyBorder="1"/>
    <xf numFmtId="14" fontId="6" fillId="0" borderId="9" xfId="0" applyNumberFormat="1" applyFont="1" applyFill="1" applyBorder="1" applyAlignment="1" applyProtection="1">
      <alignment horizontal="left" vertical="center" wrapText="1"/>
    </xf>
    <xf numFmtId="0" fontId="8" fillId="6" borderId="1" xfId="0" applyNumberFormat="1" applyFont="1" applyFill="1" applyBorder="1" applyAlignment="1" applyProtection="1">
      <alignment horizontal="center" vertical="top" wrapText="1"/>
    </xf>
    <xf numFmtId="0" fontId="0" fillId="0" borderId="0" xfId="0" applyAlignment="1">
      <alignment horizontal="left"/>
    </xf>
    <xf numFmtId="0" fontId="7" fillId="0" borderId="0" xfId="0" applyFont="1" applyFill="1"/>
    <xf numFmtId="0" fontId="1" fillId="0" borderId="0" xfId="0" quotePrefix="1" applyNumberFormat="1" applyFont="1"/>
    <xf numFmtId="0" fontId="7" fillId="7" borderId="0" xfId="0" applyFont="1" applyFill="1"/>
    <xf numFmtId="41" fontId="0" fillId="0" borderId="0" xfId="3" applyFont="1"/>
    <xf numFmtId="41" fontId="0" fillId="0" borderId="0" xfId="0" applyNumberFormat="1"/>
    <xf numFmtId="0" fontId="7" fillId="7" borderId="0" xfId="0" applyFont="1" applyFill="1" applyAlignment="1">
      <alignment horizontal="left" vertical="top"/>
    </xf>
    <xf numFmtId="0" fontId="0" fillId="0" borderId="0" xfId="0" applyFill="1" applyAlignment="1">
      <alignment horizontal="left"/>
    </xf>
    <xf numFmtId="0" fontId="0" fillId="0" borderId="0" xfId="0" applyNumberFormat="1"/>
    <xf numFmtId="0" fontId="1" fillId="0" borderId="0" xfId="0" applyFont="1" applyFill="1" applyBorder="1"/>
    <xf numFmtId="0" fontId="3" fillId="7" borderId="2" xfId="0" applyNumberFormat="1" applyFont="1" applyFill="1" applyBorder="1" applyAlignment="1" applyProtection="1">
      <alignment horizontal="left" vertical="center" wrapText="1"/>
    </xf>
    <xf numFmtId="0" fontId="3" fillId="0" borderId="10" xfId="0" applyNumberFormat="1" applyFont="1" applyFill="1" applyBorder="1" applyAlignment="1" applyProtection="1">
      <alignment horizontal="left" vertical="center" wrapText="1"/>
    </xf>
    <xf numFmtId="0" fontId="3" fillId="8" borderId="9" xfId="0" applyNumberFormat="1" applyFont="1" applyFill="1" applyBorder="1" applyAlignment="1" applyProtection="1">
      <alignment horizontal="left" vertical="center" wrapText="1"/>
    </xf>
    <xf numFmtId="0" fontId="6" fillId="8" borderId="9" xfId="0" applyNumberFormat="1" applyFont="1" applyFill="1" applyBorder="1" applyAlignment="1" applyProtection="1">
      <alignment horizontal="left" vertical="center" wrapText="1"/>
    </xf>
    <xf numFmtId="0" fontId="3" fillId="8" borderId="9" xfId="0" quotePrefix="1" applyNumberFormat="1" applyFont="1" applyFill="1" applyBorder="1" applyAlignment="1" applyProtection="1">
      <alignment horizontal="left" vertical="center" wrapText="1"/>
    </xf>
    <xf numFmtId="0" fontId="0" fillId="8" borderId="9" xfId="0" applyFill="1" applyBorder="1"/>
    <xf numFmtId="165" fontId="0" fillId="0" borderId="0" xfId="0" applyNumberFormat="1"/>
    <xf numFmtId="14" fontId="9" fillId="0" borderId="9" xfId="0" applyNumberFormat="1" applyFont="1" applyFill="1" applyBorder="1" applyAlignment="1" applyProtection="1">
      <alignment horizontal="left" vertical="center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10" fillId="0" borderId="0" xfId="0" applyNumberFormat="1" applyFont="1" applyFill="1" applyBorder="1" applyAlignment="1" applyProtection="1">
      <alignment horizontal="center" vertical="top" wrapText="1"/>
    </xf>
  </cellXfs>
  <cellStyles count="7">
    <cellStyle name="Comma" xfId="2" builtinId="3"/>
    <cellStyle name="Comma [0]" xfId="3" builtinId="6"/>
    <cellStyle name="Currency" xfId="2" builtinId="4"/>
    <cellStyle name="Currency [0]" xfId="2" builtinId="7"/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333399"/>
      <rgbColor rgb="00333333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A9A9A9"/>
      <rgbColor rgb="00C0C0C0"/>
      <rgbColor rgb="0080808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Laporan Bulan</a:t>
            </a:r>
            <a:r>
              <a:rPr lang="en-US" baseline="0"/>
              <a:t> Desember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grafik!$B$3</c:f>
              <c:strCache>
                <c:ptCount val="1"/>
                <c:pt idx="0">
                  <c:v>BRI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grafik!$C$3:$AG$3</c:f>
              <c:numCache>
                <c:formatCode>General</c:formatCode>
                <c:ptCount val="31"/>
                <c:pt idx="0">
                  <c:v>72</c:v>
                </c:pt>
                <c:pt idx="1">
                  <c:v>77</c:v>
                </c:pt>
                <c:pt idx="2">
                  <c:v>70</c:v>
                </c:pt>
                <c:pt idx="3">
                  <c:v>60</c:v>
                </c:pt>
                <c:pt idx="4">
                  <c:v>78</c:v>
                </c:pt>
                <c:pt idx="5">
                  <c:v>56</c:v>
                </c:pt>
                <c:pt idx="6">
                  <c:v>80</c:v>
                </c:pt>
                <c:pt idx="7">
                  <c:v>119</c:v>
                </c:pt>
                <c:pt idx="8">
                  <c:v>111</c:v>
                </c:pt>
                <c:pt idx="9">
                  <c:v>149</c:v>
                </c:pt>
                <c:pt idx="10">
                  <c:v>66</c:v>
                </c:pt>
                <c:pt idx="11">
                  <c:v>81</c:v>
                </c:pt>
                <c:pt idx="12">
                  <c:v>133</c:v>
                </c:pt>
                <c:pt idx="13">
                  <c:v>76</c:v>
                </c:pt>
                <c:pt idx="14">
                  <c:v>79</c:v>
                </c:pt>
                <c:pt idx="15">
                  <c:v>70</c:v>
                </c:pt>
                <c:pt idx="16">
                  <c:v>70</c:v>
                </c:pt>
                <c:pt idx="17">
                  <c:v>98</c:v>
                </c:pt>
                <c:pt idx="18">
                  <c:v>97</c:v>
                </c:pt>
                <c:pt idx="19">
                  <c:v>69</c:v>
                </c:pt>
                <c:pt idx="20">
                  <c:v>95</c:v>
                </c:pt>
                <c:pt idx="21">
                  <c:v>108</c:v>
                </c:pt>
                <c:pt idx="22">
                  <c:v>153</c:v>
                </c:pt>
                <c:pt idx="23">
                  <c:v>130</c:v>
                </c:pt>
                <c:pt idx="24">
                  <c:v>151</c:v>
                </c:pt>
                <c:pt idx="25">
                  <c:v>165</c:v>
                </c:pt>
                <c:pt idx="26">
                  <c:v>129</c:v>
                </c:pt>
                <c:pt idx="27">
                  <c:v>104</c:v>
                </c:pt>
                <c:pt idx="28">
                  <c:v>125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grafik!$B$4</c:f>
              <c:strCache>
                <c:ptCount val="1"/>
                <c:pt idx="0">
                  <c:v>CASH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grafik!$C$4:$AG$4</c:f>
              <c:numCache>
                <c:formatCode>General</c:formatCode>
                <c:ptCount val="31"/>
                <c:pt idx="0">
                  <c:v>14</c:v>
                </c:pt>
                <c:pt idx="1">
                  <c:v>15</c:v>
                </c:pt>
                <c:pt idx="2">
                  <c:v>25</c:v>
                </c:pt>
                <c:pt idx="3">
                  <c:v>10</c:v>
                </c:pt>
                <c:pt idx="4">
                  <c:v>51</c:v>
                </c:pt>
                <c:pt idx="5">
                  <c:v>11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57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100</c:v>
                </c:pt>
                <c:pt idx="17">
                  <c:v>36</c:v>
                </c:pt>
                <c:pt idx="18">
                  <c:v>63</c:v>
                </c:pt>
                <c:pt idx="19">
                  <c:v>38</c:v>
                </c:pt>
                <c:pt idx="20">
                  <c:v>124</c:v>
                </c:pt>
                <c:pt idx="21">
                  <c:v>13</c:v>
                </c:pt>
                <c:pt idx="22">
                  <c:v>46</c:v>
                </c:pt>
                <c:pt idx="23">
                  <c:v>213</c:v>
                </c:pt>
                <c:pt idx="24">
                  <c:v>75</c:v>
                </c:pt>
                <c:pt idx="25">
                  <c:v>42</c:v>
                </c:pt>
                <c:pt idx="26">
                  <c:v>110</c:v>
                </c:pt>
                <c:pt idx="27">
                  <c:v>18</c:v>
                </c:pt>
                <c:pt idx="28">
                  <c:v>62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grafik!$B$5</c:f>
              <c:strCache>
                <c:ptCount val="1"/>
                <c:pt idx="0">
                  <c:v>OC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grafik!$C$5:$AG$5</c:f>
              <c:numCache>
                <c:formatCode>General</c:formatCode>
                <c:ptCount val="31"/>
                <c:pt idx="0">
                  <c:v>8</c:v>
                </c:pt>
                <c:pt idx="1">
                  <c:v>12</c:v>
                </c:pt>
                <c:pt idx="2">
                  <c:v>9</c:v>
                </c:pt>
                <c:pt idx="3">
                  <c:v>5</c:v>
                </c:pt>
                <c:pt idx="4">
                  <c:v>8</c:v>
                </c:pt>
                <c:pt idx="5">
                  <c:v>2</c:v>
                </c:pt>
                <c:pt idx="6">
                  <c:v>15</c:v>
                </c:pt>
                <c:pt idx="7">
                  <c:v>6</c:v>
                </c:pt>
                <c:pt idx="8">
                  <c:v>51</c:v>
                </c:pt>
                <c:pt idx="9">
                  <c:v>7</c:v>
                </c:pt>
                <c:pt idx="10">
                  <c:v>5</c:v>
                </c:pt>
                <c:pt idx="11">
                  <c:v>2</c:v>
                </c:pt>
                <c:pt idx="12">
                  <c:v>4</c:v>
                </c:pt>
                <c:pt idx="13">
                  <c:v>49</c:v>
                </c:pt>
                <c:pt idx="14">
                  <c:v>2</c:v>
                </c:pt>
                <c:pt idx="15">
                  <c:v>3</c:v>
                </c:pt>
                <c:pt idx="16">
                  <c:v>38</c:v>
                </c:pt>
                <c:pt idx="17">
                  <c:v>4</c:v>
                </c:pt>
                <c:pt idx="18">
                  <c:v>2</c:v>
                </c:pt>
                <c:pt idx="19">
                  <c:v>49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3"/>
          <c:order val="3"/>
          <c:tx>
            <c:strRef>
              <c:f>grafik!$B$6</c:f>
              <c:strCache>
                <c:ptCount val="1"/>
                <c:pt idx="0">
                  <c:v>JUMLAH</c:v>
                </c:pt>
              </c:strCache>
            </c:strRef>
          </c:tx>
          <c:invertIfNegative val="0"/>
          <c:cat>
            <c:strRef>
              <c:f>grafik!$C$1:$AG$2</c:f>
              <c:strCache>
                <c:ptCount val="31"/>
                <c:pt idx="0">
                  <c:v>01/12/2016</c:v>
                </c:pt>
                <c:pt idx="1">
                  <c:v>02/12/2016</c:v>
                </c:pt>
                <c:pt idx="2">
                  <c:v>03/12/2016</c:v>
                </c:pt>
                <c:pt idx="3">
                  <c:v>04/12/2016</c:v>
                </c:pt>
                <c:pt idx="4">
                  <c:v>05/12/2016</c:v>
                </c:pt>
                <c:pt idx="5">
                  <c:v>06/12/2016</c:v>
                </c:pt>
                <c:pt idx="6">
                  <c:v>07/12/2016</c:v>
                </c:pt>
                <c:pt idx="7">
                  <c:v>08/12/2016</c:v>
                </c:pt>
                <c:pt idx="8">
                  <c:v>09/12/2016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13/12/2016</c:v>
                </c:pt>
                <c:pt idx="13">
                  <c:v>14/12/2016</c:v>
                </c:pt>
                <c:pt idx="14">
                  <c:v>15/12/2016</c:v>
                </c:pt>
                <c:pt idx="15">
                  <c:v>16/12/2016</c:v>
                </c:pt>
                <c:pt idx="16">
                  <c:v>17/12/2016</c:v>
                </c:pt>
                <c:pt idx="17">
                  <c:v>18/12/2016</c:v>
                </c:pt>
                <c:pt idx="18">
                  <c:v>19/12/2016</c:v>
                </c:pt>
                <c:pt idx="19">
                  <c:v>20/12/2016</c:v>
                </c:pt>
                <c:pt idx="20">
                  <c:v>21/12/2016</c:v>
                </c:pt>
                <c:pt idx="21">
                  <c:v>22/12/2016</c:v>
                </c:pt>
                <c:pt idx="22">
                  <c:v>23/12/2016</c:v>
                </c:pt>
                <c:pt idx="23">
                  <c:v>24/12/2016</c:v>
                </c:pt>
                <c:pt idx="24">
                  <c:v>25/12/2016</c:v>
                </c:pt>
                <c:pt idx="25">
                  <c:v>26/12/2016</c:v>
                </c:pt>
                <c:pt idx="26">
                  <c:v>27/12/2016</c:v>
                </c:pt>
                <c:pt idx="27">
                  <c:v>28/12/2016</c:v>
                </c:pt>
                <c:pt idx="28">
                  <c:v>29/12/2016</c:v>
                </c:pt>
                <c:pt idx="29">
                  <c:v>30/12/2016</c:v>
                </c:pt>
                <c:pt idx="30">
                  <c:v>31/12/2016</c:v>
                </c:pt>
              </c:strCache>
            </c:strRef>
          </c:cat>
          <c:val>
            <c:numRef>
              <c:f>grafik!$C$6:$AG$6</c:f>
              <c:numCache>
                <c:formatCode>General</c:formatCode>
                <c:ptCount val="31"/>
                <c:pt idx="0">
                  <c:v>94</c:v>
                </c:pt>
                <c:pt idx="1">
                  <c:v>104</c:v>
                </c:pt>
                <c:pt idx="2">
                  <c:v>104</c:v>
                </c:pt>
                <c:pt idx="3">
                  <c:v>75</c:v>
                </c:pt>
                <c:pt idx="4">
                  <c:v>137</c:v>
                </c:pt>
                <c:pt idx="5">
                  <c:v>69</c:v>
                </c:pt>
                <c:pt idx="6">
                  <c:v>100</c:v>
                </c:pt>
                <c:pt idx="7">
                  <c:v>129</c:v>
                </c:pt>
                <c:pt idx="8">
                  <c:v>167</c:v>
                </c:pt>
                <c:pt idx="9">
                  <c:v>213</c:v>
                </c:pt>
                <c:pt idx="10">
                  <c:v>76</c:v>
                </c:pt>
                <c:pt idx="11">
                  <c:v>87</c:v>
                </c:pt>
                <c:pt idx="12">
                  <c:v>140</c:v>
                </c:pt>
                <c:pt idx="13">
                  <c:v>135</c:v>
                </c:pt>
                <c:pt idx="14">
                  <c:v>92</c:v>
                </c:pt>
                <c:pt idx="15">
                  <c:v>83</c:v>
                </c:pt>
                <c:pt idx="16">
                  <c:v>208</c:v>
                </c:pt>
                <c:pt idx="17">
                  <c:v>138</c:v>
                </c:pt>
                <c:pt idx="18">
                  <c:v>162</c:v>
                </c:pt>
                <c:pt idx="19">
                  <c:v>156</c:v>
                </c:pt>
                <c:pt idx="20">
                  <c:v>223</c:v>
                </c:pt>
                <c:pt idx="21">
                  <c:v>121</c:v>
                </c:pt>
                <c:pt idx="22">
                  <c:v>199</c:v>
                </c:pt>
                <c:pt idx="23">
                  <c:v>343</c:v>
                </c:pt>
                <c:pt idx="24">
                  <c:v>226</c:v>
                </c:pt>
                <c:pt idx="25">
                  <c:v>207</c:v>
                </c:pt>
                <c:pt idx="26">
                  <c:v>239</c:v>
                </c:pt>
                <c:pt idx="27">
                  <c:v>122</c:v>
                </c:pt>
                <c:pt idx="28">
                  <c:v>187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33295360"/>
        <c:axId val="33309440"/>
      </c:barChart>
      <c:catAx>
        <c:axId val="33295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33309440"/>
        <c:crosses val="autoZero"/>
        <c:auto val="1"/>
        <c:lblAlgn val="ctr"/>
        <c:lblOffset val="100"/>
        <c:noMultiLvlLbl val="0"/>
      </c:catAx>
      <c:valAx>
        <c:axId val="333094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295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121228</xdr:colOff>
      <xdr:row>9</xdr:row>
      <xdr:rowOff>121226</xdr:rowOff>
    </xdr:from>
    <xdr:to>
      <xdr:col>33</xdr:col>
      <xdr:colOff>225136</xdr:colOff>
      <xdr:row>53</xdr:row>
      <xdr:rowOff>-1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ata%20rama\jobs\POS\final%20pos\final%20POS%20cash%20edit\Laporan%20POS%2011%2016%20Final%201%20ed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ri%20laptop%20hitam\Users\siber\Desktop\POS%20FIX\Laporan%20POS%2008%2015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k"/>
      <sheetName val="Inter"/>
      <sheetName val="Cash"/>
      <sheetName val="all dom inter"/>
      <sheetName val="LAP"/>
      <sheetName val="lAP2"/>
      <sheetName val="GRAFIK"/>
      <sheetName val="REK KORAN"/>
      <sheetName val="Sheet1"/>
    </sheetNames>
    <sheetDataSet>
      <sheetData sheetId="0"/>
      <sheetData sheetId="1"/>
      <sheetData sheetId="2">
        <row r="4">
          <cell r="V4" t="str">
            <v>CASH42675</v>
          </cell>
          <cell r="W4">
            <v>1</v>
          </cell>
          <cell r="X4">
            <v>150000</v>
          </cell>
        </row>
        <row r="5">
          <cell r="V5" t="str">
            <v>CASH42675</v>
          </cell>
          <cell r="W5">
            <v>1</v>
          </cell>
          <cell r="X5">
            <v>150000</v>
          </cell>
        </row>
        <row r="6">
          <cell r="V6" t="str">
            <v>CASH42675</v>
          </cell>
          <cell r="W6">
            <v>1</v>
          </cell>
          <cell r="X6">
            <v>150000</v>
          </cell>
        </row>
        <row r="7">
          <cell r="V7" t="str">
            <v>Others Card42676</v>
          </cell>
          <cell r="W7">
            <v>2</v>
          </cell>
          <cell r="X7">
            <v>300000</v>
          </cell>
        </row>
        <row r="8">
          <cell r="V8" t="str">
            <v>Others Card42676</v>
          </cell>
          <cell r="W8">
            <v>1</v>
          </cell>
          <cell r="X8">
            <v>150000</v>
          </cell>
        </row>
        <row r="9">
          <cell r="V9" t="str">
            <v>Others Card42676</v>
          </cell>
          <cell r="W9">
            <v>2</v>
          </cell>
          <cell r="X9">
            <v>300000</v>
          </cell>
        </row>
        <row r="10">
          <cell r="V10" t="str">
            <v>CASH42676</v>
          </cell>
          <cell r="W10">
            <v>2</v>
          </cell>
          <cell r="X10">
            <v>240000</v>
          </cell>
        </row>
        <row r="11">
          <cell r="V11" t="str">
            <v>CASH42676</v>
          </cell>
          <cell r="W11">
            <v>1</v>
          </cell>
          <cell r="X11">
            <v>120000</v>
          </cell>
        </row>
        <row r="12">
          <cell r="V12" t="str">
            <v>CASH42676</v>
          </cell>
          <cell r="W12">
            <v>1</v>
          </cell>
          <cell r="X12">
            <v>120000</v>
          </cell>
        </row>
        <row r="13">
          <cell r="V13" t="str">
            <v>CASH42676</v>
          </cell>
          <cell r="W13">
            <v>1</v>
          </cell>
          <cell r="X13">
            <v>120000</v>
          </cell>
        </row>
        <row r="14">
          <cell r="V14" t="str">
            <v>CASH42676</v>
          </cell>
          <cell r="W14">
            <v>1</v>
          </cell>
          <cell r="X14">
            <v>120000</v>
          </cell>
        </row>
        <row r="15">
          <cell r="V15" t="str">
            <v>CASH42676</v>
          </cell>
          <cell r="W15">
            <v>1</v>
          </cell>
          <cell r="X15">
            <v>120000</v>
          </cell>
        </row>
        <row r="16">
          <cell r="V16" t="str">
            <v>Others Card42677</v>
          </cell>
          <cell r="W16">
            <v>72</v>
          </cell>
          <cell r="X16">
            <v>10800000</v>
          </cell>
        </row>
        <row r="17">
          <cell r="V17" t="str">
            <v>CASH42677</v>
          </cell>
          <cell r="W17">
            <v>3</v>
          </cell>
          <cell r="X17">
            <v>450000</v>
          </cell>
        </row>
        <row r="18">
          <cell r="V18" t="str">
            <v>CASH42677</v>
          </cell>
          <cell r="W18">
            <v>1</v>
          </cell>
          <cell r="X18">
            <v>150000</v>
          </cell>
        </row>
        <row r="19">
          <cell r="V19" t="str">
            <v>CASH42677</v>
          </cell>
          <cell r="W19">
            <v>1</v>
          </cell>
          <cell r="X19">
            <v>150000</v>
          </cell>
        </row>
        <row r="20">
          <cell r="V20" t="str">
            <v>CASH42677</v>
          </cell>
          <cell r="W20">
            <v>2</v>
          </cell>
          <cell r="X20">
            <v>300000</v>
          </cell>
        </row>
        <row r="21">
          <cell r="V21" t="str">
            <v>CASH42678</v>
          </cell>
          <cell r="W21">
            <v>1</v>
          </cell>
          <cell r="X21">
            <v>150000</v>
          </cell>
        </row>
        <row r="22">
          <cell r="V22" t="str">
            <v>CASH42678</v>
          </cell>
          <cell r="W22">
            <v>1</v>
          </cell>
          <cell r="X22">
            <v>150000</v>
          </cell>
        </row>
        <row r="23">
          <cell r="V23" t="str">
            <v>CASH42678</v>
          </cell>
          <cell r="W23">
            <v>4</v>
          </cell>
          <cell r="X23">
            <v>600000</v>
          </cell>
        </row>
        <row r="24">
          <cell r="V24" t="str">
            <v>Others Card42678</v>
          </cell>
          <cell r="W24">
            <v>3</v>
          </cell>
          <cell r="X24">
            <v>450000</v>
          </cell>
        </row>
        <row r="25">
          <cell r="V25" t="str">
            <v>CASH42678</v>
          </cell>
          <cell r="W25">
            <v>1</v>
          </cell>
          <cell r="X25">
            <v>150000</v>
          </cell>
        </row>
        <row r="26">
          <cell r="V26" t="str">
            <v>CASH42678</v>
          </cell>
          <cell r="W26">
            <v>1</v>
          </cell>
          <cell r="X26">
            <v>150000</v>
          </cell>
        </row>
        <row r="27">
          <cell r="V27" t="str">
            <v>CASH42678</v>
          </cell>
          <cell r="W27">
            <v>1</v>
          </cell>
          <cell r="X27">
            <v>150000</v>
          </cell>
        </row>
        <row r="28">
          <cell r="V28" t="str">
            <v>CASH42678</v>
          </cell>
          <cell r="W28">
            <v>1</v>
          </cell>
          <cell r="X28">
            <v>150000</v>
          </cell>
        </row>
        <row r="29">
          <cell r="V29" t="str">
            <v>CASH42678</v>
          </cell>
          <cell r="W29">
            <v>1</v>
          </cell>
          <cell r="X29">
            <v>150000</v>
          </cell>
        </row>
        <row r="30">
          <cell r="V30" t="str">
            <v>CASH42678</v>
          </cell>
          <cell r="W30">
            <v>1</v>
          </cell>
          <cell r="X30">
            <v>150000</v>
          </cell>
        </row>
        <row r="31">
          <cell r="V31" t="str">
            <v>CASH42678</v>
          </cell>
          <cell r="W31">
            <v>1</v>
          </cell>
          <cell r="X31">
            <v>150000</v>
          </cell>
        </row>
        <row r="32">
          <cell r="V32" t="str">
            <v>CASH42678</v>
          </cell>
          <cell r="W32">
            <v>1</v>
          </cell>
          <cell r="X32">
            <v>150000</v>
          </cell>
        </row>
        <row r="33">
          <cell r="V33" t="str">
            <v>CASH42678</v>
          </cell>
          <cell r="W33">
            <v>1</v>
          </cell>
          <cell r="X33">
            <v>150000</v>
          </cell>
        </row>
        <row r="34">
          <cell r="V34" t="str">
            <v>CASH42678</v>
          </cell>
          <cell r="W34">
            <v>1</v>
          </cell>
          <cell r="X34">
            <v>120000</v>
          </cell>
        </row>
        <row r="35">
          <cell r="V35" t="str">
            <v>CASH42678</v>
          </cell>
          <cell r="W35">
            <v>1</v>
          </cell>
          <cell r="X35">
            <v>150000</v>
          </cell>
        </row>
        <row r="36">
          <cell r="V36" t="str">
            <v>CASH42678</v>
          </cell>
          <cell r="W36">
            <v>1</v>
          </cell>
          <cell r="X36">
            <v>150000</v>
          </cell>
        </row>
        <row r="37">
          <cell r="V37" t="str">
            <v>CASH42678</v>
          </cell>
          <cell r="W37">
            <v>4</v>
          </cell>
          <cell r="X37">
            <v>600000</v>
          </cell>
        </row>
        <row r="38">
          <cell r="V38" t="str">
            <v>CASH42678</v>
          </cell>
          <cell r="W38">
            <v>33</v>
          </cell>
          <cell r="X38">
            <v>3960000</v>
          </cell>
        </row>
        <row r="39">
          <cell r="V39" t="str">
            <v>CASH42678</v>
          </cell>
          <cell r="W39">
            <v>2</v>
          </cell>
          <cell r="X39">
            <v>300000</v>
          </cell>
        </row>
        <row r="40">
          <cell r="V40" t="str">
            <v>CASH42679</v>
          </cell>
          <cell r="W40">
            <v>10</v>
          </cell>
          <cell r="X40">
            <v>0</v>
          </cell>
        </row>
        <row r="41">
          <cell r="V41" t="str">
            <v>CASH42679</v>
          </cell>
          <cell r="W41">
            <v>1</v>
          </cell>
          <cell r="X41">
            <v>150000</v>
          </cell>
        </row>
        <row r="42">
          <cell r="V42" t="str">
            <v>Others Card42679</v>
          </cell>
          <cell r="W42">
            <v>1</v>
          </cell>
          <cell r="X42">
            <v>150000</v>
          </cell>
        </row>
        <row r="43">
          <cell r="V43" t="str">
            <v>CASH42679</v>
          </cell>
          <cell r="W43">
            <v>1</v>
          </cell>
          <cell r="X43">
            <v>120000</v>
          </cell>
        </row>
        <row r="44">
          <cell r="V44" t="str">
            <v>CASH42679</v>
          </cell>
          <cell r="W44">
            <v>1</v>
          </cell>
          <cell r="X44">
            <v>120000</v>
          </cell>
        </row>
        <row r="45">
          <cell r="V45" t="str">
            <v>CASH42679</v>
          </cell>
          <cell r="W45">
            <v>1</v>
          </cell>
          <cell r="X45">
            <v>120000</v>
          </cell>
        </row>
        <row r="46">
          <cell r="V46" t="str">
            <v>CASH42679</v>
          </cell>
          <cell r="W46">
            <v>1</v>
          </cell>
          <cell r="X46">
            <v>120000</v>
          </cell>
        </row>
        <row r="47">
          <cell r="V47" t="str">
            <v>CASH42679</v>
          </cell>
          <cell r="W47">
            <v>1</v>
          </cell>
          <cell r="X47">
            <v>120000</v>
          </cell>
        </row>
        <row r="48">
          <cell r="V48" t="str">
            <v>CASH42680</v>
          </cell>
          <cell r="W48">
            <v>1</v>
          </cell>
          <cell r="X48">
            <v>150000</v>
          </cell>
        </row>
        <row r="49">
          <cell r="V49" t="str">
            <v>CASH42680</v>
          </cell>
          <cell r="W49">
            <v>1</v>
          </cell>
          <cell r="X49">
            <v>150000</v>
          </cell>
        </row>
        <row r="50">
          <cell r="V50" t="str">
            <v>CASH42680</v>
          </cell>
          <cell r="W50">
            <v>1</v>
          </cell>
          <cell r="X50">
            <v>150000</v>
          </cell>
        </row>
        <row r="51">
          <cell r="V51" t="str">
            <v>CASH42680</v>
          </cell>
          <cell r="W51">
            <v>1</v>
          </cell>
          <cell r="X51">
            <v>120000</v>
          </cell>
        </row>
        <row r="52">
          <cell r="V52" t="str">
            <v>CASH42680</v>
          </cell>
          <cell r="W52">
            <v>1</v>
          </cell>
          <cell r="X52">
            <v>120000</v>
          </cell>
        </row>
        <row r="53">
          <cell r="V53" t="str">
            <v>CASH42680</v>
          </cell>
          <cell r="W53">
            <v>2</v>
          </cell>
          <cell r="X53">
            <v>300000</v>
          </cell>
        </row>
        <row r="54">
          <cell r="V54" t="str">
            <v>CASH42680</v>
          </cell>
          <cell r="W54">
            <v>1</v>
          </cell>
          <cell r="X54">
            <v>120000</v>
          </cell>
        </row>
        <row r="55">
          <cell r="V55" t="str">
            <v>CASH42680</v>
          </cell>
          <cell r="W55">
            <v>1</v>
          </cell>
          <cell r="X55">
            <v>120000</v>
          </cell>
        </row>
        <row r="56">
          <cell r="V56" t="str">
            <v>CASH42681</v>
          </cell>
          <cell r="W56">
            <v>1</v>
          </cell>
          <cell r="X56">
            <v>150000</v>
          </cell>
        </row>
        <row r="57">
          <cell r="V57" t="str">
            <v>CASH42681</v>
          </cell>
          <cell r="W57">
            <v>2</v>
          </cell>
          <cell r="X57">
            <v>300000</v>
          </cell>
        </row>
        <row r="58">
          <cell r="V58" t="str">
            <v>CASH42681</v>
          </cell>
          <cell r="W58">
            <v>3</v>
          </cell>
          <cell r="X58">
            <v>450000</v>
          </cell>
        </row>
        <row r="59">
          <cell r="V59" t="str">
            <v>CASH42681</v>
          </cell>
          <cell r="W59">
            <v>6</v>
          </cell>
          <cell r="X59">
            <v>900000</v>
          </cell>
        </row>
        <row r="60">
          <cell r="V60" t="str">
            <v>CASH42681</v>
          </cell>
          <cell r="W60">
            <v>1</v>
          </cell>
          <cell r="X60">
            <v>150000</v>
          </cell>
        </row>
        <row r="61">
          <cell r="V61" t="str">
            <v>CASH42682</v>
          </cell>
          <cell r="W61">
            <v>1</v>
          </cell>
          <cell r="X61">
            <v>120000</v>
          </cell>
        </row>
        <row r="62">
          <cell r="V62" t="str">
            <v>CASH42682</v>
          </cell>
          <cell r="W62">
            <v>1</v>
          </cell>
          <cell r="X62">
            <v>120000</v>
          </cell>
        </row>
        <row r="63">
          <cell r="V63" t="str">
            <v>CASH42682</v>
          </cell>
          <cell r="W63">
            <v>1</v>
          </cell>
          <cell r="X63">
            <v>150000</v>
          </cell>
        </row>
        <row r="64">
          <cell r="V64" t="str">
            <v>CASH42682</v>
          </cell>
          <cell r="W64">
            <v>3</v>
          </cell>
          <cell r="X64">
            <v>450000</v>
          </cell>
        </row>
        <row r="65">
          <cell r="V65" t="str">
            <v>CASH42682</v>
          </cell>
          <cell r="W65">
            <v>1</v>
          </cell>
          <cell r="X65">
            <v>150000</v>
          </cell>
        </row>
        <row r="66">
          <cell r="V66" t="str">
            <v>CASH42683</v>
          </cell>
          <cell r="W66">
            <v>2</v>
          </cell>
          <cell r="X66">
            <v>300000</v>
          </cell>
        </row>
        <row r="67">
          <cell r="V67" t="str">
            <v>CASH42683</v>
          </cell>
          <cell r="W67">
            <v>2</v>
          </cell>
          <cell r="X67">
            <v>300000</v>
          </cell>
        </row>
        <row r="68">
          <cell r="V68" t="str">
            <v>Others Card42684</v>
          </cell>
          <cell r="W68">
            <v>3</v>
          </cell>
          <cell r="X68">
            <v>450000</v>
          </cell>
        </row>
        <row r="69">
          <cell r="V69" t="str">
            <v>CASH42684</v>
          </cell>
          <cell r="W69">
            <v>1</v>
          </cell>
          <cell r="X69">
            <v>150000</v>
          </cell>
        </row>
        <row r="70">
          <cell r="V70" t="str">
            <v>CASH42684</v>
          </cell>
          <cell r="W70">
            <v>1</v>
          </cell>
          <cell r="X70">
            <v>150000</v>
          </cell>
        </row>
        <row r="71">
          <cell r="V71" t="str">
            <v>CASH42684</v>
          </cell>
          <cell r="W71">
            <v>1</v>
          </cell>
          <cell r="X71">
            <v>120000</v>
          </cell>
        </row>
        <row r="72">
          <cell r="V72" t="str">
            <v>CASH42684</v>
          </cell>
          <cell r="W72">
            <v>1</v>
          </cell>
          <cell r="X72">
            <v>120000</v>
          </cell>
        </row>
        <row r="73">
          <cell r="V73" t="str">
            <v>CASH42684</v>
          </cell>
          <cell r="W73">
            <v>1</v>
          </cell>
          <cell r="X73">
            <v>120000</v>
          </cell>
        </row>
        <row r="74">
          <cell r="V74" t="str">
            <v>CASH42684</v>
          </cell>
          <cell r="W74">
            <v>1</v>
          </cell>
          <cell r="X74">
            <v>120000</v>
          </cell>
        </row>
        <row r="75">
          <cell r="V75" t="str">
            <v>CASH42685</v>
          </cell>
          <cell r="W75">
            <v>1</v>
          </cell>
          <cell r="X75">
            <v>150000</v>
          </cell>
        </row>
        <row r="76">
          <cell r="V76" t="str">
            <v>CASH42685</v>
          </cell>
          <cell r="W76">
            <v>1</v>
          </cell>
          <cell r="X76">
            <v>150000</v>
          </cell>
        </row>
        <row r="77">
          <cell r="V77" t="str">
            <v>CASH42685</v>
          </cell>
          <cell r="W77">
            <v>4</v>
          </cell>
          <cell r="X77">
            <v>600000</v>
          </cell>
        </row>
        <row r="78">
          <cell r="V78" t="str">
            <v>CASH42685</v>
          </cell>
          <cell r="W78">
            <v>4</v>
          </cell>
          <cell r="X78">
            <v>600000</v>
          </cell>
        </row>
        <row r="79">
          <cell r="V79" t="str">
            <v>CASH42685</v>
          </cell>
          <cell r="W79">
            <v>1</v>
          </cell>
          <cell r="X79">
            <v>150000</v>
          </cell>
        </row>
        <row r="80">
          <cell r="V80" t="str">
            <v>CASH42685</v>
          </cell>
          <cell r="W80">
            <v>4</v>
          </cell>
          <cell r="X80">
            <v>600000</v>
          </cell>
        </row>
        <row r="81">
          <cell r="V81" t="str">
            <v>Others Card42686</v>
          </cell>
          <cell r="W81">
            <v>1</v>
          </cell>
          <cell r="X81">
            <v>150000</v>
          </cell>
        </row>
        <row r="82">
          <cell r="V82" t="str">
            <v>Others Card42686</v>
          </cell>
          <cell r="W82">
            <v>1</v>
          </cell>
          <cell r="X82">
            <v>150000</v>
          </cell>
        </row>
        <row r="83">
          <cell r="V83" t="str">
            <v>Others Card42686</v>
          </cell>
          <cell r="W83">
            <v>1</v>
          </cell>
          <cell r="X83">
            <v>150000</v>
          </cell>
        </row>
        <row r="84">
          <cell r="V84" t="str">
            <v>Others Card42686</v>
          </cell>
          <cell r="W84">
            <v>3</v>
          </cell>
          <cell r="X84">
            <v>450000</v>
          </cell>
        </row>
        <row r="85">
          <cell r="V85" t="str">
            <v>CASH42686</v>
          </cell>
          <cell r="W85">
            <v>1</v>
          </cell>
          <cell r="X85">
            <v>150000</v>
          </cell>
        </row>
        <row r="86">
          <cell r="V86" t="str">
            <v>CASH42686</v>
          </cell>
          <cell r="W86">
            <v>2</v>
          </cell>
          <cell r="X86">
            <v>300000</v>
          </cell>
        </row>
        <row r="87">
          <cell r="V87" t="str">
            <v>CASH42686</v>
          </cell>
          <cell r="W87">
            <v>1</v>
          </cell>
          <cell r="X87">
            <v>150000</v>
          </cell>
        </row>
        <row r="88">
          <cell r="V88" t="str">
            <v>CASH42686</v>
          </cell>
          <cell r="W88">
            <v>4</v>
          </cell>
          <cell r="X88">
            <v>600000</v>
          </cell>
        </row>
        <row r="89">
          <cell r="V89" t="str">
            <v>CASH42686</v>
          </cell>
          <cell r="W89">
            <v>2</v>
          </cell>
          <cell r="X89">
            <v>300000</v>
          </cell>
        </row>
        <row r="90">
          <cell r="V90" t="str">
            <v>CASH42686</v>
          </cell>
          <cell r="W90">
            <v>27</v>
          </cell>
          <cell r="X90">
            <v>3510000</v>
          </cell>
        </row>
        <row r="91">
          <cell r="V91" t="str">
            <v>CASH42687</v>
          </cell>
          <cell r="W91">
            <v>6</v>
          </cell>
          <cell r="X91">
            <v>900000</v>
          </cell>
        </row>
        <row r="92">
          <cell r="V92" t="str">
            <v>CASH42687</v>
          </cell>
          <cell r="W92">
            <v>2</v>
          </cell>
          <cell r="X92">
            <v>300000</v>
          </cell>
        </row>
        <row r="93">
          <cell r="V93" t="str">
            <v>CASH42687</v>
          </cell>
          <cell r="W93">
            <v>1</v>
          </cell>
          <cell r="X93">
            <v>120000</v>
          </cell>
        </row>
        <row r="94">
          <cell r="V94" t="str">
            <v>CASH42687</v>
          </cell>
          <cell r="W94">
            <v>2</v>
          </cell>
          <cell r="X94">
            <v>300000</v>
          </cell>
        </row>
        <row r="95">
          <cell r="V95" t="str">
            <v>CASH42687</v>
          </cell>
          <cell r="W95">
            <v>1</v>
          </cell>
          <cell r="X95">
            <v>120000</v>
          </cell>
        </row>
        <row r="96">
          <cell r="V96" t="str">
            <v>CASH42687</v>
          </cell>
          <cell r="W96">
            <v>1</v>
          </cell>
          <cell r="X96">
            <v>120000</v>
          </cell>
        </row>
        <row r="97">
          <cell r="V97" t="str">
            <v>CASH42687</v>
          </cell>
          <cell r="W97">
            <v>1</v>
          </cell>
          <cell r="X97">
            <v>120000</v>
          </cell>
        </row>
        <row r="98">
          <cell r="V98" t="str">
            <v>CASH42687</v>
          </cell>
          <cell r="W98">
            <v>1</v>
          </cell>
          <cell r="X98">
            <v>120000</v>
          </cell>
        </row>
        <row r="99">
          <cell r="V99" t="str">
            <v>Others Card42688</v>
          </cell>
          <cell r="W99">
            <v>1</v>
          </cell>
          <cell r="X99">
            <v>150000</v>
          </cell>
        </row>
        <row r="100">
          <cell r="V100" t="str">
            <v>Others Card42688</v>
          </cell>
          <cell r="W100">
            <v>1</v>
          </cell>
          <cell r="X100">
            <v>150000</v>
          </cell>
        </row>
        <row r="101">
          <cell r="V101" t="str">
            <v>CASH42688</v>
          </cell>
          <cell r="W101">
            <v>2</v>
          </cell>
          <cell r="X101">
            <v>300000</v>
          </cell>
        </row>
        <row r="102">
          <cell r="V102" t="str">
            <v>CASH42688</v>
          </cell>
          <cell r="W102">
            <v>4</v>
          </cell>
          <cell r="X102">
            <v>600000</v>
          </cell>
        </row>
        <row r="103">
          <cell r="V103" t="str">
            <v>tdk ada bukti42688</v>
          </cell>
          <cell r="W103">
            <v>30</v>
          </cell>
          <cell r="X103">
            <v>3600000</v>
          </cell>
        </row>
        <row r="104">
          <cell r="V104" t="str">
            <v>Others Card42689</v>
          </cell>
          <cell r="W104">
            <v>1</v>
          </cell>
          <cell r="X104">
            <v>150000</v>
          </cell>
        </row>
        <row r="105">
          <cell r="V105" t="str">
            <v>Others Card42689</v>
          </cell>
          <cell r="W105">
            <v>1</v>
          </cell>
          <cell r="X105">
            <v>150000</v>
          </cell>
        </row>
        <row r="106">
          <cell r="V106" t="str">
            <v>CASH42689</v>
          </cell>
          <cell r="W106">
            <v>3</v>
          </cell>
          <cell r="X106">
            <v>450000</v>
          </cell>
        </row>
        <row r="107">
          <cell r="V107" t="str">
            <v>CASH42689</v>
          </cell>
          <cell r="W107">
            <v>1</v>
          </cell>
          <cell r="X107">
            <v>150000</v>
          </cell>
        </row>
        <row r="108">
          <cell r="V108" t="str">
            <v>Others Card42690</v>
          </cell>
          <cell r="W108">
            <v>70</v>
          </cell>
          <cell r="X108">
            <v>8050000</v>
          </cell>
        </row>
        <row r="109">
          <cell r="V109" t="str">
            <v>Others Card42690</v>
          </cell>
          <cell r="W109">
            <v>1</v>
          </cell>
          <cell r="X109">
            <v>150000</v>
          </cell>
        </row>
        <row r="110">
          <cell r="V110" t="str">
            <v>Others Card42690</v>
          </cell>
          <cell r="W110">
            <v>1</v>
          </cell>
          <cell r="X110">
            <v>150000</v>
          </cell>
        </row>
        <row r="111">
          <cell r="V111" t="str">
            <v>Others Card42690</v>
          </cell>
          <cell r="W111">
            <v>3</v>
          </cell>
          <cell r="X111">
            <v>450000</v>
          </cell>
        </row>
        <row r="112">
          <cell r="V112" t="str">
            <v>Others Card42690</v>
          </cell>
          <cell r="W112">
            <v>1</v>
          </cell>
          <cell r="X112">
            <v>150000</v>
          </cell>
        </row>
        <row r="113">
          <cell r="V113" t="str">
            <v>CASH42690</v>
          </cell>
          <cell r="W113">
            <v>4</v>
          </cell>
          <cell r="X113">
            <v>600000</v>
          </cell>
        </row>
        <row r="114">
          <cell r="V114" t="str">
            <v>CASH42690</v>
          </cell>
          <cell r="W114">
            <v>1</v>
          </cell>
          <cell r="X114">
            <v>120000</v>
          </cell>
        </row>
        <row r="115">
          <cell r="V115" t="str">
            <v>CASH42690</v>
          </cell>
          <cell r="W115">
            <v>1</v>
          </cell>
          <cell r="X115">
            <v>120000</v>
          </cell>
        </row>
        <row r="116">
          <cell r="V116" t="str">
            <v>CASH42690</v>
          </cell>
          <cell r="W116">
            <v>1</v>
          </cell>
          <cell r="X116">
            <v>150000</v>
          </cell>
        </row>
        <row r="117">
          <cell r="V117" t="str">
            <v>CASH42690</v>
          </cell>
          <cell r="W117">
            <v>2</v>
          </cell>
          <cell r="X117">
            <v>300000</v>
          </cell>
        </row>
        <row r="118">
          <cell r="V118" t="str">
            <v>CASH42690</v>
          </cell>
          <cell r="W118">
            <v>4</v>
          </cell>
          <cell r="X118">
            <v>600000</v>
          </cell>
        </row>
        <row r="119">
          <cell r="V119" t="str">
            <v>Others Card42691</v>
          </cell>
          <cell r="W119">
            <v>2</v>
          </cell>
          <cell r="X119">
            <v>300000</v>
          </cell>
        </row>
        <row r="120">
          <cell r="V120" t="str">
            <v>Others Card42691</v>
          </cell>
          <cell r="W120">
            <v>1</v>
          </cell>
          <cell r="X120">
            <v>150000</v>
          </cell>
        </row>
        <row r="121">
          <cell r="V121" t="str">
            <v>CASH42691</v>
          </cell>
          <cell r="W121">
            <v>1</v>
          </cell>
          <cell r="X121">
            <v>150000</v>
          </cell>
        </row>
        <row r="122">
          <cell r="V122" t="str">
            <v>CASH42691</v>
          </cell>
          <cell r="W122">
            <v>2</v>
          </cell>
          <cell r="X122">
            <v>300000</v>
          </cell>
        </row>
        <row r="123">
          <cell r="V123" t="str">
            <v>CASH42691</v>
          </cell>
          <cell r="W123">
            <v>3</v>
          </cell>
          <cell r="X123">
            <v>450000</v>
          </cell>
        </row>
        <row r="124">
          <cell r="V124" t="str">
            <v>CASH42691</v>
          </cell>
          <cell r="W124">
            <v>21</v>
          </cell>
          <cell r="X124">
            <v>2520000</v>
          </cell>
        </row>
        <row r="125">
          <cell r="V125" t="str">
            <v>Others Card42692</v>
          </cell>
          <cell r="W125">
            <v>1</v>
          </cell>
          <cell r="X125">
            <v>150000</v>
          </cell>
        </row>
        <row r="126">
          <cell r="V126" t="str">
            <v>Others Card42692</v>
          </cell>
          <cell r="W126">
            <v>1</v>
          </cell>
          <cell r="X126">
            <v>150000</v>
          </cell>
        </row>
        <row r="127">
          <cell r="V127" t="str">
            <v>CASH42692</v>
          </cell>
          <cell r="W127">
            <v>4</v>
          </cell>
          <cell r="X127">
            <v>600000</v>
          </cell>
        </row>
        <row r="128">
          <cell r="V128" t="str">
            <v>CASH42692</v>
          </cell>
          <cell r="W128">
            <v>4</v>
          </cell>
          <cell r="X128">
            <v>600000</v>
          </cell>
        </row>
        <row r="129">
          <cell r="V129" t="str">
            <v>CASH42692</v>
          </cell>
          <cell r="W129">
            <v>1</v>
          </cell>
          <cell r="X129">
            <v>150000</v>
          </cell>
        </row>
        <row r="130">
          <cell r="V130" t="str">
            <v>CASH42692</v>
          </cell>
          <cell r="W130">
            <v>1</v>
          </cell>
          <cell r="X130">
            <v>150000</v>
          </cell>
        </row>
        <row r="131">
          <cell r="V131" t="str">
            <v>CASH42692</v>
          </cell>
          <cell r="W131">
            <v>1</v>
          </cell>
          <cell r="X131">
            <v>150000</v>
          </cell>
        </row>
        <row r="132">
          <cell r="V132" t="str">
            <v>CASH42692</v>
          </cell>
          <cell r="W132">
            <v>1</v>
          </cell>
          <cell r="X132">
            <v>150000</v>
          </cell>
        </row>
        <row r="133">
          <cell r="V133" t="str">
            <v>CASH42692</v>
          </cell>
          <cell r="W133">
            <v>1</v>
          </cell>
          <cell r="X133">
            <v>150000</v>
          </cell>
        </row>
        <row r="134">
          <cell r="V134" t="str">
            <v>CASH42692</v>
          </cell>
          <cell r="W134">
            <v>2</v>
          </cell>
          <cell r="X134">
            <v>300000</v>
          </cell>
        </row>
        <row r="135">
          <cell r="V135" t="str">
            <v>Others Card42693</v>
          </cell>
          <cell r="W135">
            <v>1</v>
          </cell>
          <cell r="X135">
            <v>150000</v>
          </cell>
        </row>
        <row r="136">
          <cell r="V136" t="str">
            <v>Others Card42693</v>
          </cell>
          <cell r="W136">
            <v>5</v>
          </cell>
          <cell r="X136">
            <v>750000</v>
          </cell>
        </row>
        <row r="137">
          <cell r="V137" t="str">
            <v>Others Card42693</v>
          </cell>
          <cell r="W137">
            <v>1</v>
          </cell>
          <cell r="X137">
            <v>150000</v>
          </cell>
        </row>
        <row r="138">
          <cell r="V138" t="str">
            <v>Others Card42693</v>
          </cell>
          <cell r="W138">
            <v>1</v>
          </cell>
          <cell r="X138">
            <v>150000</v>
          </cell>
        </row>
        <row r="139">
          <cell r="V139" t="str">
            <v>Others Card42693</v>
          </cell>
          <cell r="W139">
            <v>2</v>
          </cell>
          <cell r="X139">
            <v>300000</v>
          </cell>
        </row>
        <row r="140">
          <cell r="V140" t="str">
            <v>CASH42693</v>
          </cell>
          <cell r="W140">
            <v>1</v>
          </cell>
          <cell r="X140">
            <v>150000</v>
          </cell>
        </row>
        <row r="141">
          <cell r="V141" t="str">
            <v>CASH42693</v>
          </cell>
          <cell r="W141">
            <v>1</v>
          </cell>
          <cell r="X141">
            <v>150000</v>
          </cell>
        </row>
        <row r="142">
          <cell r="V142" t="str">
            <v>CASH42693</v>
          </cell>
          <cell r="W142">
            <v>20</v>
          </cell>
          <cell r="X142">
            <v>2600000</v>
          </cell>
        </row>
        <row r="143">
          <cell r="V143" t="str">
            <v>CASH42693</v>
          </cell>
          <cell r="W143">
            <v>2</v>
          </cell>
          <cell r="X143">
            <v>300000</v>
          </cell>
        </row>
        <row r="144">
          <cell r="V144" t="str">
            <v>CASH42693</v>
          </cell>
          <cell r="W144">
            <v>2</v>
          </cell>
          <cell r="X144">
            <v>300000</v>
          </cell>
        </row>
        <row r="145">
          <cell r="V145" t="str">
            <v>CASH42693</v>
          </cell>
          <cell r="W145">
            <v>1</v>
          </cell>
          <cell r="X145">
            <v>120000</v>
          </cell>
        </row>
        <row r="146">
          <cell r="V146" t="str">
            <v>CASH42693</v>
          </cell>
          <cell r="W146">
            <v>1</v>
          </cell>
          <cell r="X146">
            <v>120000</v>
          </cell>
        </row>
        <row r="147">
          <cell r="V147" t="str">
            <v>CASH42693</v>
          </cell>
          <cell r="W147">
            <v>2</v>
          </cell>
          <cell r="X147">
            <v>240000</v>
          </cell>
        </row>
        <row r="148">
          <cell r="V148" t="str">
            <v>Others Card42694</v>
          </cell>
          <cell r="W148">
            <v>1</v>
          </cell>
          <cell r="X148">
            <v>150000</v>
          </cell>
        </row>
        <row r="149">
          <cell r="V149" t="str">
            <v>Others Card42694</v>
          </cell>
          <cell r="W149">
            <v>2</v>
          </cell>
          <cell r="X149">
            <v>300000</v>
          </cell>
        </row>
        <row r="150">
          <cell r="V150" t="str">
            <v>Others Card42694</v>
          </cell>
          <cell r="W150">
            <v>1</v>
          </cell>
          <cell r="X150">
            <v>150000</v>
          </cell>
        </row>
        <row r="151">
          <cell r="V151" t="str">
            <v>Others Card42694</v>
          </cell>
          <cell r="W151">
            <v>1</v>
          </cell>
          <cell r="X151">
            <v>150000</v>
          </cell>
        </row>
        <row r="152">
          <cell r="V152" t="str">
            <v>Others Card42694</v>
          </cell>
          <cell r="W152">
            <v>1</v>
          </cell>
          <cell r="X152">
            <v>150000</v>
          </cell>
        </row>
        <row r="153">
          <cell r="V153" t="str">
            <v>CASH42694</v>
          </cell>
          <cell r="W153">
            <v>1</v>
          </cell>
          <cell r="X153">
            <v>120000</v>
          </cell>
        </row>
        <row r="154">
          <cell r="V154" t="str">
            <v>CASH42694</v>
          </cell>
          <cell r="W154">
            <v>2</v>
          </cell>
          <cell r="X154">
            <v>300000</v>
          </cell>
        </row>
        <row r="155">
          <cell r="V155" t="str">
            <v>CASH42694</v>
          </cell>
          <cell r="W155">
            <v>2</v>
          </cell>
          <cell r="X155">
            <v>300000</v>
          </cell>
        </row>
        <row r="156">
          <cell r="V156" t="str">
            <v>CASH42694</v>
          </cell>
          <cell r="W156">
            <v>4</v>
          </cell>
          <cell r="X156">
            <v>600000</v>
          </cell>
        </row>
        <row r="157">
          <cell r="V157" t="str">
            <v>CASH42694</v>
          </cell>
          <cell r="W157">
            <v>1</v>
          </cell>
          <cell r="X157">
            <v>150000</v>
          </cell>
        </row>
        <row r="158">
          <cell r="V158" t="str">
            <v>Others Card42692</v>
          </cell>
          <cell r="W158">
            <v>2</v>
          </cell>
          <cell r="X158">
            <v>300000</v>
          </cell>
        </row>
        <row r="159">
          <cell r="V159" t="str">
            <v>Others Card42692</v>
          </cell>
          <cell r="W159">
            <v>1</v>
          </cell>
          <cell r="X159">
            <v>150000</v>
          </cell>
        </row>
        <row r="160">
          <cell r="V160" t="str">
            <v>Others Card42692</v>
          </cell>
          <cell r="W160">
            <v>2</v>
          </cell>
          <cell r="X160">
            <v>300000</v>
          </cell>
        </row>
        <row r="161">
          <cell r="V161" t="str">
            <v>Others Card42695</v>
          </cell>
          <cell r="W161">
            <v>1</v>
          </cell>
          <cell r="X161">
            <v>150000</v>
          </cell>
        </row>
        <row r="162">
          <cell r="V162" t="str">
            <v>Others Card42695</v>
          </cell>
          <cell r="W162">
            <v>1</v>
          </cell>
          <cell r="X162">
            <v>150000</v>
          </cell>
        </row>
        <row r="163">
          <cell r="V163" t="str">
            <v>Others Card42695</v>
          </cell>
          <cell r="W163">
            <v>1</v>
          </cell>
          <cell r="X163">
            <v>150000</v>
          </cell>
        </row>
        <row r="164">
          <cell r="V164" t="str">
            <v>CASH42695</v>
          </cell>
          <cell r="W164">
            <v>1</v>
          </cell>
          <cell r="X164">
            <v>150000</v>
          </cell>
        </row>
        <row r="165">
          <cell r="V165" t="str">
            <v>Others Card42695</v>
          </cell>
          <cell r="W165">
            <v>1</v>
          </cell>
          <cell r="X165">
            <v>150000</v>
          </cell>
        </row>
        <row r="166">
          <cell r="V166" t="str">
            <v>Others Card42695</v>
          </cell>
          <cell r="W166">
            <v>1</v>
          </cell>
          <cell r="X166">
            <v>150000</v>
          </cell>
        </row>
        <row r="167">
          <cell r="V167" t="str">
            <v>Others Card42695</v>
          </cell>
          <cell r="W167">
            <v>1</v>
          </cell>
          <cell r="X167">
            <v>150000</v>
          </cell>
        </row>
        <row r="168">
          <cell r="V168" t="str">
            <v>Others Card42695</v>
          </cell>
          <cell r="W168">
            <v>4</v>
          </cell>
          <cell r="X168">
            <v>600000</v>
          </cell>
        </row>
        <row r="169">
          <cell r="V169" t="str">
            <v>CASH42695</v>
          </cell>
          <cell r="W169">
            <v>4</v>
          </cell>
          <cell r="X169">
            <v>600000</v>
          </cell>
        </row>
        <row r="170">
          <cell r="V170" t="str">
            <v>Others Card42696</v>
          </cell>
          <cell r="W170">
            <v>1</v>
          </cell>
          <cell r="X170">
            <v>150000</v>
          </cell>
        </row>
        <row r="183">
          <cell r="V183" t="str">
            <v>CASH42696</v>
          </cell>
          <cell r="W183">
            <v>2</v>
          </cell>
          <cell r="X183">
            <v>300000</v>
          </cell>
        </row>
        <row r="184">
          <cell r="V184" t="str">
            <v>CASH42696</v>
          </cell>
          <cell r="W184">
            <v>43</v>
          </cell>
          <cell r="X184">
            <v>6450000</v>
          </cell>
        </row>
        <row r="185">
          <cell r="V185" t="str">
            <v>CASH42696</v>
          </cell>
          <cell r="W185">
            <v>2</v>
          </cell>
          <cell r="X185">
            <v>300000</v>
          </cell>
        </row>
        <row r="186">
          <cell r="V186" t="str">
            <v>CASH42696</v>
          </cell>
          <cell r="W186">
            <v>2</v>
          </cell>
          <cell r="X186">
            <v>300000</v>
          </cell>
        </row>
        <row r="187">
          <cell r="V187" t="str">
            <v>Others Card42697</v>
          </cell>
          <cell r="W187">
            <v>2</v>
          </cell>
          <cell r="X187">
            <v>300000</v>
          </cell>
        </row>
        <row r="188">
          <cell r="V188" t="str">
            <v>CASH42697</v>
          </cell>
          <cell r="W188">
            <v>9</v>
          </cell>
          <cell r="X188" t="str">
            <v>1.170.000</v>
          </cell>
        </row>
        <row r="189">
          <cell r="V189" t="str">
            <v>CASH42697</v>
          </cell>
          <cell r="W189">
            <v>4</v>
          </cell>
          <cell r="X189">
            <v>600000</v>
          </cell>
        </row>
        <row r="218">
          <cell r="V218" t="str">
            <v>CASH42697</v>
          </cell>
          <cell r="W218">
            <v>1</v>
          </cell>
          <cell r="X218">
            <v>150000</v>
          </cell>
        </row>
        <row r="219">
          <cell r="V219" t="str">
            <v>CASH42697</v>
          </cell>
          <cell r="W219">
            <v>9</v>
          </cell>
          <cell r="X219">
            <v>1080000</v>
          </cell>
        </row>
        <row r="220">
          <cell r="V220" t="str">
            <v>CASH42697</v>
          </cell>
          <cell r="W220">
            <v>17</v>
          </cell>
          <cell r="X220">
            <v>2210000</v>
          </cell>
        </row>
        <row r="221">
          <cell r="V221" t="str">
            <v>CASH42697</v>
          </cell>
          <cell r="W221">
            <v>45</v>
          </cell>
          <cell r="X221">
            <v>5850000</v>
          </cell>
        </row>
        <row r="222">
          <cell r="V222" t="str">
            <v>CASH42698</v>
          </cell>
          <cell r="W222">
            <v>32</v>
          </cell>
          <cell r="X222">
            <v>3680000</v>
          </cell>
        </row>
        <row r="223">
          <cell r="V223" t="str">
            <v>CASH42698</v>
          </cell>
          <cell r="W223">
            <v>3</v>
          </cell>
          <cell r="X223">
            <v>450000</v>
          </cell>
        </row>
        <row r="224">
          <cell r="V224" t="str">
            <v>CASH42698</v>
          </cell>
          <cell r="W224">
            <v>3</v>
          </cell>
          <cell r="X224">
            <v>450000</v>
          </cell>
        </row>
        <row r="225">
          <cell r="V225" t="str">
            <v>CASH42698</v>
          </cell>
          <cell r="W225">
            <v>2</v>
          </cell>
          <cell r="X225">
            <v>300000</v>
          </cell>
        </row>
        <row r="226">
          <cell r="V226" t="str">
            <v>CASH42698</v>
          </cell>
          <cell r="W226">
            <v>1</v>
          </cell>
          <cell r="X226">
            <v>150000</v>
          </cell>
        </row>
        <row r="227">
          <cell r="V227" t="str">
            <v>Others Card42699</v>
          </cell>
          <cell r="W227">
            <v>4</v>
          </cell>
          <cell r="X227">
            <v>600000</v>
          </cell>
        </row>
        <row r="228">
          <cell r="V228" t="str">
            <v>Others Card42699</v>
          </cell>
          <cell r="W228">
            <v>5</v>
          </cell>
          <cell r="X228">
            <v>750000</v>
          </cell>
        </row>
        <row r="229">
          <cell r="V229" t="str">
            <v>Others Card42699</v>
          </cell>
          <cell r="W229">
            <v>1</v>
          </cell>
          <cell r="X229">
            <v>150000</v>
          </cell>
        </row>
        <row r="230">
          <cell r="V230" t="str">
            <v>CASH42699</v>
          </cell>
          <cell r="W230">
            <v>1</v>
          </cell>
          <cell r="X230">
            <v>150000</v>
          </cell>
        </row>
        <row r="231">
          <cell r="V231" t="str">
            <v>Others Card42699</v>
          </cell>
          <cell r="W231">
            <v>1</v>
          </cell>
          <cell r="X231">
            <v>150000</v>
          </cell>
        </row>
        <row r="232">
          <cell r="V232" t="str">
            <v>Others Card42699</v>
          </cell>
          <cell r="W232">
            <v>1</v>
          </cell>
          <cell r="X232">
            <v>150000</v>
          </cell>
        </row>
        <row r="233">
          <cell r="V233" t="str">
            <v>Others Card42699</v>
          </cell>
          <cell r="W233">
            <v>1</v>
          </cell>
          <cell r="X233">
            <v>150000</v>
          </cell>
        </row>
        <row r="234">
          <cell r="V234" t="str">
            <v>CASH42699</v>
          </cell>
          <cell r="W234">
            <v>1</v>
          </cell>
          <cell r="X234">
            <v>150000</v>
          </cell>
        </row>
        <row r="235">
          <cell r="V235" t="str">
            <v>CASH42699</v>
          </cell>
          <cell r="W235">
            <v>1</v>
          </cell>
          <cell r="X235">
            <v>150000</v>
          </cell>
        </row>
        <row r="236">
          <cell r="V236" t="str">
            <v>CASH42699</v>
          </cell>
          <cell r="W236">
            <v>1</v>
          </cell>
          <cell r="X236">
            <v>150000</v>
          </cell>
        </row>
        <row r="237">
          <cell r="V237" t="str">
            <v>CASH42699</v>
          </cell>
          <cell r="W237">
            <v>1</v>
          </cell>
          <cell r="X237">
            <v>150000</v>
          </cell>
        </row>
        <row r="238">
          <cell r="V238" t="str">
            <v>CASH42699</v>
          </cell>
          <cell r="W238">
            <v>2</v>
          </cell>
          <cell r="X238">
            <v>300000</v>
          </cell>
        </row>
        <row r="239">
          <cell r="V239" t="str">
            <v>Others Card42700</v>
          </cell>
          <cell r="W239">
            <v>2</v>
          </cell>
          <cell r="X239">
            <v>300000</v>
          </cell>
        </row>
        <row r="240">
          <cell r="V240" t="str">
            <v>Others Card42700</v>
          </cell>
          <cell r="W240">
            <v>1</v>
          </cell>
          <cell r="X240">
            <v>150000</v>
          </cell>
        </row>
        <row r="241">
          <cell r="V241" t="str">
            <v>Others Card42700</v>
          </cell>
          <cell r="W241">
            <v>1</v>
          </cell>
          <cell r="X241">
            <v>150000</v>
          </cell>
        </row>
        <row r="242">
          <cell r="V242" t="str">
            <v>Others Card42700</v>
          </cell>
          <cell r="W242">
            <v>2</v>
          </cell>
          <cell r="X242">
            <v>300000</v>
          </cell>
        </row>
        <row r="243">
          <cell r="V243" t="str">
            <v>CASH42700</v>
          </cell>
          <cell r="W243">
            <v>1</v>
          </cell>
          <cell r="X243">
            <v>150000</v>
          </cell>
        </row>
        <row r="244">
          <cell r="V244" t="str">
            <v>CASH42700</v>
          </cell>
          <cell r="W244">
            <v>1</v>
          </cell>
          <cell r="X244">
            <v>150000</v>
          </cell>
        </row>
        <row r="245">
          <cell r="V245" t="str">
            <v>CASH42700</v>
          </cell>
          <cell r="W245">
            <v>2</v>
          </cell>
          <cell r="X245">
            <v>300000</v>
          </cell>
        </row>
        <row r="246">
          <cell r="V246" t="str">
            <v>Others Card42701</v>
          </cell>
          <cell r="W246">
            <v>2</v>
          </cell>
          <cell r="X246">
            <v>300000</v>
          </cell>
        </row>
        <row r="247">
          <cell r="V247" t="str">
            <v>CASH42701</v>
          </cell>
          <cell r="W247">
            <v>1</v>
          </cell>
          <cell r="X247">
            <v>150000</v>
          </cell>
        </row>
        <row r="248">
          <cell r="V248" t="str">
            <v>CASH42701</v>
          </cell>
          <cell r="W248">
            <v>2</v>
          </cell>
          <cell r="X248">
            <v>300000</v>
          </cell>
        </row>
        <row r="249">
          <cell r="V249" t="str">
            <v>CASH42701</v>
          </cell>
          <cell r="W249">
            <v>3</v>
          </cell>
          <cell r="X249">
            <v>450000</v>
          </cell>
        </row>
        <row r="250">
          <cell r="V250" t="str">
            <v>Others Card42701</v>
          </cell>
          <cell r="W250">
            <v>2</v>
          </cell>
          <cell r="X250">
            <v>300000</v>
          </cell>
        </row>
        <row r="251">
          <cell r="V251" t="str">
            <v>Others Card42701</v>
          </cell>
          <cell r="W251">
            <v>1</v>
          </cell>
          <cell r="X251">
            <v>150000</v>
          </cell>
        </row>
        <row r="252">
          <cell r="V252" t="str">
            <v>CASH42701</v>
          </cell>
          <cell r="W252">
            <v>1</v>
          </cell>
          <cell r="X252">
            <v>120000</v>
          </cell>
        </row>
        <row r="253">
          <cell r="V253" t="str">
            <v>Others Card42702</v>
          </cell>
          <cell r="W253">
            <v>1</v>
          </cell>
          <cell r="X253">
            <v>150000</v>
          </cell>
        </row>
        <row r="254">
          <cell r="V254" t="str">
            <v>CASH42702</v>
          </cell>
          <cell r="W254">
            <v>1</v>
          </cell>
          <cell r="X254">
            <v>120000</v>
          </cell>
        </row>
        <row r="255">
          <cell r="V255" t="str">
            <v>CASH42702</v>
          </cell>
          <cell r="W255">
            <v>1</v>
          </cell>
          <cell r="X255">
            <v>120000</v>
          </cell>
        </row>
        <row r="256">
          <cell r="V256" t="str">
            <v>CASH42702</v>
          </cell>
          <cell r="W256">
            <v>1</v>
          </cell>
          <cell r="X256">
            <v>120000</v>
          </cell>
        </row>
        <row r="257">
          <cell r="V257" t="str">
            <v>Others Card42702</v>
          </cell>
          <cell r="W257">
            <v>2</v>
          </cell>
          <cell r="X257">
            <v>300000</v>
          </cell>
        </row>
        <row r="258">
          <cell r="V258" t="str">
            <v>CASH42702</v>
          </cell>
          <cell r="W258">
            <v>43</v>
          </cell>
          <cell r="X258" t="str">
            <v>4.945.000</v>
          </cell>
        </row>
        <row r="259">
          <cell r="V259" t="str">
            <v>CASH42702</v>
          </cell>
          <cell r="W259">
            <v>2</v>
          </cell>
          <cell r="X259">
            <v>300000</v>
          </cell>
        </row>
        <row r="260">
          <cell r="V260" t="str">
            <v>Others Card42703</v>
          </cell>
          <cell r="W260">
            <v>1</v>
          </cell>
          <cell r="X260">
            <v>150000</v>
          </cell>
        </row>
        <row r="261">
          <cell r="V261" t="str">
            <v>Others Card42703</v>
          </cell>
          <cell r="W261">
            <v>1</v>
          </cell>
          <cell r="X261">
            <v>150000</v>
          </cell>
        </row>
        <row r="262">
          <cell r="V262" t="str">
            <v>Others Card42703</v>
          </cell>
          <cell r="W262">
            <v>3</v>
          </cell>
          <cell r="X262">
            <v>450000</v>
          </cell>
        </row>
        <row r="263">
          <cell r="V263" t="str">
            <v>CASH42703</v>
          </cell>
          <cell r="W263">
            <v>1</v>
          </cell>
          <cell r="X263" t="str">
            <v>125000</v>
          </cell>
        </row>
        <row r="264">
          <cell r="V264" t="str">
            <v>CASH42703</v>
          </cell>
          <cell r="W264">
            <v>1</v>
          </cell>
          <cell r="X264">
            <v>150000</v>
          </cell>
        </row>
        <row r="265">
          <cell r="V265" t="str">
            <v>Others Card42703</v>
          </cell>
          <cell r="W265">
            <v>1</v>
          </cell>
          <cell r="X265">
            <v>150000</v>
          </cell>
        </row>
        <row r="266">
          <cell r="V266" t="str">
            <v>Others Card42704</v>
          </cell>
          <cell r="W266">
            <v>1</v>
          </cell>
          <cell r="X266">
            <v>150000</v>
          </cell>
        </row>
        <row r="267">
          <cell r="V267" t="str">
            <v>Others Card42704</v>
          </cell>
          <cell r="W267">
            <v>1</v>
          </cell>
          <cell r="X267">
            <v>150000</v>
          </cell>
        </row>
        <row r="268">
          <cell r="V268" t="str">
            <v>CASH42704</v>
          </cell>
          <cell r="W268">
            <v>1</v>
          </cell>
          <cell r="X268">
            <v>150000</v>
          </cell>
        </row>
        <row r="269">
          <cell r="V269" t="str">
            <v>CASH42704</v>
          </cell>
          <cell r="W269">
            <v>1</v>
          </cell>
          <cell r="X269">
            <v>125000</v>
          </cell>
        </row>
        <row r="722">
          <cell r="V722" t="str">
            <v>Total</v>
          </cell>
          <cell r="W722">
            <v>7</v>
          </cell>
          <cell r="X722">
            <v>1050000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estik"/>
      <sheetName val="Inter"/>
      <sheetName val="Summary"/>
      <sheetName val="All"/>
      <sheetName val="K_Bussines"/>
      <sheetName val="K_Platinum"/>
      <sheetName val="K_Corporate"/>
      <sheetName val="INFINITE"/>
      <sheetName val="K_Gold"/>
      <sheetName val="Prioritas"/>
      <sheetName val="L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Tanggal</v>
          </cell>
        </row>
        <row r="3">
          <cell r="D3">
            <v>42217</v>
          </cell>
          <cell r="Z3">
            <v>1</v>
          </cell>
        </row>
        <row r="4">
          <cell r="D4">
            <v>42217</v>
          </cell>
          <cell r="Z4">
            <v>1</v>
          </cell>
        </row>
        <row r="5">
          <cell r="D5">
            <v>42217</v>
          </cell>
          <cell r="Z5">
            <v>1</v>
          </cell>
        </row>
        <row r="6">
          <cell r="D6">
            <v>42217</v>
          </cell>
          <cell r="Z6">
            <v>1</v>
          </cell>
        </row>
        <row r="7">
          <cell r="D7">
            <v>42217</v>
          </cell>
          <cell r="Z7">
            <v>1</v>
          </cell>
        </row>
        <row r="8">
          <cell r="D8">
            <v>42217</v>
          </cell>
          <cell r="Z8">
            <v>1</v>
          </cell>
        </row>
        <row r="9">
          <cell r="D9">
            <v>42217</v>
          </cell>
          <cell r="Z9">
            <v>1</v>
          </cell>
        </row>
        <row r="10">
          <cell r="D10">
            <v>42217</v>
          </cell>
          <cell r="Z10">
            <v>1</v>
          </cell>
        </row>
        <row r="11">
          <cell r="D11">
            <v>42217</v>
          </cell>
          <cell r="Z11">
            <v>1</v>
          </cell>
        </row>
        <row r="12">
          <cell r="D12">
            <v>42217</v>
          </cell>
          <cell r="Z12">
            <v>1</v>
          </cell>
        </row>
        <row r="13">
          <cell r="D13">
            <v>42217</v>
          </cell>
          <cell r="Z13">
            <v>1</v>
          </cell>
        </row>
        <row r="14">
          <cell r="D14">
            <v>42217</v>
          </cell>
          <cell r="Z14">
            <v>1</v>
          </cell>
        </row>
        <row r="15">
          <cell r="D15">
            <v>42217</v>
          </cell>
          <cell r="Z15">
            <v>1</v>
          </cell>
        </row>
        <row r="16">
          <cell r="D16">
            <v>42217</v>
          </cell>
          <cell r="Z16">
            <v>1</v>
          </cell>
        </row>
        <row r="17">
          <cell r="D17">
            <v>42217</v>
          </cell>
          <cell r="Z17">
            <v>1</v>
          </cell>
        </row>
        <row r="18">
          <cell r="D18">
            <v>42217</v>
          </cell>
          <cell r="Z18">
            <v>1</v>
          </cell>
        </row>
        <row r="19">
          <cell r="D19">
            <v>42217</v>
          </cell>
          <cell r="Z19">
            <v>1</v>
          </cell>
        </row>
        <row r="20">
          <cell r="D20">
            <v>42217</v>
          </cell>
          <cell r="Z20">
            <v>1</v>
          </cell>
        </row>
        <row r="21">
          <cell r="D21">
            <v>42217</v>
          </cell>
          <cell r="Z21">
            <v>1</v>
          </cell>
        </row>
        <row r="22">
          <cell r="D22">
            <v>42217</v>
          </cell>
          <cell r="Z22">
            <v>1</v>
          </cell>
        </row>
        <row r="23">
          <cell r="D23">
            <v>42217</v>
          </cell>
          <cell r="Z23">
            <v>1</v>
          </cell>
        </row>
        <row r="24">
          <cell r="D24">
            <v>42217</v>
          </cell>
          <cell r="Z24">
            <v>1</v>
          </cell>
        </row>
        <row r="25">
          <cell r="D25">
            <v>42217</v>
          </cell>
          <cell r="Z25">
            <v>1</v>
          </cell>
        </row>
        <row r="26">
          <cell r="D26">
            <v>42217</v>
          </cell>
          <cell r="Z26">
            <v>1</v>
          </cell>
        </row>
        <row r="27">
          <cell r="D27">
            <v>42217</v>
          </cell>
          <cell r="Z27">
            <v>1</v>
          </cell>
        </row>
        <row r="28">
          <cell r="D28">
            <v>42217</v>
          </cell>
          <cell r="Z28">
            <v>1</v>
          </cell>
        </row>
        <row r="29">
          <cell r="D29">
            <v>42217</v>
          </cell>
          <cell r="Z29">
            <v>1</v>
          </cell>
        </row>
        <row r="30">
          <cell r="D30">
            <v>42217</v>
          </cell>
          <cell r="Z30">
            <v>1</v>
          </cell>
        </row>
        <row r="31">
          <cell r="D31">
            <v>42217</v>
          </cell>
          <cell r="Z31">
            <v>1</v>
          </cell>
        </row>
        <row r="32">
          <cell r="D32">
            <v>42217</v>
          </cell>
          <cell r="Z32">
            <v>1</v>
          </cell>
        </row>
        <row r="33">
          <cell r="D33">
            <v>42217</v>
          </cell>
          <cell r="Z33">
            <v>1</v>
          </cell>
        </row>
        <row r="34">
          <cell r="D34">
            <v>42217</v>
          </cell>
          <cell r="Z34">
            <v>1</v>
          </cell>
        </row>
        <row r="35">
          <cell r="D35">
            <v>42217</v>
          </cell>
          <cell r="Z35">
            <v>1</v>
          </cell>
        </row>
        <row r="36">
          <cell r="D36">
            <v>42217</v>
          </cell>
          <cell r="Z36">
            <v>1</v>
          </cell>
        </row>
        <row r="37">
          <cell r="D37">
            <v>42217</v>
          </cell>
          <cell r="Z37">
            <v>1</v>
          </cell>
        </row>
        <row r="38">
          <cell r="D38">
            <v>42217</v>
          </cell>
          <cell r="Z38">
            <v>1</v>
          </cell>
        </row>
        <row r="39">
          <cell r="D39">
            <v>42217</v>
          </cell>
          <cell r="Z39">
            <v>1</v>
          </cell>
        </row>
        <row r="40">
          <cell r="D40">
            <v>42217</v>
          </cell>
          <cell r="Z40">
            <v>1</v>
          </cell>
        </row>
        <row r="41">
          <cell r="D41">
            <v>42218</v>
          </cell>
          <cell r="Z41">
            <v>1</v>
          </cell>
        </row>
        <row r="42">
          <cell r="D42">
            <v>42218</v>
          </cell>
          <cell r="Z42">
            <v>1</v>
          </cell>
        </row>
        <row r="43">
          <cell r="D43">
            <v>42218</v>
          </cell>
          <cell r="Z43">
            <v>1</v>
          </cell>
        </row>
        <row r="44">
          <cell r="D44">
            <v>42218</v>
          </cell>
          <cell r="Z44">
            <v>1</v>
          </cell>
        </row>
        <row r="45">
          <cell r="D45">
            <v>42218</v>
          </cell>
          <cell r="Z45">
            <v>1</v>
          </cell>
        </row>
        <row r="46">
          <cell r="D46">
            <v>42218</v>
          </cell>
          <cell r="Z46">
            <v>1</v>
          </cell>
        </row>
        <row r="47">
          <cell r="D47">
            <v>42218</v>
          </cell>
          <cell r="Z47">
            <v>1</v>
          </cell>
        </row>
        <row r="48">
          <cell r="D48">
            <v>42218</v>
          </cell>
          <cell r="Z48">
            <v>1</v>
          </cell>
        </row>
        <row r="49">
          <cell r="D49">
            <v>42218</v>
          </cell>
          <cell r="Z49">
            <v>1</v>
          </cell>
        </row>
        <row r="50">
          <cell r="D50">
            <v>42218</v>
          </cell>
          <cell r="Z50">
            <v>1</v>
          </cell>
        </row>
        <row r="51">
          <cell r="D51">
            <v>42218</v>
          </cell>
          <cell r="Z51">
            <v>1</v>
          </cell>
        </row>
        <row r="52">
          <cell r="D52">
            <v>42218</v>
          </cell>
          <cell r="Z52">
            <v>1</v>
          </cell>
        </row>
        <row r="53">
          <cell r="D53">
            <v>42218</v>
          </cell>
          <cell r="Z53">
            <v>1</v>
          </cell>
        </row>
        <row r="54">
          <cell r="D54">
            <v>42218</v>
          </cell>
          <cell r="Z54">
            <v>1</v>
          </cell>
        </row>
        <row r="55">
          <cell r="D55">
            <v>42218</v>
          </cell>
          <cell r="Z55">
            <v>1</v>
          </cell>
        </row>
        <row r="56">
          <cell r="D56">
            <v>42218</v>
          </cell>
          <cell r="Z56">
            <v>1</v>
          </cell>
        </row>
        <row r="57">
          <cell r="D57">
            <v>42218</v>
          </cell>
          <cell r="Z57">
            <v>1</v>
          </cell>
        </row>
        <row r="58">
          <cell r="D58">
            <v>42218</v>
          </cell>
          <cell r="Z58">
            <v>1</v>
          </cell>
        </row>
        <row r="59">
          <cell r="D59">
            <v>42218</v>
          </cell>
          <cell r="Z59">
            <v>1</v>
          </cell>
        </row>
        <row r="60">
          <cell r="D60">
            <v>42218</v>
          </cell>
          <cell r="Z60">
            <v>1</v>
          </cell>
        </row>
        <row r="61">
          <cell r="D61">
            <v>42218</v>
          </cell>
          <cell r="Z61">
            <v>1</v>
          </cell>
        </row>
        <row r="62">
          <cell r="D62">
            <v>42218</v>
          </cell>
          <cell r="Z62">
            <v>1</v>
          </cell>
        </row>
        <row r="63">
          <cell r="D63">
            <v>42218</v>
          </cell>
          <cell r="Z63">
            <v>1</v>
          </cell>
        </row>
        <row r="64">
          <cell r="D64">
            <v>42218</v>
          </cell>
          <cell r="Z64">
            <v>1</v>
          </cell>
        </row>
        <row r="65">
          <cell r="D65">
            <v>42218</v>
          </cell>
          <cell r="Z65">
            <v>1</v>
          </cell>
        </row>
        <row r="66">
          <cell r="D66">
            <v>42218</v>
          </cell>
          <cell r="Z66">
            <v>1</v>
          </cell>
        </row>
        <row r="67">
          <cell r="D67">
            <v>42218</v>
          </cell>
          <cell r="Z67">
            <v>1</v>
          </cell>
        </row>
        <row r="68">
          <cell r="D68">
            <v>42218</v>
          </cell>
          <cell r="Z68">
            <v>1</v>
          </cell>
        </row>
        <row r="69">
          <cell r="D69">
            <v>42218</v>
          </cell>
          <cell r="Z69">
            <v>1</v>
          </cell>
        </row>
        <row r="70">
          <cell r="D70">
            <v>42218</v>
          </cell>
          <cell r="Z70">
            <v>1</v>
          </cell>
        </row>
        <row r="71">
          <cell r="D71">
            <v>42218</v>
          </cell>
          <cell r="Z71">
            <v>1</v>
          </cell>
        </row>
        <row r="72">
          <cell r="D72">
            <v>42218</v>
          </cell>
          <cell r="Z72">
            <v>1</v>
          </cell>
        </row>
        <row r="73">
          <cell r="D73">
            <v>42218</v>
          </cell>
          <cell r="Z73">
            <v>1</v>
          </cell>
        </row>
        <row r="74">
          <cell r="D74">
            <v>42218</v>
          </cell>
          <cell r="Z74">
            <v>1</v>
          </cell>
        </row>
        <row r="75">
          <cell r="D75">
            <v>42218</v>
          </cell>
          <cell r="Z75">
            <v>1</v>
          </cell>
        </row>
        <row r="76">
          <cell r="D76">
            <v>42218</v>
          </cell>
          <cell r="Z76">
            <v>1</v>
          </cell>
        </row>
        <row r="77">
          <cell r="D77">
            <v>42218</v>
          </cell>
          <cell r="Z77">
            <v>1</v>
          </cell>
        </row>
        <row r="78">
          <cell r="D78">
            <v>42218</v>
          </cell>
          <cell r="Z78">
            <v>1</v>
          </cell>
        </row>
        <row r="79">
          <cell r="D79">
            <v>42219</v>
          </cell>
          <cell r="Z79">
            <v>1</v>
          </cell>
        </row>
        <row r="80">
          <cell r="D80">
            <v>42219</v>
          </cell>
          <cell r="Z80">
            <v>1</v>
          </cell>
        </row>
        <row r="81">
          <cell r="D81">
            <v>42219</v>
          </cell>
          <cell r="Z81">
            <v>1</v>
          </cell>
        </row>
        <row r="82">
          <cell r="D82">
            <v>42219</v>
          </cell>
          <cell r="Z82">
            <v>1</v>
          </cell>
        </row>
        <row r="83">
          <cell r="D83">
            <v>42219</v>
          </cell>
          <cell r="Z83">
            <v>1</v>
          </cell>
        </row>
        <row r="84">
          <cell r="D84">
            <v>42219</v>
          </cell>
          <cell r="Z84">
            <v>1</v>
          </cell>
        </row>
        <row r="85">
          <cell r="D85">
            <v>42219</v>
          </cell>
          <cell r="Z85">
            <v>1</v>
          </cell>
        </row>
        <row r="86">
          <cell r="D86">
            <v>42219</v>
          </cell>
          <cell r="Z86">
            <v>1</v>
          </cell>
        </row>
        <row r="87">
          <cell r="D87">
            <v>42219</v>
          </cell>
          <cell r="Z87">
            <v>1</v>
          </cell>
        </row>
        <row r="88">
          <cell r="D88">
            <v>42219</v>
          </cell>
          <cell r="Z88">
            <v>1</v>
          </cell>
        </row>
        <row r="89">
          <cell r="D89">
            <v>42219</v>
          </cell>
          <cell r="Z89">
            <v>1</v>
          </cell>
        </row>
        <row r="90">
          <cell r="D90">
            <v>42219</v>
          </cell>
          <cell r="Z90">
            <v>1</v>
          </cell>
        </row>
        <row r="91">
          <cell r="D91">
            <v>42219</v>
          </cell>
          <cell r="Z91">
            <v>1</v>
          </cell>
        </row>
        <row r="92">
          <cell r="D92">
            <v>42219</v>
          </cell>
          <cell r="Z92">
            <v>1</v>
          </cell>
        </row>
        <row r="93">
          <cell r="D93">
            <v>42219</v>
          </cell>
          <cell r="Z93">
            <v>1</v>
          </cell>
        </row>
        <row r="94">
          <cell r="D94">
            <v>42219</v>
          </cell>
          <cell r="Z94">
            <v>1</v>
          </cell>
        </row>
        <row r="95">
          <cell r="D95">
            <v>42219</v>
          </cell>
          <cell r="Z95">
            <v>1</v>
          </cell>
        </row>
        <row r="96">
          <cell r="D96">
            <v>42219</v>
          </cell>
          <cell r="Z96">
            <v>1</v>
          </cell>
        </row>
        <row r="97">
          <cell r="D97">
            <v>42219</v>
          </cell>
          <cell r="Z97">
            <v>1</v>
          </cell>
        </row>
        <row r="98">
          <cell r="D98">
            <v>42219</v>
          </cell>
          <cell r="Z98">
            <v>1</v>
          </cell>
        </row>
        <row r="99">
          <cell r="D99">
            <v>42219</v>
          </cell>
          <cell r="Z99">
            <v>1</v>
          </cell>
        </row>
        <row r="100">
          <cell r="D100">
            <v>42219</v>
          </cell>
          <cell r="Z100">
            <v>1</v>
          </cell>
        </row>
        <row r="101">
          <cell r="D101">
            <v>42219</v>
          </cell>
          <cell r="Z101">
            <v>1</v>
          </cell>
        </row>
        <row r="102">
          <cell r="D102">
            <v>42219</v>
          </cell>
          <cell r="Z102">
            <v>1</v>
          </cell>
        </row>
        <row r="103">
          <cell r="D103">
            <v>42219</v>
          </cell>
          <cell r="Z103">
            <v>1</v>
          </cell>
        </row>
        <row r="104">
          <cell r="D104">
            <v>42219</v>
          </cell>
          <cell r="Z104">
            <v>1</v>
          </cell>
        </row>
        <row r="105">
          <cell r="D105">
            <v>42219</v>
          </cell>
          <cell r="Z105">
            <v>1</v>
          </cell>
        </row>
        <row r="106">
          <cell r="D106">
            <v>42219</v>
          </cell>
          <cell r="Z106">
            <v>1</v>
          </cell>
        </row>
        <row r="107">
          <cell r="D107">
            <v>42219</v>
          </cell>
          <cell r="Z107">
            <v>1</v>
          </cell>
        </row>
        <row r="108">
          <cell r="D108">
            <v>42219</v>
          </cell>
          <cell r="Z108">
            <v>1</v>
          </cell>
        </row>
        <row r="109">
          <cell r="D109">
            <v>42219</v>
          </cell>
          <cell r="Z109">
            <v>1</v>
          </cell>
        </row>
        <row r="110">
          <cell r="D110">
            <v>42219</v>
          </cell>
          <cell r="Z110">
            <v>1</v>
          </cell>
        </row>
        <row r="111">
          <cell r="D111">
            <v>42219</v>
          </cell>
          <cell r="Z111">
            <v>1</v>
          </cell>
        </row>
        <row r="112">
          <cell r="D112">
            <v>42219</v>
          </cell>
          <cell r="Z112">
            <v>1</v>
          </cell>
        </row>
        <row r="113">
          <cell r="D113">
            <v>42219</v>
          </cell>
          <cell r="Z113">
            <v>1</v>
          </cell>
        </row>
        <row r="114">
          <cell r="D114">
            <v>42219</v>
          </cell>
          <cell r="Z114">
            <v>1</v>
          </cell>
        </row>
        <row r="115">
          <cell r="D115">
            <v>42219</v>
          </cell>
          <cell r="Z115">
            <v>1</v>
          </cell>
        </row>
        <row r="116">
          <cell r="D116">
            <v>42219</v>
          </cell>
          <cell r="Z116">
            <v>1</v>
          </cell>
        </row>
        <row r="117">
          <cell r="D117">
            <v>42219</v>
          </cell>
          <cell r="Z117">
            <v>1</v>
          </cell>
        </row>
        <row r="118">
          <cell r="D118">
            <v>42219</v>
          </cell>
          <cell r="Z118">
            <v>1</v>
          </cell>
        </row>
        <row r="119">
          <cell r="D119">
            <v>42219</v>
          </cell>
          <cell r="Z119">
            <v>1</v>
          </cell>
        </row>
        <row r="120">
          <cell r="D120">
            <v>42219</v>
          </cell>
          <cell r="Z120">
            <v>1</v>
          </cell>
        </row>
        <row r="121">
          <cell r="D121">
            <v>42219</v>
          </cell>
          <cell r="Z121">
            <v>1</v>
          </cell>
        </row>
        <row r="122">
          <cell r="D122">
            <v>42219</v>
          </cell>
          <cell r="Z122">
            <v>1</v>
          </cell>
        </row>
        <row r="123">
          <cell r="D123">
            <v>42219</v>
          </cell>
          <cell r="Z123">
            <v>1</v>
          </cell>
        </row>
        <row r="124">
          <cell r="D124">
            <v>42219</v>
          </cell>
          <cell r="Z124">
            <v>1</v>
          </cell>
        </row>
        <row r="125">
          <cell r="D125">
            <v>42219</v>
          </cell>
          <cell r="Z125">
            <v>1</v>
          </cell>
        </row>
        <row r="126">
          <cell r="D126">
            <v>42219</v>
          </cell>
          <cell r="Z126">
            <v>1</v>
          </cell>
        </row>
        <row r="127">
          <cell r="D127">
            <v>42219</v>
          </cell>
          <cell r="Z127">
            <v>1</v>
          </cell>
        </row>
        <row r="128">
          <cell r="D128">
            <v>42219</v>
          </cell>
          <cell r="Z128">
            <v>1</v>
          </cell>
        </row>
        <row r="129">
          <cell r="D129">
            <v>42219</v>
          </cell>
          <cell r="Z129">
            <v>1</v>
          </cell>
        </row>
        <row r="130">
          <cell r="D130">
            <v>42219</v>
          </cell>
          <cell r="Z130">
            <v>1</v>
          </cell>
        </row>
        <row r="131">
          <cell r="D131">
            <v>42219</v>
          </cell>
          <cell r="Z131">
            <v>1</v>
          </cell>
        </row>
        <row r="132">
          <cell r="D132">
            <v>42219</v>
          </cell>
          <cell r="Z132">
            <v>1</v>
          </cell>
        </row>
        <row r="133">
          <cell r="D133">
            <v>42219</v>
          </cell>
          <cell r="Z133">
            <v>1</v>
          </cell>
        </row>
        <row r="134">
          <cell r="D134">
            <v>42219</v>
          </cell>
          <cell r="Z134">
            <v>1</v>
          </cell>
        </row>
        <row r="135">
          <cell r="D135">
            <v>42219</v>
          </cell>
          <cell r="Z135">
            <v>1</v>
          </cell>
        </row>
        <row r="136">
          <cell r="D136">
            <v>42219</v>
          </cell>
          <cell r="Z136">
            <v>1</v>
          </cell>
        </row>
        <row r="137">
          <cell r="D137">
            <v>42219</v>
          </cell>
          <cell r="Z137">
            <v>1</v>
          </cell>
        </row>
        <row r="138">
          <cell r="D138">
            <v>42220</v>
          </cell>
          <cell r="Z138">
            <v>1</v>
          </cell>
        </row>
        <row r="139">
          <cell r="D139">
            <v>42220</v>
          </cell>
          <cell r="Z139">
            <v>1</v>
          </cell>
        </row>
        <row r="140">
          <cell r="D140">
            <v>42220</v>
          </cell>
          <cell r="Z140">
            <v>1</v>
          </cell>
        </row>
        <row r="141">
          <cell r="D141">
            <v>42220</v>
          </cell>
          <cell r="Z141">
            <v>1</v>
          </cell>
        </row>
        <row r="142">
          <cell r="D142">
            <v>42220</v>
          </cell>
          <cell r="Z142">
            <v>1</v>
          </cell>
        </row>
        <row r="143">
          <cell r="D143">
            <v>42220</v>
          </cell>
          <cell r="Z143">
            <v>1</v>
          </cell>
        </row>
        <row r="144">
          <cell r="D144">
            <v>42220</v>
          </cell>
          <cell r="Z144">
            <v>1</v>
          </cell>
        </row>
        <row r="145">
          <cell r="D145">
            <v>42220</v>
          </cell>
          <cell r="Z145">
            <v>1</v>
          </cell>
        </row>
        <row r="146">
          <cell r="D146">
            <v>42220</v>
          </cell>
          <cell r="Z146">
            <v>1</v>
          </cell>
        </row>
        <row r="147">
          <cell r="D147">
            <v>42220</v>
          </cell>
          <cell r="Z147">
            <v>1</v>
          </cell>
        </row>
        <row r="148">
          <cell r="D148">
            <v>42220</v>
          </cell>
          <cell r="Z148">
            <v>1</v>
          </cell>
        </row>
        <row r="149">
          <cell r="D149">
            <v>42220</v>
          </cell>
          <cell r="Z149">
            <v>1</v>
          </cell>
        </row>
        <row r="150">
          <cell r="D150">
            <v>42220</v>
          </cell>
          <cell r="Z150">
            <v>1</v>
          </cell>
        </row>
        <row r="151">
          <cell r="D151">
            <v>42220</v>
          </cell>
          <cell r="Z151">
            <v>1</v>
          </cell>
        </row>
        <row r="152">
          <cell r="D152">
            <v>42220</v>
          </cell>
          <cell r="Z152">
            <v>1</v>
          </cell>
        </row>
        <row r="153">
          <cell r="D153">
            <v>42220</v>
          </cell>
          <cell r="Z153">
            <v>1</v>
          </cell>
        </row>
        <row r="154">
          <cell r="D154">
            <v>42220</v>
          </cell>
          <cell r="Z154">
            <v>1</v>
          </cell>
        </row>
        <row r="155">
          <cell r="D155">
            <v>42220</v>
          </cell>
          <cell r="Z155">
            <v>1</v>
          </cell>
        </row>
        <row r="156">
          <cell r="D156">
            <v>42220</v>
          </cell>
          <cell r="Z156">
            <v>1</v>
          </cell>
        </row>
        <row r="157">
          <cell r="D157">
            <v>42220</v>
          </cell>
          <cell r="Z157">
            <v>1</v>
          </cell>
        </row>
        <row r="158">
          <cell r="D158">
            <v>42220</v>
          </cell>
          <cell r="Z158">
            <v>1</v>
          </cell>
        </row>
        <row r="159">
          <cell r="D159">
            <v>42220</v>
          </cell>
          <cell r="Z159">
            <v>1</v>
          </cell>
        </row>
        <row r="160">
          <cell r="D160">
            <v>42220</v>
          </cell>
          <cell r="Z160">
            <v>1</v>
          </cell>
        </row>
        <row r="161">
          <cell r="D161">
            <v>42220</v>
          </cell>
          <cell r="Z161">
            <v>1</v>
          </cell>
        </row>
        <row r="162">
          <cell r="D162">
            <v>42220</v>
          </cell>
          <cell r="Z162">
            <v>1</v>
          </cell>
        </row>
        <row r="163">
          <cell r="D163">
            <v>42220</v>
          </cell>
          <cell r="Z163">
            <v>1</v>
          </cell>
        </row>
        <row r="164">
          <cell r="D164">
            <v>42220</v>
          </cell>
          <cell r="Z164">
            <v>1</v>
          </cell>
        </row>
        <row r="165">
          <cell r="D165">
            <v>42220</v>
          </cell>
          <cell r="Z165">
            <v>1</v>
          </cell>
        </row>
        <row r="166">
          <cell r="D166">
            <v>42220</v>
          </cell>
          <cell r="Z166">
            <v>1</v>
          </cell>
        </row>
        <row r="167">
          <cell r="D167">
            <v>42220</v>
          </cell>
          <cell r="Z167">
            <v>1</v>
          </cell>
        </row>
        <row r="168">
          <cell r="D168">
            <v>42220</v>
          </cell>
          <cell r="Z168">
            <v>1</v>
          </cell>
        </row>
        <row r="169">
          <cell r="D169">
            <v>42220</v>
          </cell>
          <cell r="Z169">
            <v>1</v>
          </cell>
        </row>
        <row r="170">
          <cell r="D170">
            <v>42220</v>
          </cell>
          <cell r="Z170">
            <v>1</v>
          </cell>
        </row>
        <row r="171">
          <cell r="D171">
            <v>42220</v>
          </cell>
          <cell r="Z171">
            <v>1</v>
          </cell>
        </row>
        <row r="172">
          <cell r="D172">
            <v>42220</v>
          </cell>
          <cell r="Z172">
            <v>1</v>
          </cell>
        </row>
        <row r="173">
          <cell r="D173">
            <v>42220</v>
          </cell>
          <cell r="Z173">
            <v>1</v>
          </cell>
        </row>
        <row r="174">
          <cell r="D174">
            <v>42220</v>
          </cell>
          <cell r="Z174">
            <v>1</v>
          </cell>
        </row>
        <row r="175">
          <cell r="D175">
            <v>42220</v>
          </cell>
          <cell r="Z175">
            <v>1</v>
          </cell>
        </row>
        <row r="176">
          <cell r="D176">
            <v>42220</v>
          </cell>
          <cell r="Z176">
            <v>1</v>
          </cell>
        </row>
        <row r="177">
          <cell r="D177">
            <v>42220</v>
          </cell>
          <cell r="Z177">
            <v>1</v>
          </cell>
        </row>
        <row r="178">
          <cell r="D178">
            <v>42220</v>
          </cell>
          <cell r="Z178">
            <v>1</v>
          </cell>
        </row>
        <row r="179">
          <cell r="D179">
            <v>42220</v>
          </cell>
          <cell r="Z179">
            <v>1</v>
          </cell>
        </row>
        <row r="180">
          <cell r="D180">
            <v>42220</v>
          </cell>
          <cell r="Z180">
            <v>1</v>
          </cell>
        </row>
        <row r="181">
          <cell r="D181">
            <v>42220</v>
          </cell>
          <cell r="Z181">
            <v>1</v>
          </cell>
        </row>
        <row r="182">
          <cell r="D182">
            <v>42220</v>
          </cell>
          <cell r="Z182">
            <v>1</v>
          </cell>
        </row>
        <row r="183">
          <cell r="D183">
            <v>42220</v>
          </cell>
          <cell r="Z183">
            <v>1</v>
          </cell>
        </row>
        <row r="184">
          <cell r="D184">
            <v>42220</v>
          </cell>
          <cell r="Z184">
            <v>1</v>
          </cell>
        </row>
        <row r="185">
          <cell r="D185">
            <v>42220</v>
          </cell>
          <cell r="Z185">
            <v>1</v>
          </cell>
        </row>
        <row r="186">
          <cell r="D186">
            <v>42220</v>
          </cell>
          <cell r="Z186">
            <v>1</v>
          </cell>
        </row>
        <row r="187">
          <cell r="D187">
            <v>42220</v>
          </cell>
          <cell r="Z187">
            <v>1</v>
          </cell>
        </row>
        <row r="188">
          <cell r="D188">
            <v>42220</v>
          </cell>
          <cell r="Z188">
            <v>1</v>
          </cell>
        </row>
        <row r="189">
          <cell r="D189">
            <v>42220</v>
          </cell>
          <cell r="Z189">
            <v>1</v>
          </cell>
        </row>
        <row r="190">
          <cell r="D190">
            <v>42220</v>
          </cell>
          <cell r="Z190">
            <v>1</v>
          </cell>
        </row>
        <row r="191">
          <cell r="D191">
            <v>42220</v>
          </cell>
          <cell r="Z191">
            <v>1</v>
          </cell>
        </row>
        <row r="192">
          <cell r="D192">
            <v>42220</v>
          </cell>
          <cell r="Z192">
            <v>1</v>
          </cell>
        </row>
        <row r="193">
          <cell r="D193">
            <v>42220</v>
          </cell>
          <cell r="Z193">
            <v>1</v>
          </cell>
        </row>
        <row r="194">
          <cell r="D194">
            <v>42220</v>
          </cell>
          <cell r="Z194">
            <v>1</v>
          </cell>
        </row>
        <row r="195">
          <cell r="D195">
            <v>42220</v>
          </cell>
          <cell r="Z195">
            <v>1</v>
          </cell>
        </row>
        <row r="196">
          <cell r="D196">
            <v>42220</v>
          </cell>
          <cell r="Z196">
            <v>1</v>
          </cell>
        </row>
        <row r="197">
          <cell r="D197">
            <v>42220</v>
          </cell>
          <cell r="Z197">
            <v>1</v>
          </cell>
        </row>
        <row r="198">
          <cell r="D198">
            <v>42220</v>
          </cell>
          <cell r="Z198">
            <v>1</v>
          </cell>
        </row>
        <row r="199">
          <cell r="D199">
            <v>42220</v>
          </cell>
          <cell r="Z199">
            <v>1</v>
          </cell>
        </row>
        <row r="200">
          <cell r="D200">
            <v>42221</v>
          </cell>
          <cell r="Z200">
            <v>1</v>
          </cell>
        </row>
        <row r="201">
          <cell r="D201">
            <v>42221</v>
          </cell>
          <cell r="Z201">
            <v>1</v>
          </cell>
        </row>
        <row r="202">
          <cell r="D202">
            <v>42221</v>
          </cell>
          <cell r="Z202">
            <v>1</v>
          </cell>
        </row>
        <row r="203">
          <cell r="D203">
            <v>42221</v>
          </cell>
          <cell r="Z203">
            <v>1</v>
          </cell>
        </row>
        <row r="204">
          <cell r="D204">
            <v>42221</v>
          </cell>
          <cell r="Z204">
            <v>1</v>
          </cell>
        </row>
        <row r="205">
          <cell r="D205">
            <v>42221</v>
          </cell>
          <cell r="Z205">
            <v>1</v>
          </cell>
        </row>
        <row r="206">
          <cell r="D206">
            <v>42221</v>
          </cell>
          <cell r="Z206">
            <v>1</v>
          </cell>
        </row>
        <row r="207">
          <cell r="D207">
            <v>42221</v>
          </cell>
          <cell r="Z207">
            <v>1</v>
          </cell>
        </row>
        <row r="208">
          <cell r="D208">
            <v>42221</v>
          </cell>
          <cell r="Z208">
            <v>1</v>
          </cell>
        </row>
        <row r="209">
          <cell r="D209">
            <v>42221</v>
          </cell>
          <cell r="Z209">
            <v>1</v>
          </cell>
        </row>
        <row r="210">
          <cell r="D210">
            <v>42221</v>
          </cell>
          <cell r="Z210">
            <v>1</v>
          </cell>
        </row>
        <row r="211">
          <cell r="D211">
            <v>42221</v>
          </cell>
          <cell r="Z211">
            <v>1</v>
          </cell>
        </row>
        <row r="212">
          <cell r="D212">
            <v>42221</v>
          </cell>
          <cell r="Z212">
            <v>1</v>
          </cell>
        </row>
        <row r="213">
          <cell r="D213">
            <v>42221</v>
          </cell>
          <cell r="Z213">
            <v>1</v>
          </cell>
        </row>
        <row r="214">
          <cell r="D214">
            <v>42221</v>
          </cell>
          <cell r="Z214">
            <v>1</v>
          </cell>
        </row>
        <row r="215">
          <cell r="D215">
            <v>42221</v>
          </cell>
          <cell r="Z215">
            <v>1</v>
          </cell>
        </row>
        <row r="216">
          <cell r="D216">
            <v>42221</v>
          </cell>
          <cell r="Z216">
            <v>1</v>
          </cell>
        </row>
        <row r="217">
          <cell r="D217">
            <v>42221</v>
          </cell>
          <cell r="Z217">
            <v>1</v>
          </cell>
        </row>
        <row r="218">
          <cell r="D218">
            <v>42221</v>
          </cell>
          <cell r="Z218">
            <v>1</v>
          </cell>
        </row>
        <row r="219">
          <cell r="D219">
            <v>42221</v>
          </cell>
          <cell r="Z219">
            <v>1</v>
          </cell>
        </row>
        <row r="220">
          <cell r="D220">
            <v>42221</v>
          </cell>
          <cell r="Z220">
            <v>1</v>
          </cell>
        </row>
        <row r="221">
          <cell r="D221">
            <v>42221</v>
          </cell>
          <cell r="Z221">
            <v>1</v>
          </cell>
        </row>
        <row r="222">
          <cell r="D222">
            <v>42221</v>
          </cell>
          <cell r="Z222">
            <v>1</v>
          </cell>
        </row>
        <row r="223">
          <cell r="D223">
            <v>42221</v>
          </cell>
          <cell r="Z223">
            <v>1</v>
          </cell>
        </row>
        <row r="224">
          <cell r="D224">
            <v>42221</v>
          </cell>
          <cell r="Z224">
            <v>1</v>
          </cell>
        </row>
        <row r="225">
          <cell r="D225">
            <v>42221</v>
          </cell>
          <cell r="Z225">
            <v>1</v>
          </cell>
        </row>
        <row r="226">
          <cell r="D226">
            <v>42221</v>
          </cell>
          <cell r="Z226">
            <v>1</v>
          </cell>
        </row>
        <row r="227">
          <cell r="D227">
            <v>42221</v>
          </cell>
          <cell r="Z227">
            <v>1</v>
          </cell>
        </row>
        <row r="228">
          <cell r="D228">
            <v>42221</v>
          </cell>
          <cell r="Z228">
            <v>1</v>
          </cell>
        </row>
        <row r="229">
          <cell r="D229">
            <v>42221</v>
          </cell>
          <cell r="Z229">
            <v>1</v>
          </cell>
        </row>
        <row r="230">
          <cell r="D230">
            <v>42221</v>
          </cell>
          <cell r="Z230">
            <v>1</v>
          </cell>
        </row>
        <row r="231">
          <cell r="D231">
            <v>42221</v>
          </cell>
          <cell r="Z231">
            <v>1</v>
          </cell>
        </row>
        <row r="232">
          <cell r="D232">
            <v>42221</v>
          </cell>
          <cell r="Z232">
            <v>1</v>
          </cell>
        </row>
        <row r="233">
          <cell r="D233">
            <v>42221</v>
          </cell>
          <cell r="Z233">
            <v>1</v>
          </cell>
        </row>
        <row r="234">
          <cell r="D234">
            <v>42221</v>
          </cell>
          <cell r="Z234">
            <v>1</v>
          </cell>
        </row>
        <row r="235">
          <cell r="D235">
            <v>42221</v>
          </cell>
          <cell r="Z235">
            <v>1</v>
          </cell>
        </row>
        <row r="236">
          <cell r="D236">
            <v>42221</v>
          </cell>
          <cell r="Z236">
            <v>1</v>
          </cell>
        </row>
        <row r="237">
          <cell r="D237">
            <v>42221</v>
          </cell>
          <cell r="Z237">
            <v>1</v>
          </cell>
        </row>
        <row r="238">
          <cell r="D238">
            <v>42221</v>
          </cell>
          <cell r="Z238">
            <v>1</v>
          </cell>
        </row>
        <row r="239">
          <cell r="D239">
            <v>42221</v>
          </cell>
          <cell r="Z239">
            <v>1</v>
          </cell>
        </row>
        <row r="240">
          <cell r="D240">
            <v>42221</v>
          </cell>
          <cell r="Z240">
            <v>1</v>
          </cell>
        </row>
        <row r="241">
          <cell r="D241">
            <v>42221</v>
          </cell>
          <cell r="Z241">
            <v>1</v>
          </cell>
        </row>
        <row r="242">
          <cell r="D242">
            <v>42221</v>
          </cell>
          <cell r="Z242">
            <v>1</v>
          </cell>
        </row>
        <row r="243">
          <cell r="D243">
            <v>42221</v>
          </cell>
          <cell r="Z243">
            <v>1</v>
          </cell>
        </row>
        <row r="244">
          <cell r="D244">
            <v>42221</v>
          </cell>
          <cell r="Z244">
            <v>1</v>
          </cell>
        </row>
        <row r="245">
          <cell r="D245">
            <v>42221</v>
          </cell>
          <cell r="Z245">
            <v>1</v>
          </cell>
        </row>
        <row r="246">
          <cell r="D246">
            <v>42221</v>
          </cell>
          <cell r="Z246">
            <v>1</v>
          </cell>
        </row>
        <row r="247">
          <cell r="D247">
            <v>42221</v>
          </cell>
          <cell r="Z247">
            <v>1</v>
          </cell>
        </row>
        <row r="248">
          <cell r="D248">
            <v>42221</v>
          </cell>
          <cell r="Z248">
            <v>1</v>
          </cell>
        </row>
        <row r="249">
          <cell r="D249">
            <v>42221</v>
          </cell>
          <cell r="Z249">
            <v>1</v>
          </cell>
        </row>
        <row r="250">
          <cell r="D250">
            <v>42221</v>
          </cell>
          <cell r="Z250">
            <v>1</v>
          </cell>
        </row>
        <row r="251">
          <cell r="D251">
            <v>42221</v>
          </cell>
          <cell r="Z251">
            <v>1</v>
          </cell>
        </row>
        <row r="252">
          <cell r="D252">
            <v>42221</v>
          </cell>
          <cell r="Z252">
            <v>1</v>
          </cell>
        </row>
        <row r="253">
          <cell r="D253">
            <v>42221</v>
          </cell>
          <cell r="Z253">
            <v>1</v>
          </cell>
        </row>
        <row r="254">
          <cell r="D254">
            <v>42221</v>
          </cell>
          <cell r="Z254">
            <v>1</v>
          </cell>
        </row>
        <row r="255">
          <cell r="D255">
            <v>42221</v>
          </cell>
          <cell r="Z255">
            <v>1</v>
          </cell>
        </row>
        <row r="256">
          <cell r="D256">
            <v>42221</v>
          </cell>
          <cell r="Z256">
            <v>1</v>
          </cell>
        </row>
        <row r="257">
          <cell r="D257">
            <v>42221</v>
          </cell>
          <cell r="Z257">
            <v>1</v>
          </cell>
        </row>
        <row r="258">
          <cell r="D258">
            <v>42221</v>
          </cell>
          <cell r="Z258">
            <v>1</v>
          </cell>
        </row>
        <row r="259">
          <cell r="D259">
            <v>42221</v>
          </cell>
          <cell r="Z259">
            <v>1</v>
          </cell>
        </row>
        <row r="260">
          <cell r="D260">
            <v>42221</v>
          </cell>
          <cell r="Z260">
            <v>1</v>
          </cell>
        </row>
        <row r="261">
          <cell r="D261">
            <v>42221</v>
          </cell>
          <cell r="Z261">
            <v>1</v>
          </cell>
        </row>
        <row r="262">
          <cell r="D262">
            <v>42221</v>
          </cell>
          <cell r="Z262">
            <v>1</v>
          </cell>
        </row>
        <row r="263">
          <cell r="D263">
            <v>42221</v>
          </cell>
          <cell r="Z263">
            <v>1</v>
          </cell>
        </row>
        <row r="264">
          <cell r="D264">
            <v>42221</v>
          </cell>
          <cell r="Z264">
            <v>1</v>
          </cell>
        </row>
        <row r="265">
          <cell r="D265">
            <v>42221</v>
          </cell>
          <cell r="Z265">
            <v>1</v>
          </cell>
        </row>
        <row r="266">
          <cell r="D266">
            <v>42221</v>
          </cell>
          <cell r="Z266">
            <v>1</v>
          </cell>
        </row>
        <row r="267">
          <cell r="D267">
            <v>42221</v>
          </cell>
          <cell r="Z267">
            <v>1</v>
          </cell>
        </row>
        <row r="268">
          <cell r="D268">
            <v>42221</v>
          </cell>
          <cell r="Z268">
            <v>1</v>
          </cell>
        </row>
        <row r="269">
          <cell r="D269">
            <v>42221</v>
          </cell>
          <cell r="Z269">
            <v>1</v>
          </cell>
        </row>
        <row r="270">
          <cell r="D270">
            <v>42221</v>
          </cell>
          <cell r="Z270">
            <v>1</v>
          </cell>
        </row>
        <row r="271">
          <cell r="D271">
            <v>42222</v>
          </cell>
          <cell r="Z271">
            <v>1</v>
          </cell>
        </row>
        <row r="272">
          <cell r="D272">
            <v>42222</v>
          </cell>
          <cell r="Z272">
            <v>1</v>
          </cell>
        </row>
        <row r="273">
          <cell r="D273">
            <v>42222</v>
          </cell>
          <cell r="Z273">
            <v>1</v>
          </cell>
        </row>
        <row r="274">
          <cell r="D274">
            <v>42222</v>
          </cell>
          <cell r="Z274">
            <v>1</v>
          </cell>
        </row>
        <row r="275">
          <cell r="D275">
            <v>42222</v>
          </cell>
          <cell r="Z275">
            <v>1</v>
          </cell>
        </row>
        <row r="276">
          <cell r="D276">
            <v>42222</v>
          </cell>
          <cell r="Z276">
            <v>1</v>
          </cell>
        </row>
        <row r="277">
          <cell r="D277">
            <v>42222</v>
          </cell>
          <cell r="Z277">
            <v>1</v>
          </cell>
        </row>
        <row r="278">
          <cell r="D278">
            <v>42222</v>
          </cell>
          <cell r="Z278">
            <v>1</v>
          </cell>
        </row>
        <row r="279">
          <cell r="D279">
            <v>42222</v>
          </cell>
          <cell r="Z279">
            <v>1</v>
          </cell>
        </row>
        <row r="280">
          <cell r="D280">
            <v>42222</v>
          </cell>
          <cell r="Z280">
            <v>1</v>
          </cell>
        </row>
        <row r="281">
          <cell r="D281">
            <v>42222</v>
          </cell>
          <cell r="Z281">
            <v>1</v>
          </cell>
        </row>
        <row r="282">
          <cell r="D282">
            <v>42222</v>
          </cell>
          <cell r="Z282">
            <v>1</v>
          </cell>
        </row>
        <row r="283">
          <cell r="D283">
            <v>42222</v>
          </cell>
          <cell r="Z283">
            <v>1</v>
          </cell>
        </row>
        <row r="284">
          <cell r="D284">
            <v>42222</v>
          </cell>
          <cell r="Z284">
            <v>1</v>
          </cell>
        </row>
        <row r="285">
          <cell r="D285">
            <v>42222</v>
          </cell>
          <cell r="Z285">
            <v>1</v>
          </cell>
        </row>
        <row r="286">
          <cell r="D286">
            <v>42222</v>
          </cell>
          <cell r="Z286">
            <v>1</v>
          </cell>
        </row>
        <row r="287">
          <cell r="D287">
            <v>42222</v>
          </cell>
          <cell r="Z287">
            <v>1</v>
          </cell>
        </row>
        <row r="288">
          <cell r="D288">
            <v>42222</v>
          </cell>
          <cell r="Z288">
            <v>1</v>
          </cell>
        </row>
        <row r="289">
          <cell r="D289">
            <v>42222</v>
          </cell>
          <cell r="Z289">
            <v>1</v>
          </cell>
        </row>
        <row r="290">
          <cell r="D290">
            <v>42222</v>
          </cell>
          <cell r="Z290">
            <v>1</v>
          </cell>
        </row>
        <row r="291">
          <cell r="D291">
            <v>42222</v>
          </cell>
          <cell r="Z291">
            <v>1</v>
          </cell>
        </row>
        <row r="292">
          <cell r="D292">
            <v>42222</v>
          </cell>
          <cell r="Z292">
            <v>1</v>
          </cell>
        </row>
        <row r="293">
          <cell r="D293">
            <v>42222</v>
          </cell>
          <cell r="Z293">
            <v>1</v>
          </cell>
        </row>
        <row r="294">
          <cell r="D294">
            <v>42222</v>
          </cell>
          <cell r="Z294">
            <v>1</v>
          </cell>
        </row>
        <row r="295">
          <cell r="D295">
            <v>42222</v>
          </cell>
          <cell r="Z295">
            <v>1</v>
          </cell>
        </row>
        <row r="296">
          <cell r="D296">
            <v>42222</v>
          </cell>
          <cell r="Z296">
            <v>1</v>
          </cell>
        </row>
        <row r="297">
          <cell r="D297">
            <v>42222</v>
          </cell>
          <cell r="Z297">
            <v>1</v>
          </cell>
        </row>
        <row r="298">
          <cell r="D298">
            <v>42222</v>
          </cell>
          <cell r="Z298">
            <v>1</v>
          </cell>
        </row>
        <row r="299">
          <cell r="D299">
            <v>42222</v>
          </cell>
          <cell r="Z299">
            <v>1</v>
          </cell>
        </row>
        <row r="300">
          <cell r="D300">
            <v>42222</v>
          </cell>
          <cell r="Z300">
            <v>1</v>
          </cell>
        </row>
        <row r="301">
          <cell r="D301">
            <v>42222</v>
          </cell>
          <cell r="Z301">
            <v>1</v>
          </cell>
        </row>
        <row r="302">
          <cell r="D302">
            <v>42222</v>
          </cell>
          <cell r="Z302">
            <v>1</v>
          </cell>
        </row>
        <row r="303">
          <cell r="D303">
            <v>42222</v>
          </cell>
          <cell r="Z303">
            <v>1</v>
          </cell>
        </row>
        <row r="304">
          <cell r="D304">
            <v>42222</v>
          </cell>
          <cell r="Z304">
            <v>1</v>
          </cell>
        </row>
        <row r="305">
          <cell r="D305">
            <v>42222</v>
          </cell>
          <cell r="Z305">
            <v>1</v>
          </cell>
        </row>
        <row r="306">
          <cell r="D306">
            <v>42222</v>
          </cell>
          <cell r="Z306">
            <v>1</v>
          </cell>
        </row>
        <row r="307">
          <cell r="D307">
            <v>42222</v>
          </cell>
          <cell r="Z307">
            <v>1</v>
          </cell>
        </row>
        <row r="308">
          <cell r="D308">
            <v>42222</v>
          </cell>
          <cell r="Z308">
            <v>1</v>
          </cell>
        </row>
        <row r="309">
          <cell r="D309">
            <v>42222</v>
          </cell>
          <cell r="Z309">
            <v>1</v>
          </cell>
        </row>
        <row r="310">
          <cell r="D310">
            <v>42222</v>
          </cell>
          <cell r="Z310">
            <v>1</v>
          </cell>
        </row>
        <row r="311">
          <cell r="D311">
            <v>42222</v>
          </cell>
          <cell r="Z311">
            <v>1</v>
          </cell>
        </row>
        <row r="312">
          <cell r="D312">
            <v>42222</v>
          </cell>
          <cell r="Z312">
            <v>1</v>
          </cell>
        </row>
        <row r="313">
          <cell r="D313">
            <v>42222</v>
          </cell>
          <cell r="Z313">
            <v>1</v>
          </cell>
        </row>
        <row r="314">
          <cell r="D314">
            <v>42222</v>
          </cell>
          <cell r="Z314">
            <v>1</v>
          </cell>
        </row>
        <row r="315">
          <cell r="D315">
            <v>42222</v>
          </cell>
          <cell r="Z315">
            <v>1</v>
          </cell>
        </row>
        <row r="316">
          <cell r="D316">
            <v>42222</v>
          </cell>
          <cell r="Z316">
            <v>1</v>
          </cell>
        </row>
        <row r="317">
          <cell r="D317">
            <v>42223</v>
          </cell>
          <cell r="Z317">
            <v>1</v>
          </cell>
        </row>
        <row r="318">
          <cell r="D318">
            <v>42223</v>
          </cell>
          <cell r="Z318">
            <v>1</v>
          </cell>
        </row>
        <row r="319">
          <cell r="D319">
            <v>42223</v>
          </cell>
          <cell r="Z319">
            <v>1</v>
          </cell>
        </row>
        <row r="320">
          <cell r="D320">
            <v>42223</v>
          </cell>
          <cell r="Z320">
            <v>1</v>
          </cell>
        </row>
        <row r="321">
          <cell r="D321">
            <v>42223</v>
          </cell>
          <cell r="Z321">
            <v>1</v>
          </cell>
        </row>
        <row r="322">
          <cell r="D322">
            <v>42223</v>
          </cell>
          <cell r="Z322">
            <v>1</v>
          </cell>
        </row>
        <row r="323">
          <cell r="D323">
            <v>42223</v>
          </cell>
          <cell r="Z323">
            <v>1</v>
          </cell>
        </row>
        <row r="324">
          <cell r="D324">
            <v>42223</v>
          </cell>
          <cell r="Z324">
            <v>1</v>
          </cell>
        </row>
        <row r="325">
          <cell r="D325">
            <v>42223</v>
          </cell>
          <cell r="Z325">
            <v>1</v>
          </cell>
        </row>
        <row r="326">
          <cell r="D326">
            <v>42223</v>
          </cell>
          <cell r="Z326">
            <v>1</v>
          </cell>
        </row>
        <row r="327">
          <cell r="D327">
            <v>42223</v>
          </cell>
          <cell r="Z327">
            <v>1</v>
          </cell>
        </row>
        <row r="328">
          <cell r="D328">
            <v>42223</v>
          </cell>
          <cell r="Z328">
            <v>1</v>
          </cell>
        </row>
        <row r="329">
          <cell r="D329">
            <v>42223</v>
          </cell>
          <cell r="Z329">
            <v>1</v>
          </cell>
        </row>
        <row r="330">
          <cell r="D330">
            <v>42223</v>
          </cell>
          <cell r="Z330">
            <v>1</v>
          </cell>
        </row>
        <row r="331">
          <cell r="D331">
            <v>42223</v>
          </cell>
          <cell r="Z331">
            <v>1</v>
          </cell>
        </row>
        <row r="332">
          <cell r="D332">
            <v>42223</v>
          </cell>
          <cell r="Z332">
            <v>1</v>
          </cell>
        </row>
        <row r="333">
          <cell r="D333">
            <v>42223</v>
          </cell>
          <cell r="Z333">
            <v>1</v>
          </cell>
        </row>
        <row r="334">
          <cell r="D334">
            <v>42223</v>
          </cell>
          <cell r="Z334">
            <v>1</v>
          </cell>
        </row>
        <row r="335">
          <cell r="D335">
            <v>42223</v>
          </cell>
          <cell r="Z335">
            <v>1</v>
          </cell>
        </row>
        <row r="336">
          <cell r="D336">
            <v>42223</v>
          </cell>
          <cell r="Z336">
            <v>1</v>
          </cell>
        </row>
        <row r="337">
          <cell r="D337">
            <v>42223</v>
          </cell>
          <cell r="Z337">
            <v>1</v>
          </cell>
        </row>
        <row r="338">
          <cell r="D338">
            <v>42223</v>
          </cell>
          <cell r="Z338">
            <v>1</v>
          </cell>
        </row>
        <row r="339">
          <cell r="D339">
            <v>42223</v>
          </cell>
          <cell r="Z339">
            <v>1</v>
          </cell>
        </row>
        <row r="340">
          <cell r="D340">
            <v>42223</v>
          </cell>
          <cell r="Z340">
            <v>1</v>
          </cell>
        </row>
        <row r="341">
          <cell r="D341">
            <v>42223</v>
          </cell>
          <cell r="Z341">
            <v>1</v>
          </cell>
        </row>
        <row r="342">
          <cell r="D342">
            <v>42223</v>
          </cell>
          <cell r="Z342">
            <v>1</v>
          </cell>
        </row>
        <row r="343">
          <cell r="D343">
            <v>42223</v>
          </cell>
          <cell r="Z343">
            <v>1</v>
          </cell>
        </row>
        <row r="344">
          <cell r="D344">
            <v>42223</v>
          </cell>
          <cell r="Z344">
            <v>1</v>
          </cell>
        </row>
        <row r="345">
          <cell r="D345">
            <v>42223</v>
          </cell>
          <cell r="Z345">
            <v>1</v>
          </cell>
        </row>
        <row r="346">
          <cell r="D346">
            <v>42223</v>
          </cell>
          <cell r="Z346">
            <v>1</v>
          </cell>
        </row>
        <row r="347">
          <cell r="D347">
            <v>42223</v>
          </cell>
          <cell r="Z347">
            <v>1</v>
          </cell>
        </row>
        <row r="348">
          <cell r="D348">
            <v>42223</v>
          </cell>
          <cell r="Z348">
            <v>1</v>
          </cell>
        </row>
        <row r="349">
          <cell r="D349">
            <v>42223</v>
          </cell>
          <cell r="Z349">
            <v>1</v>
          </cell>
        </row>
        <row r="350">
          <cell r="D350">
            <v>42223</v>
          </cell>
          <cell r="Z350">
            <v>1</v>
          </cell>
        </row>
        <row r="351">
          <cell r="D351">
            <v>42223</v>
          </cell>
          <cell r="Z351">
            <v>1</v>
          </cell>
        </row>
        <row r="352">
          <cell r="D352">
            <v>42223</v>
          </cell>
          <cell r="Z352">
            <v>1</v>
          </cell>
        </row>
        <row r="353">
          <cell r="D353">
            <v>42223</v>
          </cell>
          <cell r="Z353">
            <v>1</v>
          </cell>
        </row>
        <row r="354">
          <cell r="D354">
            <v>42223</v>
          </cell>
          <cell r="Z354">
            <v>1</v>
          </cell>
        </row>
        <row r="355">
          <cell r="D355">
            <v>42223</v>
          </cell>
          <cell r="Z355">
            <v>1</v>
          </cell>
        </row>
        <row r="356">
          <cell r="D356">
            <v>42223</v>
          </cell>
          <cell r="Z356">
            <v>1</v>
          </cell>
        </row>
        <row r="357">
          <cell r="D357">
            <v>42223</v>
          </cell>
          <cell r="Z357">
            <v>1</v>
          </cell>
        </row>
        <row r="358">
          <cell r="D358">
            <v>42223</v>
          </cell>
          <cell r="Z358">
            <v>1</v>
          </cell>
        </row>
        <row r="359">
          <cell r="D359">
            <v>42223</v>
          </cell>
          <cell r="Z359">
            <v>1</v>
          </cell>
        </row>
        <row r="360">
          <cell r="D360">
            <v>42223</v>
          </cell>
          <cell r="Z360">
            <v>1</v>
          </cell>
        </row>
        <row r="361">
          <cell r="D361">
            <v>42223</v>
          </cell>
          <cell r="Z361">
            <v>1</v>
          </cell>
        </row>
        <row r="362">
          <cell r="D362">
            <v>42223</v>
          </cell>
          <cell r="Z362">
            <v>1</v>
          </cell>
        </row>
        <row r="363">
          <cell r="D363">
            <v>42223</v>
          </cell>
          <cell r="Z363">
            <v>1</v>
          </cell>
        </row>
        <row r="364">
          <cell r="D364">
            <v>42223</v>
          </cell>
          <cell r="Z364">
            <v>1</v>
          </cell>
        </row>
        <row r="365">
          <cell r="D365">
            <v>42223</v>
          </cell>
          <cell r="Z365">
            <v>1</v>
          </cell>
        </row>
        <row r="366">
          <cell r="D366">
            <v>42223</v>
          </cell>
          <cell r="Z366">
            <v>1</v>
          </cell>
        </row>
        <row r="367">
          <cell r="D367">
            <v>42223</v>
          </cell>
          <cell r="Z367">
            <v>1</v>
          </cell>
        </row>
        <row r="368">
          <cell r="D368">
            <v>42223</v>
          </cell>
          <cell r="Z368">
            <v>1</v>
          </cell>
        </row>
        <row r="369">
          <cell r="D369">
            <v>42223</v>
          </cell>
          <cell r="Z369">
            <v>1</v>
          </cell>
        </row>
        <row r="370">
          <cell r="D370">
            <v>42223</v>
          </cell>
          <cell r="Z370">
            <v>1</v>
          </cell>
        </row>
        <row r="371">
          <cell r="D371">
            <v>42223</v>
          </cell>
          <cell r="Z371">
            <v>1</v>
          </cell>
        </row>
        <row r="372">
          <cell r="D372">
            <v>42223</v>
          </cell>
          <cell r="Z372">
            <v>1</v>
          </cell>
        </row>
        <row r="373">
          <cell r="D373">
            <v>42223</v>
          </cell>
          <cell r="Z373">
            <v>1</v>
          </cell>
        </row>
        <row r="374">
          <cell r="D374">
            <v>42223</v>
          </cell>
          <cell r="Z374">
            <v>1</v>
          </cell>
        </row>
        <row r="375">
          <cell r="D375">
            <v>42223</v>
          </cell>
          <cell r="Z375">
            <v>1</v>
          </cell>
        </row>
        <row r="376">
          <cell r="D376">
            <v>42223</v>
          </cell>
          <cell r="Z376">
            <v>1</v>
          </cell>
        </row>
        <row r="377">
          <cell r="D377">
            <v>42223</v>
          </cell>
          <cell r="Z377">
            <v>1</v>
          </cell>
        </row>
        <row r="378">
          <cell r="D378">
            <v>42223</v>
          </cell>
          <cell r="Z378">
            <v>1</v>
          </cell>
        </row>
        <row r="379">
          <cell r="D379">
            <v>42223</v>
          </cell>
          <cell r="Z379">
            <v>1</v>
          </cell>
        </row>
        <row r="380">
          <cell r="D380">
            <v>42223</v>
          </cell>
          <cell r="Z380">
            <v>1</v>
          </cell>
        </row>
        <row r="381">
          <cell r="D381">
            <v>42223</v>
          </cell>
          <cell r="Z381">
            <v>1</v>
          </cell>
        </row>
        <row r="382">
          <cell r="D382">
            <v>42223</v>
          </cell>
          <cell r="Z382">
            <v>1</v>
          </cell>
        </row>
        <row r="383">
          <cell r="D383">
            <v>42223</v>
          </cell>
          <cell r="Z383">
            <v>1</v>
          </cell>
        </row>
        <row r="384">
          <cell r="D384">
            <v>42223</v>
          </cell>
          <cell r="Z384">
            <v>1</v>
          </cell>
        </row>
        <row r="385">
          <cell r="D385">
            <v>42223</v>
          </cell>
          <cell r="Z385">
            <v>1</v>
          </cell>
        </row>
        <row r="386">
          <cell r="D386">
            <v>42223</v>
          </cell>
          <cell r="Z386">
            <v>1</v>
          </cell>
        </row>
        <row r="387">
          <cell r="D387">
            <v>42223</v>
          </cell>
          <cell r="Z387">
            <v>1</v>
          </cell>
        </row>
        <row r="388">
          <cell r="D388">
            <v>42223</v>
          </cell>
          <cell r="Z388">
            <v>1</v>
          </cell>
        </row>
        <row r="389">
          <cell r="D389">
            <v>42223</v>
          </cell>
          <cell r="Z389">
            <v>1</v>
          </cell>
        </row>
        <row r="390">
          <cell r="D390">
            <v>42223</v>
          </cell>
          <cell r="Z390">
            <v>1</v>
          </cell>
        </row>
        <row r="391">
          <cell r="D391">
            <v>42223</v>
          </cell>
          <cell r="Z391">
            <v>1</v>
          </cell>
        </row>
        <row r="392">
          <cell r="D392">
            <v>42223</v>
          </cell>
          <cell r="Z392">
            <v>1</v>
          </cell>
        </row>
        <row r="393">
          <cell r="D393">
            <v>42223</v>
          </cell>
          <cell r="Z393">
            <v>1</v>
          </cell>
        </row>
        <row r="394">
          <cell r="D394">
            <v>42223</v>
          </cell>
          <cell r="Z394">
            <v>1</v>
          </cell>
        </row>
        <row r="395">
          <cell r="D395">
            <v>42223</v>
          </cell>
          <cell r="Z395">
            <v>1</v>
          </cell>
        </row>
        <row r="396">
          <cell r="D396">
            <v>42224</v>
          </cell>
          <cell r="Z396">
            <v>1</v>
          </cell>
        </row>
        <row r="397">
          <cell r="D397">
            <v>42224</v>
          </cell>
          <cell r="Z397">
            <v>1</v>
          </cell>
        </row>
        <row r="398">
          <cell r="D398">
            <v>42224</v>
          </cell>
          <cell r="Z398">
            <v>1</v>
          </cell>
        </row>
        <row r="399">
          <cell r="D399">
            <v>42224</v>
          </cell>
          <cell r="Z399">
            <v>1</v>
          </cell>
        </row>
        <row r="400">
          <cell r="D400">
            <v>42224</v>
          </cell>
          <cell r="Z400">
            <v>1</v>
          </cell>
        </row>
        <row r="401">
          <cell r="D401">
            <v>42224</v>
          </cell>
          <cell r="Z401">
            <v>1</v>
          </cell>
        </row>
        <row r="402">
          <cell r="D402">
            <v>42224</v>
          </cell>
          <cell r="Z402">
            <v>1</v>
          </cell>
        </row>
        <row r="403">
          <cell r="D403">
            <v>42224</v>
          </cell>
          <cell r="Z403">
            <v>1</v>
          </cell>
        </row>
        <row r="404">
          <cell r="D404">
            <v>42224</v>
          </cell>
          <cell r="Z404">
            <v>1</v>
          </cell>
        </row>
        <row r="405">
          <cell r="D405">
            <v>42224</v>
          </cell>
          <cell r="Z405">
            <v>1</v>
          </cell>
        </row>
        <row r="406">
          <cell r="D406">
            <v>42224</v>
          </cell>
          <cell r="Z406">
            <v>1</v>
          </cell>
        </row>
        <row r="407">
          <cell r="D407">
            <v>42224</v>
          </cell>
          <cell r="Z407">
            <v>1</v>
          </cell>
        </row>
        <row r="408">
          <cell r="D408">
            <v>42224</v>
          </cell>
          <cell r="Z408">
            <v>1</v>
          </cell>
        </row>
        <row r="409">
          <cell r="D409">
            <v>42224</v>
          </cell>
          <cell r="Z409">
            <v>1</v>
          </cell>
        </row>
        <row r="410">
          <cell r="D410">
            <v>42224</v>
          </cell>
          <cell r="Z410">
            <v>1</v>
          </cell>
        </row>
        <row r="411">
          <cell r="D411">
            <v>42224</v>
          </cell>
          <cell r="Z411">
            <v>1</v>
          </cell>
        </row>
        <row r="412">
          <cell r="D412">
            <v>42224</v>
          </cell>
          <cell r="Z412">
            <v>1</v>
          </cell>
        </row>
        <row r="413">
          <cell r="D413">
            <v>42224</v>
          </cell>
          <cell r="Z413">
            <v>1</v>
          </cell>
        </row>
        <row r="414">
          <cell r="D414">
            <v>42224</v>
          </cell>
          <cell r="Z414">
            <v>1</v>
          </cell>
        </row>
        <row r="415">
          <cell r="D415">
            <v>42224</v>
          </cell>
          <cell r="Z415">
            <v>1</v>
          </cell>
        </row>
        <row r="416">
          <cell r="D416">
            <v>42224</v>
          </cell>
          <cell r="Z416">
            <v>1</v>
          </cell>
        </row>
        <row r="417">
          <cell r="D417">
            <v>42224</v>
          </cell>
          <cell r="Z417">
            <v>1</v>
          </cell>
        </row>
        <row r="418">
          <cell r="D418">
            <v>42224</v>
          </cell>
          <cell r="Z418">
            <v>1</v>
          </cell>
        </row>
        <row r="419">
          <cell r="D419">
            <v>42224</v>
          </cell>
          <cell r="Z419">
            <v>1</v>
          </cell>
        </row>
        <row r="420">
          <cell r="D420">
            <v>42224</v>
          </cell>
          <cell r="Z420">
            <v>1</v>
          </cell>
        </row>
        <row r="421">
          <cell r="D421">
            <v>42224</v>
          </cell>
          <cell r="Z421">
            <v>1</v>
          </cell>
        </row>
        <row r="422">
          <cell r="D422">
            <v>42224</v>
          </cell>
          <cell r="Z422">
            <v>1</v>
          </cell>
        </row>
        <row r="423">
          <cell r="D423">
            <v>42224</v>
          </cell>
          <cell r="Z423">
            <v>1</v>
          </cell>
        </row>
        <row r="424">
          <cell r="D424">
            <v>42224</v>
          </cell>
          <cell r="Z424">
            <v>1</v>
          </cell>
        </row>
        <row r="425">
          <cell r="D425">
            <v>42224</v>
          </cell>
          <cell r="Z425">
            <v>1</v>
          </cell>
        </row>
        <row r="426">
          <cell r="D426">
            <v>42224</v>
          </cell>
          <cell r="Z426">
            <v>1</v>
          </cell>
        </row>
        <row r="427">
          <cell r="D427">
            <v>42224</v>
          </cell>
          <cell r="Z427">
            <v>1</v>
          </cell>
        </row>
        <row r="428">
          <cell r="D428">
            <v>42224</v>
          </cell>
          <cell r="Z428">
            <v>1</v>
          </cell>
        </row>
        <row r="429">
          <cell r="D429">
            <v>42224</v>
          </cell>
          <cell r="Z429">
            <v>1</v>
          </cell>
        </row>
        <row r="430">
          <cell r="D430">
            <v>42224</v>
          </cell>
          <cell r="Z430">
            <v>1</v>
          </cell>
        </row>
        <row r="431">
          <cell r="D431">
            <v>42224</v>
          </cell>
          <cell r="Z431">
            <v>1</v>
          </cell>
        </row>
        <row r="432">
          <cell r="D432">
            <v>42224</v>
          </cell>
          <cell r="Z432">
            <v>1</v>
          </cell>
        </row>
        <row r="433">
          <cell r="D433">
            <v>42224</v>
          </cell>
          <cell r="Z433">
            <v>1</v>
          </cell>
        </row>
        <row r="434">
          <cell r="D434">
            <v>42224</v>
          </cell>
          <cell r="Z434">
            <v>1</v>
          </cell>
        </row>
        <row r="435">
          <cell r="D435">
            <v>42224</v>
          </cell>
          <cell r="Z435">
            <v>1</v>
          </cell>
        </row>
        <row r="436">
          <cell r="D436">
            <v>42224</v>
          </cell>
          <cell r="Z436">
            <v>1</v>
          </cell>
        </row>
        <row r="437">
          <cell r="D437">
            <v>42224</v>
          </cell>
          <cell r="Z437">
            <v>1</v>
          </cell>
        </row>
        <row r="438">
          <cell r="D438">
            <v>42224</v>
          </cell>
          <cell r="Z438">
            <v>1</v>
          </cell>
        </row>
        <row r="439">
          <cell r="D439">
            <v>42224</v>
          </cell>
          <cell r="Z439">
            <v>1</v>
          </cell>
        </row>
        <row r="440">
          <cell r="D440">
            <v>42224</v>
          </cell>
          <cell r="Z440">
            <v>1</v>
          </cell>
        </row>
        <row r="441">
          <cell r="D441">
            <v>42224</v>
          </cell>
          <cell r="Z441">
            <v>1</v>
          </cell>
        </row>
        <row r="442">
          <cell r="D442">
            <v>42224</v>
          </cell>
          <cell r="Z442">
            <v>1</v>
          </cell>
        </row>
        <row r="443">
          <cell r="D443">
            <v>42224</v>
          </cell>
          <cell r="Z443">
            <v>1</v>
          </cell>
        </row>
        <row r="444">
          <cell r="D444">
            <v>42224</v>
          </cell>
          <cell r="Z444">
            <v>1</v>
          </cell>
        </row>
        <row r="445">
          <cell r="D445">
            <v>42224</v>
          </cell>
          <cell r="Z445">
            <v>1</v>
          </cell>
        </row>
        <row r="446">
          <cell r="D446">
            <v>42224</v>
          </cell>
          <cell r="Z446">
            <v>1</v>
          </cell>
        </row>
        <row r="447">
          <cell r="D447">
            <v>42224</v>
          </cell>
          <cell r="Z447">
            <v>1</v>
          </cell>
        </row>
        <row r="448">
          <cell r="D448">
            <v>42224</v>
          </cell>
          <cell r="Z448">
            <v>1</v>
          </cell>
        </row>
        <row r="449">
          <cell r="D449">
            <v>42224</v>
          </cell>
          <cell r="Z449">
            <v>1</v>
          </cell>
        </row>
        <row r="450">
          <cell r="D450">
            <v>42224</v>
          </cell>
          <cell r="Z450">
            <v>1</v>
          </cell>
        </row>
        <row r="451">
          <cell r="D451">
            <v>42224</v>
          </cell>
          <cell r="Z451">
            <v>1</v>
          </cell>
        </row>
        <row r="452">
          <cell r="D452">
            <v>42225</v>
          </cell>
          <cell r="Z452" t="str">
            <v>1</v>
          </cell>
        </row>
        <row r="453">
          <cell r="D453">
            <v>42225</v>
          </cell>
          <cell r="Z453" t="str">
            <v>1</v>
          </cell>
        </row>
        <row r="454">
          <cell r="D454">
            <v>42225</v>
          </cell>
          <cell r="Z454" t="str">
            <v>1</v>
          </cell>
        </row>
        <row r="455">
          <cell r="D455">
            <v>42225</v>
          </cell>
          <cell r="Z455" t="str">
            <v>1</v>
          </cell>
        </row>
        <row r="456">
          <cell r="D456">
            <v>42225</v>
          </cell>
          <cell r="Z456" t="str">
            <v>1</v>
          </cell>
        </row>
        <row r="457">
          <cell r="D457">
            <v>42225</v>
          </cell>
          <cell r="Z457" t="str">
            <v>1</v>
          </cell>
        </row>
        <row r="458">
          <cell r="D458">
            <v>42225</v>
          </cell>
          <cell r="Z458" t="str">
            <v>1</v>
          </cell>
        </row>
        <row r="459">
          <cell r="D459">
            <v>42225</v>
          </cell>
          <cell r="Z459" t="str">
            <v>1</v>
          </cell>
        </row>
        <row r="460">
          <cell r="D460">
            <v>42225</v>
          </cell>
          <cell r="Z460" t="str">
            <v>1</v>
          </cell>
        </row>
        <row r="461">
          <cell r="D461">
            <v>42225</v>
          </cell>
          <cell r="Z461" t="str">
            <v>1</v>
          </cell>
        </row>
        <row r="462">
          <cell r="D462">
            <v>42225</v>
          </cell>
          <cell r="Z462" t="str">
            <v>1</v>
          </cell>
        </row>
        <row r="463">
          <cell r="D463">
            <v>42225</v>
          </cell>
          <cell r="Z463" t="str">
            <v>1</v>
          </cell>
        </row>
        <row r="464">
          <cell r="D464">
            <v>42225</v>
          </cell>
          <cell r="Z464" t="str">
            <v>1</v>
          </cell>
        </row>
        <row r="465">
          <cell r="D465">
            <v>42225</v>
          </cell>
          <cell r="Z465" t="str">
            <v>1</v>
          </cell>
        </row>
        <row r="466">
          <cell r="D466">
            <v>42225</v>
          </cell>
          <cell r="Z466" t="str">
            <v>1</v>
          </cell>
        </row>
        <row r="467">
          <cell r="D467">
            <v>42225</v>
          </cell>
          <cell r="Z467" t="str">
            <v>1</v>
          </cell>
        </row>
        <row r="468">
          <cell r="D468">
            <v>42225</v>
          </cell>
          <cell r="Z468" t="str">
            <v>1</v>
          </cell>
        </row>
        <row r="469">
          <cell r="D469">
            <v>42225</v>
          </cell>
          <cell r="Z469" t="str">
            <v>1</v>
          </cell>
        </row>
        <row r="470">
          <cell r="D470">
            <v>42225</v>
          </cell>
          <cell r="Z470" t="str">
            <v>1</v>
          </cell>
        </row>
        <row r="471">
          <cell r="D471">
            <v>42225</v>
          </cell>
          <cell r="Z471" t="str">
            <v>1</v>
          </cell>
        </row>
        <row r="472">
          <cell r="D472">
            <v>42225</v>
          </cell>
          <cell r="Z472" t="str">
            <v>1</v>
          </cell>
        </row>
        <row r="473">
          <cell r="D473">
            <v>42225</v>
          </cell>
          <cell r="Z473" t="str">
            <v>1</v>
          </cell>
        </row>
        <row r="474">
          <cell r="D474">
            <v>42225</v>
          </cell>
          <cell r="Z474" t="str">
            <v>1</v>
          </cell>
        </row>
        <row r="475">
          <cell r="D475">
            <v>42225</v>
          </cell>
          <cell r="Z475" t="str">
            <v>1</v>
          </cell>
        </row>
        <row r="476">
          <cell r="D476">
            <v>42225</v>
          </cell>
          <cell r="Z476" t="str">
            <v>1</v>
          </cell>
        </row>
        <row r="477">
          <cell r="D477">
            <v>42225</v>
          </cell>
          <cell r="Z477" t="str">
            <v>1</v>
          </cell>
        </row>
        <row r="478">
          <cell r="D478">
            <v>42225</v>
          </cell>
          <cell r="Z478" t="str">
            <v>1</v>
          </cell>
        </row>
        <row r="479">
          <cell r="D479">
            <v>42225</v>
          </cell>
          <cell r="Z479" t="str">
            <v>1</v>
          </cell>
        </row>
        <row r="480">
          <cell r="D480">
            <v>42225</v>
          </cell>
          <cell r="Z480" t="str">
            <v>1</v>
          </cell>
        </row>
        <row r="481">
          <cell r="D481">
            <v>42225</v>
          </cell>
          <cell r="Z481" t="str">
            <v>1</v>
          </cell>
        </row>
        <row r="482">
          <cell r="D482">
            <v>42225</v>
          </cell>
          <cell r="Z482" t="str">
            <v>1</v>
          </cell>
        </row>
        <row r="483">
          <cell r="D483">
            <v>42225</v>
          </cell>
          <cell r="Z483" t="str">
            <v>1</v>
          </cell>
        </row>
        <row r="484">
          <cell r="D484">
            <v>42225</v>
          </cell>
          <cell r="Z484" t="str">
            <v>1</v>
          </cell>
        </row>
        <row r="485">
          <cell r="D485">
            <v>42225</v>
          </cell>
          <cell r="Z485" t="str">
            <v>1</v>
          </cell>
        </row>
        <row r="486">
          <cell r="D486">
            <v>42225</v>
          </cell>
          <cell r="Z486" t="str">
            <v>1</v>
          </cell>
        </row>
        <row r="487">
          <cell r="D487">
            <v>42225</v>
          </cell>
          <cell r="Z487" t="str">
            <v>1</v>
          </cell>
        </row>
        <row r="488">
          <cell r="D488">
            <v>42225</v>
          </cell>
          <cell r="Z488" t="str">
            <v>1</v>
          </cell>
        </row>
        <row r="489">
          <cell r="D489">
            <v>42225</v>
          </cell>
          <cell r="Z489" t="str">
            <v>1</v>
          </cell>
        </row>
        <row r="490">
          <cell r="D490">
            <v>42225</v>
          </cell>
          <cell r="Z490" t="str">
            <v>1</v>
          </cell>
        </row>
        <row r="491">
          <cell r="D491">
            <v>42225</v>
          </cell>
          <cell r="Z491" t="str">
            <v>1</v>
          </cell>
        </row>
        <row r="492">
          <cell r="D492">
            <v>42225</v>
          </cell>
          <cell r="Z492" t="str">
            <v>1</v>
          </cell>
        </row>
        <row r="493">
          <cell r="D493">
            <v>42225</v>
          </cell>
          <cell r="Z493" t="str">
            <v>1</v>
          </cell>
        </row>
        <row r="494">
          <cell r="D494">
            <v>42225</v>
          </cell>
          <cell r="Z494" t="str">
            <v>1</v>
          </cell>
        </row>
        <row r="495">
          <cell r="D495">
            <v>42225</v>
          </cell>
          <cell r="Z495" t="str">
            <v>1</v>
          </cell>
        </row>
        <row r="496">
          <cell r="D496">
            <v>42225</v>
          </cell>
          <cell r="Z496" t="str">
            <v>1</v>
          </cell>
        </row>
        <row r="497">
          <cell r="D497">
            <v>42225</v>
          </cell>
          <cell r="Z497" t="str">
            <v>1</v>
          </cell>
        </row>
        <row r="498">
          <cell r="D498">
            <v>42225</v>
          </cell>
          <cell r="Z498" t="str">
            <v>1</v>
          </cell>
        </row>
        <row r="499">
          <cell r="D499">
            <v>42225</v>
          </cell>
          <cell r="Z499" t="str">
            <v>1</v>
          </cell>
        </row>
        <row r="500">
          <cell r="D500">
            <v>42225</v>
          </cell>
          <cell r="Z500" t="str">
            <v>1</v>
          </cell>
        </row>
        <row r="501">
          <cell r="D501">
            <v>42225</v>
          </cell>
          <cell r="Z501" t="str">
            <v>1</v>
          </cell>
        </row>
        <row r="502">
          <cell r="D502">
            <v>42225</v>
          </cell>
          <cell r="Z502" t="str">
            <v>1</v>
          </cell>
        </row>
        <row r="503">
          <cell r="D503">
            <v>42225</v>
          </cell>
          <cell r="Z503" t="str">
            <v>1</v>
          </cell>
        </row>
        <row r="504">
          <cell r="D504">
            <v>42225</v>
          </cell>
          <cell r="Z504" t="str">
            <v>1</v>
          </cell>
        </row>
        <row r="505">
          <cell r="D505">
            <v>42225</v>
          </cell>
          <cell r="Z505" t="str">
            <v>1</v>
          </cell>
        </row>
        <row r="506">
          <cell r="D506">
            <v>42225</v>
          </cell>
          <cell r="Z506" t="str">
            <v>1</v>
          </cell>
        </row>
        <row r="507">
          <cell r="D507">
            <v>42225</v>
          </cell>
          <cell r="Z507" t="str">
            <v>1</v>
          </cell>
        </row>
        <row r="508">
          <cell r="D508">
            <v>42225</v>
          </cell>
          <cell r="Z508" t="str">
            <v>1</v>
          </cell>
        </row>
        <row r="509">
          <cell r="D509">
            <v>42227</v>
          </cell>
          <cell r="Z509">
            <v>1</v>
          </cell>
        </row>
        <row r="510">
          <cell r="D510">
            <v>42227</v>
          </cell>
          <cell r="Z510">
            <v>1</v>
          </cell>
        </row>
        <row r="511">
          <cell r="D511">
            <v>42227</v>
          </cell>
          <cell r="Z511">
            <v>1</v>
          </cell>
        </row>
        <row r="512">
          <cell r="D512">
            <v>42227</v>
          </cell>
          <cell r="Z512">
            <v>1</v>
          </cell>
        </row>
        <row r="513">
          <cell r="D513">
            <v>42227</v>
          </cell>
          <cell r="Z513">
            <v>1</v>
          </cell>
        </row>
        <row r="514">
          <cell r="D514">
            <v>42227</v>
          </cell>
          <cell r="Z514">
            <v>1</v>
          </cell>
        </row>
        <row r="515">
          <cell r="D515">
            <v>42227</v>
          </cell>
          <cell r="Z515">
            <v>1</v>
          </cell>
        </row>
        <row r="516">
          <cell r="D516">
            <v>42227</v>
          </cell>
          <cell r="Z516">
            <v>1</v>
          </cell>
        </row>
        <row r="517">
          <cell r="D517">
            <v>42227</v>
          </cell>
          <cell r="Z517">
            <v>1</v>
          </cell>
        </row>
        <row r="518">
          <cell r="D518">
            <v>42227</v>
          </cell>
          <cell r="Z518">
            <v>1</v>
          </cell>
        </row>
        <row r="519">
          <cell r="D519">
            <v>42227</v>
          </cell>
          <cell r="Z519">
            <v>1</v>
          </cell>
        </row>
        <row r="520">
          <cell r="D520">
            <v>42227</v>
          </cell>
          <cell r="Z520">
            <v>1</v>
          </cell>
        </row>
        <row r="521">
          <cell r="D521">
            <v>42227</v>
          </cell>
          <cell r="Z521">
            <v>1</v>
          </cell>
        </row>
        <row r="522">
          <cell r="D522">
            <v>42227</v>
          </cell>
          <cell r="Z522">
            <v>1</v>
          </cell>
        </row>
        <row r="523">
          <cell r="D523">
            <v>42227</v>
          </cell>
          <cell r="Z523">
            <v>1</v>
          </cell>
        </row>
        <row r="524">
          <cell r="D524">
            <v>42227</v>
          </cell>
          <cell r="Z524">
            <v>1</v>
          </cell>
        </row>
        <row r="525">
          <cell r="D525">
            <v>42227</v>
          </cell>
          <cell r="Z525">
            <v>1</v>
          </cell>
        </row>
        <row r="526">
          <cell r="D526">
            <v>42227</v>
          </cell>
          <cell r="Z526">
            <v>1</v>
          </cell>
        </row>
        <row r="527">
          <cell r="D527">
            <v>42227</v>
          </cell>
          <cell r="Z527">
            <v>1</v>
          </cell>
        </row>
        <row r="528">
          <cell r="D528">
            <v>42227</v>
          </cell>
          <cell r="Z528">
            <v>1</v>
          </cell>
        </row>
        <row r="529">
          <cell r="D529">
            <v>42227</v>
          </cell>
          <cell r="Z529">
            <v>1</v>
          </cell>
        </row>
        <row r="530">
          <cell r="D530">
            <v>42227</v>
          </cell>
          <cell r="Z530">
            <v>1</v>
          </cell>
        </row>
        <row r="531">
          <cell r="D531">
            <v>42227</v>
          </cell>
          <cell r="Z531">
            <v>1</v>
          </cell>
        </row>
        <row r="532">
          <cell r="D532">
            <v>42227</v>
          </cell>
          <cell r="Z532">
            <v>1</v>
          </cell>
        </row>
        <row r="533">
          <cell r="D533">
            <v>42227</v>
          </cell>
          <cell r="Z533">
            <v>1</v>
          </cell>
        </row>
        <row r="534">
          <cell r="D534">
            <v>42227</v>
          </cell>
          <cell r="Z534">
            <v>1</v>
          </cell>
        </row>
        <row r="535">
          <cell r="D535">
            <v>42227</v>
          </cell>
          <cell r="Z535">
            <v>1</v>
          </cell>
        </row>
        <row r="536">
          <cell r="D536">
            <v>42227</v>
          </cell>
          <cell r="Z536">
            <v>1</v>
          </cell>
        </row>
        <row r="537">
          <cell r="D537">
            <v>42227</v>
          </cell>
          <cell r="Z537">
            <v>1</v>
          </cell>
        </row>
        <row r="538">
          <cell r="D538">
            <v>42227</v>
          </cell>
          <cell r="Z538">
            <v>1</v>
          </cell>
        </row>
        <row r="539">
          <cell r="D539">
            <v>42227</v>
          </cell>
          <cell r="Z539">
            <v>1</v>
          </cell>
        </row>
        <row r="540">
          <cell r="D540">
            <v>42227</v>
          </cell>
          <cell r="Z540">
            <v>1</v>
          </cell>
        </row>
        <row r="541">
          <cell r="D541">
            <v>42227</v>
          </cell>
          <cell r="Z541">
            <v>1</v>
          </cell>
        </row>
        <row r="542">
          <cell r="D542">
            <v>42227</v>
          </cell>
          <cell r="Z542">
            <v>1</v>
          </cell>
        </row>
        <row r="543">
          <cell r="D543">
            <v>42227</v>
          </cell>
          <cell r="Z543">
            <v>1</v>
          </cell>
        </row>
        <row r="544">
          <cell r="D544">
            <v>42227</v>
          </cell>
          <cell r="Z544">
            <v>1</v>
          </cell>
        </row>
        <row r="545">
          <cell r="D545">
            <v>42227</v>
          </cell>
          <cell r="Z545">
            <v>1</v>
          </cell>
        </row>
        <row r="546">
          <cell r="D546">
            <v>42227</v>
          </cell>
          <cell r="Z546">
            <v>1</v>
          </cell>
        </row>
        <row r="547">
          <cell r="D547">
            <v>42227</v>
          </cell>
          <cell r="Z547">
            <v>1</v>
          </cell>
        </row>
        <row r="548">
          <cell r="D548">
            <v>42227</v>
          </cell>
          <cell r="Z548">
            <v>1</v>
          </cell>
        </row>
        <row r="549">
          <cell r="D549">
            <v>42227</v>
          </cell>
          <cell r="Z549">
            <v>1</v>
          </cell>
        </row>
        <row r="550">
          <cell r="D550">
            <v>42227</v>
          </cell>
          <cell r="Z550">
            <v>1</v>
          </cell>
        </row>
        <row r="551">
          <cell r="D551">
            <v>42227</v>
          </cell>
          <cell r="Z551">
            <v>1</v>
          </cell>
        </row>
        <row r="552">
          <cell r="D552">
            <v>42227</v>
          </cell>
          <cell r="Z552">
            <v>1</v>
          </cell>
        </row>
        <row r="553">
          <cell r="D553">
            <v>42227</v>
          </cell>
          <cell r="Z553">
            <v>1</v>
          </cell>
        </row>
        <row r="554">
          <cell r="D554">
            <v>42227</v>
          </cell>
          <cell r="Z554">
            <v>1</v>
          </cell>
        </row>
        <row r="555">
          <cell r="D555">
            <v>42227</v>
          </cell>
          <cell r="Z555">
            <v>1</v>
          </cell>
        </row>
        <row r="556">
          <cell r="D556">
            <v>42227</v>
          </cell>
          <cell r="Z556">
            <v>1</v>
          </cell>
        </row>
        <row r="557">
          <cell r="D557">
            <v>42227</v>
          </cell>
          <cell r="Z557">
            <v>1</v>
          </cell>
        </row>
        <row r="558">
          <cell r="D558">
            <v>42227</v>
          </cell>
          <cell r="Z558">
            <v>1</v>
          </cell>
        </row>
        <row r="559">
          <cell r="D559">
            <v>42227</v>
          </cell>
          <cell r="Z559">
            <v>1</v>
          </cell>
        </row>
        <row r="560">
          <cell r="D560">
            <v>42227</v>
          </cell>
          <cell r="Z560">
            <v>1</v>
          </cell>
        </row>
        <row r="561">
          <cell r="D561">
            <v>42227</v>
          </cell>
          <cell r="Z561">
            <v>1</v>
          </cell>
        </row>
        <row r="562">
          <cell r="D562">
            <v>42227</v>
          </cell>
          <cell r="Z562">
            <v>1</v>
          </cell>
        </row>
        <row r="563">
          <cell r="D563">
            <v>42227</v>
          </cell>
          <cell r="Z563">
            <v>1</v>
          </cell>
        </row>
        <row r="564">
          <cell r="D564">
            <v>42227</v>
          </cell>
          <cell r="Z564">
            <v>1</v>
          </cell>
        </row>
        <row r="565">
          <cell r="D565">
            <v>42227</v>
          </cell>
          <cell r="Z565">
            <v>1</v>
          </cell>
        </row>
        <row r="566">
          <cell r="D566">
            <v>42227</v>
          </cell>
          <cell r="Z566">
            <v>1</v>
          </cell>
        </row>
        <row r="567">
          <cell r="D567">
            <v>42227</v>
          </cell>
          <cell r="Z567">
            <v>1</v>
          </cell>
        </row>
        <row r="568">
          <cell r="D568">
            <v>42227</v>
          </cell>
          <cell r="Z568">
            <v>1</v>
          </cell>
        </row>
        <row r="569">
          <cell r="D569">
            <v>42228</v>
          </cell>
          <cell r="Z569">
            <v>1</v>
          </cell>
        </row>
        <row r="570">
          <cell r="D570">
            <v>42228</v>
          </cell>
          <cell r="Z570">
            <v>1</v>
          </cell>
        </row>
        <row r="571">
          <cell r="D571">
            <v>42228</v>
          </cell>
          <cell r="Z571">
            <v>1</v>
          </cell>
        </row>
        <row r="572">
          <cell r="D572">
            <v>42228</v>
          </cell>
          <cell r="Z572">
            <v>1</v>
          </cell>
        </row>
        <row r="573">
          <cell r="D573">
            <v>42228</v>
          </cell>
          <cell r="Z573">
            <v>1</v>
          </cell>
        </row>
        <row r="574">
          <cell r="D574">
            <v>42228</v>
          </cell>
          <cell r="Z574">
            <v>1</v>
          </cell>
        </row>
        <row r="575">
          <cell r="D575">
            <v>42228</v>
          </cell>
          <cell r="Z575">
            <v>1</v>
          </cell>
        </row>
        <row r="576">
          <cell r="D576">
            <v>42228</v>
          </cell>
          <cell r="Z576">
            <v>1</v>
          </cell>
        </row>
        <row r="577">
          <cell r="D577">
            <v>42228</v>
          </cell>
          <cell r="Z577">
            <v>1</v>
          </cell>
        </row>
        <row r="578">
          <cell r="D578">
            <v>42228</v>
          </cell>
          <cell r="Z578">
            <v>1</v>
          </cell>
        </row>
        <row r="579">
          <cell r="D579">
            <v>42228</v>
          </cell>
          <cell r="Z579">
            <v>1</v>
          </cell>
        </row>
        <row r="580">
          <cell r="D580">
            <v>42228</v>
          </cell>
          <cell r="Z580">
            <v>1</v>
          </cell>
        </row>
        <row r="581">
          <cell r="D581">
            <v>42228</v>
          </cell>
          <cell r="Z581">
            <v>1</v>
          </cell>
        </row>
        <row r="582">
          <cell r="D582">
            <v>42228</v>
          </cell>
          <cell r="Z582">
            <v>1</v>
          </cell>
        </row>
        <row r="583">
          <cell r="D583">
            <v>42228</v>
          </cell>
          <cell r="Z583">
            <v>1</v>
          </cell>
        </row>
        <row r="584">
          <cell r="D584">
            <v>42228</v>
          </cell>
          <cell r="Z584">
            <v>1</v>
          </cell>
        </row>
        <row r="585">
          <cell r="D585">
            <v>42228</v>
          </cell>
          <cell r="Z585">
            <v>1</v>
          </cell>
        </row>
        <row r="586">
          <cell r="D586">
            <v>42228</v>
          </cell>
          <cell r="Z586">
            <v>1</v>
          </cell>
        </row>
        <row r="587">
          <cell r="D587">
            <v>42228</v>
          </cell>
          <cell r="Z587">
            <v>1</v>
          </cell>
        </row>
        <row r="588">
          <cell r="D588">
            <v>42228</v>
          </cell>
          <cell r="Z588">
            <v>1</v>
          </cell>
        </row>
        <row r="589">
          <cell r="D589">
            <v>42228</v>
          </cell>
          <cell r="Z589">
            <v>1</v>
          </cell>
        </row>
        <row r="590">
          <cell r="D590">
            <v>42228</v>
          </cell>
          <cell r="Z590">
            <v>1</v>
          </cell>
        </row>
        <row r="591">
          <cell r="D591">
            <v>42228</v>
          </cell>
          <cell r="Z591">
            <v>1</v>
          </cell>
        </row>
        <row r="592">
          <cell r="D592">
            <v>42228</v>
          </cell>
          <cell r="Z592">
            <v>1</v>
          </cell>
        </row>
        <row r="593">
          <cell r="D593">
            <v>42228</v>
          </cell>
          <cell r="Z593">
            <v>1</v>
          </cell>
        </row>
        <row r="594">
          <cell r="D594">
            <v>42228</v>
          </cell>
          <cell r="Z594">
            <v>1</v>
          </cell>
        </row>
        <row r="595">
          <cell r="D595">
            <v>42228</v>
          </cell>
          <cell r="Z595">
            <v>1</v>
          </cell>
        </row>
        <row r="596">
          <cell r="D596">
            <v>42228</v>
          </cell>
          <cell r="Z596">
            <v>1</v>
          </cell>
        </row>
        <row r="597">
          <cell r="D597">
            <v>42228</v>
          </cell>
          <cell r="Z597">
            <v>1</v>
          </cell>
        </row>
        <row r="598">
          <cell r="D598">
            <v>42228</v>
          </cell>
          <cell r="Z598">
            <v>1</v>
          </cell>
        </row>
        <row r="599">
          <cell r="D599">
            <v>42228</v>
          </cell>
          <cell r="Z599">
            <v>1</v>
          </cell>
        </row>
        <row r="600">
          <cell r="D600">
            <v>42228</v>
          </cell>
          <cell r="Z600">
            <v>1</v>
          </cell>
        </row>
        <row r="601">
          <cell r="D601">
            <v>42228</v>
          </cell>
          <cell r="Z601">
            <v>1</v>
          </cell>
        </row>
        <row r="602">
          <cell r="D602">
            <v>42228</v>
          </cell>
          <cell r="Z602">
            <v>1</v>
          </cell>
        </row>
        <row r="603">
          <cell r="D603">
            <v>42228</v>
          </cell>
          <cell r="Z603">
            <v>1</v>
          </cell>
        </row>
        <row r="604">
          <cell r="D604">
            <v>42228</v>
          </cell>
          <cell r="Z604">
            <v>1</v>
          </cell>
        </row>
        <row r="605">
          <cell r="D605">
            <v>42228</v>
          </cell>
          <cell r="Z605">
            <v>1</v>
          </cell>
        </row>
        <row r="606">
          <cell r="D606">
            <v>42228</v>
          </cell>
          <cell r="Z606">
            <v>1</v>
          </cell>
        </row>
        <row r="607">
          <cell r="D607">
            <v>42228</v>
          </cell>
          <cell r="Z607">
            <v>1</v>
          </cell>
        </row>
        <row r="608">
          <cell r="D608">
            <v>42228</v>
          </cell>
          <cell r="Z608">
            <v>1</v>
          </cell>
        </row>
        <row r="609">
          <cell r="D609">
            <v>42228</v>
          </cell>
          <cell r="Z609">
            <v>1</v>
          </cell>
        </row>
        <row r="610">
          <cell r="D610">
            <v>42228</v>
          </cell>
          <cell r="Z610">
            <v>1</v>
          </cell>
        </row>
        <row r="611">
          <cell r="D611">
            <v>42228</v>
          </cell>
          <cell r="Z611">
            <v>1</v>
          </cell>
        </row>
        <row r="612">
          <cell r="D612">
            <v>42228</v>
          </cell>
          <cell r="Z612">
            <v>1</v>
          </cell>
        </row>
        <row r="613">
          <cell r="D613">
            <v>42228</v>
          </cell>
          <cell r="Z613">
            <v>1</v>
          </cell>
        </row>
        <row r="614">
          <cell r="D614">
            <v>42228</v>
          </cell>
          <cell r="Z614">
            <v>1</v>
          </cell>
        </row>
        <row r="615">
          <cell r="D615">
            <v>42228</v>
          </cell>
          <cell r="Z615">
            <v>1</v>
          </cell>
        </row>
        <row r="616">
          <cell r="D616">
            <v>42228</v>
          </cell>
          <cell r="Z616">
            <v>1</v>
          </cell>
        </row>
        <row r="617">
          <cell r="D617">
            <v>42228</v>
          </cell>
          <cell r="Z617">
            <v>1</v>
          </cell>
        </row>
        <row r="618">
          <cell r="D618">
            <v>42228</v>
          </cell>
          <cell r="Z618">
            <v>1</v>
          </cell>
        </row>
        <row r="619">
          <cell r="D619">
            <v>42228</v>
          </cell>
          <cell r="Z619">
            <v>1</v>
          </cell>
        </row>
        <row r="620">
          <cell r="D620">
            <v>42228</v>
          </cell>
          <cell r="Z620">
            <v>1</v>
          </cell>
        </row>
        <row r="621">
          <cell r="D621">
            <v>42228</v>
          </cell>
          <cell r="Z621">
            <v>1</v>
          </cell>
        </row>
        <row r="622">
          <cell r="D622">
            <v>42228</v>
          </cell>
          <cell r="Z622">
            <v>1</v>
          </cell>
        </row>
        <row r="623">
          <cell r="D623">
            <v>42228</v>
          </cell>
          <cell r="Z623">
            <v>1</v>
          </cell>
        </row>
        <row r="624">
          <cell r="D624">
            <v>42228</v>
          </cell>
          <cell r="Z624">
            <v>1</v>
          </cell>
        </row>
        <row r="625">
          <cell r="D625">
            <v>42228</v>
          </cell>
          <cell r="Z625">
            <v>1</v>
          </cell>
        </row>
        <row r="626">
          <cell r="D626">
            <v>42228</v>
          </cell>
          <cell r="Z626">
            <v>1</v>
          </cell>
        </row>
        <row r="627">
          <cell r="D627">
            <v>42228</v>
          </cell>
          <cell r="Z627">
            <v>1</v>
          </cell>
        </row>
        <row r="628">
          <cell r="D628">
            <v>42229</v>
          </cell>
          <cell r="Z628">
            <v>1</v>
          </cell>
        </row>
        <row r="629">
          <cell r="D629">
            <v>42229</v>
          </cell>
          <cell r="Z629">
            <v>1</v>
          </cell>
        </row>
        <row r="630">
          <cell r="D630">
            <v>42229</v>
          </cell>
          <cell r="Z630">
            <v>1</v>
          </cell>
        </row>
        <row r="631">
          <cell r="D631">
            <v>42229</v>
          </cell>
          <cell r="Z631">
            <v>1</v>
          </cell>
        </row>
        <row r="632">
          <cell r="D632">
            <v>42229</v>
          </cell>
          <cell r="Z632">
            <v>1</v>
          </cell>
        </row>
        <row r="633">
          <cell r="D633">
            <v>42229</v>
          </cell>
          <cell r="Z633">
            <v>1</v>
          </cell>
        </row>
        <row r="634">
          <cell r="D634">
            <v>42229</v>
          </cell>
          <cell r="Z634">
            <v>1</v>
          </cell>
        </row>
        <row r="635">
          <cell r="D635">
            <v>42229</v>
          </cell>
          <cell r="Z635">
            <v>1</v>
          </cell>
        </row>
        <row r="636">
          <cell r="D636">
            <v>42229</v>
          </cell>
          <cell r="Z636">
            <v>1</v>
          </cell>
        </row>
        <row r="637">
          <cell r="D637">
            <v>42229</v>
          </cell>
          <cell r="Z637">
            <v>1</v>
          </cell>
        </row>
        <row r="638">
          <cell r="D638">
            <v>42229</v>
          </cell>
          <cell r="Z638">
            <v>1</v>
          </cell>
        </row>
        <row r="639">
          <cell r="D639">
            <v>42229</v>
          </cell>
          <cell r="Z639">
            <v>1</v>
          </cell>
        </row>
        <row r="640">
          <cell r="D640">
            <v>42229</v>
          </cell>
          <cell r="Z640">
            <v>1</v>
          </cell>
        </row>
        <row r="641">
          <cell r="D641">
            <v>42229</v>
          </cell>
          <cell r="Z641">
            <v>1</v>
          </cell>
        </row>
        <row r="642">
          <cell r="D642">
            <v>42229</v>
          </cell>
          <cell r="Z642">
            <v>1</v>
          </cell>
        </row>
        <row r="643">
          <cell r="D643">
            <v>42229</v>
          </cell>
          <cell r="Z643">
            <v>1</v>
          </cell>
        </row>
        <row r="644">
          <cell r="D644">
            <v>42229</v>
          </cell>
          <cell r="Z644">
            <v>1</v>
          </cell>
        </row>
        <row r="645">
          <cell r="D645">
            <v>42229</v>
          </cell>
          <cell r="Z645">
            <v>1</v>
          </cell>
        </row>
        <row r="646">
          <cell r="D646">
            <v>42229</v>
          </cell>
          <cell r="Z646">
            <v>1</v>
          </cell>
        </row>
        <row r="647">
          <cell r="D647">
            <v>42229</v>
          </cell>
          <cell r="Z647">
            <v>1</v>
          </cell>
        </row>
        <row r="648">
          <cell r="D648">
            <v>42229</v>
          </cell>
          <cell r="Z648">
            <v>1</v>
          </cell>
        </row>
        <row r="649">
          <cell r="D649">
            <v>42229</v>
          </cell>
          <cell r="Z649">
            <v>1</v>
          </cell>
        </row>
        <row r="650">
          <cell r="D650">
            <v>42229</v>
          </cell>
          <cell r="Z650">
            <v>1</v>
          </cell>
        </row>
        <row r="651">
          <cell r="D651">
            <v>42229</v>
          </cell>
          <cell r="Z651">
            <v>1</v>
          </cell>
        </row>
        <row r="652">
          <cell r="D652">
            <v>42229</v>
          </cell>
          <cell r="Z652">
            <v>1</v>
          </cell>
        </row>
        <row r="653">
          <cell r="D653">
            <v>42229</v>
          </cell>
          <cell r="Z653">
            <v>1</v>
          </cell>
        </row>
        <row r="654">
          <cell r="D654">
            <v>42229</v>
          </cell>
          <cell r="Z654">
            <v>1</v>
          </cell>
        </row>
        <row r="655">
          <cell r="D655">
            <v>42229</v>
          </cell>
          <cell r="Z655">
            <v>1</v>
          </cell>
        </row>
        <row r="656">
          <cell r="D656">
            <v>42229</v>
          </cell>
          <cell r="Z656">
            <v>1</v>
          </cell>
        </row>
        <row r="657">
          <cell r="D657">
            <v>42229</v>
          </cell>
          <cell r="Z657">
            <v>1</v>
          </cell>
        </row>
        <row r="658">
          <cell r="D658">
            <v>42229</v>
          </cell>
          <cell r="Z658">
            <v>1</v>
          </cell>
        </row>
        <row r="659">
          <cell r="D659">
            <v>42229</v>
          </cell>
          <cell r="Z659">
            <v>1</v>
          </cell>
        </row>
        <row r="660">
          <cell r="D660">
            <v>42229</v>
          </cell>
          <cell r="Z660">
            <v>1</v>
          </cell>
        </row>
        <row r="661">
          <cell r="D661">
            <v>42229</v>
          </cell>
          <cell r="Z661">
            <v>1</v>
          </cell>
        </row>
        <row r="662">
          <cell r="D662">
            <v>42229</v>
          </cell>
          <cell r="Z662">
            <v>1</v>
          </cell>
        </row>
        <row r="663">
          <cell r="D663">
            <v>42229</v>
          </cell>
          <cell r="Z663">
            <v>1</v>
          </cell>
        </row>
        <row r="664">
          <cell r="D664">
            <v>42229</v>
          </cell>
          <cell r="Z664">
            <v>1</v>
          </cell>
        </row>
        <row r="665">
          <cell r="D665">
            <v>42229</v>
          </cell>
          <cell r="Z665">
            <v>1</v>
          </cell>
        </row>
        <row r="666">
          <cell r="D666">
            <v>42229</v>
          </cell>
          <cell r="Z666">
            <v>1</v>
          </cell>
        </row>
        <row r="667">
          <cell r="D667">
            <v>42229</v>
          </cell>
          <cell r="Z667">
            <v>1</v>
          </cell>
        </row>
        <row r="668">
          <cell r="D668">
            <v>42229</v>
          </cell>
          <cell r="Z668">
            <v>1</v>
          </cell>
        </row>
        <row r="669">
          <cell r="D669">
            <v>42229</v>
          </cell>
          <cell r="Z669">
            <v>1</v>
          </cell>
        </row>
        <row r="670">
          <cell r="D670">
            <v>42229</v>
          </cell>
          <cell r="Z670">
            <v>1</v>
          </cell>
        </row>
        <row r="671">
          <cell r="D671">
            <v>42229</v>
          </cell>
          <cell r="Z671">
            <v>1</v>
          </cell>
        </row>
        <row r="672">
          <cell r="D672">
            <v>42229</v>
          </cell>
          <cell r="Z672">
            <v>1</v>
          </cell>
        </row>
        <row r="673">
          <cell r="D673">
            <v>42229</v>
          </cell>
          <cell r="Z673">
            <v>1</v>
          </cell>
        </row>
        <row r="674">
          <cell r="D674">
            <v>42229</v>
          </cell>
          <cell r="Z674">
            <v>1</v>
          </cell>
        </row>
        <row r="675">
          <cell r="D675">
            <v>42229</v>
          </cell>
          <cell r="Z675">
            <v>1</v>
          </cell>
        </row>
        <row r="676">
          <cell r="D676">
            <v>42229</v>
          </cell>
          <cell r="Z676">
            <v>1</v>
          </cell>
        </row>
        <row r="677">
          <cell r="D677">
            <v>42229</v>
          </cell>
          <cell r="Z677">
            <v>1</v>
          </cell>
        </row>
        <row r="678">
          <cell r="D678">
            <v>42229</v>
          </cell>
          <cell r="Z678">
            <v>1</v>
          </cell>
        </row>
        <row r="679">
          <cell r="D679">
            <v>42229</v>
          </cell>
          <cell r="Z679">
            <v>1</v>
          </cell>
        </row>
        <row r="680">
          <cell r="D680">
            <v>42229</v>
          </cell>
          <cell r="Z680">
            <v>1</v>
          </cell>
        </row>
        <row r="681">
          <cell r="D681">
            <v>42229</v>
          </cell>
          <cell r="Z681">
            <v>1</v>
          </cell>
        </row>
        <row r="682">
          <cell r="D682">
            <v>42229</v>
          </cell>
          <cell r="Z682">
            <v>1</v>
          </cell>
        </row>
        <row r="683">
          <cell r="D683">
            <v>42229</v>
          </cell>
          <cell r="Z683">
            <v>1</v>
          </cell>
        </row>
        <row r="684">
          <cell r="D684">
            <v>42229</v>
          </cell>
          <cell r="Z684">
            <v>1</v>
          </cell>
        </row>
        <row r="685">
          <cell r="D685">
            <v>42229</v>
          </cell>
          <cell r="Z685">
            <v>1</v>
          </cell>
        </row>
        <row r="686">
          <cell r="D686">
            <v>42230</v>
          </cell>
          <cell r="Z686">
            <v>1</v>
          </cell>
        </row>
        <row r="687">
          <cell r="D687">
            <v>42230</v>
          </cell>
          <cell r="Z687">
            <v>1</v>
          </cell>
        </row>
        <row r="688">
          <cell r="D688">
            <v>42230</v>
          </cell>
          <cell r="Z688">
            <v>1</v>
          </cell>
        </row>
        <row r="689">
          <cell r="D689">
            <v>42230</v>
          </cell>
          <cell r="Z689">
            <v>1</v>
          </cell>
        </row>
        <row r="690">
          <cell r="D690">
            <v>42230</v>
          </cell>
          <cell r="Z690">
            <v>1</v>
          </cell>
        </row>
        <row r="691">
          <cell r="D691">
            <v>42230</v>
          </cell>
          <cell r="Z691">
            <v>1</v>
          </cell>
        </row>
        <row r="692">
          <cell r="D692">
            <v>42230</v>
          </cell>
          <cell r="Z692">
            <v>1</v>
          </cell>
        </row>
        <row r="693">
          <cell r="D693">
            <v>42230</v>
          </cell>
          <cell r="Z693">
            <v>1</v>
          </cell>
        </row>
        <row r="694">
          <cell r="D694">
            <v>42230</v>
          </cell>
          <cell r="Z694">
            <v>1</v>
          </cell>
        </row>
        <row r="695">
          <cell r="D695">
            <v>42230</v>
          </cell>
          <cell r="Z695">
            <v>1</v>
          </cell>
        </row>
        <row r="696">
          <cell r="D696">
            <v>42230</v>
          </cell>
          <cell r="Z696">
            <v>1</v>
          </cell>
        </row>
        <row r="697">
          <cell r="D697">
            <v>42230</v>
          </cell>
          <cell r="Z697">
            <v>1</v>
          </cell>
        </row>
        <row r="698">
          <cell r="D698">
            <v>42230</v>
          </cell>
          <cell r="Z698">
            <v>1</v>
          </cell>
        </row>
        <row r="699">
          <cell r="D699">
            <v>42230</v>
          </cell>
          <cell r="Z699">
            <v>1</v>
          </cell>
        </row>
        <row r="700">
          <cell r="D700">
            <v>42230</v>
          </cell>
          <cell r="Z700">
            <v>1</v>
          </cell>
        </row>
        <row r="701">
          <cell r="D701">
            <v>42230</v>
          </cell>
          <cell r="Z701">
            <v>1</v>
          </cell>
        </row>
        <row r="702">
          <cell r="D702">
            <v>42230</v>
          </cell>
          <cell r="Z702">
            <v>1</v>
          </cell>
        </row>
        <row r="703">
          <cell r="D703">
            <v>42230</v>
          </cell>
          <cell r="Z703">
            <v>1</v>
          </cell>
        </row>
        <row r="704">
          <cell r="D704">
            <v>42230</v>
          </cell>
          <cell r="Z704">
            <v>1</v>
          </cell>
        </row>
        <row r="705">
          <cell r="D705">
            <v>42230</v>
          </cell>
          <cell r="Z705">
            <v>1</v>
          </cell>
        </row>
        <row r="706">
          <cell r="D706">
            <v>42230</v>
          </cell>
          <cell r="Z706">
            <v>1</v>
          </cell>
        </row>
        <row r="707">
          <cell r="D707">
            <v>42230</v>
          </cell>
          <cell r="Z707">
            <v>1</v>
          </cell>
        </row>
        <row r="708">
          <cell r="D708">
            <v>42230</v>
          </cell>
          <cell r="Z708">
            <v>1</v>
          </cell>
        </row>
        <row r="709">
          <cell r="D709">
            <v>42230</v>
          </cell>
          <cell r="Z709">
            <v>1</v>
          </cell>
        </row>
        <row r="710">
          <cell r="D710">
            <v>42230</v>
          </cell>
          <cell r="Z710">
            <v>1</v>
          </cell>
        </row>
        <row r="711">
          <cell r="D711">
            <v>42230</v>
          </cell>
          <cell r="Z711">
            <v>1</v>
          </cell>
        </row>
        <row r="712">
          <cell r="D712">
            <v>42230</v>
          </cell>
          <cell r="Z712">
            <v>1</v>
          </cell>
        </row>
        <row r="713">
          <cell r="D713">
            <v>42230</v>
          </cell>
          <cell r="Z713">
            <v>1</v>
          </cell>
        </row>
        <row r="714">
          <cell r="D714">
            <v>42230</v>
          </cell>
          <cell r="Z714">
            <v>1</v>
          </cell>
        </row>
        <row r="715">
          <cell r="D715">
            <v>42230</v>
          </cell>
          <cell r="Z715">
            <v>1</v>
          </cell>
        </row>
        <row r="716">
          <cell r="D716">
            <v>42230</v>
          </cell>
          <cell r="Z716">
            <v>1</v>
          </cell>
        </row>
        <row r="717">
          <cell r="D717">
            <v>42230</v>
          </cell>
          <cell r="Z717">
            <v>1</v>
          </cell>
        </row>
        <row r="718">
          <cell r="D718">
            <v>42230</v>
          </cell>
          <cell r="Z718">
            <v>1</v>
          </cell>
        </row>
        <row r="719">
          <cell r="D719">
            <v>42230</v>
          </cell>
          <cell r="Z719">
            <v>1</v>
          </cell>
        </row>
        <row r="720">
          <cell r="D720">
            <v>42230</v>
          </cell>
          <cell r="Z720">
            <v>1</v>
          </cell>
        </row>
        <row r="721">
          <cell r="D721">
            <v>42230</v>
          </cell>
          <cell r="Z721">
            <v>1</v>
          </cell>
        </row>
        <row r="722">
          <cell r="D722">
            <v>42230</v>
          </cell>
          <cell r="Z722">
            <v>1</v>
          </cell>
        </row>
        <row r="723">
          <cell r="D723">
            <v>42230</v>
          </cell>
          <cell r="Z723">
            <v>1</v>
          </cell>
        </row>
        <row r="724">
          <cell r="D724">
            <v>42230</v>
          </cell>
          <cell r="Z724">
            <v>1</v>
          </cell>
        </row>
        <row r="725">
          <cell r="D725">
            <v>42230</v>
          </cell>
          <cell r="Z725">
            <v>1</v>
          </cell>
        </row>
        <row r="726">
          <cell r="D726">
            <v>42230</v>
          </cell>
          <cell r="Z726">
            <v>1</v>
          </cell>
        </row>
        <row r="727">
          <cell r="D727">
            <v>42230</v>
          </cell>
          <cell r="Z727">
            <v>1</v>
          </cell>
        </row>
        <row r="728">
          <cell r="D728">
            <v>42230</v>
          </cell>
          <cell r="Z728">
            <v>1</v>
          </cell>
        </row>
        <row r="729">
          <cell r="D729">
            <v>42230</v>
          </cell>
          <cell r="Z729">
            <v>1</v>
          </cell>
        </row>
        <row r="730">
          <cell r="D730">
            <v>42230</v>
          </cell>
          <cell r="Z730">
            <v>1</v>
          </cell>
        </row>
        <row r="731">
          <cell r="D731">
            <v>42230</v>
          </cell>
          <cell r="Z731">
            <v>1</v>
          </cell>
        </row>
        <row r="732">
          <cell r="D732">
            <v>42230</v>
          </cell>
          <cell r="Z732">
            <v>1</v>
          </cell>
        </row>
        <row r="733">
          <cell r="D733">
            <v>42230</v>
          </cell>
          <cell r="Z733">
            <v>1</v>
          </cell>
        </row>
        <row r="734">
          <cell r="D734">
            <v>42230</v>
          </cell>
          <cell r="Z734">
            <v>1</v>
          </cell>
        </row>
        <row r="735">
          <cell r="D735">
            <v>42230</v>
          </cell>
          <cell r="Z735">
            <v>1</v>
          </cell>
        </row>
        <row r="736">
          <cell r="D736">
            <v>42230</v>
          </cell>
          <cell r="Z736">
            <v>1</v>
          </cell>
        </row>
        <row r="737">
          <cell r="D737">
            <v>42230</v>
          </cell>
          <cell r="Z737">
            <v>1</v>
          </cell>
        </row>
        <row r="738">
          <cell r="D738">
            <v>42231</v>
          </cell>
          <cell r="Z738">
            <v>1</v>
          </cell>
        </row>
        <row r="739">
          <cell r="D739">
            <v>42231</v>
          </cell>
          <cell r="Z739">
            <v>1</v>
          </cell>
        </row>
        <row r="740">
          <cell r="D740">
            <v>42231</v>
          </cell>
          <cell r="Z740">
            <v>1</v>
          </cell>
        </row>
        <row r="741">
          <cell r="D741">
            <v>42231</v>
          </cell>
          <cell r="Z741">
            <v>1</v>
          </cell>
        </row>
        <row r="742">
          <cell r="D742">
            <v>42231</v>
          </cell>
          <cell r="Z742">
            <v>1</v>
          </cell>
        </row>
        <row r="743">
          <cell r="D743">
            <v>42231</v>
          </cell>
          <cell r="Z743">
            <v>1</v>
          </cell>
        </row>
        <row r="744">
          <cell r="D744">
            <v>42231</v>
          </cell>
          <cell r="Z744">
            <v>1</v>
          </cell>
        </row>
        <row r="745">
          <cell r="D745">
            <v>42231</v>
          </cell>
          <cell r="Z745">
            <v>1</v>
          </cell>
        </row>
        <row r="746">
          <cell r="D746">
            <v>42231</v>
          </cell>
          <cell r="Z746">
            <v>1</v>
          </cell>
        </row>
        <row r="747">
          <cell r="D747">
            <v>42231</v>
          </cell>
          <cell r="Z747">
            <v>1</v>
          </cell>
        </row>
        <row r="748">
          <cell r="D748">
            <v>42231</v>
          </cell>
          <cell r="Z748">
            <v>1</v>
          </cell>
        </row>
        <row r="749">
          <cell r="D749">
            <v>42231</v>
          </cell>
          <cell r="Z749">
            <v>1</v>
          </cell>
        </row>
        <row r="750">
          <cell r="D750">
            <v>42231</v>
          </cell>
          <cell r="Z750">
            <v>1</v>
          </cell>
        </row>
        <row r="751">
          <cell r="D751">
            <v>42231</v>
          </cell>
          <cell r="Z751">
            <v>1</v>
          </cell>
        </row>
        <row r="752">
          <cell r="D752">
            <v>42231</v>
          </cell>
          <cell r="Z752">
            <v>1</v>
          </cell>
        </row>
        <row r="753">
          <cell r="D753">
            <v>42231</v>
          </cell>
          <cell r="Z753">
            <v>1</v>
          </cell>
        </row>
        <row r="754">
          <cell r="D754">
            <v>42231</v>
          </cell>
          <cell r="Z754">
            <v>1</v>
          </cell>
        </row>
        <row r="755">
          <cell r="D755">
            <v>42231</v>
          </cell>
          <cell r="Z755">
            <v>1</v>
          </cell>
        </row>
        <row r="756">
          <cell r="D756">
            <v>42231</v>
          </cell>
          <cell r="Z756">
            <v>1</v>
          </cell>
        </row>
        <row r="757">
          <cell r="D757">
            <v>42231</v>
          </cell>
          <cell r="Z757">
            <v>1</v>
          </cell>
        </row>
        <row r="758">
          <cell r="D758">
            <v>42231</v>
          </cell>
          <cell r="Z758">
            <v>1</v>
          </cell>
        </row>
        <row r="759">
          <cell r="D759">
            <v>42231</v>
          </cell>
          <cell r="Z759">
            <v>1</v>
          </cell>
        </row>
        <row r="760">
          <cell r="D760">
            <v>42231</v>
          </cell>
          <cell r="Z760">
            <v>1</v>
          </cell>
        </row>
        <row r="761">
          <cell r="D761">
            <v>42231</v>
          </cell>
          <cell r="Z761">
            <v>1</v>
          </cell>
        </row>
        <row r="762">
          <cell r="D762">
            <v>42231</v>
          </cell>
          <cell r="Z762">
            <v>1</v>
          </cell>
        </row>
        <row r="763">
          <cell r="D763">
            <v>42231</v>
          </cell>
          <cell r="Z763">
            <v>1</v>
          </cell>
        </row>
        <row r="764">
          <cell r="D764">
            <v>42231</v>
          </cell>
          <cell r="Z764">
            <v>1</v>
          </cell>
        </row>
        <row r="765">
          <cell r="D765">
            <v>42231</v>
          </cell>
          <cell r="Z765">
            <v>1</v>
          </cell>
        </row>
        <row r="766">
          <cell r="D766">
            <v>42231</v>
          </cell>
          <cell r="Z766">
            <v>1</v>
          </cell>
        </row>
        <row r="767">
          <cell r="D767">
            <v>42231</v>
          </cell>
          <cell r="Z767">
            <v>1</v>
          </cell>
        </row>
        <row r="768">
          <cell r="D768">
            <v>42231</v>
          </cell>
          <cell r="Z768">
            <v>1</v>
          </cell>
        </row>
        <row r="769">
          <cell r="D769">
            <v>42231</v>
          </cell>
          <cell r="Z769">
            <v>1</v>
          </cell>
        </row>
        <row r="770">
          <cell r="D770">
            <v>42231</v>
          </cell>
          <cell r="Z770">
            <v>1</v>
          </cell>
        </row>
        <row r="771">
          <cell r="D771">
            <v>42231</v>
          </cell>
          <cell r="Z771">
            <v>1</v>
          </cell>
        </row>
        <row r="772">
          <cell r="D772">
            <v>42231</v>
          </cell>
          <cell r="Z772">
            <v>1</v>
          </cell>
        </row>
        <row r="773">
          <cell r="D773">
            <v>42231</v>
          </cell>
          <cell r="Z773">
            <v>1</v>
          </cell>
        </row>
        <row r="774">
          <cell r="D774">
            <v>42231</v>
          </cell>
          <cell r="Z774">
            <v>1</v>
          </cell>
        </row>
        <row r="775">
          <cell r="D775">
            <v>42231</v>
          </cell>
          <cell r="Z775">
            <v>1</v>
          </cell>
        </row>
        <row r="776">
          <cell r="D776">
            <v>42231</v>
          </cell>
          <cell r="Z776">
            <v>1</v>
          </cell>
        </row>
        <row r="777">
          <cell r="D777">
            <v>42231</v>
          </cell>
          <cell r="Z777">
            <v>1</v>
          </cell>
        </row>
        <row r="778">
          <cell r="D778">
            <v>42231</v>
          </cell>
          <cell r="Z778">
            <v>1</v>
          </cell>
        </row>
        <row r="779">
          <cell r="D779">
            <v>42231</v>
          </cell>
          <cell r="Z779">
            <v>1</v>
          </cell>
        </row>
        <row r="780">
          <cell r="D780">
            <v>42231</v>
          </cell>
          <cell r="Z780">
            <v>1</v>
          </cell>
        </row>
        <row r="781">
          <cell r="D781">
            <v>42231</v>
          </cell>
          <cell r="Z781">
            <v>1</v>
          </cell>
        </row>
        <row r="782">
          <cell r="D782">
            <v>42231</v>
          </cell>
          <cell r="Z782">
            <v>1</v>
          </cell>
        </row>
        <row r="783">
          <cell r="D783">
            <v>42231</v>
          </cell>
          <cell r="Z783">
            <v>1</v>
          </cell>
        </row>
        <row r="784">
          <cell r="D784">
            <v>42231</v>
          </cell>
          <cell r="Z784">
            <v>1</v>
          </cell>
        </row>
        <row r="785">
          <cell r="D785">
            <v>42232</v>
          </cell>
          <cell r="Z785">
            <v>1</v>
          </cell>
        </row>
        <row r="786">
          <cell r="D786">
            <v>42232</v>
          </cell>
          <cell r="Z786">
            <v>1</v>
          </cell>
        </row>
        <row r="787">
          <cell r="D787">
            <v>42232</v>
          </cell>
          <cell r="Z787">
            <v>1</v>
          </cell>
        </row>
        <row r="788">
          <cell r="D788">
            <v>42232</v>
          </cell>
          <cell r="Z788">
            <v>1</v>
          </cell>
        </row>
        <row r="789">
          <cell r="D789">
            <v>42232</v>
          </cell>
          <cell r="Z789">
            <v>1</v>
          </cell>
        </row>
        <row r="790">
          <cell r="D790">
            <v>42232</v>
          </cell>
          <cell r="Z790">
            <v>1</v>
          </cell>
        </row>
        <row r="791">
          <cell r="D791">
            <v>42232</v>
          </cell>
          <cell r="Z791">
            <v>1</v>
          </cell>
        </row>
        <row r="792">
          <cell r="D792">
            <v>42232</v>
          </cell>
          <cell r="Z792">
            <v>1</v>
          </cell>
        </row>
        <row r="793">
          <cell r="D793">
            <v>42232</v>
          </cell>
          <cell r="Z793">
            <v>1</v>
          </cell>
        </row>
        <row r="794">
          <cell r="D794">
            <v>42232</v>
          </cell>
          <cell r="Z794">
            <v>1</v>
          </cell>
        </row>
        <row r="795">
          <cell r="D795">
            <v>42232</v>
          </cell>
          <cell r="Z795">
            <v>1</v>
          </cell>
        </row>
        <row r="796">
          <cell r="D796">
            <v>42232</v>
          </cell>
          <cell r="Z796">
            <v>1</v>
          </cell>
        </row>
        <row r="797">
          <cell r="D797">
            <v>42232</v>
          </cell>
          <cell r="Z797">
            <v>1</v>
          </cell>
        </row>
        <row r="798">
          <cell r="D798">
            <v>42232</v>
          </cell>
          <cell r="Z798">
            <v>1</v>
          </cell>
        </row>
        <row r="799">
          <cell r="D799">
            <v>42232</v>
          </cell>
          <cell r="Z799">
            <v>1</v>
          </cell>
        </row>
        <row r="800">
          <cell r="D800">
            <v>42232</v>
          </cell>
          <cell r="Z800">
            <v>1</v>
          </cell>
        </row>
        <row r="801">
          <cell r="D801">
            <v>42232</v>
          </cell>
          <cell r="Z801">
            <v>1</v>
          </cell>
        </row>
        <row r="802">
          <cell r="D802">
            <v>42232</v>
          </cell>
          <cell r="Z802">
            <v>1</v>
          </cell>
        </row>
        <row r="803">
          <cell r="D803">
            <v>42232</v>
          </cell>
          <cell r="Z803">
            <v>1</v>
          </cell>
        </row>
        <row r="804">
          <cell r="D804">
            <v>42232</v>
          </cell>
          <cell r="Z804">
            <v>1</v>
          </cell>
        </row>
        <row r="805">
          <cell r="D805">
            <v>42232</v>
          </cell>
          <cell r="Z805">
            <v>1</v>
          </cell>
        </row>
        <row r="806">
          <cell r="D806">
            <v>42232</v>
          </cell>
          <cell r="Z806">
            <v>1</v>
          </cell>
        </row>
        <row r="807">
          <cell r="D807">
            <v>42232</v>
          </cell>
          <cell r="Z807">
            <v>1</v>
          </cell>
        </row>
        <row r="808">
          <cell r="D808">
            <v>42232</v>
          </cell>
          <cell r="Z808">
            <v>1</v>
          </cell>
        </row>
        <row r="809">
          <cell r="D809">
            <v>42232</v>
          </cell>
          <cell r="Z809">
            <v>1</v>
          </cell>
        </row>
        <row r="810">
          <cell r="D810">
            <v>42232</v>
          </cell>
          <cell r="Z810">
            <v>1</v>
          </cell>
        </row>
        <row r="811">
          <cell r="D811">
            <v>42232</v>
          </cell>
          <cell r="Z811">
            <v>1</v>
          </cell>
        </row>
        <row r="812">
          <cell r="D812">
            <v>42232</v>
          </cell>
          <cell r="Z812">
            <v>1</v>
          </cell>
        </row>
        <row r="813">
          <cell r="D813">
            <v>42232</v>
          </cell>
          <cell r="Z813">
            <v>1</v>
          </cell>
        </row>
        <row r="814">
          <cell r="D814">
            <v>42232</v>
          </cell>
          <cell r="Z814">
            <v>1</v>
          </cell>
        </row>
        <row r="815">
          <cell r="D815">
            <v>42232</v>
          </cell>
          <cell r="Z815">
            <v>1</v>
          </cell>
        </row>
        <row r="816">
          <cell r="D816">
            <v>42232</v>
          </cell>
          <cell r="Z816">
            <v>1</v>
          </cell>
        </row>
        <row r="817">
          <cell r="D817">
            <v>42232</v>
          </cell>
          <cell r="Z817">
            <v>1</v>
          </cell>
        </row>
        <row r="818">
          <cell r="D818">
            <v>42232</v>
          </cell>
          <cell r="Z818">
            <v>1</v>
          </cell>
        </row>
        <row r="819">
          <cell r="D819">
            <v>42232</v>
          </cell>
          <cell r="Z819">
            <v>1</v>
          </cell>
        </row>
        <row r="820">
          <cell r="D820">
            <v>42233</v>
          </cell>
          <cell r="Z820">
            <v>1</v>
          </cell>
        </row>
        <row r="821">
          <cell r="D821">
            <v>42233</v>
          </cell>
          <cell r="Z821">
            <v>1</v>
          </cell>
        </row>
        <row r="822">
          <cell r="D822">
            <v>42233</v>
          </cell>
          <cell r="Z822">
            <v>1</v>
          </cell>
        </row>
        <row r="823">
          <cell r="D823">
            <v>42233</v>
          </cell>
          <cell r="Z823">
            <v>1</v>
          </cell>
        </row>
        <row r="824">
          <cell r="D824">
            <v>42233</v>
          </cell>
          <cell r="Z824">
            <v>1</v>
          </cell>
        </row>
        <row r="825">
          <cell r="D825">
            <v>42233</v>
          </cell>
          <cell r="Z825">
            <v>1</v>
          </cell>
        </row>
        <row r="826">
          <cell r="D826">
            <v>42233</v>
          </cell>
          <cell r="Z826">
            <v>1</v>
          </cell>
        </row>
        <row r="827">
          <cell r="D827">
            <v>42233</v>
          </cell>
          <cell r="Z827">
            <v>1</v>
          </cell>
        </row>
        <row r="828">
          <cell r="D828">
            <v>42233</v>
          </cell>
          <cell r="Z828">
            <v>1</v>
          </cell>
        </row>
        <row r="829">
          <cell r="D829">
            <v>42233</v>
          </cell>
          <cell r="Z829">
            <v>1</v>
          </cell>
        </row>
        <row r="830">
          <cell r="D830">
            <v>42233</v>
          </cell>
          <cell r="Z830">
            <v>1</v>
          </cell>
        </row>
        <row r="831">
          <cell r="D831">
            <v>42233</v>
          </cell>
          <cell r="Z831">
            <v>1</v>
          </cell>
        </row>
        <row r="832">
          <cell r="D832">
            <v>42233</v>
          </cell>
          <cell r="Z832">
            <v>1</v>
          </cell>
        </row>
        <row r="833">
          <cell r="D833">
            <v>42233</v>
          </cell>
          <cell r="Z833">
            <v>1</v>
          </cell>
        </row>
        <row r="834">
          <cell r="D834">
            <v>42233</v>
          </cell>
          <cell r="Z834">
            <v>1</v>
          </cell>
        </row>
        <row r="835">
          <cell r="D835">
            <v>42233</v>
          </cell>
          <cell r="Z835">
            <v>1</v>
          </cell>
        </row>
        <row r="836">
          <cell r="D836">
            <v>42233</v>
          </cell>
          <cell r="Z836">
            <v>1</v>
          </cell>
        </row>
        <row r="837">
          <cell r="D837">
            <v>42233</v>
          </cell>
          <cell r="Z837">
            <v>1</v>
          </cell>
        </row>
        <row r="838">
          <cell r="D838">
            <v>42233</v>
          </cell>
          <cell r="Z838">
            <v>1</v>
          </cell>
        </row>
        <row r="839">
          <cell r="D839">
            <v>42233</v>
          </cell>
          <cell r="Z839">
            <v>1</v>
          </cell>
        </row>
        <row r="840">
          <cell r="D840">
            <v>42233</v>
          </cell>
          <cell r="Z840">
            <v>1</v>
          </cell>
        </row>
        <row r="841">
          <cell r="D841">
            <v>42233</v>
          </cell>
          <cell r="Z841">
            <v>1</v>
          </cell>
        </row>
        <row r="842">
          <cell r="D842">
            <v>42233</v>
          </cell>
          <cell r="Z842">
            <v>1</v>
          </cell>
        </row>
        <row r="843">
          <cell r="D843">
            <v>42233</v>
          </cell>
          <cell r="Z843">
            <v>1</v>
          </cell>
        </row>
        <row r="844">
          <cell r="D844">
            <v>42233</v>
          </cell>
          <cell r="Z844">
            <v>1</v>
          </cell>
        </row>
        <row r="845">
          <cell r="D845">
            <v>42233</v>
          </cell>
          <cell r="Z845">
            <v>1</v>
          </cell>
        </row>
        <row r="846">
          <cell r="D846">
            <v>42233</v>
          </cell>
          <cell r="Z846">
            <v>1</v>
          </cell>
        </row>
        <row r="847">
          <cell r="D847">
            <v>42233</v>
          </cell>
          <cell r="Z847">
            <v>1</v>
          </cell>
        </row>
        <row r="848">
          <cell r="D848">
            <v>42233</v>
          </cell>
          <cell r="Z848">
            <v>1</v>
          </cell>
        </row>
        <row r="849">
          <cell r="D849">
            <v>42233</v>
          </cell>
          <cell r="Z849">
            <v>1</v>
          </cell>
        </row>
        <row r="850">
          <cell r="D850">
            <v>42233</v>
          </cell>
          <cell r="Z850">
            <v>1</v>
          </cell>
        </row>
        <row r="851">
          <cell r="D851">
            <v>42233</v>
          </cell>
          <cell r="Z851">
            <v>1</v>
          </cell>
        </row>
        <row r="852">
          <cell r="D852">
            <v>42233</v>
          </cell>
          <cell r="Z852">
            <v>1</v>
          </cell>
        </row>
        <row r="853">
          <cell r="D853">
            <v>42233</v>
          </cell>
          <cell r="Z853">
            <v>1</v>
          </cell>
        </row>
        <row r="854">
          <cell r="D854">
            <v>42233</v>
          </cell>
          <cell r="Z854">
            <v>1</v>
          </cell>
        </row>
        <row r="855">
          <cell r="D855">
            <v>42233</v>
          </cell>
          <cell r="Z855">
            <v>1</v>
          </cell>
        </row>
        <row r="856">
          <cell r="D856">
            <v>42233</v>
          </cell>
          <cell r="Z856">
            <v>1</v>
          </cell>
        </row>
        <row r="857">
          <cell r="D857">
            <v>42233</v>
          </cell>
          <cell r="Z857">
            <v>1</v>
          </cell>
        </row>
        <row r="858">
          <cell r="D858">
            <v>42233</v>
          </cell>
          <cell r="Z858">
            <v>1</v>
          </cell>
        </row>
        <row r="859">
          <cell r="D859">
            <v>42233</v>
          </cell>
          <cell r="Z859">
            <v>1</v>
          </cell>
        </row>
        <row r="860">
          <cell r="D860">
            <v>42233</v>
          </cell>
          <cell r="Z860">
            <v>1</v>
          </cell>
        </row>
        <row r="861">
          <cell r="D861">
            <v>42233</v>
          </cell>
          <cell r="Z861">
            <v>1</v>
          </cell>
        </row>
        <row r="862">
          <cell r="D862">
            <v>42233</v>
          </cell>
          <cell r="Z862">
            <v>1</v>
          </cell>
        </row>
        <row r="863">
          <cell r="D863">
            <v>42233</v>
          </cell>
          <cell r="Z863">
            <v>1</v>
          </cell>
        </row>
        <row r="864">
          <cell r="D864">
            <v>42233</v>
          </cell>
          <cell r="Z864">
            <v>1</v>
          </cell>
        </row>
        <row r="865">
          <cell r="D865">
            <v>42233</v>
          </cell>
          <cell r="Z865">
            <v>1</v>
          </cell>
        </row>
        <row r="866">
          <cell r="D866">
            <v>42233</v>
          </cell>
          <cell r="Z866">
            <v>1</v>
          </cell>
        </row>
        <row r="867">
          <cell r="D867">
            <v>42233</v>
          </cell>
          <cell r="Z867">
            <v>1</v>
          </cell>
        </row>
        <row r="868">
          <cell r="D868">
            <v>42234</v>
          </cell>
          <cell r="Z868">
            <v>1</v>
          </cell>
        </row>
        <row r="869">
          <cell r="D869">
            <v>42234</v>
          </cell>
          <cell r="Z869">
            <v>1</v>
          </cell>
        </row>
        <row r="870">
          <cell r="D870">
            <v>42234</v>
          </cell>
          <cell r="Z870">
            <v>1</v>
          </cell>
        </row>
        <row r="871">
          <cell r="D871">
            <v>42234</v>
          </cell>
          <cell r="Z871">
            <v>1</v>
          </cell>
        </row>
        <row r="872">
          <cell r="D872">
            <v>42234</v>
          </cell>
          <cell r="Z872">
            <v>1</v>
          </cell>
        </row>
        <row r="873">
          <cell r="D873">
            <v>42234</v>
          </cell>
          <cell r="Z873">
            <v>1</v>
          </cell>
        </row>
        <row r="874">
          <cell r="D874">
            <v>42234</v>
          </cell>
          <cell r="Z874">
            <v>1</v>
          </cell>
        </row>
        <row r="875">
          <cell r="D875">
            <v>42234</v>
          </cell>
          <cell r="Z875">
            <v>1</v>
          </cell>
        </row>
        <row r="876">
          <cell r="D876">
            <v>42234</v>
          </cell>
          <cell r="Z876">
            <v>1</v>
          </cell>
        </row>
        <row r="877">
          <cell r="D877">
            <v>42234</v>
          </cell>
          <cell r="Z877">
            <v>1</v>
          </cell>
        </row>
        <row r="878">
          <cell r="D878">
            <v>42234</v>
          </cell>
          <cell r="Z878">
            <v>1</v>
          </cell>
        </row>
        <row r="879">
          <cell r="D879">
            <v>42234</v>
          </cell>
          <cell r="Z879">
            <v>1</v>
          </cell>
        </row>
        <row r="880">
          <cell r="D880">
            <v>42234</v>
          </cell>
          <cell r="Z880">
            <v>1</v>
          </cell>
        </row>
        <row r="881">
          <cell r="D881">
            <v>42234</v>
          </cell>
          <cell r="Z881">
            <v>1</v>
          </cell>
        </row>
        <row r="882">
          <cell r="D882">
            <v>42234</v>
          </cell>
          <cell r="Z882">
            <v>1</v>
          </cell>
        </row>
        <row r="883">
          <cell r="D883">
            <v>42234</v>
          </cell>
          <cell r="Z883">
            <v>1</v>
          </cell>
        </row>
        <row r="884">
          <cell r="D884">
            <v>42234</v>
          </cell>
          <cell r="Z884">
            <v>1</v>
          </cell>
        </row>
        <row r="885">
          <cell r="D885">
            <v>42234</v>
          </cell>
          <cell r="Z885">
            <v>1</v>
          </cell>
        </row>
        <row r="886">
          <cell r="D886">
            <v>42234</v>
          </cell>
          <cell r="Z886">
            <v>1</v>
          </cell>
        </row>
        <row r="887">
          <cell r="D887">
            <v>42234</v>
          </cell>
          <cell r="Z887">
            <v>1</v>
          </cell>
        </row>
        <row r="888">
          <cell r="D888">
            <v>42234</v>
          </cell>
          <cell r="Z888">
            <v>1</v>
          </cell>
        </row>
        <row r="889">
          <cell r="D889">
            <v>42234</v>
          </cell>
          <cell r="Z889">
            <v>1</v>
          </cell>
        </row>
        <row r="890">
          <cell r="D890">
            <v>42234</v>
          </cell>
          <cell r="Z890">
            <v>1</v>
          </cell>
        </row>
        <row r="891">
          <cell r="D891">
            <v>42234</v>
          </cell>
          <cell r="Z891">
            <v>1</v>
          </cell>
        </row>
        <row r="892">
          <cell r="D892">
            <v>42234</v>
          </cell>
          <cell r="Z892">
            <v>1</v>
          </cell>
        </row>
        <row r="893">
          <cell r="D893">
            <v>42234</v>
          </cell>
          <cell r="Z893">
            <v>1</v>
          </cell>
        </row>
        <row r="894">
          <cell r="D894">
            <v>42234</v>
          </cell>
          <cell r="Z894">
            <v>1</v>
          </cell>
        </row>
        <row r="895">
          <cell r="D895">
            <v>42234</v>
          </cell>
          <cell r="Z895">
            <v>1</v>
          </cell>
        </row>
        <row r="896">
          <cell r="D896">
            <v>42234</v>
          </cell>
          <cell r="Z896">
            <v>1</v>
          </cell>
        </row>
        <row r="897">
          <cell r="D897">
            <v>42234</v>
          </cell>
          <cell r="Z897">
            <v>1</v>
          </cell>
        </row>
        <row r="898">
          <cell r="D898">
            <v>42234</v>
          </cell>
          <cell r="Z898">
            <v>1</v>
          </cell>
        </row>
        <row r="899">
          <cell r="D899">
            <v>42234</v>
          </cell>
          <cell r="Z899">
            <v>1</v>
          </cell>
        </row>
        <row r="900">
          <cell r="D900">
            <v>42234</v>
          </cell>
          <cell r="Z900">
            <v>1</v>
          </cell>
        </row>
        <row r="901">
          <cell r="D901">
            <v>42234</v>
          </cell>
          <cell r="Z901">
            <v>1</v>
          </cell>
        </row>
        <row r="902">
          <cell r="D902">
            <v>42234</v>
          </cell>
          <cell r="Z902">
            <v>1</v>
          </cell>
        </row>
        <row r="903">
          <cell r="D903">
            <v>42234</v>
          </cell>
          <cell r="Z903">
            <v>1</v>
          </cell>
        </row>
        <row r="904">
          <cell r="D904">
            <v>42234</v>
          </cell>
          <cell r="Z904">
            <v>1</v>
          </cell>
        </row>
        <row r="905">
          <cell r="D905">
            <v>42234</v>
          </cell>
          <cell r="Z905">
            <v>1</v>
          </cell>
        </row>
        <row r="906">
          <cell r="D906">
            <v>42234</v>
          </cell>
          <cell r="Z906">
            <v>1</v>
          </cell>
        </row>
        <row r="907">
          <cell r="D907">
            <v>42234</v>
          </cell>
          <cell r="Z907">
            <v>1</v>
          </cell>
        </row>
        <row r="908">
          <cell r="D908">
            <v>42234</v>
          </cell>
          <cell r="Z908">
            <v>1</v>
          </cell>
        </row>
        <row r="909">
          <cell r="D909">
            <v>42234</v>
          </cell>
          <cell r="Z909">
            <v>1</v>
          </cell>
        </row>
        <row r="910">
          <cell r="D910">
            <v>42234</v>
          </cell>
          <cell r="Z910">
            <v>1</v>
          </cell>
        </row>
        <row r="911">
          <cell r="D911">
            <v>42234</v>
          </cell>
          <cell r="Z911">
            <v>1</v>
          </cell>
        </row>
        <row r="912">
          <cell r="D912">
            <v>42234</v>
          </cell>
          <cell r="Z912">
            <v>1</v>
          </cell>
        </row>
        <row r="913">
          <cell r="D913">
            <v>42234</v>
          </cell>
          <cell r="Z913">
            <v>1</v>
          </cell>
        </row>
        <row r="914">
          <cell r="D914">
            <v>42234</v>
          </cell>
          <cell r="Z914">
            <v>1</v>
          </cell>
        </row>
        <row r="915">
          <cell r="D915">
            <v>42234</v>
          </cell>
          <cell r="Z915">
            <v>1</v>
          </cell>
        </row>
        <row r="916">
          <cell r="D916">
            <v>42234</v>
          </cell>
          <cell r="Z916">
            <v>1</v>
          </cell>
        </row>
        <row r="917">
          <cell r="D917">
            <v>42234</v>
          </cell>
          <cell r="Z917">
            <v>1</v>
          </cell>
        </row>
        <row r="918">
          <cell r="D918">
            <v>42234</v>
          </cell>
          <cell r="Z918">
            <v>1</v>
          </cell>
        </row>
        <row r="919">
          <cell r="D919">
            <v>42234</v>
          </cell>
          <cell r="Z919">
            <v>1</v>
          </cell>
        </row>
        <row r="920">
          <cell r="D920">
            <v>42234</v>
          </cell>
          <cell r="Z920">
            <v>1</v>
          </cell>
        </row>
        <row r="921">
          <cell r="D921">
            <v>42234</v>
          </cell>
          <cell r="Z921">
            <v>1</v>
          </cell>
        </row>
        <row r="922">
          <cell r="D922">
            <v>42234</v>
          </cell>
          <cell r="Z922">
            <v>1</v>
          </cell>
        </row>
        <row r="923">
          <cell r="D923">
            <v>42234</v>
          </cell>
          <cell r="Z923">
            <v>1</v>
          </cell>
        </row>
        <row r="924">
          <cell r="D924">
            <v>42234</v>
          </cell>
          <cell r="Z924">
            <v>1</v>
          </cell>
        </row>
        <row r="925">
          <cell r="D925">
            <v>42234</v>
          </cell>
          <cell r="Z925">
            <v>1</v>
          </cell>
        </row>
        <row r="926">
          <cell r="D926">
            <v>42234</v>
          </cell>
          <cell r="Z926">
            <v>1</v>
          </cell>
        </row>
        <row r="927">
          <cell r="D927">
            <v>42234</v>
          </cell>
          <cell r="Z927">
            <v>1</v>
          </cell>
        </row>
        <row r="928">
          <cell r="D928">
            <v>42234</v>
          </cell>
          <cell r="Z928">
            <v>1</v>
          </cell>
        </row>
        <row r="929">
          <cell r="D929">
            <v>42234</v>
          </cell>
          <cell r="Z929">
            <v>1</v>
          </cell>
        </row>
        <row r="930">
          <cell r="D930">
            <v>42234</v>
          </cell>
          <cell r="Z930">
            <v>1</v>
          </cell>
        </row>
        <row r="931">
          <cell r="D931">
            <v>42234</v>
          </cell>
          <cell r="Z931">
            <v>1</v>
          </cell>
        </row>
        <row r="932">
          <cell r="D932">
            <v>42234</v>
          </cell>
          <cell r="Z932">
            <v>1</v>
          </cell>
        </row>
        <row r="933">
          <cell r="D933">
            <v>42234</v>
          </cell>
          <cell r="Z933">
            <v>1</v>
          </cell>
        </row>
        <row r="934">
          <cell r="D934">
            <v>42234</v>
          </cell>
          <cell r="Z934">
            <v>1</v>
          </cell>
        </row>
        <row r="935">
          <cell r="D935">
            <v>42234</v>
          </cell>
          <cell r="Z935">
            <v>1</v>
          </cell>
        </row>
        <row r="936">
          <cell r="D936">
            <v>42234</v>
          </cell>
          <cell r="Z936">
            <v>1</v>
          </cell>
        </row>
        <row r="937">
          <cell r="D937">
            <v>42234</v>
          </cell>
          <cell r="Z937">
            <v>1</v>
          </cell>
        </row>
        <row r="938">
          <cell r="D938">
            <v>42235</v>
          </cell>
          <cell r="Z938">
            <v>1</v>
          </cell>
        </row>
        <row r="939">
          <cell r="D939">
            <v>42235</v>
          </cell>
          <cell r="Z939">
            <v>1</v>
          </cell>
        </row>
        <row r="940">
          <cell r="D940">
            <v>42235</v>
          </cell>
          <cell r="Z940">
            <v>1</v>
          </cell>
        </row>
        <row r="941">
          <cell r="D941">
            <v>42235</v>
          </cell>
          <cell r="Z941">
            <v>1</v>
          </cell>
        </row>
        <row r="942">
          <cell r="D942">
            <v>42235</v>
          </cell>
          <cell r="Z942">
            <v>1</v>
          </cell>
        </row>
        <row r="943">
          <cell r="D943">
            <v>42235</v>
          </cell>
          <cell r="Z943">
            <v>1</v>
          </cell>
        </row>
        <row r="944">
          <cell r="D944">
            <v>42235</v>
          </cell>
          <cell r="Z944">
            <v>1</v>
          </cell>
        </row>
        <row r="945">
          <cell r="D945">
            <v>42235</v>
          </cell>
          <cell r="Z945">
            <v>1</v>
          </cell>
        </row>
        <row r="946">
          <cell r="D946">
            <v>42235</v>
          </cell>
          <cell r="Z946">
            <v>1</v>
          </cell>
        </row>
        <row r="947">
          <cell r="D947">
            <v>42235</v>
          </cell>
          <cell r="Z947">
            <v>1</v>
          </cell>
        </row>
        <row r="948">
          <cell r="D948">
            <v>42235</v>
          </cell>
          <cell r="Z948">
            <v>1</v>
          </cell>
        </row>
        <row r="949">
          <cell r="D949">
            <v>42235</v>
          </cell>
          <cell r="Z949">
            <v>1</v>
          </cell>
        </row>
        <row r="950">
          <cell r="D950">
            <v>42235</v>
          </cell>
          <cell r="Z950">
            <v>1</v>
          </cell>
        </row>
        <row r="951">
          <cell r="D951">
            <v>42235</v>
          </cell>
          <cell r="Z951">
            <v>1</v>
          </cell>
        </row>
        <row r="952">
          <cell r="D952">
            <v>42235</v>
          </cell>
          <cell r="Z952">
            <v>1</v>
          </cell>
        </row>
        <row r="953">
          <cell r="D953">
            <v>42235</v>
          </cell>
          <cell r="Z953">
            <v>1</v>
          </cell>
        </row>
        <row r="954">
          <cell r="D954">
            <v>42235</v>
          </cell>
          <cell r="Z954">
            <v>1</v>
          </cell>
        </row>
        <row r="955">
          <cell r="D955">
            <v>42235</v>
          </cell>
          <cell r="Z955">
            <v>1</v>
          </cell>
        </row>
        <row r="956">
          <cell r="D956">
            <v>42235</v>
          </cell>
          <cell r="Z956">
            <v>1</v>
          </cell>
        </row>
        <row r="957">
          <cell r="D957">
            <v>42235</v>
          </cell>
          <cell r="Z957">
            <v>1</v>
          </cell>
        </row>
        <row r="958">
          <cell r="D958">
            <v>42235</v>
          </cell>
          <cell r="Z958">
            <v>1</v>
          </cell>
        </row>
        <row r="959">
          <cell r="D959">
            <v>42235</v>
          </cell>
          <cell r="Z959">
            <v>1</v>
          </cell>
        </row>
        <row r="960">
          <cell r="D960">
            <v>42235</v>
          </cell>
          <cell r="Z960">
            <v>1</v>
          </cell>
        </row>
        <row r="961">
          <cell r="D961">
            <v>42235</v>
          </cell>
          <cell r="Z961">
            <v>1</v>
          </cell>
        </row>
        <row r="962">
          <cell r="D962">
            <v>42235</v>
          </cell>
          <cell r="Z962">
            <v>1</v>
          </cell>
        </row>
        <row r="963">
          <cell r="D963">
            <v>42235</v>
          </cell>
          <cell r="Z963">
            <v>1</v>
          </cell>
        </row>
        <row r="964">
          <cell r="D964">
            <v>42235</v>
          </cell>
          <cell r="Z964">
            <v>1</v>
          </cell>
        </row>
        <row r="965">
          <cell r="D965">
            <v>42235</v>
          </cell>
          <cell r="Z965">
            <v>1</v>
          </cell>
        </row>
        <row r="966">
          <cell r="D966">
            <v>42235</v>
          </cell>
          <cell r="Z966">
            <v>1</v>
          </cell>
        </row>
        <row r="967">
          <cell r="D967">
            <v>42235</v>
          </cell>
          <cell r="Z967">
            <v>1</v>
          </cell>
        </row>
        <row r="968">
          <cell r="D968">
            <v>42235</v>
          </cell>
          <cell r="Z968">
            <v>1</v>
          </cell>
        </row>
        <row r="969">
          <cell r="D969">
            <v>42235</v>
          </cell>
          <cell r="Z969">
            <v>1</v>
          </cell>
        </row>
        <row r="970">
          <cell r="D970">
            <v>42235</v>
          </cell>
          <cell r="Z970">
            <v>1</v>
          </cell>
        </row>
        <row r="971">
          <cell r="D971">
            <v>42235</v>
          </cell>
          <cell r="Z971">
            <v>1</v>
          </cell>
        </row>
        <row r="972">
          <cell r="D972">
            <v>42235</v>
          </cell>
          <cell r="Z972">
            <v>1</v>
          </cell>
        </row>
        <row r="973">
          <cell r="D973">
            <v>42235</v>
          </cell>
          <cell r="Z973">
            <v>1</v>
          </cell>
        </row>
        <row r="974">
          <cell r="D974">
            <v>42235</v>
          </cell>
          <cell r="Z974">
            <v>1</v>
          </cell>
        </row>
        <row r="975">
          <cell r="D975">
            <v>42235</v>
          </cell>
          <cell r="Z975">
            <v>1</v>
          </cell>
        </row>
        <row r="976">
          <cell r="D976">
            <v>42235</v>
          </cell>
          <cell r="Z976">
            <v>1</v>
          </cell>
        </row>
        <row r="977">
          <cell r="D977">
            <v>42235</v>
          </cell>
          <cell r="Z977">
            <v>1</v>
          </cell>
        </row>
        <row r="978">
          <cell r="D978">
            <v>42235</v>
          </cell>
          <cell r="Z978">
            <v>1</v>
          </cell>
        </row>
        <row r="979">
          <cell r="D979">
            <v>42235</v>
          </cell>
          <cell r="Z979">
            <v>1</v>
          </cell>
        </row>
        <row r="980">
          <cell r="D980">
            <v>42235</v>
          </cell>
          <cell r="Z980">
            <v>1</v>
          </cell>
        </row>
        <row r="981">
          <cell r="D981">
            <v>42235</v>
          </cell>
          <cell r="Z981">
            <v>1</v>
          </cell>
        </row>
        <row r="982">
          <cell r="D982">
            <v>42235</v>
          </cell>
          <cell r="Z982">
            <v>1</v>
          </cell>
        </row>
        <row r="983">
          <cell r="D983">
            <v>42235</v>
          </cell>
          <cell r="Z983">
            <v>1</v>
          </cell>
        </row>
        <row r="984">
          <cell r="D984">
            <v>42235</v>
          </cell>
          <cell r="Z984">
            <v>1</v>
          </cell>
        </row>
        <row r="985">
          <cell r="D985">
            <v>42235</v>
          </cell>
          <cell r="Z985">
            <v>1</v>
          </cell>
        </row>
        <row r="986">
          <cell r="D986">
            <v>42235</v>
          </cell>
          <cell r="Z986">
            <v>1</v>
          </cell>
        </row>
        <row r="987">
          <cell r="D987">
            <v>42235</v>
          </cell>
          <cell r="Z987">
            <v>1</v>
          </cell>
        </row>
        <row r="988">
          <cell r="D988">
            <v>42235</v>
          </cell>
          <cell r="Z988">
            <v>1</v>
          </cell>
        </row>
        <row r="989">
          <cell r="D989">
            <v>42235</v>
          </cell>
          <cell r="Z989">
            <v>1</v>
          </cell>
        </row>
        <row r="990">
          <cell r="D990">
            <v>42235</v>
          </cell>
          <cell r="Z990">
            <v>1</v>
          </cell>
        </row>
        <row r="991">
          <cell r="D991">
            <v>42235</v>
          </cell>
          <cell r="Z991">
            <v>1</v>
          </cell>
        </row>
        <row r="992">
          <cell r="D992">
            <v>42235</v>
          </cell>
          <cell r="Z992">
            <v>1</v>
          </cell>
        </row>
        <row r="993">
          <cell r="D993">
            <v>42235</v>
          </cell>
          <cell r="Z993">
            <v>1</v>
          </cell>
        </row>
        <row r="994">
          <cell r="D994">
            <v>42235</v>
          </cell>
          <cell r="Z994">
            <v>1</v>
          </cell>
        </row>
        <row r="995">
          <cell r="D995">
            <v>42235</v>
          </cell>
          <cell r="Z995">
            <v>1</v>
          </cell>
        </row>
        <row r="996">
          <cell r="D996">
            <v>42235</v>
          </cell>
          <cell r="Z996">
            <v>1</v>
          </cell>
        </row>
        <row r="997">
          <cell r="D997">
            <v>42235</v>
          </cell>
          <cell r="Z997">
            <v>1</v>
          </cell>
        </row>
        <row r="998">
          <cell r="D998">
            <v>42236</v>
          </cell>
          <cell r="Z998">
            <v>1</v>
          </cell>
        </row>
        <row r="999">
          <cell r="D999">
            <v>42236</v>
          </cell>
          <cell r="Z999">
            <v>1</v>
          </cell>
        </row>
        <row r="1000">
          <cell r="D1000">
            <v>42236</v>
          </cell>
          <cell r="Z1000">
            <v>1</v>
          </cell>
        </row>
        <row r="1001">
          <cell r="D1001">
            <v>42236</v>
          </cell>
          <cell r="Z1001">
            <v>1</v>
          </cell>
        </row>
        <row r="1002">
          <cell r="D1002">
            <v>42236</v>
          </cell>
          <cell r="Z1002">
            <v>1</v>
          </cell>
        </row>
        <row r="1003">
          <cell r="D1003">
            <v>42236</v>
          </cell>
          <cell r="Z1003">
            <v>1</v>
          </cell>
        </row>
        <row r="1004">
          <cell r="D1004">
            <v>42236</v>
          </cell>
          <cell r="Z1004">
            <v>1</v>
          </cell>
        </row>
        <row r="1005">
          <cell r="D1005">
            <v>42236</v>
          </cell>
          <cell r="Z1005">
            <v>1</v>
          </cell>
        </row>
        <row r="1006">
          <cell r="D1006">
            <v>42236</v>
          </cell>
          <cell r="Z1006">
            <v>1</v>
          </cell>
        </row>
        <row r="1007">
          <cell r="D1007">
            <v>42236</v>
          </cell>
          <cell r="Z1007">
            <v>1</v>
          </cell>
        </row>
        <row r="1008">
          <cell r="D1008">
            <v>42236</v>
          </cell>
          <cell r="Z1008">
            <v>1</v>
          </cell>
        </row>
        <row r="1009">
          <cell r="D1009">
            <v>42236</v>
          </cell>
          <cell r="Z1009">
            <v>1</v>
          </cell>
        </row>
        <row r="1010">
          <cell r="D1010">
            <v>42236</v>
          </cell>
          <cell r="Z1010">
            <v>1</v>
          </cell>
        </row>
        <row r="1011">
          <cell r="D1011">
            <v>42236</v>
          </cell>
          <cell r="Z1011">
            <v>1</v>
          </cell>
        </row>
        <row r="1012">
          <cell r="D1012">
            <v>42236</v>
          </cell>
          <cell r="Z1012">
            <v>1</v>
          </cell>
        </row>
        <row r="1013">
          <cell r="D1013">
            <v>42236</v>
          </cell>
          <cell r="Z1013">
            <v>1</v>
          </cell>
        </row>
        <row r="1014">
          <cell r="D1014">
            <v>42236</v>
          </cell>
          <cell r="Z1014">
            <v>1</v>
          </cell>
        </row>
        <row r="1015">
          <cell r="D1015">
            <v>42236</v>
          </cell>
          <cell r="Z1015">
            <v>1</v>
          </cell>
        </row>
        <row r="1016">
          <cell r="D1016">
            <v>42236</v>
          </cell>
          <cell r="Z1016">
            <v>1</v>
          </cell>
        </row>
        <row r="1017">
          <cell r="D1017">
            <v>42236</v>
          </cell>
          <cell r="Z1017">
            <v>1</v>
          </cell>
        </row>
        <row r="1018">
          <cell r="D1018">
            <v>42236</v>
          </cell>
          <cell r="Z1018">
            <v>1</v>
          </cell>
        </row>
        <row r="1019">
          <cell r="D1019">
            <v>42236</v>
          </cell>
          <cell r="Z1019">
            <v>1</v>
          </cell>
        </row>
        <row r="1020">
          <cell r="D1020">
            <v>42236</v>
          </cell>
          <cell r="Z1020">
            <v>1</v>
          </cell>
        </row>
        <row r="1021">
          <cell r="D1021">
            <v>42236</v>
          </cell>
          <cell r="Z1021">
            <v>1</v>
          </cell>
        </row>
        <row r="1022">
          <cell r="D1022">
            <v>42236</v>
          </cell>
          <cell r="Z1022">
            <v>1</v>
          </cell>
        </row>
        <row r="1023">
          <cell r="D1023">
            <v>42236</v>
          </cell>
          <cell r="Z1023">
            <v>1</v>
          </cell>
        </row>
        <row r="1024">
          <cell r="D1024">
            <v>42236</v>
          </cell>
          <cell r="Z1024">
            <v>1</v>
          </cell>
        </row>
        <row r="1025">
          <cell r="D1025">
            <v>42236</v>
          </cell>
          <cell r="Z1025">
            <v>1</v>
          </cell>
        </row>
        <row r="1026">
          <cell r="D1026">
            <v>42236</v>
          </cell>
          <cell r="Z1026">
            <v>1</v>
          </cell>
        </row>
        <row r="1027">
          <cell r="D1027">
            <v>42236</v>
          </cell>
          <cell r="Z1027">
            <v>1</v>
          </cell>
        </row>
        <row r="1028">
          <cell r="D1028">
            <v>42236</v>
          </cell>
          <cell r="Z1028">
            <v>1</v>
          </cell>
        </row>
        <row r="1029">
          <cell r="D1029">
            <v>42236</v>
          </cell>
          <cell r="Z1029">
            <v>1</v>
          </cell>
        </row>
        <row r="1030">
          <cell r="D1030">
            <v>42236</v>
          </cell>
          <cell r="Z1030">
            <v>1</v>
          </cell>
        </row>
        <row r="1031">
          <cell r="D1031">
            <v>42236</v>
          </cell>
          <cell r="Z1031">
            <v>1</v>
          </cell>
        </row>
        <row r="1032">
          <cell r="D1032">
            <v>42236</v>
          </cell>
          <cell r="Z1032">
            <v>1</v>
          </cell>
        </row>
        <row r="1033">
          <cell r="D1033">
            <v>42236</v>
          </cell>
          <cell r="Z1033">
            <v>1</v>
          </cell>
        </row>
        <row r="1034">
          <cell r="D1034">
            <v>42236</v>
          </cell>
          <cell r="Z1034">
            <v>1</v>
          </cell>
        </row>
        <row r="1035">
          <cell r="D1035">
            <v>42236</v>
          </cell>
          <cell r="Z1035">
            <v>1</v>
          </cell>
        </row>
        <row r="1036">
          <cell r="D1036">
            <v>42236</v>
          </cell>
          <cell r="Z1036">
            <v>1</v>
          </cell>
        </row>
        <row r="1037">
          <cell r="D1037">
            <v>42236</v>
          </cell>
          <cell r="Z1037">
            <v>1</v>
          </cell>
        </row>
        <row r="1038">
          <cell r="D1038">
            <v>42236</v>
          </cell>
          <cell r="Z1038">
            <v>1</v>
          </cell>
        </row>
        <row r="1039">
          <cell r="D1039">
            <v>42236</v>
          </cell>
          <cell r="Z1039">
            <v>1</v>
          </cell>
        </row>
        <row r="1040">
          <cell r="D1040">
            <v>42236</v>
          </cell>
          <cell r="Z1040">
            <v>1</v>
          </cell>
        </row>
        <row r="1041">
          <cell r="D1041">
            <v>42236</v>
          </cell>
          <cell r="Z1041">
            <v>1</v>
          </cell>
        </row>
        <row r="1042">
          <cell r="D1042">
            <v>42236</v>
          </cell>
          <cell r="Z1042">
            <v>1</v>
          </cell>
        </row>
        <row r="1043">
          <cell r="D1043">
            <v>42236</v>
          </cell>
          <cell r="Z1043">
            <v>1</v>
          </cell>
        </row>
        <row r="1044">
          <cell r="D1044">
            <v>42236</v>
          </cell>
          <cell r="Z1044">
            <v>1</v>
          </cell>
        </row>
        <row r="1045">
          <cell r="D1045">
            <v>42236</v>
          </cell>
          <cell r="Z1045">
            <v>1</v>
          </cell>
        </row>
        <row r="1046">
          <cell r="D1046">
            <v>42236</v>
          </cell>
          <cell r="Z1046">
            <v>1</v>
          </cell>
        </row>
        <row r="1047">
          <cell r="D1047">
            <v>42236</v>
          </cell>
          <cell r="Z1047">
            <v>1</v>
          </cell>
        </row>
        <row r="1048">
          <cell r="D1048">
            <v>42236</v>
          </cell>
          <cell r="Z1048">
            <v>1</v>
          </cell>
        </row>
        <row r="1049">
          <cell r="D1049">
            <v>42236</v>
          </cell>
          <cell r="Z1049">
            <v>1</v>
          </cell>
        </row>
        <row r="1050">
          <cell r="D1050">
            <v>42236</v>
          </cell>
          <cell r="Z1050">
            <v>1</v>
          </cell>
        </row>
        <row r="1051">
          <cell r="D1051">
            <v>42236</v>
          </cell>
          <cell r="Z1051">
            <v>1</v>
          </cell>
        </row>
        <row r="1052">
          <cell r="D1052">
            <v>42236</v>
          </cell>
          <cell r="Z1052">
            <v>1</v>
          </cell>
        </row>
        <row r="1053">
          <cell r="D1053">
            <v>42236</v>
          </cell>
          <cell r="Z1053">
            <v>1</v>
          </cell>
        </row>
        <row r="1054">
          <cell r="D1054">
            <v>42236</v>
          </cell>
          <cell r="Z1054">
            <v>1</v>
          </cell>
        </row>
        <row r="1055">
          <cell r="D1055">
            <v>42236</v>
          </cell>
          <cell r="Z1055">
            <v>1</v>
          </cell>
        </row>
        <row r="1056">
          <cell r="D1056">
            <v>42236</v>
          </cell>
          <cell r="Z1056">
            <v>1</v>
          </cell>
        </row>
        <row r="1057">
          <cell r="D1057">
            <v>42236</v>
          </cell>
          <cell r="Z1057">
            <v>1</v>
          </cell>
        </row>
        <row r="1058">
          <cell r="D1058">
            <v>42236</v>
          </cell>
          <cell r="Z1058">
            <v>1</v>
          </cell>
        </row>
        <row r="1059">
          <cell r="D1059">
            <v>42236</v>
          </cell>
          <cell r="Z1059">
            <v>1</v>
          </cell>
        </row>
        <row r="1060">
          <cell r="D1060">
            <v>42236</v>
          </cell>
          <cell r="Z1060">
            <v>1</v>
          </cell>
        </row>
        <row r="1061">
          <cell r="D1061">
            <v>42236</v>
          </cell>
          <cell r="Z1061">
            <v>1</v>
          </cell>
        </row>
        <row r="1062">
          <cell r="D1062">
            <v>42236</v>
          </cell>
          <cell r="Z1062">
            <v>1</v>
          </cell>
        </row>
        <row r="1063">
          <cell r="D1063">
            <v>42236</v>
          </cell>
          <cell r="Z1063">
            <v>1</v>
          </cell>
        </row>
        <row r="1064">
          <cell r="D1064">
            <v>42236</v>
          </cell>
          <cell r="Z1064">
            <v>1</v>
          </cell>
        </row>
        <row r="1065">
          <cell r="D1065">
            <v>42236</v>
          </cell>
          <cell r="Z1065">
            <v>1</v>
          </cell>
        </row>
        <row r="1066">
          <cell r="D1066">
            <v>42236</v>
          </cell>
          <cell r="Z1066">
            <v>1</v>
          </cell>
        </row>
        <row r="1067">
          <cell r="D1067">
            <v>42236</v>
          </cell>
          <cell r="Z1067">
            <v>1</v>
          </cell>
        </row>
        <row r="1068">
          <cell r="D1068">
            <v>42236</v>
          </cell>
          <cell r="Z1068">
            <v>1</v>
          </cell>
        </row>
        <row r="1069">
          <cell r="D1069">
            <v>42236</v>
          </cell>
          <cell r="Z1069">
            <v>1</v>
          </cell>
        </row>
        <row r="1070">
          <cell r="D1070">
            <v>42236</v>
          </cell>
          <cell r="Z1070">
            <v>1</v>
          </cell>
        </row>
        <row r="1071">
          <cell r="D1071">
            <v>42236</v>
          </cell>
          <cell r="Z1071">
            <v>1</v>
          </cell>
        </row>
        <row r="1072">
          <cell r="D1072">
            <v>42236</v>
          </cell>
          <cell r="Z1072">
            <v>1</v>
          </cell>
        </row>
        <row r="1073">
          <cell r="D1073">
            <v>42236</v>
          </cell>
          <cell r="Z1073">
            <v>1</v>
          </cell>
        </row>
        <row r="1074">
          <cell r="D1074">
            <v>42236</v>
          </cell>
          <cell r="Z1074">
            <v>1</v>
          </cell>
        </row>
        <row r="1075">
          <cell r="D1075">
            <v>42236</v>
          </cell>
          <cell r="Z1075">
            <v>1</v>
          </cell>
        </row>
        <row r="1076">
          <cell r="D1076">
            <v>42236</v>
          </cell>
          <cell r="Z1076">
            <v>1</v>
          </cell>
        </row>
        <row r="1077">
          <cell r="D1077">
            <v>42236</v>
          </cell>
          <cell r="Z1077">
            <v>1</v>
          </cell>
        </row>
        <row r="1078">
          <cell r="D1078">
            <v>42236</v>
          </cell>
          <cell r="Z1078">
            <v>1</v>
          </cell>
        </row>
        <row r="1079">
          <cell r="D1079">
            <v>42236</v>
          </cell>
          <cell r="Z1079">
            <v>1</v>
          </cell>
        </row>
        <row r="1080">
          <cell r="D1080">
            <v>42236</v>
          </cell>
          <cell r="Z1080">
            <v>1</v>
          </cell>
        </row>
        <row r="1081">
          <cell r="D1081">
            <v>42236</v>
          </cell>
          <cell r="Z1081">
            <v>1</v>
          </cell>
        </row>
        <row r="1082">
          <cell r="D1082">
            <v>42236</v>
          </cell>
          <cell r="Z1082">
            <v>1</v>
          </cell>
        </row>
        <row r="1083">
          <cell r="D1083">
            <v>42236</v>
          </cell>
          <cell r="Z1083">
            <v>1</v>
          </cell>
        </row>
        <row r="1084">
          <cell r="D1084">
            <v>42236</v>
          </cell>
          <cell r="Z1084">
            <v>1</v>
          </cell>
        </row>
        <row r="1085">
          <cell r="D1085">
            <v>42236</v>
          </cell>
          <cell r="Z1085">
            <v>1</v>
          </cell>
        </row>
        <row r="1086">
          <cell r="D1086">
            <v>42236</v>
          </cell>
          <cell r="Z1086">
            <v>1</v>
          </cell>
        </row>
        <row r="1087">
          <cell r="D1087">
            <v>42237</v>
          </cell>
          <cell r="Z1087">
            <v>1</v>
          </cell>
        </row>
        <row r="1088">
          <cell r="D1088">
            <v>42237</v>
          </cell>
          <cell r="Z1088">
            <v>1</v>
          </cell>
        </row>
        <row r="1089">
          <cell r="D1089">
            <v>42237</v>
          </cell>
          <cell r="Z1089">
            <v>1</v>
          </cell>
        </row>
        <row r="1090">
          <cell r="D1090">
            <v>42237</v>
          </cell>
          <cell r="Z1090">
            <v>1</v>
          </cell>
        </row>
        <row r="1091">
          <cell r="D1091">
            <v>42237</v>
          </cell>
          <cell r="Z1091">
            <v>1</v>
          </cell>
        </row>
        <row r="1092">
          <cell r="D1092">
            <v>42237</v>
          </cell>
          <cell r="Z1092">
            <v>1</v>
          </cell>
        </row>
        <row r="1093">
          <cell r="D1093">
            <v>42237</v>
          </cell>
          <cell r="Z1093">
            <v>1</v>
          </cell>
        </row>
        <row r="1094">
          <cell r="D1094">
            <v>42237</v>
          </cell>
          <cell r="Z1094">
            <v>1</v>
          </cell>
        </row>
        <row r="1095">
          <cell r="D1095">
            <v>42237</v>
          </cell>
          <cell r="Z1095">
            <v>1</v>
          </cell>
        </row>
        <row r="1096">
          <cell r="D1096">
            <v>42237</v>
          </cell>
          <cell r="Z1096">
            <v>1</v>
          </cell>
        </row>
        <row r="1097">
          <cell r="D1097">
            <v>42237</v>
          </cell>
          <cell r="Z1097">
            <v>1</v>
          </cell>
        </row>
        <row r="1098">
          <cell r="D1098">
            <v>42237</v>
          </cell>
          <cell r="Z1098">
            <v>1</v>
          </cell>
        </row>
        <row r="1099">
          <cell r="D1099">
            <v>42237</v>
          </cell>
          <cell r="Z1099">
            <v>1</v>
          </cell>
        </row>
        <row r="1100">
          <cell r="D1100">
            <v>42237</v>
          </cell>
          <cell r="Z1100">
            <v>1</v>
          </cell>
        </row>
        <row r="1101">
          <cell r="D1101">
            <v>42237</v>
          </cell>
          <cell r="Z1101">
            <v>1</v>
          </cell>
        </row>
        <row r="1102">
          <cell r="D1102">
            <v>42237</v>
          </cell>
          <cell r="Z1102">
            <v>1</v>
          </cell>
        </row>
        <row r="1103">
          <cell r="D1103">
            <v>42237</v>
          </cell>
          <cell r="Z1103">
            <v>1</v>
          </cell>
        </row>
        <row r="1104">
          <cell r="D1104">
            <v>42237</v>
          </cell>
          <cell r="Z1104">
            <v>1</v>
          </cell>
        </row>
        <row r="1105">
          <cell r="D1105">
            <v>42237</v>
          </cell>
          <cell r="Z1105">
            <v>1</v>
          </cell>
        </row>
        <row r="1106">
          <cell r="D1106">
            <v>42237</v>
          </cell>
          <cell r="Z1106">
            <v>1</v>
          </cell>
        </row>
        <row r="1107">
          <cell r="D1107">
            <v>42237</v>
          </cell>
          <cell r="Z1107">
            <v>1</v>
          </cell>
        </row>
        <row r="1108">
          <cell r="D1108">
            <v>42237</v>
          </cell>
          <cell r="Z1108">
            <v>1</v>
          </cell>
        </row>
        <row r="1109">
          <cell r="D1109">
            <v>42237</v>
          </cell>
          <cell r="Z1109">
            <v>1</v>
          </cell>
        </row>
        <row r="1110">
          <cell r="D1110">
            <v>42237</v>
          </cell>
          <cell r="Z1110">
            <v>1</v>
          </cell>
        </row>
        <row r="1111">
          <cell r="D1111">
            <v>42237</v>
          </cell>
          <cell r="Z1111">
            <v>1</v>
          </cell>
        </row>
        <row r="1112">
          <cell r="D1112">
            <v>42237</v>
          </cell>
          <cell r="Z1112">
            <v>1</v>
          </cell>
        </row>
        <row r="1113">
          <cell r="D1113">
            <v>42237</v>
          </cell>
          <cell r="Z1113">
            <v>1</v>
          </cell>
        </row>
        <row r="1114">
          <cell r="D1114">
            <v>42237</v>
          </cell>
          <cell r="Z1114">
            <v>1</v>
          </cell>
        </row>
        <row r="1115">
          <cell r="D1115">
            <v>42237</v>
          </cell>
          <cell r="Z1115">
            <v>1</v>
          </cell>
        </row>
        <row r="1116">
          <cell r="D1116">
            <v>42237</v>
          </cell>
          <cell r="Z1116">
            <v>1</v>
          </cell>
        </row>
        <row r="1117">
          <cell r="D1117">
            <v>42237</v>
          </cell>
          <cell r="Z1117">
            <v>1</v>
          </cell>
        </row>
        <row r="1118">
          <cell r="D1118">
            <v>42237</v>
          </cell>
          <cell r="Z1118">
            <v>1</v>
          </cell>
        </row>
        <row r="1119">
          <cell r="D1119">
            <v>42237</v>
          </cell>
          <cell r="Z1119">
            <v>1</v>
          </cell>
        </row>
        <row r="1120">
          <cell r="D1120">
            <v>42237</v>
          </cell>
          <cell r="Z1120">
            <v>1</v>
          </cell>
        </row>
        <row r="1121">
          <cell r="D1121">
            <v>42237</v>
          </cell>
          <cell r="Z1121">
            <v>1</v>
          </cell>
        </row>
        <row r="1122">
          <cell r="D1122">
            <v>42237</v>
          </cell>
          <cell r="Z1122">
            <v>1</v>
          </cell>
        </row>
        <row r="1123">
          <cell r="D1123">
            <v>42237</v>
          </cell>
          <cell r="Z1123">
            <v>1</v>
          </cell>
        </row>
        <row r="1124">
          <cell r="D1124">
            <v>42237</v>
          </cell>
          <cell r="Z1124">
            <v>1</v>
          </cell>
        </row>
        <row r="1125">
          <cell r="D1125">
            <v>42237</v>
          </cell>
          <cell r="Z1125">
            <v>1</v>
          </cell>
        </row>
        <row r="1126">
          <cell r="D1126">
            <v>42237</v>
          </cell>
          <cell r="Z1126">
            <v>1</v>
          </cell>
        </row>
        <row r="1127">
          <cell r="D1127">
            <v>42237</v>
          </cell>
          <cell r="Z1127">
            <v>1</v>
          </cell>
        </row>
        <row r="1128">
          <cell r="D1128">
            <v>42237</v>
          </cell>
          <cell r="Z1128">
            <v>1</v>
          </cell>
        </row>
        <row r="1129">
          <cell r="D1129">
            <v>42237</v>
          </cell>
          <cell r="Z1129">
            <v>1</v>
          </cell>
        </row>
        <row r="1130">
          <cell r="D1130">
            <v>42237</v>
          </cell>
          <cell r="Z1130">
            <v>1</v>
          </cell>
        </row>
        <row r="1131">
          <cell r="D1131">
            <v>42237</v>
          </cell>
          <cell r="Z1131">
            <v>1</v>
          </cell>
        </row>
        <row r="1132">
          <cell r="D1132">
            <v>42237</v>
          </cell>
          <cell r="Z1132">
            <v>1</v>
          </cell>
        </row>
        <row r="1133">
          <cell r="D1133">
            <v>42237</v>
          </cell>
          <cell r="Z1133">
            <v>1</v>
          </cell>
        </row>
        <row r="1134">
          <cell r="D1134">
            <v>42237</v>
          </cell>
          <cell r="Z1134">
            <v>1</v>
          </cell>
        </row>
        <row r="1135">
          <cell r="D1135">
            <v>42237</v>
          </cell>
          <cell r="Z1135">
            <v>1</v>
          </cell>
        </row>
        <row r="1136">
          <cell r="D1136">
            <v>42237</v>
          </cell>
          <cell r="Z1136">
            <v>1</v>
          </cell>
        </row>
        <row r="1137">
          <cell r="D1137">
            <v>42237</v>
          </cell>
          <cell r="Z1137">
            <v>1</v>
          </cell>
        </row>
        <row r="1138">
          <cell r="D1138">
            <v>42237</v>
          </cell>
          <cell r="Z1138">
            <v>1</v>
          </cell>
        </row>
        <row r="1139">
          <cell r="D1139">
            <v>42237</v>
          </cell>
          <cell r="Z1139">
            <v>1</v>
          </cell>
        </row>
        <row r="1140">
          <cell r="D1140">
            <v>42237</v>
          </cell>
          <cell r="Z1140">
            <v>1</v>
          </cell>
        </row>
        <row r="1141">
          <cell r="D1141">
            <v>42237</v>
          </cell>
          <cell r="Z1141">
            <v>1</v>
          </cell>
        </row>
        <row r="1142">
          <cell r="D1142">
            <v>42237</v>
          </cell>
          <cell r="Z1142">
            <v>1</v>
          </cell>
        </row>
        <row r="1143">
          <cell r="D1143">
            <v>42237</v>
          </cell>
          <cell r="Z1143">
            <v>1</v>
          </cell>
        </row>
        <row r="1144">
          <cell r="D1144">
            <v>42237</v>
          </cell>
          <cell r="Z1144">
            <v>1</v>
          </cell>
        </row>
        <row r="1145">
          <cell r="D1145">
            <v>42237</v>
          </cell>
          <cell r="Z1145">
            <v>1</v>
          </cell>
        </row>
        <row r="1146">
          <cell r="D1146">
            <v>42238</v>
          </cell>
          <cell r="Z1146">
            <v>1</v>
          </cell>
        </row>
        <row r="1147">
          <cell r="D1147">
            <v>42238</v>
          </cell>
          <cell r="Z1147">
            <v>1</v>
          </cell>
        </row>
        <row r="1148">
          <cell r="D1148">
            <v>42238</v>
          </cell>
          <cell r="Z1148">
            <v>1</v>
          </cell>
        </row>
        <row r="1149">
          <cell r="D1149">
            <v>42238</v>
          </cell>
          <cell r="Z1149">
            <v>1</v>
          </cell>
        </row>
        <row r="1150">
          <cell r="D1150">
            <v>42238</v>
          </cell>
          <cell r="Z1150">
            <v>1</v>
          </cell>
        </row>
        <row r="1151">
          <cell r="D1151">
            <v>42238</v>
          </cell>
          <cell r="Z1151">
            <v>1</v>
          </cell>
        </row>
        <row r="1152">
          <cell r="D1152">
            <v>42238</v>
          </cell>
          <cell r="Z1152">
            <v>1</v>
          </cell>
        </row>
        <row r="1153">
          <cell r="D1153">
            <v>42238</v>
          </cell>
          <cell r="Z1153">
            <v>1</v>
          </cell>
        </row>
        <row r="1154">
          <cell r="D1154">
            <v>42238</v>
          </cell>
          <cell r="Z1154">
            <v>1</v>
          </cell>
        </row>
        <row r="1155">
          <cell r="D1155">
            <v>42238</v>
          </cell>
          <cell r="Z1155">
            <v>1</v>
          </cell>
        </row>
        <row r="1156">
          <cell r="D1156">
            <v>42238</v>
          </cell>
          <cell r="Z1156">
            <v>1</v>
          </cell>
        </row>
        <row r="1157">
          <cell r="D1157">
            <v>42238</v>
          </cell>
          <cell r="Z1157">
            <v>1</v>
          </cell>
        </row>
        <row r="1158">
          <cell r="D1158">
            <v>42238</v>
          </cell>
          <cell r="Z1158">
            <v>1</v>
          </cell>
        </row>
        <row r="1159">
          <cell r="D1159">
            <v>42238</v>
          </cell>
          <cell r="Z1159">
            <v>1</v>
          </cell>
        </row>
        <row r="1160">
          <cell r="D1160">
            <v>42238</v>
          </cell>
          <cell r="Z1160">
            <v>1</v>
          </cell>
        </row>
        <row r="1161">
          <cell r="D1161">
            <v>42238</v>
          </cell>
          <cell r="Z1161">
            <v>1</v>
          </cell>
        </row>
        <row r="1162">
          <cell r="D1162">
            <v>42238</v>
          </cell>
          <cell r="Z1162">
            <v>1</v>
          </cell>
        </row>
        <row r="1163">
          <cell r="D1163">
            <v>42238</v>
          </cell>
          <cell r="Z1163">
            <v>1</v>
          </cell>
        </row>
        <row r="1164">
          <cell r="D1164">
            <v>42238</v>
          </cell>
          <cell r="Z1164">
            <v>1</v>
          </cell>
        </row>
        <row r="1165">
          <cell r="D1165">
            <v>42238</v>
          </cell>
          <cell r="Z1165">
            <v>1</v>
          </cell>
        </row>
        <row r="1166">
          <cell r="D1166">
            <v>42238</v>
          </cell>
          <cell r="Z1166">
            <v>1</v>
          </cell>
        </row>
        <row r="1167">
          <cell r="D1167">
            <v>42238</v>
          </cell>
          <cell r="Z1167">
            <v>1</v>
          </cell>
        </row>
        <row r="1168">
          <cell r="D1168">
            <v>42238</v>
          </cell>
          <cell r="Z1168">
            <v>1</v>
          </cell>
        </row>
        <row r="1169">
          <cell r="D1169">
            <v>42238</v>
          </cell>
          <cell r="Z1169">
            <v>1</v>
          </cell>
        </row>
        <row r="1170">
          <cell r="D1170">
            <v>42238</v>
          </cell>
          <cell r="Z1170">
            <v>1</v>
          </cell>
        </row>
        <row r="1171">
          <cell r="D1171">
            <v>42238</v>
          </cell>
          <cell r="Z1171">
            <v>1</v>
          </cell>
        </row>
        <row r="1172">
          <cell r="D1172">
            <v>42238</v>
          </cell>
          <cell r="Z1172">
            <v>1</v>
          </cell>
        </row>
        <row r="1173">
          <cell r="D1173">
            <v>42238</v>
          </cell>
          <cell r="Z1173">
            <v>1</v>
          </cell>
        </row>
        <row r="1174">
          <cell r="D1174">
            <v>42238</v>
          </cell>
          <cell r="Z1174">
            <v>1</v>
          </cell>
        </row>
        <row r="1175">
          <cell r="D1175">
            <v>42238</v>
          </cell>
          <cell r="Z1175">
            <v>1</v>
          </cell>
        </row>
        <row r="1176">
          <cell r="D1176">
            <v>42238</v>
          </cell>
          <cell r="Z1176">
            <v>1</v>
          </cell>
        </row>
        <row r="1177">
          <cell r="D1177">
            <v>42238</v>
          </cell>
          <cell r="Z1177">
            <v>1</v>
          </cell>
        </row>
        <row r="1178">
          <cell r="D1178">
            <v>42238</v>
          </cell>
          <cell r="Z1178">
            <v>1</v>
          </cell>
        </row>
        <row r="1179">
          <cell r="D1179">
            <v>42238</v>
          </cell>
          <cell r="Z1179">
            <v>1</v>
          </cell>
        </row>
        <row r="1180">
          <cell r="D1180">
            <v>42238</v>
          </cell>
          <cell r="Z1180">
            <v>1</v>
          </cell>
        </row>
        <row r="1181">
          <cell r="D1181">
            <v>42238</v>
          </cell>
          <cell r="Z1181">
            <v>1</v>
          </cell>
        </row>
        <row r="1182">
          <cell r="D1182">
            <v>42238</v>
          </cell>
          <cell r="Z1182">
            <v>1</v>
          </cell>
        </row>
        <row r="1183">
          <cell r="D1183">
            <v>42238</v>
          </cell>
          <cell r="Z1183">
            <v>1</v>
          </cell>
        </row>
        <row r="1184">
          <cell r="D1184">
            <v>42238</v>
          </cell>
          <cell r="Z1184">
            <v>1</v>
          </cell>
        </row>
        <row r="1185">
          <cell r="D1185">
            <v>42238</v>
          </cell>
          <cell r="Z1185">
            <v>1</v>
          </cell>
        </row>
        <row r="1186">
          <cell r="D1186">
            <v>42238</v>
          </cell>
          <cell r="Z1186">
            <v>1</v>
          </cell>
        </row>
        <row r="1187">
          <cell r="D1187">
            <v>42238</v>
          </cell>
          <cell r="Z1187">
            <v>1</v>
          </cell>
        </row>
        <row r="1188">
          <cell r="D1188">
            <v>42239</v>
          </cell>
          <cell r="Z1188">
            <v>1</v>
          </cell>
        </row>
        <row r="1189">
          <cell r="D1189">
            <v>42239</v>
          </cell>
          <cell r="Z1189">
            <v>1</v>
          </cell>
        </row>
        <row r="1190">
          <cell r="D1190">
            <v>42239</v>
          </cell>
          <cell r="Z1190">
            <v>1</v>
          </cell>
        </row>
        <row r="1191">
          <cell r="D1191">
            <v>42239</v>
          </cell>
          <cell r="Z1191">
            <v>1</v>
          </cell>
        </row>
        <row r="1192">
          <cell r="D1192">
            <v>42239</v>
          </cell>
          <cell r="Z1192">
            <v>1</v>
          </cell>
        </row>
        <row r="1193">
          <cell r="D1193">
            <v>42239</v>
          </cell>
          <cell r="Z1193">
            <v>1</v>
          </cell>
        </row>
        <row r="1194">
          <cell r="D1194">
            <v>42239</v>
          </cell>
          <cell r="Z1194">
            <v>1</v>
          </cell>
        </row>
        <row r="1195">
          <cell r="D1195">
            <v>42239</v>
          </cell>
          <cell r="Z1195">
            <v>1</v>
          </cell>
        </row>
        <row r="1196">
          <cell r="D1196">
            <v>42239</v>
          </cell>
          <cell r="Z1196">
            <v>1</v>
          </cell>
        </row>
        <row r="1197">
          <cell r="D1197">
            <v>42239</v>
          </cell>
          <cell r="Z1197">
            <v>1</v>
          </cell>
        </row>
        <row r="1198">
          <cell r="D1198">
            <v>42239</v>
          </cell>
          <cell r="Z1198">
            <v>1</v>
          </cell>
        </row>
        <row r="1199">
          <cell r="D1199">
            <v>42239</v>
          </cell>
          <cell r="Z1199">
            <v>1</v>
          </cell>
        </row>
        <row r="1200">
          <cell r="D1200">
            <v>42239</v>
          </cell>
          <cell r="Z1200">
            <v>1</v>
          </cell>
        </row>
        <row r="1201">
          <cell r="D1201">
            <v>42239</v>
          </cell>
          <cell r="Z1201">
            <v>1</v>
          </cell>
        </row>
        <row r="1202">
          <cell r="D1202">
            <v>42239</v>
          </cell>
          <cell r="Z1202">
            <v>1</v>
          </cell>
        </row>
        <row r="1203">
          <cell r="D1203">
            <v>42239</v>
          </cell>
          <cell r="Z1203">
            <v>1</v>
          </cell>
        </row>
        <row r="1204">
          <cell r="D1204">
            <v>42239</v>
          </cell>
          <cell r="Z1204">
            <v>1</v>
          </cell>
        </row>
        <row r="1205">
          <cell r="D1205">
            <v>42239</v>
          </cell>
          <cell r="Z1205">
            <v>1</v>
          </cell>
        </row>
        <row r="1206">
          <cell r="D1206">
            <v>42239</v>
          </cell>
          <cell r="Z1206">
            <v>1</v>
          </cell>
        </row>
        <row r="1207">
          <cell r="D1207">
            <v>42239</v>
          </cell>
          <cell r="Z1207">
            <v>1</v>
          </cell>
        </row>
        <row r="1208">
          <cell r="D1208">
            <v>42239</v>
          </cell>
          <cell r="Z1208">
            <v>1</v>
          </cell>
        </row>
        <row r="1209">
          <cell r="D1209">
            <v>42239</v>
          </cell>
          <cell r="Z1209">
            <v>1</v>
          </cell>
        </row>
        <row r="1210">
          <cell r="D1210">
            <v>42239</v>
          </cell>
          <cell r="Z1210">
            <v>1</v>
          </cell>
        </row>
        <row r="1211">
          <cell r="D1211">
            <v>42239</v>
          </cell>
          <cell r="Z1211">
            <v>1</v>
          </cell>
        </row>
        <row r="1212">
          <cell r="D1212">
            <v>42239</v>
          </cell>
          <cell r="Z1212">
            <v>1</v>
          </cell>
        </row>
        <row r="1213">
          <cell r="D1213">
            <v>42239</v>
          </cell>
          <cell r="Z1213">
            <v>1</v>
          </cell>
        </row>
        <row r="1214">
          <cell r="D1214">
            <v>42239</v>
          </cell>
          <cell r="Z1214">
            <v>1</v>
          </cell>
        </row>
        <row r="1215">
          <cell r="D1215">
            <v>42239</v>
          </cell>
          <cell r="Z1215">
            <v>1</v>
          </cell>
        </row>
        <row r="1216">
          <cell r="D1216">
            <v>42239</v>
          </cell>
          <cell r="Z1216">
            <v>1</v>
          </cell>
        </row>
        <row r="1217">
          <cell r="D1217">
            <v>42239</v>
          </cell>
          <cell r="Z1217">
            <v>1</v>
          </cell>
        </row>
        <row r="1218">
          <cell r="D1218">
            <v>42239</v>
          </cell>
          <cell r="Z1218">
            <v>1</v>
          </cell>
        </row>
        <row r="1219">
          <cell r="D1219">
            <v>42239</v>
          </cell>
          <cell r="Z1219">
            <v>1</v>
          </cell>
        </row>
        <row r="1220">
          <cell r="D1220">
            <v>42239</v>
          </cell>
          <cell r="Z1220">
            <v>1</v>
          </cell>
        </row>
        <row r="1221">
          <cell r="D1221">
            <v>42239</v>
          </cell>
          <cell r="Z1221">
            <v>1</v>
          </cell>
        </row>
        <row r="1222">
          <cell r="D1222">
            <v>42239</v>
          </cell>
          <cell r="Z1222">
            <v>1</v>
          </cell>
        </row>
        <row r="1223">
          <cell r="D1223">
            <v>42239</v>
          </cell>
          <cell r="Z1223">
            <v>1</v>
          </cell>
        </row>
        <row r="1224">
          <cell r="D1224">
            <v>42239</v>
          </cell>
          <cell r="Z1224">
            <v>1</v>
          </cell>
        </row>
        <row r="1225">
          <cell r="D1225">
            <v>42239</v>
          </cell>
          <cell r="Z1225">
            <v>1</v>
          </cell>
        </row>
        <row r="1226">
          <cell r="D1226">
            <v>42239</v>
          </cell>
          <cell r="Z1226">
            <v>1</v>
          </cell>
        </row>
        <row r="1227">
          <cell r="D1227">
            <v>42239</v>
          </cell>
          <cell r="Z1227">
            <v>1</v>
          </cell>
        </row>
        <row r="1228">
          <cell r="D1228">
            <v>42239</v>
          </cell>
          <cell r="Z1228">
            <v>1</v>
          </cell>
        </row>
        <row r="1229">
          <cell r="D1229">
            <v>42239</v>
          </cell>
          <cell r="Z1229">
            <v>1</v>
          </cell>
        </row>
        <row r="1230">
          <cell r="D1230">
            <v>42239</v>
          </cell>
          <cell r="Z1230">
            <v>1</v>
          </cell>
        </row>
        <row r="1231">
          <cell r="D1231">
            <v>42239</v>
          </cell>
          <cell r="Z1231">
            <v>1</v>
          </cell>
        </row>
        <row r="1232">
          <cell r="D1232">
            <v>42239</v>
          </cell>
          <cell r="Z1232">
            <v>1</v>
          </cell>
        </row>
        <row r="1233">
          <cell r="D1233">
            <v>42239</v>
          </cell>
          <cell r="Z1233">
            <v>1</v>
          </cell>
        </row>
        <row r="1234">
          <cell r="D1234">
            <v>42239</v>
          </cell>
          <cell r="Z1234">
            <v>1</v>
          </cell>
        </row>
        <row r="1235">
          <cell r="D1235">
            <v>42240</v>
          </cell>
          <cell r="Z1235">
            <v>1</v>
          </cell>
        </row>
        <row r="1236">
          <cell r="D1236">
            <v>42240</v>
          </cell>
          <cell r="Z1236">
            <v>1</v>
          </cell>
        </row>
        <row r="1237">
          <cell r="D1237">
            <v>42240</v>
          </cell>
          <cell r="Z1237">
            <v>1</v>
          </cell>
        </row>
        <row r="1238">
          <cell r="D1238">
            <v>42240</v>
          </cell>
          <cell r="Z1238">
            <v>1</v>
          </cell>
        </row>
        <row r="1239">
          <cell r="D1239">
            <v>42240</v>
          </cell>
          <cell r="Z1239">
            <v>1</v>
          </cell>
        </row>
        <row r="1240">
          <cell r="D1240">
            <v>42240</v>
          </cell>
          <cell r="Z1240">
            <v>1</v>
          </cell>
        </row>
        <row r="1241">
          <cell r="D1241">
            <v>42240</v>
          </cell>
          <cell r="Z1241">
            <v>1</v>
          </cell>
        </row>
        <row r="1242">
          <cell r="D1242">
            <v>42240</v>
          </cell>
          <cell r="Z1242">
            <v>1</v>
          </cell>
        </row>
        <row r="1243">
          <cell r="D1243">
            <v>42240</v>
          </cell>
          <cell r="Z1243">
            <v>1</v>
          </cell>
        </row>
        <row r="1244">
          <cell r="D1244">
            <v>42240</v>
          </cell>
          <cell r="Z1244">
            <v>1</v>
          </cell>
        </row>
        <row r="1245">
          <cell r="D1245">
            <v>42240</v>
          </cell>
          <cell r="Z1245">
            <v>1</v>
          </cell>
        </row>
        <row r="1246">
          <cell r="D1246">
            <v>42240</v>
          </cell>
          <cell r="Z1246">
            <v>1</v>
          </cell>
        </row>
        <row r="1247">
          <cell r="D1247">
            <v>42240</v>
          </cell>
          <cell r="Z1247">
            <v>1</v>
          </cell>
        </row>
        <row r="1248">
          <cell r="D1248">
            <v>42240</v>
          </cell>
          <cell r="Z1248">
            <v>1</v>
          </cell>
        </row>
        <row r="1249">
          <cell r="D1249">
            <v>42240</v>
          </cell>
          <cell r="Z1249">
            <v>1</v>
          </cell>
        </row>
        <row r="1250">
          <cell r="D1250">
            <v>42240</v>
          </cell>
          <cell r="Z1250">
            <v>1</v>
          </cell>
        </row>
        <row r="1251">
          <cell r="D1251">
            <v>42240</v>
          </cell>
          <cell r="Z1251">
            <v>1</v>
          </cell>
        </row>
        <row r="1252">
          <cell r="D1252">
            <v>42240</v>
          </cell>
          <cell r="Z1252">
            <v>1</v>
          </cell>
        </row>
        <row r="1253">
          <cell r="D1253">
            <v>42240</v>
          </cell>
          <cell r="Z1253">
            <v>1</v>
          </cell>
        </row>
        <row r="1254">
          <cell r="D1254">
            <v>42240</v>
          </cell>
          <cell r="Z1254">
            <v>1</v>
          </cell>
        </row>
        <row r="1255">
          <cell r="D1255">
            <v>42240</v>
          </cell>
          <cell r="Z1255">
            <v>1</v>
          </cell>
        </row>
        <row r="1256">
          <cell r="D1256">
            <v>42240</v>
          </cell>
          <cell r="Z1256">
            <v>1</v>
          </cell>
        </row>
        <row r="1257">
          <cell r="D1257">
            <v>42240</v>
          </cell>
          <cell r="Z1257">
            <v>1</v>
          </cell>
        </row>
        <row r="1258">
          <cell r="D1258">
            <v>42240</v>
          </cell>
          <cell r="Z1258">
            <v>1</v>
          </cell>
        </row>
        <row r="1259">
          <cell r="D1259">
            <v>42240</v>
          </cell>
          <cell r="Z1259">
            <v>1</v>
          </cell>
        </row>
        <row r="1260">
          <cell r="D1260">
            <v>42240</v>
          </cell>
          <cell r="Z1260">
            <v>1</v>
          </cell>
        </row>
        <row r="1261">
          <cell r="D1261">
            <v>42240</v>
          </cell>
          <cell r="Z1261">
            <v>1</v>
          </cell>
        </row>
        <row r="1262">
          <cell r="D1262">
            <v>42240</v>
          </cell>
          <cell r="Z1262">
            <v>1</v>
          </cell>
        </row>
        <row r="1263">
          <cell r="D1263">
            <v>42240</v>
          </cell>
          <cell r="Z1263">
            <v>1</v>
          </cell>
        </row>
        <row r="1264">
          <cell r="D1264">
            <v>42240</v>
          </cell>
          <cell r="Z1264">
            <v>1</v>
          </cell>
        </row>
        <row r="1265">
          <cell r="D1265">
            <v>42240</v>
          </cell>
          <cell r="Z1265">
            <v>1</v>
          </cell>
        </row>
        <row r="1266">
          <cell r="D1266">
            <v>42240</v>
          </cell>
          <cell r="Z1266">
            <v>1</v>
          </cell>
        </row>
        <row r="1267">
          <cell r="D1267">
            <v>42240</v>
          </cell>
          <cell r="Z1267">
            <v>1</v>
          </cell>
        </row>
        <row r="1268">
          <cell r="D1268">
            <v>42240</v>
          </cell>
          <cell r="Z1268">
            <v>1</v>
          </cell>
        </row>
        <row r="1269">
          <cell r="D1269">
            <v>42240</v>
          </cell>
          <cell r="Z1269">
            <v>1</v>
          </cell>
        </row>
        <row r="1270">
          <cell r="D1270">
            <v>42240</v>
          </cell>
          <cell r="Z1270">
            <v>1</v>
          </cell>
        </row>
        <row r="1271">
          <cell r="D1271">
            <v>42240</v>
          </cell>
          <cell r="Z1271">
            <v>1</v>
          </cell>
        </row>
        <row r="1272">
          <cell r="D1272">
            <v>42240</v>
          </cell>
          <cell r="Z1272">
            <v>1</v>
          </cell>
        </row>
        <row r="1273">
          <cell r="D1273">
            <v>42240</v>
          </cell>
          <cell r="Z1273">
            <v>1</v>
          </cell>
        </row>
        <row r="1274">
          <cell r="D1274">
            <v>42240</v>
          </cell>
          <cell r="Z1274">
            <v>1</v>
          </cell>
        </row>
        <row r="1275">
          <cell r="D1275">
            <v>42240</v>
          </cell>
          <cell r="Z1275">
            <v>1</v>
          </cell>
        </row>
        <row r="1276">
          <cell r="D1276">
            <v>42240</v>
          </cell>
          <cell r="Z1276">
            <v>1</v>
          </cell>
        </row>
        <row r="1277">
          <cell r="D1277">
            <v>42240</v>
          </cell>
          <cell r="Z1277">
            <v>1</v>
          </cell>
        </row>
        <row r="1278">
          <cell r="D1278">
            <v>42240</v>
          </cell>
          <cell r="Z1278">
            <v>1</v>
          </cell>
        </row>
        <row r="1279">
          <cell r="D1279">
            <v>42240</v>
          </cell>
          <cell r="Z1279">
            <v>1</v>
          </cell>
        </row>
        <row r="1280">
          <cell r="D1280">
            <v>42240</v>
          </cell>
          <cell r="Z1280">
            <v>1</v>
          </cell>
        </row>
        <row r="1281">
          <cell r="D1281">
            <v>42240</v>
          </cell>
          <cell r="Z1281">
            <v>1</v>
          </cell>
        </row>
        <row r="1282">
          <cell r="D1282">
            <v>42240</v>
          </cell>
          <cell r="Z1282">
            <v>1</v>
          </cell>
        </row>
        <row r="1283">
          <cell r="D1283">
            <v>42240</v>
          </cell>
          <cell r="Z1283">
            <v>1</v>
          </cell>
        </row>
        <row r="1284">
          <cell r="D1284">
            <v>42240</v>
          </cell>
          <cell r="Z1284">
            <v>1</v>
          </cell>
        </row>
        <row r="1285">
          <cell r="D1285">
            <v>42240</v>
          </cell>
          <cell r="Z1285">
            <v>1</v>
          </cell>
        </row>
        <row r="1286">
          <cell r="D1286">
            <v>42240</v>
          </cell>
          <cell r="Z1286">
            <v>1</v>
          </cell>
        </row>
        <row r="1287">
          <cell r="D1287">
            <v>42240</v>
          </cell>
          <cell r="Z1287">
            <v>1</v>
          </cell>
        </row>
        <row r="1288">
          <cell r="D1288">
            <v>42240</v>
          </cell>
          <cell r="Z1288">
            <v>1</v>
          </cell>
        </row>
        <row r="1289">
          <cell r="D1289">
            <v>42240</v>
          </cell>
          <cell r="Z1289">
            <v>1</v>
          </cell>
        </row>
        <row r="1290">
          <cell r="D1290">
            <v>42240</v>
          </cell>
          <cell r="Z1290">
            <v>1</v>
          </cell>
        </row>
        <row r="1291">
          <cell r="D1291">
            <v>42240</v>
          </cell>
          <cell r="Z1291">
            <v>1</v>
          </cell>
        </row>
        <row r="1292">
          <cell r="D1292">
            <v>42240</v>
          </cell>
          <cell r="Z1292">
            <v>1</v>
          </cell>
        </row>
        <row r="1293">
          <cell r="D1293">
            <v>42240</v>
          </cell>
          <cell r="Z1293">
            <v>1</v>
          </cell>
        </row>
        <row r="1294">
          <cell r="D1294">
            <v>42240</v>
          </cell>
          <cell r="Z1294">
            <v>1</v>
          </cell>
        </row>
        <row r="1295">
          <cell r="D1295">
            <v>42240</v>
          </cell>
          <cell r="Z1295">
            <v>1</v>
          </cell>
        </row>
        <row r="1296">
          <cell r="D1296">
            <v>42240</v>
          </cell>
          <cell r="Z1296">
            <v>1</v>
          </cell>
        </row>
        <row r="1297">
          <cell r="D1297">
            <v>42240</v>
          </cell>
          <cell r="Z1297">
            <v>1</v>
          </cell>
        </row>
        <row r="1298">
          <cell r="D1298">
            <v>42240</v>
          </cell>
          <cell r="Z1298">
            <v>1</v>
          </cell>
        </row>
        <row r="1299">
          <cell r="D1299">
            <v>42240</v>
          </cell>
          <cell r="Z1299">
            <v>1</v>
          </cell>
        </row>
        <row r="1300">
          <cell r="D1300">
            <v>42240</v>
          </cell>
          <cell r="Z1300">
            <v>1</v>
          </cell>
        </row>
        <row r="1301">
          <cell r="D1301">
            <v>42240</v>
          </cell>
          <cell r="Z1301">
            <v>1</v>
          </cell>
        </row>
        <row r="1302">
          <cell r="D1302">
            <v>42241</v>
          </cell>
          <cell r="Z1302">
            <v>1</v>
          </cell>
        </row>
        <row r="1303">
          <cell r="D1303">
            <v>42241</v>
          </cell>
          <cell r="Z1303">
            <v>2</v>
          </cell>
        </row>
        <row r="1304">
          <cell r="D1304">
            <v>42241</v>
          </cell>
          <cell r="Z1304">
            <v>1</v>
          </cell>
        </row>
        <row r="1305">
          <cell r="D1305">
            <v>42241</v>
          </cell>
          <cell r="Z1305">
            <v>1</v>
          </cell>
        </row>
        <row r="1306">
          <cell r="D1306">
            <v>42241</v>
          </cell>
          <cell r="Z1306">
            <v>1</v>
          </cell>
        </row>
        <row r="1307">
          <cell r="D1307">
            <v>42241</v>
          </cell>
          <cell r="Z1307">
            <v>1</v>
          </cell>
        </row>
        <row r="1308">
          <cell r="D1308">
            <v>42241</v>
          </cell>
          <cell r="Z1308">
            <v>1</v>
          </cell>
        </row>
        <row r="1309">
          <cell r="D1309">
            <v>42241</v>
          </cell>
          <cell r="Z1309">
            <v>1</v>
          </cell>
        </row>
        <row r="1310">
          <cell r="D1310">
            <v>42241</v>
          </cell>
          <cell r="Z1310">
            <v>1</v>
          </cell>
        </row>
        <row r="1311">
          <cell r="D1311">
            <v>42241</v>
          </cell>
          <cell r="Z1311">
            <v>1</v>
          </cell>
        </row>
        <row r="1312">
          <cell r="D1312">
            <v>42241</v>
          </cell>
          <cell r="Z1312">
            <v>1</v>
          </cell>
        </row>
        <row r="1313">
          <cell r="D1313">
            <v>42241</v>
          </cell>
          <cell r="Z1313">
            <v>1</v>
          </cell>
        </row>
        <row r="1314">
          <cell r="D1314">
            <v>42241</v>
          </cell>
          <cell r="Z1314">
            <v>1</v>
          </cell>
        </row>
        <row r="1315">
          <cell r="D1315">
            <v>42241</v>
          </cell>
          <cell r="Z1315">
            <v>1</v>
          </cell>
        </row>
        <row r="1316">
          <cell r="D1316">
            <v>42241</v>
          </cell>
          <cell r="Z1316">
            <v>1</v>
          </cell>
        </row>
        <row r="1317">
          <cell r="D1317">
            <v>42241</v>
          </cell>
          <cell r="Z1317">
            <v>1</v>
          </cell>
        </row>
        <row r="1318">
          <cell r="D1318">
            <v>42241</v>
          </cell>
          <cell r="Z1318">
            <v>1</v>
          </cell>
        </row>
        <row r="1319">
          <cell r="D1319">
            <v>42241</v>
          </cell>
          <cell r="Z1319">
            <v>1</v>
          </cell>
        </row>
        <row r="1320">
          <cell r="D1320">
            <v>42241</v>
          </cell>
          <cell r="Z1320">
            <v>1</v>
          </cell>
        </row>
        <row r="1321">
          <cell r="D1321">
            <v>42241</v>
          </cell>
          <cell r="Z1321">
            <v>1</v>
          </cell>
        </row>
        <row r="1322">
          <cell r="D1322">
            <v>42241</v>
          </cell>
          <cell r="Z1322">
            <v>1</v>
          </cell>
        </row>
        <row r="1323">
          <cell r="D1323">
            <v>42241</v>
          </cell>
          <cell r="Z1323">
            <v>1</v>
          </cell>
        </row>
        <row r="1324">
          <cell r="D1324">
            <v>42241</v>
          </cell>
          <cell r="Z1324">
            <v>1</v>
          </cell>
        </row>
        <row r="1325">
          <cell r="D1325">
            <v>42241</v>
          </cell>
          <cell r="Z1325">
            <v>1</v>
          </cell>
        </row>
        <row r="1326">
          <cell r="D1326">
            <v>42241</v>
          </cell>
          <cell r="Z1326">
            <v>1</v>
          </cell>
        </row>
        <row r="1327">
          <cell r="D1327">
            <v>42241</v>
          </cell>
          <cell r="Z1327">
            <v>1</v>
          </cell>
        </row>
        <row r="1328">
          <cell r="D1328">
            <v>42241</v>
          </cell>
          <cell r="Z1328">
            <v>1</v>
          </cell>
        </row>
        <row r="1329">
          <cell r="D1329">
            <v>42241</v>
          </cell>
          <cell r="Z1329">
            <v>1</v>
          </cell>
        </row>
        <row r="1330">
          <cell r="D1330">
            <v>42241</v>
          </cell>
          <cell r="Z1330">
            <v>1</v>
          </cell>
        </row>
        <row r="1331">
          <cell r="D1331">
            <v>42241</v>
          </cell>
          <cell r="Z1331">
            <v>1</v>
          </cell>
        </row>
        <row r="1332">
          <cell r="D1332">
            <v>42241</v>
          </cell>
          <cell r="Z1332">
            <v>1</v>
          </cell>
        </row>
        <row r="1333">
          <cell r="D1333">
            <v>42241</v>
          </cell>
          <cell r="Z1333">
            <v>1</v>
          </cell>
        </row>
        <row r="1334">
          <cell r="D1334">
            <v>42241</v>
          </cell>
          <cell r="Z1334">
            <v>1</v>
          </cell>
        </row>
        <row r="1335">
          <cell r="D1335">
            <v>42241</v>
          </cell>
          <cell r="Z1335">
            <v>1</v>
          </cell>
        </row>
        <row r="1336">
          <cell r="D1336">
            <v>42241</v>
          </cell>
          <cell r="Z1336">
            <v>1</v>
          </cell>
        </row>
        <row r="1337">
          <cell r="D1337">
            <v>42241</v>
          </cell>
          <cell r="Z1337">
            <v>1</v>
          </cell>
        </row>
        <row r="1338">
          <cell r="D1338">
            <v>42241</v>
          </cell>
          <cell r="Z1338">
            <v>1</v>
          </cell>
        </row>
        <row r="1339">
          <cell r="D1339">
            <v>42241</v>
          </cell>
          <cell r="Z1339">
            <v>1</v>
          </cell>
        </row>
        <row r="1340">
          <cell r="D1340">
            <v>42241</v>
          </cell>
          <cell r="Z1340">
            <v>1</v>
          </cell>
        </row>
        <row r="1341">
          <cell r="D1341">
            <v>42241</v>
          </cell>
          <cell r="Z1341">
            <v>1</v>
          </cell>
        </row>
        <row r="1342">
          <cell r="D1342">
            <v>42241</v>
          </cell>
          <cell r="Z1342">
            <v>1</v>
          </cell>
        </row>
        <row r="1343">
          <cell r="D1343">
            <v>42241</v>
          </cell>
          <cell r="Z1343">
            <v>1</v>
          </cell>
        </row>
        <row r="1344">
          <cell r="D1344">
            <v>42241</v>
          </cell>
          <cell r="Z1344">
            <v>1</v>
          </cell>
        </row>
        <row r="1345">
          <cell r="D1345">
            <v>42241</v>
          </cell>
          <cell r="Z1345">
            <v>1</v>
          </cell>
        </row>
        <row r="1346">
          <cell r="D1346">
            <v>42241</v>
          </cell>
          <cell r="Z1346">
            <v>1</v>
          </cell>
        </row>
        <row r="1347">
          <cell r="D1347">
            <v>42241</v>
          </cell>
          <cell r="Z1347">
            <v>1</v>
          </cell>
        </row>
        <row r="1348">
          <cell r="D1348">
            <v>42241</v>
          </cell>
          <cell r="Z1348">
            <v>1</v>
          </cell>
        </row>
        <row r="1349">
          <cell r="D1349">
            <v>42241</v>
          </cell>
          <cell r="Z1349">
            <v>1</v>
          </cell>
        </row>
        <row r="1350">
          <cell r="D1350">
            <v>42241</v>
          </cell>
          <cell r="Z1350">
            <v>1</v>
          </cell>
        </row>
        <row r="1351">
          <cell r="D1351">
            <v>42241</v>
          </cell>
          <cell r="Z1351">
            <v>2</v>
          </cell>
        </row>
        <row r="1352">
          <cell r="D1352">
            <v>42241</v>
          </cell>
          <cell r="Z1352">
            <v>1</v>
          </cell>
        </row>
        <row r="1353">
          <cell r="D1353">
            <v>42241</v>
          </cell>
          <cell r="Z1353">
            <v>1</v>
          </cell>
        </row>
        <row r="1354">
          <cell r="D1354">
            <v>42241</v>
          </cell>
          <cell r="Z1354">
            <v>1</v>
          </cell>
        </row>
        <row r="1355">
          <cell r="D1355">
            <v>42241</v>
          </cell>
          <cell r="Z1355">
            <v>1</v>
          </cell>
        </row>
        <row r="1356">
          <cell r="D1356">
            <v>42241</v>
          </cell>
          <cell r="Z1356">
            <v>1</v>
          </cell>
        </row>
        <row r="1357">
          <cell r="D1357">
            <v>42241</v>
          </cell>
          <cell r="Z1357">
            <v>1</v>
          </cell>
        </row>
        <row r="1358">
          <cell r="D1358">
            <v>42241</v>
          </cell>
          <cell r="Z1358">
            <v>1</v>
          </cell>
        </row>
        <row r="1359">
          <cell r="D1359">
            <v>42241</v>
          </cell>
          <cell r="Z1359">
            <v>1</v>
          </cell>
        </row>
        <row r="1360">
          <cell r="D1360">
            <v>42241</v>
          </cell>
          <cell r="Z1360">
            <v>1</v>
          </cell>
        </row>
        <row r="1361">
          <cell r="D1361">
            <v>42241</v>
          </cell>
          <cell r="Z1361">
            <v>1</v>
          </cell>
        </row>
        <row r="1362">
          <cell r="D1362">
            <v>42241</v>
          </cell>
          <cell r="Z1362">
            <v>1</v>
          </cell>
        </row>
        <row r="1363">
          <cell r="D1363">
            <v>42241</v>
          </cell>
          <cell r="Z1363">
            <v>1</v>
          </cell>
        </row>
        <row r="1364">
          <cell r="D1364">
            <v>42241</v>
          </cell>
          <cell r="Z1364">
            <v>1</v>
          </cell>
        </row>
        <row r="1365">
          <cell r="D1365">
            <v>42241</v>
          </cell>
          <cell r="Z1365">
            <v>1</v>
          </cell>
        </row>
        <row r="1366">
          <cell r="D1366">
            <v>42241</v>
          </cell>
          <cell r="Z1366">
            <v>1</v>
          </cell>
        </row>
        <row r="1367">
          <cell r="D1367">
            <v>42242</v>
          </cell>
          <cell r="Z1367">
            <v>1</v>
          </cell>
        </row>
        <row r="1368">
          <cell r="D1368">
            <v>42242</v>
          </cell>
          <cell r="Z1368">
            <v>1</v>
          </cell>
        </row>
        <row r="1369">
          <cell r="D1369">
            <v>42242</v>
          </cell>
          <cell r="Z1369">
            <v>1</v>
          </cell>
        </row>
        <row r="1370">
          <cell r="D1370">
            <v>42242</v>
          </cell>
          <cell r="Z1370">
            <v>1</v>
          </cell>
        </row>
        <row r="1371">
          <cell r="D1371">
            <v>42242</v>
          </cell>
          <cell r="Z1371">
            <v>1</v>
          </cell>
        </row>
        <row r="1372">
          <cell r="D1372">
            <v>42242</v>
          </cell>
          <cell r="Z1372">
            <v>1</v>
          </cell>
        </row>
        <row r="1373">
          <cell r="D1373">
            <v>42242</v>
          </cell>
          <cell r="Z1373">
            <v>1</v>
          </cell>
        </row>
        <row r="1374">
          <cell r="D1374">
            <v>42242</v>
          </cell>
          <cell r="Z1374">
            <v>1</v>
          </cell>
        </row>
        <row r="1375">
          <cell r="D1375">
            <v>42242</v>
          </cell>
          <cell r="Z1375">
            <v>1</v>
          </cell>
        </row>
        <row r="1376">
          <cell r="D1376">
            <v>42242</v>
          </cell>
          <cell r="Z1376">
            <v>1</v>
          </cell>
        </row>
        <row r="1377">
          <cell r="D1377">
            <v>42242</v>
          </cell>
          <cell r="Z1377">
            <v>1</v>
          </cell>
        </row>
        <row r="1378">
          <cell r="D1378">
            <v>42242</v>
          </cell>
          <cell r="Z1378">
            <v>1</v>
          </cell>
        </row>
        <row r="1379">
          <cell r="D1379">
            <v>42242</v>
          </cell>
          <cell r="Z1379">
            <v>1</v>
          </cell>
        </row>
        <row r="1380">
          <cell r="D1380">
            <v>42242</v>
          </cell>
          <cell r="Z1380">
            <v>1</v>
          </cell>
        </row>
        <row r="1381">
          <cell r="D1381">
            <v>42242</v>
          </cell>
          <cell r="Z1381">
            <v>1</v>
          </cell>
        </row>
        <row r="1382">
          <cell r="D1382">
            <v>42242</v>
          </cell>
          <cell r="Z1382">
            <v>1</v>
          </cell>
        </row>
        <row r="1383">
          <cell r="D1383">
            <v>42242</v>
          </cell>
          <cell r="Z1383">
            <v>1</v>
          </cell>
        </row>
        <row r="1384">
          <cell r="D1384">
            <v>42242</v>
          </cell>
          <cell r="Z1384">
            <v>1</v>
          </cell>
        </row>
        <row r="1385">
          <cell r="D1385">
            <v>42242</v>
          </cell>
          <cell r="Z1385">
            <v>1</v>
          </cell>
        </row>
        <row r="1386">
          <cell r="D1386">
            <v>42242</v>
          </cell>
          <cell r="Z1386">
            <v>1</v>
          </cell>
        </row>
        <row r="1387">
          <cell r="D1387">
            <v>42242</v>
          </cell>
          <cell r="Z1387">
            <v>1</v>
          </cell>
        </row>
        <row r="1388">
          <cell r="D1388">
            <v>42242</v>
          </cell>
          <cell r="Z1388">
            <v>1</v>
          </cell>
        </row>
        <row r="1389">
          <cell r="D1389">
            <v>42242</v>
          </cell>
          <cell r="Z1389">
            <v>1</v>
          </cell>
        </row>
        <row r="1390">
          <cell r="D1390">
            <v>42242</v>
          </cell>
          <cell r="Z1390">
            <v>1</v>
          </cell>
        </row>
        <row r="1391">
          <cell r="D1391">
            <v>42242</v>
          </cell>
          <cell r="Z1391">
            <v>1</v>
          </cell>
        </row>
        <row r="1392">
          <cell r="D1392">
            <v>42242</v>
          </cell>
          <cell r="Z1392">
            <v>1</v>
          </cell>
        </row>
        <row r="1393">
          <cell r="D1393">
            <v>42242</v>
          </cell>
          <cell r="Z1393">
            <v>1</v>
          </cell>
        </row>
        <row r="1394">
          <cell r="D1394">
            <v>42242</v>
          </cell>
          <cell r="Z1394">
            <v>1</v>
          </cell>
        </row>
        <row r="1395">
          <cell r="D1395">
            <v>42242</v>
          </cell>
          <cell r="Z1395">
            <v>1</v>
          </cell>
        </row>
        <row r="1396">
          <cell r="D1396">
            <v>42242</v>
          </cell>
          <cell r="Z1396">
            <v>1</v>
          </cell>
        </row>
        <row r="1397">
          <cell r="D1397">
            <v>42242</v>
          </cell>
          <cell r="Z1397">
            <v>1</v>
          </cell>
        </row>
        <row r="1398">
          <cell r="D1398">
            <v>42242</v>
          </cell>
          <cell r="Z1398">
            <v>1</v>
          </cell>
        </row>
        <row r="1399">
          <cell r="D1399">
            <v>42242</v>
          </cell>
          <cell r="Z1399">
            <v>1</v>
          </cell>
        </row>
        <row r="1400">
          <cell r="D1400">
            <v>42242</v>
          </cell>
          <cell r="Z1400">
            <v>1</v>
          </cell>
        </row>
        <row r="1401">
          <cell r="D1401">
            <v>42242</v>
          </cell>
          <cell r="Z1401">
            <v>1</v>
          </cell>
        </row>
        <row r="1402">
          <cell r="D1402">
            <v>42242</v>
          </cell>
          <cell r="Z1402">
            <v>1</v>
          </cell>
        </row>
        <row r="1403">
          <cell r="D1403">
            <v>42242</v>
          </cell>
          <cell r="Z1403">
            <v>1</v>
          </cell>
        </row>
        <row r="1404">
          <cell r="D1404">
            <v>42242</v>
          </cell>
          <cell r="Z1404">
            <v>1</v>
          </cell>
        </row>
        <row r="1405">
          <cell r="D1405">
            <v>42242</v>
          </cell>
          <cell r="Z1405">
            <v>1</v>
          </cell>
        </row>
        <row r="1406">
          <cell r="D1406">
            <v>42242</v>
          </cell>
          <cell r="Z1406">
            <v>1</v>
          </cell>
        </row>
        <row r="1407">
          <cell r="D1407">
            <v>42242</v>
          </cell>
          <cell r="Z1407">
            <v>1</v>
          </cell>
        </row>
        <row r="1408">
          <cell r="D1408">
            <v>42242</v>
          </cell>
          <cell r="Z1408">
            <v>1</v>
          </cell>
        </row>
        <row r="1409">
          <cell r="D1409">
            <v>42242</v>
          </cell>
          <cell r="Z1409">
            <v>1</v>
          </cell>
        </row>
        <row r="1410">
          <cell r="D1410">
            <v>42242</v>
          </cell>
          <cell r="Z1410">
            <v>1</v>
          </cell>
        </row>
        <row r="1411">
          <cell r="D1411">
            <v>42242</v>
          </cell>
          <cell r="Z1411">
            <v>1</v>
          </cell>
        </row>
        <row r="1412">
          <cell r="D1412">
            <v>42242</v>
          </cell>
          <cell r="Z1412">
            <v>1</v>
          </cell>
        </row>
        <row r="1413">
          <cell r="D1413">
            <v>42242</v>
          </cell>
          <cell r="Z1413">
            <v>1</v>
          </cell>
        </row>
        <row r="1414">
          <cell r="D1414">
            <v>42242</v>
          </cell>
          <cell r="Z1414">
            <v>1</v>
          </cell>
        </row>
        <row r="1415">
          <cell r="D1415">
            <v>42242</v>
          </cell>
          <cell r="Z1415">
            <v>1</v>
          </cell>
        </row>
        <row r="1416">
          <cell r="D1416">
            <v>42242</v>
          </cell>
          <cell r="Z1416">
            <v>1</v>
          </cell>
        </row>
        <row r="1417">
          <cell r="D1417">
            <v>42242</v>
          </cell>
          <cell r="Z1417">
            <v>1</v>
          </cell>
        </row>
        <row r="1418">
          <cell r="D1418">
            <v>42242</v>
          </cell>
          <cell r="Z1418">
            <v>1</v>
          </cell>
        </row>
        <row r="1419">
          <cell r="D1419">
            <v>42242</v>
          </cell>
          <cell r="Z1419">
            <v>1</v>
          </cell>
        </row>
        <row r="1420">
          <cell r="D1420">
            <v>42242</v>
          </cell>
          <cell r="Z1420">
            <v>1</v>
          </cell>
        </row>
        <row r="1421">
          <cell r="D1421">
            <v>42242</v>
          </cell>
          <cell r="Z1421">
            <v>1</v>
          </cell>
        </row>
        <row r="1422">
          <cell r="D1422">
            <v>42242</v>
          </cell>
          <cell r="Z1422">
            <v>1</v>
          </cell>
        </row>
        <row r="1423">
          <cell r="D1423">
            <v>42242</v>
          </cell>
          <cell r="Z1423">
            <v>1</v>
          </cell>
        </row>
        <row r="1424">
          <cell r="D1424">
            <v>42242</v>
          </cell>
          <cell r="Z1424">
            <v>1</v>
          </cell>
        </row>
        <row r="1425">
          <cell r="D1425">
            <v>42242</v>
          </cell>
          <cell r="Z1425">
            <v>1</v>
          </cell>
        </row>
        <row r="1426">
          <cell r="D1426">
            <v>42242</v>
          </cell>
          <cell r="Z1426">
            <v>1</v>
          </cell>
        </row>
        <row r="1427">
          <cell r="D1427">
            <v>42242</v>
          </cell>
          <cell r="Z1427">
            <v>1</v>
          </cell>
        </row>
        <row r="1428">
          <cell r="D1428">
            <v>42242</v>
          </cell>
          <cell r="Z1428">
            <v>1</v>
          </cell>
        </row>
        <row r="1429">
          <cell r="D1429">
            <v>42242</v>
          </cell>
          <cell r="Z1429">
            <v>1</v>
          </cell>
        </row>
        <row r="1430">
          <cell r="D1430">
            <v>42242</v>
          </cell>
          <cell r="Z1430">
            <v>1</v>
          </cell>
        </row>
        <row r="1431">
          <cell r="D1431">
            <v>42242</v>
          </cell>
          <cell r="Z1431">
            <v>1</v>
          </cell>
        </row>
        <row r="1432">
          <cell r="D1432">
            <v>42242</v>
          </cell>
          <cell r="Z1432">
            <v>1</v>
          </cell>
        </row>
        <row r="1433">
          <cell r="D1433">
            <v>42242</v>
          </cell>
          <cell r="Z1433">
            <v>1</v>
          </cell>
        </row>
        <row r="1434">
          <cell r="D1434">
            <v>42242</v>
          </cell>
          <cell r="Z1434">
            <v>1</v>
          </cell>
        </row>
        <row r="1435">
          <cell r="D1435">
            <v>42242</v>
          </cell>
          <cell r="Z1435">
            <v>1</v>
          </cell>
        </row>
        <row r="1436">
          <cell r="D1436">
            <v>42242</v>
          </cell>
          <cell r="Z1436">
            <v>1</v>
          </cell>
        </row>
        <row r="1437">
          <cell r="D1437">
            <v>42242</v>
          </cell>
          <cell r="Z1437">
            <v>1</v>
          </cell>
        </row>
        <row r="1438">
          <cell r="D1438">
            <v>42242</v>
          </cell>
          <cell r="Z1438">
            <v>1</v>
          </cell>
        </row>
        <row r="1439">
          <cell r="D1439">
            <v>42243</v>
          </cell>
          <cell r="Z1439">
            <v>1</v>
          </cell>
        </row>
        <row r="1440">
          <cell r="D1440">
            <v>42243</v>
          </cell>
          <cell r="Z1440">
            <v>1</v>
          </cell>
        </row>
        <row r="1441">
          <cell r="D1441">
            <v>42243</v>
          </cell>
          <cell r="Z1441">
            <v>1</v>
          </cell>
        </row>
        <row r="1442">
          <cell r="D1442">
            <v>42243</v>
          </cell>
          <cell r="Z1442">
            <v>1</v>
          </cell>
        </row>
        <row r="1443">
          <cell r="D1443">
            <v>42243</v>
          </cell>
          <cell r="Z1443">
            <v>1</v>
          </cell>
        </row>
        <row r="1444">
          <cell r="D1444">
            <v>42243</v>
          </cell>
          <cell r="Z1444">
            <v>1</v>
          </cell>
        </row>
        <row r="1445">
          <cell r="D1445">
            <v>42243</v>
          </cell>
          <cell r="Z1445">
            <v>1</v>
          </cell>
        </row>
        <row r="1446">
          <cell r="D1446">
            <v>42243</v>
          </cell>
          <cell r="Z1446">
            <v>1</v>
          </cell>
        </row>
        <row r="1447">
          <cell r="D1447">
            <v>42243</v>
          </cell>
          <cell r="Z1447">
            <v>1</v>
          </cell>
        </row>
        <row r="1448">
          <cell r="D1448">
            <v>42243</v>
          </cell>
          <cell r="Z1448">
            <v>1</v>
          </cell>
        </row>
        <row r="1449">
          <cell r="D1449">
            <v>42243</v>
          </cell>
          <cell r="Z1449">
            <v>1</v>
          </cell>
        </row>
        <row r="1450">
          <cell r="D1450">
            <v>42243</v>
          </cell>
          <cell r="Z1450">
            <v>1</v>
          </cell>
        </row>
        <row r="1451">
          <cell r="D1451">
            <v>42243</v>
          </cell>
          <cell r="Z1451">
            <v>1</v>
          </cell>
        </row>
        <row r="1452">
          <cell r="D1452">
            <v>42243</v>
          </cell>
          <cell r="Z1452">
            <v>1</v>
          </cell>
        </row>
        <row r="1453">
          <cell r="D1453">
            <v>42243</v>
          </cell>
          <cell r="Z1453">
            <v>1</v>
          </cell>
        </row>
        <row r="1454">
          <cell r="D1454">
            <v>42243</v>
          </cell>
          <cell r="Z1454">
            <v>1</v>
          </cell>
        </row>
        <row r="1455">
          <cell r="D1455">
            <v>42243</v>
          </cell>
          <cell r="Z1455">
            <v>1</v>
          </cell>
        </row>
        <row r="1456">
          <cell r="D1456">
            <v>42243</v>
          </cell>
          <cell r="Z1456">
            <v>1</v>
          </cell>
        </row>
        <row r="1457">
          <cell r="D1457">
            <v>42243</v>
          </cell>
          <cell r="Z1457">
            <v>1</v>
          </cell>
        </row>
        <row r="1458">
          <cell r="D1458">
            <v>42243</v>
          </cell>
          <cell r="Z1458">
            <v>1</v>
          </cell>
        </row>
        <row r="1459">
          <cell r="D1459">
            <v>42243</v>
          </cell>
          <cell r="Z1459">
            <v>1</v>
          </cell>
        </row>
        <row r="1460">
          <cell r="D1460">
            <v>42243</v>
          </cell>
          <cell r="Z1460">
            <v>1</v>
          </cell>
        </row>
        <row r="1461">
          <cell r="D1461">
            <v>42243</v>
          </cell>
          <cell r="Z1461">
            <v>1</v>
          </cell>
        </row>
        <row r="1462">
          <cell r="D1462">
            <v>42243</v>
          </cell>
          <cell r="Z1462">
            <v>1</v>
          </cell>
        </row>
        <row r="1463">
          <cell r="D1463">
            <v>42243</v>
          </cell>
          <cell r="Z1463">
            <v>1</v>
          </cell>
        </row>
        <row r="1464">
          <cell r="D1464">
            <v>42243</v>
          </cell>
          <cell r="Z1464">
            <v>1</v>
          </cell>
        </row>
        <row r="1465">
          <cell r="D1465">
            <v>42243</v>
          </cell>
          <cell r="Z1465">
            <v>1</v>
          </cell>
        </row>
        <row r="1466">
          <cell r="D1466">
            <v>42243</v>
          </cell>
          <cell r="Z1466">
            <v>1</v>
          </cell>
        </row>
        <row r="1467">
          <cell r="D1467">
            <v>42243</v>
          </cell>
          <cell r="Z1467">
            <v>1</v>
          </cell>
        </row>
        <row r="1468">
          <cell r="D1468">
            <v>42243</v>
          </cell>
          <cell r="Z1468">
            <v>1</v>
          </cell>
        </row>
        <row r="1469">
          <cell r="D1469">
            <v>42243</v>
          </cell>
          <cell r="Z1469">
            <v>1</v>
          </cell>
        </row>
        <row r="1470">
          <cell r="D1470">
            <v>42243</v>
          </cell>
          <cell r="Z1470">
            <v>1</v>
          </cell>
        </row>
        <row r="1471">
          <cell r="D1471">
            <v>42243</v>
          </cell>
          <cell r="Z1471">
            <v>1</v>
          </cell>
        </row>
        <row r="1472">
          <cell r="D1472">
            <v>42243</v>
          </cell>
          <cell r="Z1472">
            <v>1</v>
          </cell>
        </row>
        <row r="1473">
          <cell r="D1473">
            <v>42243</v>
          </cell>
          <cell r="Z1473">
            <v>1</v>
          </cell>
        </row>
        <row r="1474">
          <cell r="D1474">
            <v>42243</v>
          </cell>
          <cell r="Z1474">
            <v>1</v>
          </cell>
        </row>
        <row r="1475">
          <cell r="D1475">
            <v>42243</v>
          </cell>
          <cell r="Z1475">
            <v>1</v>
          </cell>
        </row>
        <row r="1476">
          <cell r="D1476">
            <v>42243</v>
          </cell>
          <cell r="Z1476">
            <v>1</v>
          </cell>
        </row>
        <row r="1477">
          <cell r="D1477">
            <v>42243</v>
          </cell>
          <cell r="Z1477">
            <v>1</v>
          </cell>
        </row>
        <row r="1478">
          <cell r="D1478">
            <v>42243</v>
          </cell>
          <cell r="Z1478">
            <v>1</v>
          </cell>
        </row>
        <row r="1479">
          <cell r="D1479">
            <v>42243</v>
          </cell>
          <cell r="Z1479">
            <v>1</v>
          </cell>
        </row>
        <row r="1480">
          <cell r="D1480">
            <v>42243</v>
          </cell>
          <cell r="Z1480">
            <v>1</v>
          </cell>
        </row>
        <row r="1481">
          <cell r="D1481">
            <v>42243</v>
          </cell>
          <cell r="Z1481">
            <v>1</v>
          </cell>
        </row>
        <row r="1482">
          <cell r="D1482">
            <v>42243</v>
          </cell>
          <cell r="Z1482">
            <v>1</v>
          </cell>
        </row>
        <row r="1483">
          <cell r="D1483">
            <v>42243</v>
          </cell>
          <cell r="Z1483">
            <v>1</v>
          </cell>
        </row>
        <row r="1484">
          <cell r="D1484">
            <v>42243</v>
          </cell>
          <cell r="Z1484">
            <v>1</v>
          </cell>
        </row>
        <row r="1485">
          <cell r="D1485">
            <v>42243</v>
          </cell>
          <cell r="Z1485">
            <v>1</v>
          </cell>
        </row>
        <row r="1486">
          <cell r="D1486">
            <v>42243</v>
          </cell>
          <cell r="Z1486">
            <v>1</v>
          </cell>
        </row>
        <row r="1487">
          <cell r="D1487">
            <v>42243</v>
          </cell>
          <cell r="Z1487">
            <v>1</v>
          </cell>
        </row>
        <row r="1488">
          <cell r="D1488">
            <v>42243</v>
          </cell>
          <cell r="Z1488">
            <v>1</v>
          </cell>
        </row>
        <row r="1489">
          <cell r="D1489">
            <v>42243</v>
          </cell>
          <cell r="Z1489">
            <v>1</v>
          </cell>
        </row>
        <row r="1490">
          <cell r="D1490">
            <v>42243</v>
          </cell>
          <cell r="Z1490">
            <v>1</v>
          </cell>
        </row>
        <row r="1491">
          <cell r="D1491">
            <v>42243</v>
          </cell>
          <cell r="Z1491">
            <v>1</v>
          </cell>
        </row>
        <row r="1492">
          <cell r="D1492">
            <v>42243</v>
          </cell>
          <cell r="Z1492">
            <v>1</v>
          </cell>
        </row>
        <row r="1493">
          <cell r="D1493">
            <v>42243</v>
          </cell>
          <cell r="Z1493">
            <v>1</v>
          </cell>
        </row>
        <row r="1494">
          <cell r="D1494">
            <v>42243</v>
          </cell>
          <cell r="Z1494">
            <v>1</v>
          </cell>
        </row>
        <row r="1495">
          <cell r="D1495">
            <v>42243</v>
          </cell>
          <cell r="Z1495">
            <v>1</v>
          </cell>
        </row>
        <row r="1496">
          <cell r="D1496">
            <v>42243</v>
          </cell>
          <cell r="Z1496">
            <v>1</v>
          </cell>
        </row>
        <row r="1497">
          <cell r="D1497">
            <v>42243</v>
          </cell>
          <cell r="Z1497">
            <v>1</v>
          </cell>
        </row>
        <row r="1498">
          <cell r="D1498">
            <v>42243</v>
          </cell>
          <cell r="Z1498">
            <v>1</v>
          </cell>
        </row>
        <row r="1499">
          <cell r="D1499">
            <v>42243</v>
          </cell>
          <cell r="Z1499">
            <v>1</v>
          </cell>
        </row>
        <row r="1500">
          <cell r="D1500">
            <v>42243</v>
          </cell>
          <cell r="Z1500">
            <v>1</v>
          </cell>
        </row>
        <row r="1501">
          <cell r="D1501">
            <v>42243</v>
          </cell>
          <cell r="Z1501">
            <v>1</v>
          </cell>
        </row>
        <row r="1502">
          <cell r="D1502">
            <v>42243</v>
          </cell>
          <cell r="Z1502">
            <v>1</v>
          </cell>
        </row>
        <row r="1503">
          <cell r="D1503">
            <v>42243</v>
          </cell>
          <cell r="Z1503">
            <v>1</v>
          </cell>
        </row>
        <row r="1504">
          <cell r="D1504">
            <v>42243</v>
          </cell>
          <cell r="Z1504">
            <v>1</v>
          </cell>
        </row>
        <row r="1505">
          <cell r="D1505">
            <v>42243</v>
          </cell>
          <cell r="Z1505">
            <v>1</v>
          </cell>
        </row>
        <row r="1506">
          <cell r="D1506">
            <v>42243</v>
          </cell>
          <cell r="Z1506">
            <v>1</v>
          </cell>
        </row>
        <row r="1507">
          <cell r="D1507">
            <v>42243</v>
          </cell>
          <cell r="Z1507">
            <v>1</v>
          </cell>
        </row>
        <row r="1508">
          <cell r="D1508">
            <v>42243</v>
          </cell>
          <cell r="Z1508">
            <v>1</v>
          </cell>
        </row>
        <row r="1509">
          <cell r="D1509">
            <v>42243</v>
          </cell>
          <cell r="Z1509">
            <v>1</v>
          </cell>
        </row>
        <row r="1510">
          <cell r="D1510">
            <v>42244</v>
          </cell>
          <cell r="Z1510">
            <v>1</v>
          </cell>
        </row>
        <row r="1511">
          <cell r="D1511">
            <v>42244</v>
          </cell>
          <cell r="Z1511">
            <v>1</v>
          </cell>
        </row>
        <row r="1512">
          <cell r="D1512">
            <v>42244</v>
          </cell>
          <cell r="Z1512">
            <v>1</v>
          </cell>
        </row>
        <row r="1513">
          <cell r="D1513">
            <v>42244</v>
          </cell>
          <cell r="Z1513">
            <v>1</v>
          </cell>
        </row>
        <row r="1514">
          <cell r="D1514">
            <v>42244</v>
          </cell>
          <cell r="Z1514">
            <v>1</v>
          </cell>
        </row>
        <row r="1515">
          <cell r="D1515">
            <v>42244</v>
          </cell>
          <cell r="Z1515">
            <v>1</v>
          </cell>
        </row>
        <row r="1516">
          <cell r="D1516">
            <v>42244</v>
          </cell>
          <cell r="Z1516">
            <v>1</v>
          </cell>
        </row>
        <row r="1517">
          <cell r="D1517">
            <v>42244</v>
          </cell>
          <cell r="Z1517">
            <v>1</v>
          </cell>
        </row>
        <row r="1518">
          <cell r="D1518">
            <v>42244</v>
          </cell>
          <cell r="Z1518">
            <v>1</v>
          </cell>
        </row>
        <row r="1519">
          <cell r="D1519">
            <v>42244</v>
          </cell>
          <cell r="Z1519">
            <v>1</v>
          </cell>
        </row>
        <row r="1520">
          <cell r="D1520">
            <v>42244</v>
          </cell>
          <cell r="Z1520">
            <v>1</v>
          </cell>
        </row>
        <row r="1521">
          <cell r="D1521">
            <v>42244</v>
          </cell>
          <cell r="Z1521">
            <v>1</v>
          </cell>
        </row>
        <row r="1522">
          <cell r="D1522">
            <v>42244</v>
          </cell>
          <cell r="Z1522">
            <v>1</v>
          </cell>
        </row>
        <row r="1523">
          <cell r="D1523">
            <v>42244</v>
          </cell>
          <cell r="Z1523">
            <v>1</v>
          </cell>
        </row>
        <row r="1524">
          <cell r="D1524">
            <v>42244</v>
          </cell>
          <cell r="Z1524">
            <v>1</v>
          </cell>
        </row>
        <row r="1525">
          <cell r="D1525">
            <v>42244</v>
          </cell>
          <cell r="Z1525">
            <v>1</v>
          </cell>
        </row>
        <row r="1526">
          <cell r="D1526">
            <v>42244</v>
          </cell>
          <cell r="Z1526">
            <v>1</v>
          </cell>
        </row>
        <row r="1527">
          <cell r="D1527">
            <v>42244</v>
          </cell>
          <cell r="Z1527">
            <v>1</v>
          </cell>
        </row>
        <row r="1528">
          <cell r="D1528">
            <v>42244</v>
          </cell>
          <cell r="Z1528">
            <v>1</v>
          </cell>
        </row>
        <row r="1529">
          <cell r="D1529">
            <v>42244</v>
          </cell>
          <cell r="Z1529">
            <v>1</v>
          </cell>
        </row>
        <row r="1530">
          <cell r="D1530">
            <v>42244</v>
          </cell>
          <cell r="Z1530">
            <v>1</v>
          </cell>
        </row>
        <row r="1531">
          <cell r="D1531">
            <v>42244</v>
          </cell>
          <cell r="Z1531">
            <v>1</v>
          </cell>
        </row>
        <row r="1532">
          <cell r="D1532">
            <v>42244</v>
          </cell>
          <cell r="Z1532">
            <v>1</v>
          </cell>
        </row>
        <row r="1533">
          <cell r="D1533">
            <v>42244</v>
          </cell>
          <cell r="Z1533">
            <v>1</v>
          </cell>
        </row>
        <row r="1534">
          <cell r="D1534">
            <v>42244</v>
          </cell>
          <cell r="Z1534">
            <v>1</v>
          </cell>
        </row>
        <row r="1535">
          <cell r="D1535">
            <v>42244</v>
          </cell>
          <cell r="Z1535">
            <v>1</v>
          </cell>
        </row>
        <row r="1536">
          <cell r="D1536">
            <v>42244</v>
          </cell>
          <cell r="Z1536">
            <v>1</v>
          </cell>
        </row>
        <row r="1537">
          <cell r="D1537">
            <v>42244</v>
          </cell>
          <cell r="Z1537">
            <v>1</v>
          </cell>
        </row>
        <row r="1538">
          <cell r="D1538">
            <v>42244</v>
          </cell>
          <cell r="Z1538">
            <v>1</v>
          </cell>
        </row>
        <row r="1539">
          <cell r="D1539">
            <v>42244</v>
          </cell>
          <cell r="Z1539">
            <v>1</v>
          </cell>
        </row>
        <row r="1540">
          <cell r="D1540">
            <v>42244</v>
          </cell>
          <cell r="Z1540">
            <v>1</v>
          </cell>
        </row>
        <row r="1541">
          <cell r="D1541">
            <v>42244</v>
          </cell>
          <cell r="Z1541">
            <v>1</v>
          </cell>
        </row>
        <row r="1542">
          <cell r="D1542">
            <v>42244</v>
          </cell>
          <cell r="Z1542">
            <v>1</v>
          </cell>
        </row>
        <row r="1543">
          <cell r="D1543">
            <v>42244</v>
          </cell>
          <cell r="Z1543">
            <v>1</v>
          </cell>
        </row>
        <row r="1544">
          <cell r="D1544">
            <v>42244</v>
          </cell>
          <cell r="Z1544">
            <v>1</v>
          </cell>
        </row>
        <row r="1545">
          <cell r="D1545">
            <v>42244</v>
          </cell>
          <cell r="Z1545">
            <v>1</v>
          </cell>
        </row>
        <row r="1546">
          <cell r="D1546">
            <v>42244</v>
          </cell>
          <cell r="Z1546">
            <v>1</v>
          </cell>
        </row>
        <row r="1547">
          <cell r="D1547">
            <v>42244</v>
          </cell>
          <cell r="Z1547">
            <v>1</v>
          </cell>
        </row>
        <row r="1548">
          <cell r="D1548">
            <v>42244</v>
          </cell>
          <cell r="Z1548">
            <v>1</v>
          </cell>
        </row>
        <row r="1549">
          <cell r="D1549">
            <v>42244</v>
          </cell>
          <cell r="Z1549">
            <v>1</v>
          </cell>
        </row>
        <row r="1550">
          <cell r="D1550">
            <v>42244</v>
          </cell>
          <cell r="Z1550">
            <v>1</v>
          </cell>
        </row>
        <row r="1551">
          <cell r="D1551">
            <v>42244</v>
          </cell>
          <cell r="Z1551">
            <v>1</v>
          </cell>
        </row>
        <row r="1552">
          <cell r="D1552">
            <v>42244</v>
          </cell>
          <cell r="Z1552">
            <v>1</v>
          </cell>
        </row>
        <row r="1553">
          <cell r="D1553">
            <v>42244</v>
          </cell>
          <cell r="Z1553">
            <v>1</v>
          </cell>
        </row>
        <row r="1554">
          <cell r="D1554">
            <v>42244</v>
          </cell>
          <cell r="Z1554">
            <v>1</v>
          </cell>
        </row>
        <row r="1555">
          <cell r="D1555">
            <v>42244</v>
          </cell>
          <cell r="Z1555">
            <v>1</v>
          </cell>
        </row>
        <row r="1556">
          <cell r="D1556">
            <v>42244</v>
          </cell>
          <cell r="Z1556">
            <v>1</v>
          </cell>
        </row>
        <row r="1557">
          <cell r="D1557">
            <v>42244</v>
          </cell>
          <cell r="Z1557">
            <v>1</v>
          </cell>
        </row>
        <row r="1558">
          <cell r="D1558">
            <v>42244</v>
          </cell>
          <cell r="Z1558">
            <v>1</v>
          </cell>
        </row>
        <row r="1559">
          <cell r="D1559">
            <v>42244</v>
          </cell>
          <cell r="Z1559">
            <v>1</v>
          </cell>
        </row>
        <row r="1560">
          <cell r="D1560">
            <v>42244</v>
          </cell>
          <cell r="Z1560">
            <v>1</v>
          </cell>
        </row>
        <row r="1561">
          <cell r="D1561">
            <v>42244</v>
          </cell>
          <cell r="Z1561">
            <v>1</v>
          </cell>
        </row>
        <row r="1562">
          <cell r="D1562">
            <v>42244</v>
          </cell>
          <cell r="Z1562">
            <v>1</v>
          </cell>
        </row>
        <row r="1563">
          <cell r="D1563">
            <v>42244</v>
          </cell>
          <cell r="Z1563">
            <v>1</v>
          </cell>
        </row>
        <row r="1564">
          <cell r="D1564">
            <v>42244</v>
          </cell>
          <cell r="Z1564">
            <v>1</v>
          </cell>
        </row>
        <row r="1565">
          <cell r="D1565">
            <v>42244</v>
          </cell>
          <cell r="Z1565">
            <v>1</v>
          </cell>
        </row>
        <row r="1566">
          <cell r="D1566">
            <v>42244</v>
          </cell>
          <cell r="Z1566">
            <v>1</v>
          </cell>
        </row>
        <row r="1567">
          <cell r="D1567">
            <v>42244</v>
          </cell>
          <cell r="Z1567">
            <v>1</v>
          </cell>
        </row>
        <row r="1568">
          <cell r="D1568">
            <v>42245</v>
          </cell>
          <cell r="Z1568">
            <v>1</v>
          </cell>
        </row>
        <row r="1569">
          <cell r="D1569">
            <v>42245</v>
          </cell>
          <cell r="Z1569">
            <v>1</v>
          </cell>
        </row>
        <row r="1570">
          <cell r="D1570">
            <v>42245</v>
          </cell>
          <cell r="Z1570">
            <v>1</v>
          </cell>
        </row>
        <row r="1571">
          <cell r="D1571">
            <v>42245</v>
          </cell>
          <cell r="Z1571">
            <v>1</v>
          </cell>
        </row>
        <row r="1572">
          <cell r="D1572">
            <v>42245</v>
          </cell>
          <cell r="Z1572">
            <v>1</v>
          </cell>
        </row>
        <row r="1573">
          <cell r="D1573">
            <v>42245</v>
          </cell>
          <cell r="Z1573">
            <v>1</v>
          </cell>
        </row>
        <row r="1574">
          <cell r="D1574">
            <v>42245</v>
          </cell>
          <cell r="Z1574">
            <v>1</v>
          </cell>
        </row>
        <row r="1575">
          <cell r="D1575">
            <v>42245</v>
          </cell>
          <cell r="Z1575">
            <v>1</v>
          </cell>
        </row>
        <row r="1576">
          <cell r="D1576">
            <v>42245</v>
          </cell>
          <cell r="Z1576">
            <v>1</v>
          </cell>
        </row>
        <row r="1577">
          <cell r="D1577">
            <v>42245</v>
          </cell>
          <cell r="Z1577">
            <v>1</v>
          </cell>
        </row>
        <row r="1578">
          <cell r="D1578">
            <v>42245</v>
          </cell>
          <cell r="Z1578">
            <v>1</v>
          </cell>
        </row>
        <row r="1579">
          <cell r="D1579">
            <v>42245</v>
          </cell>
          <cell r="Z1579">
            <v>1</v>
          </cell>
        </row>
        <row r="1580">
          <cell r="D1580">
            <v>42245</v>
          </cell>
          <cell r="Z1580">
            <v>1</v>
          </cell>
        </row>
        <row r="1581">
          <cell r="D1581">
            <v>42245</v>
          </cell>
          <cell r="Z1581">
            <v>1</v>
          </cell>
        </row>
        <row r="1582">
          <cell r="D1582">
            <v>42245</v>
          </cell>
          <cell r="Z1582">
            <v>1</v>
          </cell>
        </row>
        <row r="1583">
          <cell r="D1583">
            <v>42245</v>
          </cell>
          <cell r="Z1583">
            <v>1</v>
          </cell>
        </row>
        <row r="1584">
          <cell r="D1584">
            <v>42245</v>
          </cell>
          <cell r="Z1584">
            <v>1</v>
          </cell>
        </row>
        <row r="1585">
          <cell r="D1585">
            <v>42245</v>
          </cell>
          <cell r="Z1585">
            <v>1</v>
          </cell>
        </row>
        <row r="1586">
          <cell r="D1586">
            <v>42245</v>
          </cell>
          <cell r="Z1586">
            <v>1</v>
          </cell>
        </row>
        <row r="1587">
          <cell r="D1587">
            <v>42245</v>
          </cell>
          <cell r="Z1587">
            <v>1</v>
          </cell>
        </row>
        <row r="1588">
          <cell r="D1588">
            <v>42245</v>
          </cell>
          <cell r="Z1588">
            <v>1</v>
          </cell>
        </row>
        <row r="1589">
          <cell r="D1589">
            <v>42245</v>
          </cell>
          <cell r="Z1589">
            <v>1</v>
          </cell>
        </row>
        <row r="1590">
          <cell r="D1590">
            <v>42245</v>
          </cell>
          <cell r="Z1590">
            <v>1</v>
          </cell>
        </row>
        <row r="1591">
          <cell r="D1591">
            <v>42245</v>
          </cell>
          <cell r="Z1591">
            <v>1</v>
          </cell>
        </row>
        <row r="1592">
          <cell r="D1592">
            <v>42245</v>
          </cell>
          <cell r="Z1592">
            <v>1</v>
          </cell>
        </row>
        <row r="1593">
          <cell r="D1593">
            <v>42245</v>
          </cell>
          <cell r="Z1593">
            <v>1</v>
          </cell>
        </row>
        <row r="1594">
          <cell r="D1594">
            <v>42245</v>
          </cell>
          <cell r="Z1594">
            <v>1</v>
          </cell>
        </row>
        <row r="1595">
          <cell r="D1595">
            <v>42245</v>
          </cell>
          <cell r="Z1595">
            <v>1</v>
          </cell>
        </row>
        <row r="1596">
          <cell r="D1596">
            <v>42245</v>
          </cell>
          <cell r="Z1596">
            <v>1</v>
          </cell>
        </row>
        <row r="1597">
          <cell r="D1597">
            <v>42245</v>
          </cell>
          <cell r="Z1597">
            <v>1</v>
          </cell>
        </row>
        <row r="1598">
          <cell r="D1598">
            <v>42245</v>
          </cell>
          <cell r="Z1598">
            <v>1</v>
          </cell>
        </row>
        <row r="1599">
          <cell r="D1599">
            <v>42245</v>
          </cell>
          <cell r="Z1599">
            <v>1</v>
          </cell>
        </row>
        <row r="1600">
          <cell r="D1600">
            <v>42245</v>
          </cell>
          <cell r="Z1600">
            <v>1</v>
          </cell>
        </row>
        <row r="1601">
          <cell r="D1601">
            <v>42245</v>
          </cell>
          <cell r="Z1601">
            <v>1</v>
          </cell>
        </row>
        <row r="1602">
          <cell r="D1602">
            <v>42245</v>
          </cell>
          <cell r="Z1602">
            <v>1</v>
          </cell>
        </row>
        <row r="1603">
          <cell r="D1603">
            <v>42245</v>
          </cell>
          <cell r="Z1603">
            <v>1</v>
          </cell>
        </row>
        <row r="1604">
          <cell r="D1604">
            <v>42245</v>
          </cell>
          <cell r="Z1604">
            <v>1</v>
          </cell>
        </row>
        <row r="1605">
          <cell r="D1605">
            <v>42245</v>
          </cell>
          <cell r="Z1605">
            <v>1</v>
          </cell>
        </row>
        <row r="1606">
          <cell r="D1606">
            <v>42245</v>
          </cell>
          <cell r="Z1606">
            <v>1</v>
          </cell>
        </row>
        <row r="1607">
          <cell r="D1607">
            <v>42245</v>
          </cell>
          <cell r="Z1607">
            <v>1</v>
          </cell>
        </row>
        <row r="1608">
          <cell r="D1608">
            <v>42245</v>
          </cell>
          <cell r="Z1608">
            <v>1</v>
          </cell>
        </row>
        <row r="1609">
          <cell r="D1609">
            <v>42245</v>
          </cell>
          <cell r="Z1609">
            <v>1</v>
          </cell>
        </row>
        <row r="1610">
          <cell r="D1610">
            <v>42245</v>
          </cell>
          <cell r="Z1610">
            <v>1</v>
          </cell>
        </row>
        <row r="1611">
          <cell r="D1611">
            <v>42245</v>
          </cell>
          <cell r="Z1611">
            <v>1</v>
          </cell>
        </row>
        <row r="1612">
          <cell r="D1612">
            <v>42245</v>
          </cell>
          <cell r="Z1612">
            <v>1</v>
          </cell>
        </row>
        <row r="1613">
          <cell r="D1613">
            <v>42245</v>
          </cell>
          <cell r="Z1613">
            <v>1</v>
          </cell>
        </row>
        <row r="1614">
          <cell r="D1614">
            <v>42245</v>
          </cell>
          <cell r="Z1614">
            <v>1</v>
          </cell>
        </row>
        <row r="1615">
          <cell r="D1615">
            <v>42245</v>
          </cell>
          <cell r="Z1615">
            <v>1</v>
          </cell>
        </row>
        <row r="1616">
          <cell r="D1616">
            <v>42245</v>
          </cell>
          <cell r="Z1616">
            <v>1</v>
          </cell>
        </row>
        <row r="1617">
          <cell r="D1617">
            <v>42245</v>
          </cell>
          <cell r="Z1617">
            <v>1</v>
          </cell>
        </row>
        <row r="1618">
          <cell r="D1618">
            <v>42245</v>
          </cell>
          <cell r="Z1618">
            <v>1</v>
          </cell>
        </row>
        <row r="1619">
          <cell r="D1619">
            <v>42245</v>
          </cell>
          <cell r="Z1619">
            <v>1</v>
          </cell>
        </row>
        <row r="1620">
          <cell r="D1620">
            <v>42245</v>
          </cell>
          <cell r="Z1620">
            <v>1</v>
          </cell>
        </row>
        <row r="1621">
          <cell r="D1621">
            <v>42245</v>
          </cell>
          <cell r="Z1621">
            <v>1</v>
          </cell>
        </row>
        <row r="1622">
          <cell r="D1622">
            <v>42245</v>
          </cell>
          <cell r="Z1622">
            <v>1</v>
          </cell>
        </row>
        <row r="1623">
          <cell r="D1623">
            <v>42246</v>
          </cell>
          <cell r="Z1623">
            <v>1</v>
          </cell>
        </row>
        <row r="1624">
          <cell r="D1624">
            <v>42246</v>
          </cell>
          <cell r="Z1624">
            <v>1</v>
          </cell>
        </row>
        <row r="1625">
          <cell r="D1625">
            <v>42246</v>
          </cell>
          <cell r="Z1625">
            <v>1</v>
          </cell>
        </row>
        <row r="1626">
          <cell r="D1626">
            <v>42246</v>
          </cell>
          <cell r="Z1626">
            <v>1</v>
          </cell>
        </row>
        <row r="1627">
          <cell r="D1627">
            <v>42246</v>
          </cell>
          <cell r="Z1627">
            <v>1</v>
          </cell>
        </row>
        <row r="1628">
          <cell r="D1628">
            <v>42246</v>
          </cell>
          <cell r="Z1628">
            <v>1</v>
          </cell>
        </row>
        <row r="1629">
          <cell r="D1629">
            <v>42246</v>
          </cell>
          <cell r="Z1629">
            <v>1</v>
          </cell>
        </row>
        <row r="1630">
          <cell r="D1630">
            <v>42246</v>
          </cell>
          <cell r="Z1630">
            <v>1</v>
          </cell>
        </row>
        <row r="1631">
          <cell r="D1631">
            <v>42246</v>
          </cell>
          <cell r="Z1631">
            <v>1</v>
          </cell>
        </row>
        <row r="1632">
          <cell r="D1632">
            <v>42246</v>
          </cell>
          <cell r="Z1632">
            <v>1</v>
          </cell>
        </row>
        <row r="1633">
          <cell r="D1633">
            <v>42246</v>
          </cell>
          <cell r="Z1633">
            <v>1</v>
          </cell>
        </row>
        <row r="1634">
          <cell r="D1634">
            <v>42246</v>
          </cell>
          <cell r="Z1634">
            <v>1</v>
          </cell>
        </row>
        <row r="1635">
          <cell r="D1635">
            <v>42246</v>
          </cell>
          <cell r="Z1635">
            <v>1</v>
          </cell>
        </row>
        <row r="1636">
          <cell r="D1636">
            <v>42246</v>
          </cell>
          <cell r="Z1636">
            <v>1</v>
          </cell>
        </row>
        <row r="1637">
          <cell r="D1637">
            <v>42246</v>
          </cell>
          <cell r="Z1637">
            <v>1</v>
          </cell>
        </row>
        <row r="1638">
          <cell r="D1638">
            <v>42246</v>
          </cell>
          <cell r="Z1638">
            <v>1</v>
          </cell>
        </row>
        <row r="1639">
          <cell r="D1639">
            <v>42246</v>
          </cell>
          <cell r="Z1639">
            <v>1</v>
          </cell>
        </row>
        <row r="1640">
          <cell r="D1640">
            <v>42246</v>
          </cell>
          <cell r="Z1640">
            <v>1</v>
          </cell>
        </row>
        <row r="1641">
          <cell r="D1641">
            <v>42246</v>
          </cell>
          <cell r="Z1641">
            <v>1</v>
          </cell>
        </row>
        <row r="1642">
          <cell r="D1642">
            <v>42246</v>
          </cell>
          <cell r="Z1642">
            <v>1</v>
          </cell>
        </row>
        <row r="1643">
          <cell r="D1643">
            <v>42246</v>
          </cell>
          <cell r="Z1643">
            <v>1</v>
          </cell>
        </row>
        <row r="1644">
          <cell r="D1644">
            <v>42246</v>
          </cell>
          <cell r="Z1644">
            <v>1</v>
          </cell>
        </row>
        <row r="1645">
          <cell r="D1645">
            <v>42246</v>
          </cell>
          <cell r="Z1645">
            <v>1</v>
          </cell>
        </row>
        <row r="1646">
          <cell r="D1646">
            <v>42246</v>
          </cell>
          <cell r="Z1646">
            <v>1</v>
          </cell>
        </row>
        <row r="1647">
          <cell r="D1647">
            <v>42246</v>
          </cell>
          <cell r="Z1647">
            <v>1</v>
          </cell>
        </row>
        <row r="1648">
          <cell r="D1648">
            <v>42246</v>
          </cell>
          <cell r="Z1648">
            <v>1</v>
          </cell>
        </row>
        <row r="1649">
          <cell r="D1649">
            <v>42246</v>
          </cell>
          <cell r="Z1649">
            <v>1</v>
          </cell>
        </row>
        <row r="1650">
          <cell r="D1650">
            <v>42246</v>
          </cell>
          <cell r="Z1650">
            <v>1</v>
          </cell>
        </row>
        <row r="1651">
          <cell r="D1651">
            <v>42246</v>
          </cell>
          <cell r="Z1651">
            <v>1</v>
          </cell>
        </row>
        <row r="1652">
          <cell r="D1652">
            <v>42246</v>
          </cell>
          <cell r="Z1652">
            <v>1</v>
          </cell>
        </row>
        <row r="1653">
          <cell r="D1653">
            <v>42246</v>
          </cell>
          <cell r="Z1653">
            <v>1</v>
          </cell>
        </row>
        <row r="1654">
          <cell r="D1654">
            <v>42246</v>
          </cell>
          <cell r="Z1654">
            <v>1</v>
          </cell>
        </row>
        <row r="1655">
          <cell r="D1655">
            <v>42246</v>
          </cell>
          <cell r="Z1655">
            <v>1</v>
          </cell>
        </row>
        <row r="1656">
          <cell r="D1656">
            <v>42246</v>
          </cell>
          <cell r="Z1656">
            <v>1</v>
          </cell>
        </row>
        <row r="1657">
          <cell r="D1657">
            <v>42246</v>
          </cell>
          <cell r="Z1657">
            <v>1</v>
          </cell>
        </row>
        <row r="1658">
          <cell r="D1658">
            <v>42246</v>
          </cell>
          <cell r="Z1658">
            <v>1</v>
          </cell>
        </row>
        <row r="1659">
          <cell r="D1659">
            <v>42246</v>
          </cell>
          <cell r="Z1659">
            <v>1</v>
          </cell>
        </row>
        <row r="1660">
          <cell r="D1660">
            <v>42246</v>
          </cell>
          <cell r="Z1660">
            <v>1</v>
          </cell>
        </row>
        <row r="1661">
          <cell r="D1661">
            <v>42246</v>
          </cell>
          <cell r="Z1661">
            <v>1</v>
          </cell>
        </row>
        <row r="1662">
          <cell r="D1662">
            <v>42246</v>
          </cell>
          <cell r="Z1662">
            <v>1</v>
          </cell>
        </row>
        <row r="1663">
          <cell r="D1663">
            <v>42246</v>
          </cell>
          <cell r="Z1663">
            <v>1</v>
          </cell>
        </row>
        <row r="1664">
          <cell r="D1664">
            <v>42246</v>
          </cell>
          <cell r="Z1664">
            <v>1</v>
          </cell>
        </row>
        <row r="1665">
          <cell r="D1665">
            <v>42246</v>
          </cell>
          <cell r="Z1665">
            <v>1</v>
          </cell>
        </row>
        <row r="1666">
          <cell r="D1666">
            <v>42246</v>
          </cell>
          <cell r="Z1666">
            <v>1</v>
          </cell>
        </row>
        <row r="1667">
          <cell r="D1667">
            <v>42247</v>
          </cell>
          <cell r="Z1667">
            <v>2</v>
          </cell>
        </row>
        <row r="1668">
          <cell r="D1668">
            <v>42247</v>
          </cell>
          <cell r="Z1668">
            <v>1</v>
          </cell>
        </row>
        <row r="1669">
          <cell r="D1669">
            <v>42247</v>
          </cell>
          <cell r="Z1669">
            <v>1</v>
          </cell>
        </row>
        <row r="1670">
          <cell r="D1670">
            <v>42247</v>
          </cell>
          <cell r="Z1670">
            <v>1</v>
          </cell>
        </row>
        <row r="1671">
          <cell r="D1671">
            <v>42247</v>
          </cell>
          <cell r="Z1671">
            <v>1</v>
          </cell>
        </row>
        <row r="1672">
          <cell r="D1672">
            <v>42247</v>
          </cell>
          <cell r="Z1672">
            <v>1</v>
          </cell>
        </row>
        <row r="1673">
          <cell r="D1673">
            <v>42247</v>
          </cell>
          <cell r="Z1673">
            <v>1</v>
          </cell>
        </row>
        <row r="1674">
          <cell r="D1674">
            <v>42247</v>
          </cell>
          <cell r="Z1674">
            <v>1</v>
          </cell>
        </row>
        <row r="1675">
          <cell r="D1675">
            <v>42247</v>
          </cell>
          <cell r="Z1675">
            <v>1</v>
          </cell>
        </row>
        <row r="1676">
          <cell r="D1676">
            <v>42247</v>
          </cell>
          <cell r="Z1676">
            <v>1</v>
          </cell>
        </row>
        <row r="1677">
          <cell r="D1677">
            <v>42247</v>
          </cell>
          <cell r="Z1677">
            <v>1</v>
          </cell>
        </row>
        <row r="1678">
          <cell r="D1678">
            <v>42247</v>
          </cell>
          <cell r="Z1678">
            <v>1</v>
          </cell>
        </row>
        <row r="1679">
          <cell r="D1679">
            <v>42247</v>
          </cell>
          <cell r="Z1679">
            <v>1</v>
          </cell>
        </row>
        <row r="1680">
          <cell r="D1680">
            <v>42247</v>
          </cell>
          <cell r="Z1680">
            <v>1</v>
          </cell>
        </row>
        <row r="1681">
          <cell r="D1681">
            <v>42247</v>
          </cell>
          <cell r="Z1681">
            <v>1</v>
          </cell>
        </row>
        <row r="1682">
          <cell r="D1682">
            <v>42247</v>
          </cell>
          <cell r="Z1682">
            <v>1</v>
          </cell>
        </row>
        <row r="1683">
          <cell r="D1683">
            <v>42247</v>
          </cell>
          <cell r="Z1683">
            <v>1</v>
          </cell>
        </row>
        <row r="1684">
          <cell r="D1684">
            <v>42247</v>
          </cell>
          <cell r="Z1684">
            <v>1</v>
          </cell>
        </row>
        <row r="1685">
          <cell r="D1685">
            <v>42247</v>
          </cell>
          <cell r="Z1685">
            <v>1</v>
          </cell>
        </row>
        <row r="1686">
          <cell r="D1686">
            <v>42247</v>
          </cell>
          <cell r="Z1686">
            <v>1</v>
          </cell>
        </row>
        <row r="1687">
          <cell r="D1687">
            <v>42247</v>
          </cell>
          <cell r="Z1687">
            <v>1</v>
          </cell>
        </row>
        <row r="1688">
          <cell r="D1688">
            <v>42247</v>
          </cell>
          <cell r="Z1688">
            <v>1</v>
          </cell>
        </row>
        <row r="1689">
          <cell r="D1689">
            <v>42247</v>
          </cell>
          <cell r="Z1689">
            <v>1</v>
          </cell>
        </row>
        <row r="1690">
          <cell r="D1690">
            <v>42247</v>
          </cell>
          <cell r="Z1690">
            <v>1</v>
          </cell>
        </row>
        <row r="1691">
          <cell r="D1691">
            <v>42247</v>
          </cell>
          <cell r="Z1691">
            <v>1</v>
          </cell>
        </row>
        <row r="1692">
          <cell r="D1692">
            <v>42247</v>
          </cell>
          <cell r="Z1692">
            <v>1</v>
          </cell>
        </row>
        <row r="1693">
          <cell r="D1693">
            <v>42247</v>
          </cell>
          <cell r="Z1693">
            <v>1</v>
          </cell>
        </row>
        <row r="1694">
          <cell r="D1694">
            <v>42247</v>
          </cell>
          <cell r="Z1694">
            <v>1</v>
          </cell>
        </row>
        <row r="1695">
          <cell r="D1695">
            <v>42247</v>
          </cell>
          <cell r="Z1695">
            <v>1</v>
          </cell>
        </row>
        <row r="1696">
          <cell r="D1696">
            <v>42247</v>
          </cell>
          <cell r="Z1696">
            <v>1</v>
          </cell>
        </row>
        <row r="1697">
          <cell r="D1697">
            <v>42247</v>
          </cell>
          <cell r="Z1697">
            <v>1</v>
          </cell>
        </row>
        <row r="1698">
          <cell r="D1698">
            <v>42247</v>
          </cell>
          <cell r="Z1698">
            <v>1</v>
          </cell>
        </row>
        <row r="1699">
          <cell r="D1699">
            <v>42247</v>
          </cell>
          <cell r="Z1699">
            <v>1</v>
          </cell>
        </row>
        <row r="1700">
          <cell r="D1700">
            <v>42247</v>
          </cell>
          <cell r="Z1700">
            <v>1</v>
          </cell>
        </row>
        <row r="1701">
          <cell r="D1701">
            <v>42247</v>
          </cell>
          <cell r="Z1701">
            <v>1</v>
          </cell>
        </row>
        <row r="1702">
          <cell r="D1702">
            <v>42247</v>
          </cell>
          <cell r="Z1702">
            <v>1</v>
          </cell>
        </row>
        <row r="1703">
          <cell r="D1703">
            <v>42247</v>
          </cell>
          <cell r="Z1703">
            <v>1</v>
          </cell>
        </row>
        <row r="1704">
          <cell r="D1704">
            <v>42247</v>
          </cell>
          <cell r="Z1704">
            <v>1</v>
          </cell>
        </row>
        <row r="1705">
          <cell r="D1705">
            <v>42247</v>
          </cell>
          <cell r="Z1705">
            <v>1</v>
          </cell>
        </row>
        <row r="1706">
          <cell r="D1706">
            <v>42247</v>
          </cell>
          <cell r="Z1706">
            <v>1</v>
          </cell>
        </row>
        <row r="1707">
          <cell r="D1707">
            <v>42247</v>
          </cell>
          <cell r="Z1707">
            <v>1</v>
          </cell>
        </row>
        <row r="1708">
          <cell r="D1708">
            <v>42247</v>
          </cell>
          <cell r="Z1708">
            <v>1</v>
          </cell>
        </row>
        <row r="1709">
          <cell r="D1709">
            <v>42247</v>
          </cell>
          <cell r="Z1709">
            <v>1</v>
          </cell>
        </row>
        <row r="1710">
          <cell r="D1710">
            <v>42247</v>
          </cell>
          <cell r="Z1710">
            <v>1</v>
          </cell>
        </row>
        <row r="1711">
          <cell r="D1711">
            <v>42247</v>
          </cell>
          <cell r="Z1711">
            <v>1</v>
          </cell>
        </row>
        <row r="1712">
          <cell r="D1712">
            <v>42247</v>
          </cell>
          <cell r="Z1712">
            <v>1</v>
          </cell>
        </row>
        <row r="1713">
          <cell r="D1713">
            <v>42247</v>
          </cell>
          <cell r="Z1713">
            <v>1</v>
          </cell>
        </row>
        <row r="1714">
          <cell r="D1714">
            <v>42247</v>
          </cell>
          <cell r="Z1714">
            <v>1</v>
          </cell>
        </row>
        <row r="1715">
          <cell r="D1715">
            <v>42247</v>
          </cell>
          <cell r="Z1715">
            <v>1</v>
          </cell>
        </row>
        <row r="1716">
          <cell r="D1716">
            <v>42247</v>
          </cell>
          <cell r="Z1716">
            <v>1</v>
          </cell>
        </row>
        <row r="1717">
          <cell r="D1717">
            <v>42247</v>
          </cell>
          <cell r="Z1717">
            <v>1</v>
          </cell>
        </row>
        <row r="1718">
          <cell r="D1718">
            <v>42247</v>
          </cell>
          <cell r="Z1718">
            <v>1</v>
          </cell>
        </row>
        <row r="1719">
          <cell r="D1719">
            <v>42247</v>
          </cell>
          <cell r="Z1719">
            <v>1</v>
          </cell>
        </row>
        <row r="1720">
          <cell r="D1720">
            <v>42247</v>
          </cell>
          <cell r="Z1720">
            <v>1</v>
          </cell>
        </row>
        <row r="1721">
          <cell r="D1721">
            <v>42247</v>
          </cell>
          <cell r="Z1721">
            <v>1</v>
          </cell>
        </row>
        <row r="1722">
          <cell r="D1722">
            <v>42247</v>
          </cell>
          <cell r="Z1722">
            <v>1</v>
          </cell>
        </row>
        <row r="1723">
          <cell r="D1723">
            <v>42247</v>
          </cell>
          <cell r="Z1723">
            <v>1</v>
          </cell>
        </row>
        <row r="1724">
          <cell r="D1724">
            <v>42247</v>
          </cell>
          <cell r="Z1724">
            <v>1</v>
          </cell>
        </row>
        <row r="1725">
          <cell r="D1725">
            <v>42247</v>
          </cell>
          <cell r="Z1725">
            <v>1</v>
          </cell>
        </row>
        <row r="1726">
          <cell r="D1726">
            <v>42247</v>
          </cell>
          <cell r="Z1726">
            <v>1</v>
          </cell>
        </row>
        <row r="1727">
          <cell r="D1727">
            <v>42247</v>
          </cell>
          <cell r="Z1727">
            <v>1</v>
          </cell>
        </row>
        <row r="1728">
          <cell r="D1728">
            <v>42247</v>
          </cell>
          <cell r="Z1728">
            <v>1</v>
          </cell>
        </row>
        <row r="1729">
          <cell r="D1729">
            <v>42247</v>
          </cell>
          <cell r="Z1729">
            <v>1</v>
          </cell>
        </row>
        <row r="1730">
          <cell r="D1730">
            <v>42247</v>
          </cell>
          <cell r="Z1730">
            <v>1</v>
          </cell>
        </row>
        <row r="1731">
          <cell r="D1731">
            <v>42247</v>
          </cell>
          <cell r="Z1731">
            <v>1</v>
          </cell>
        </row>
        <row r="1732">
          <cell r="D1732">
            <v>42247</v>
          </cell>
          <cell r="Z1732">
            <v>1</v>
          </cell>
        </row>
        <row r="1733">
          <cell r="D1733">
            <v>42247</v>
          </cell>
          <cell r="Z1733">
            <v>1</v>
          </cell>
        </row>
        <row r="1734">
          <cell r="D1734">
            <v>42247</v>
          </cell>
          <cell r="Z1734">
            <v>1</v>
          </cell>
        </row>
        <row r="1735">
          <cell r="D1735">
            <v>42247</v>
          </cell>
          <cell r="Z1735">
            <v>1</v>
          </cell>
        </row>
        <row r="1736">
          <cell r="D1736">
            <v>42247</v>
          </cell>
          <cell r="Z1736">
            <v>1</v>
          </cell>
        </row>
        <row r="1737">
          <cell r="D1737">
            <v>42247</v>
          </cell>
          <cell r="Z1737">
            <v>1</v>
          </cell>
        </row>
        <row r="1738">
          <cell r="D1738">
            <v>42239</v>
          </cell>
          <cell r="Z1738">
            <v>1</v>
          </cell>
        </row>
        <row r="1739">
          <cell r="D1739">
            <v>42239</v>
          </cell>
          <cell r="Z1739">
            <v>1</v>
          </cell>
        </row>
        <row r="1740">
          <cell r="D1740">
            <v>42239</v>
          </cell>
          <cell r="Z1740">
            <v>1</v>
          </cell>
        </row>
        <row r="1741">
          <cell r="D1741">
            <v>42239</v>
          </cell>
          <cell r="Z1741">
            <v>1</v>
          </cell>
        </row>
        <row r="1742">
          <cell r="D1742">
            <v>42239</v>
          </cell>
          <cell r="Z1742">
            <v>1</v>
          </cell>
        </row>
        <row r="1743">
          <cell r="D1743">
            <v>42239</v>
          </cell>
          <cell r="Z1743">
            <v>1</v>
          </cell>
        </row>
        <row r="1744">
          <cell r="D1744">
            <v>42239</v>
          </cell>
          <cell r="Z1744">
            <v>1</v>
          </cell>
        </row>
        <row r="1745">
          <cell r="D1745">
            <v>42239</v>
          </cell>
          <cell r="Z1745">
            <v>1</v>
          </cell>
        </row>
        <row r="1746">
          <cell r="D1746">
            <v>42239</v>
          </cell>
          <cell r="Z1746">
            <v>1</v>
          </cell>
        </row>
        <row r="1747">
          <cell r="D1747">
            <v>42239</v>
          </cell>
          <cell r="Z1747">
            <v>1</v>
          </cell>
        </row>
        <row r="1748">
          <cell r="D1748">
            <v>42239</v>
          </cell>
          <cell r="Z1748">
            <v>1</v>
          </cell>
        </row>
        <row r="1749">
          <cell r="D1749">
            <v>42239</v>
          </cell>
          <cell r="Z1749">
            <v>1</v>
          </cell>
        </row>
        <row r="1750">
          <cell r="D1750">
            <v>42239</v>
          </cell>
          <cell r="Z1750">
            <v>1</v>
          </cell>
        </row>
        <row r="1751">
          <cell r="D1751">
            <v>42239</v>
          </cell>
          <cell r="Z1751">
            <v>1</v>
          </cell>
        </row>
        <row r="1752">
          <cell r="D1752">
            <v>42239</v>
          </cell>
          <cell r="Z1752">
            <v>1</v>
          </cell>
        </row>
        <row r="1753">
          <cell r="D1753">
            <v>42239</v>
          </cell>
          <cell r="Z1753">
            <v>1</v>
          </cell>
        </row>
        <row r="1754">
          <cell r="D1754">
            <v>42239</v>
          </cell>
          <cell r="Z1754">
            <v>1</v>
          </cell>
        </row>
        <row r="1755">
          <cell r="D1755">
            <v>42239</v>
          </cell>
          <cell r="Z1755">
            <v>1</v>
          </cell>
        </row>
        <row r="1756">
          <cell r="D1756">
            <v>42239</v>
          </cell>
          <cell r="Z1756">
            <v>1</v>
          </cell>
        </row>
        <row r="1757">
          <cell r="D1757">
            <v>42239</v>
          </cell>
          <cell r="Z1757">
            <v>1</v>
          </cell>
        </row>
        <row r="1758">
          <cell r="D1758">
            <v>42239</v>
          </cell>
          <cell r="Z1758">
            <v>1</v>
          </cell>
        </row>
        <row r="1759">
          <cell r="D1759">
            <v>42239</v>
          </cell>
          <cell r="Z1759">
            <v>1</v>
          </cell>
        </row>
        <row r="1760">
          <cell r="D1760">
            <v>42239</v>
          </cell>
          <cell r="Z1760">
            <v>1</v>
          </cell>
        </row>
        <row r="1761">
          <cell r="D1761">
            <v>42239</v>
          </cell>
          <cell r="Z1761">
            <v>1</v>
          </cell>
        </row>
        <row r="1762">
          <cell r="D1762">
            <v>42239</v>
          </cell>
          <cell r="Z1762">
            <v>1</v>
          </cell>
        </row>
        <row r="1763">
          <cell r="D1763">
            <v>42239</v>
          </cell>
          <cell r="Z1763">
            <v>1</v>
          </cell>
        </row>
        <row r="1764">
          <cell r="D1764">
            <v>42239</v>
          </cell>
          <cell r="Z1764">
            <v>1</v>
          </cell>
        </row>
        <row r="1765">
          <cell r="D1765">
            <v>42240</v>
          </cell>
          <cell r="Z1765">
            <v>1</v>
          </cell>
        </row>
        <row r="1766">
          <cell r="D1766">
            <v>42240</v>
          </cell>
          <cell r="Z1766">
            <v>1</v>
          </cell>
        </row>
        <row r="1767">
          <cell r="D1767">
            <v>42240</v>
          </cell>
          <cell r="Z1767">
            <v>1</v>
          </cell>
        </row>
        <row r="1768">
          <cell r="D1768">
            <v>42240</v>
          </cell>
          <cell r="Z1768">
            <v>1</v>
          </cell>
        </row>
        <row r="1769">
          <cell r="D1769">
            <v>42240</v>
          </cell>
          <cell r="Z1769">
            <v>1</v>
          </cell>
        </row>
        <row r="1770">
          <cell r="D1770">
            <v>42240</v>
          </cell>
          <cell r="Z1770">
            <v>1</v>
          </cell>
        </row>
        <row r="1771">
          <cell r="D1771">
            <v>42240</v>
          </cell>
          <cell r="Z1771">
            <v>1</v>
          </cell>
        </row>
        <row r="1772">
          <cell r="D1772">
            <v>42240</v>
          </cell>
          <cell r="Z1772">
            <v>1</v>
          </cell>
        </row>
        <row r="1773">
          <cell r="D1773">
            <v>42240</v>
          </cell>
          <cell r="Z1773">
            <v>1</v>
          </cell>
        </row>
        <row r="1774">
          <cell r="D1774">
            <v>42240</v>
          </cell>
          <cell r="Z1774">
            <v>1</v>
          </cell>
        </row>
        <row r="1775">
          <cell r="D1775">
            <v>42240</v>
          </cell>
          <cell r="Z1775">
            <v>1</v>
          </cell>
        </row>
        <row r="1776">
          <cell r="D1776">
            <v>42240</v>
          </cell>
          <cell r="Z1776">
            <v>1</v>
          </cell>
        </row>
        <row r="1777">
          <cell r="D1777">
            <v>42240</v>
          </cell>
          <cell r="Z1777">
            <v>1</v>
          </cell>
        </row>
        <row r="1778">
          <cell r="D1778">
            <v>42240</v>
          </cell>
          <cell r="Z1778">
            <v>1</v>
          </cell>
        </row>
        <row r="1779">
          <cell r="D1779">
            <v>42240</v>
          </cell>
          <cell r="Z1779">
            <v>1</v>
          </cell>
        </row>
        <row r="1780">
          <cell r="D1780">
            <v>42240</v>
          </cell>
          <cell r="Z1780">
            <v>1</v>
          </cell>
        </row>
        <row r="1781">
          <cell r="D1781">
            <v>42240</v>
          </cell>
          <cell r="Z1781">
            <v>1</v>
          </cell>
        </row>
        <row r="1782">
          <cell r="D1782">
            <v>42240</v>
          </cell>
          <cell r="Z1782">
            <v>1</v>
          </cell>
        </row>
        <row r="1783">
          <cell r="D1783">
            <v>42240</v>
          </cell>
          <cell r="Z1783">
            <v>1</v>
          </cell>
        </row>
        <row r="1784">
          <cell r="D1784">
            <v>42240</v>
          </cell>
          <cell r="Z1784">
            <v>1</v>
          </cell>
        </row>
        <row r="1785">
          <cell r="D1785">
            <v>42240</v>
          </cell>
          <cell r="Z1785">
            <v>1</v>
          </cell>
        </row>
        <row r="1786">
          <cell r="D1786">
            <v>42240</v>
          </cell>
          <cell r="Z1786">
            <v>1</v>
          </cell>
        </row>
        <row r="1787">
          <cell r="D1787">
            <v>42240</v>
          </cell>
          <cell r="Z1787">
            <v>1</v>
          </cell>
        </row>
        <row r="1788">
          <cell r="D1788">
            <v>42240</v>
          </cell>
          <cell r="Z1788">
            <v>1</v>
          </cell>
        </row>
        <row r="1789">
          <cell r="D1789">
            <v>42240</v>
          </cell>
          <cell r="Z1789">
            <v>1</v>
          </cell>
        </row>
        <row r="1790">
          <cell r="D1790">
            <v>42240</v>
          </cell>
          <cell r="Z1790">
            <v>1</v>
          </cell>
        </row>
        <row r="1791">
          <cell r="D1791">
            <v>42240</v>
          </cell>
          <cell r="Z1791">
            <v>1</v>
          </cell>
        </row>
        <row r="1792">
          <cell r="D1792">
            <v>42240</v>
          </cell>
          <cell r="Z1792">
            <v>1</v>
          </cell>
        </row>
        <row r="1793">
          <cell r="D1793">
            <v>42240</v>
          </cell>
          <cell r="Z1793">
            <v>1</v>
          </cell>
        </row>
        <row r="1794">
          <cell r="D1794">
            <v>42240</v>
          </cell>
          <cell r="Z1794">
            <v>1</v>
          </cell>
        </row>
        <row r="1795">
          <cell r="D1795">
            <v>42240</v>
          </cell>
          <cell r="Z1795">
            <v>1</v>
          </cell>
        </row>
        <row r="1796">
          <cell r="D1796">
            <v>42240</v>
          </cell>
          <cell r="Z1796">
            <v>1</v>
          </cell>
        </row>
        <row r="1797">
          <cell r="D1797">
            <v>42240</v>
          </cell>
          <cell r="Z1797">
            <v>1</v>
          </cell>
        </row>
        <row r="1798">
          <cell r="D1798">
            <v>42240</v>
          </cell>
          <cell r="Z1798">
            <v>1</v>
          </cell>
        </row>
        <row r="1799">
          <cell r="D1799">
            <v>42240</v>
          </cell>
          <cell r="Z1799">
            <v>1</v>
          </cell>
        </row>
        <row r="1800">
          <cell r="D1800">
            <v>42240</v>
          </cell>
          <cell r="Z1800">
            <v>1</v>
          </cell>
        </row>
        <row r="1801">
          <cell r="D1801">
            <v>42240</v>
          </cell>
          <cell r="Z1801">
            <v>1</v>
          </cell>
        </row>
        <row r="1802">
          <cell r="D1802">
            <v>42240</v>
          </cell>
          <cell r="Z1802">
            <v>1</v>
          </cell>
        </row>
        <row r="1803">
          <cell r="D1803">
            <v>42240</v>
          </cell>
          <cell r="Z1803">
            <v>1</v>
          </cell>
        </row>
        <row r="1804">
          <cell r="D1804">
            <v>42240</v>
          </cell>
          <cell r="Z1804">
            <v>1</v>
          </cell>
        </row>
        <row r="1805">
          <cell r="D1805">
            <v>42240</v>
          </cell>
          <cell r="Z1805">
            <v>1</v>
          </cell>
        </row>
        <row r="1806">
          <cell r="D1806">
            <v>42240</v>
          </cell>
          <cell r="Z1806">
            <v>1</v>
          </cell>
        </row>
        <row r="1807">
          <cell r="D1807">
            <v>42240</v>
          </cell>
          <cell r="Z1807">
            <v>1</v>
          </cell>
        </row>
        <row r="1808">
          <cell r="D1808">
            <v>42240</v>
          </cell>
          <cell r="Z1808">
            <v>1</v>
          </cell>
        </row>
        <row r="1809">
          <cell r="D1809">
            <v>42240</v>
          </cell>
          <cell r="Z1809">
            <v>1</v>
          </cell>
        </row>
        <row r="1810">
          <cell r="D1810">
            <v>42240</v>
          </cell>
          <cell r="Z1810">
            <v>1</v>
          </cell>
        </row>
        <row r="1811">
          <cell r="D1811">
            <v>42240</v>
          </cell>
          <cell r="Z1811">
            <v>1</v>
          </cell>
        </row>
        <row r="1812">
          <cell r="D1812">
            <v>42240</v>
          </cell>
          <cell r="Z1812">
            <v>1</v>
          </cell>
        </row>
        <row r="1813">
          <cell r="D1813">
            <v>42240</v>
          </cell>
          <cell r="Z1813">
            <v>1</v>
          </cell>
        </row>
        <row r="1814">
          <cell r="D1814">
            <v>42240</v>
          </cell>
          <cell r="Z1814">
            <v>1</v>
          </cell>
        </row>
        <row r="1815">
          <cell r="D1815">
            <v>42240</v>
          </cell>
          <cell r="Z1815">
            <v>1</v>
          </cell>
        </row>
        <row r="1816">
          <cell r="D1816">
            <v>42240</v>
          </cell>
          <cell r="Z1816">
            <v>1</v>
          </cell>
        </row>
        <row r="1817">
          <cell r="D1817">
            <v>42240</v>
          </cell>
          <cell r="Z1817">
            <v>1</v>
          </cell>
        </row>
        <row r="1818">
          <cell r="D1818">
            <v>42240</v>
          </cell>
          <cell r="Z1818">
            <v>1</v>
          </cell>
        </row>
        <row r="1819">
          <cell r="D1819">
            <v>42240</v>
          </cell>
          <cell r="Z1819">
            <v>1</v>
          </cell>
        </row>
        <row r="1820">
          <cell r="D1820">
            <v>42240</v>
          </cell>
          <cell r="Z1820">
            <v>1</v>
          </cell>
        </row>
        <row r="1821">
          <cell r="D1821">
            <v>42240</v>
          </cell>
          <cell r="Z1821">
            <v>1</v>
          </cell>
        </row>
        <row r="1822">
          <cell r="D1822">
            <v>42240</v>
          </cell>
          <cell r="Z1822">
            <v>1</v>
          </cell>
        </row>
        <row r="1823">
          <cell r="D1823">
            <v>42240</v>
          </cell>
          <cell r="Z1823">
            <v>1</v>
          </cell>
        </row>
        <row r="1824">
          <cell r="D1824">
            <v>42240</v>
          </cell>
          <cell r="Z1824">
            <v>1</v>
          </cell>
        </row>
        <row r="1825">
          <cell r="D1825">
            <v>42240</v>
          </cell>
          <cell r="Z1825">
            <v>1</v>
          </cell>
        </row>
        <row r="1826">
          <cell r="D1826">
            <v>42240</v>
          </cell>
          <cell r="Z1826">
            <v>1</v>
          </cell>
        </row>
        <row r="1827">
          <cell r="D1827">
            <v>42240</v>
          </cell>
          <cell r="Z1827">
            <v>1</v>
          </cell>
        </row>
        <row r="1828">
          <cell r="D1828">
            <v>42240</v>
          </cell>
          <cell r="Z1828">
            <v>1</v>
          </cell>
        </row>
        <row r="1829">
          <cell r="D1829">
            <v>42240</v>
          </cell>
          <cell r="Z1829">
            <v>1</v>
          </cell>
        </row>
        <row r="1830">
          <cell r="D1830">
            <v>42240</v>
          </cell>
          <cell r="Z1830">
            <v>1</v>
          </cell>
        </row>
        <row r="1831">
          <cell r="D1831">
            <v>42240</v>
          </cell>
          <cell r="Z1831">
            <v>1</v>
          </cell>
        </row>
        <row r="1832">
          <cell r="D1832">
            <v>42241</v>
          </cell>
          <cell r="Z1832">
            <v>1</v>
          </cell>
        </row>
        <row r="1833">
          <cell r="D1833">
            <v>42241</v>
          </cell>
          <cell r="Z1833">
            <v>2</v>
          </cell>
        </row>
        <row r="1834">
          <cell r="D1834">
            <v>42241</v>
          </cell>
          <cell r="Z1834">
            <v>1</v>
          </cell>
        </row>
        <row r="1835">
          <cell r="D1835">
            <v>42241</v>
          </cell>
          <cell r="Z1835">
            <v>1</v>
          </cell>
        </row>
        <row r="1836">
          <cell r="D1836">
            <v>42241</v>
          </cell>
          <cell r="Z1836">
            <v>1</v>
          </cell>
        </row>
        <row r="1837">
          <cell r="D1837">
            <v>42241</v>
          </cell>
          <cell r="Z1837">
            <v>1</v>
          </cell>
        </row>
        <row r="1838">
          <cell r="D1838">
            <v>42241</v>
          </cell>
          <cell r="Z1838">
            <v>1</v>
          </cell>
        </row>
        <row r="1839">
          <cell r="D1839">
            <v>42241</v>
          </cell>
          <cell r="Z1839">
            <v>1</v>
          </cell>
        </row>
        <row r="1840">
          <cell r="D1840">
            <v>42241</v>
          </cell>
          <cell r="Z1840">
            <v>1</v>
          </cell>
        </row>
        <row r="1841">
          <cell r="D1841">
            <v>42241</v>
          </cell>
          <cell r="Z1841">
            <v>1</v>
          </cell>
        </row>
        <row r="1842">
          <cell r="D1842">
            <v>42241</v>
          </cell>
          <cell r="Z1842">
            <v>1</v>
          </cell>
        </row>
        <row r="1843">
          <cell r="D1843">
            <v>42241</v>
          </cell>
          <cell r="Z1843">
            <v>1</v>
          </cell>
        </row>
        <row r="1844">
          <cell r="D1844">
            <v>42241</v>
          </cell>
          <cell r="Z1844">
            <v>1</v>
          </cell>
        </row>
        <row r="1845">
          <cell r="D1845">
            <v>42241</v>
          </cell>
          <cell r="Z1845">
            <v>1</v>
          </cell>
        </row>
        <row r="1846">
          <cell r="D1846">
            <v>42241</v>
          </cell>
          <cell r="Z1846">
            <v>1</v>
          </cell>
        </row>
        <row r="1847">
          <cell r="D1847">
            <v>42241</v>
          </cell>
          <cell r="Z1847">
            <v>1</v>
          </cell>
        </row>
        <row r="1848">
          <cell r="D1848">
            <v>42241</v>
          </cell>
          <cell r="Z1848">
            <v>1</v>
          </cell>
        </row>
        <row r="1849">
          <cell r="D1849">
            <v>42241</v>
          </cell>
          <cell r="Z1849">
            <v>1</v>
          </cell>
        </row>
        <row r="1850">
          <cell r="D1850">
            <v>42241</v>
          </cell>
          <cell r="Z1850">
            <v>1</v>
          </cell>
        </row>
        <row r="1851">
          <cell r="D1851">
            <v>42241</v>
          </cell>
          <cell r="Z1851">
            <v>1</v>
          </cell>
        </row>
        <row r="1852">
          <cell r="D1852">
            <v>42241</v>
          </cell>
          <cell r="Z1852">
            <v>1</v>
          </cell>
        </row>
        <row r="1853">
          <cell r="D1853">
            <v>42241</v>
          </cell>
          <cell r="Z1853">
            <v>1</v>
          </cell>
        </row>
        <row r="1854">
          <cell r="D1854">
            <v>42241</v>
          </cell>
          <cell r="Z1854">
            <v>1</v>
          </cell>
        </row>
        <row r="1855">
          <cell r="D1855">
            <v>42241</v>
          </cell>
          <cell r="Z1855">
            <v>1</v>
          </cell>
        </row>
        <row r="1856">
          <cell r="D1856">
            <v>42241</v>
          </cell>
          <cell r="Z1856">
            <v>1</v>
          </cell>
        </row>
        <row r="1857">
          <cell r="D1857">
            <v>42241</v>
          </cell>
          <cell r="Z1857">
            <v>1</v>
          </cell>
        </row>
        <row r="1858">
          <cell r="D1858">
            <v>42241</v>
          </cell>
          <cell r="Z1858">
            <v>1</v>
          </cell>
        </row>
        <row r="1859">
          <cell r="D1859">
            <v>42241</v>
          </cell>
          <cell r="Z1859">
            <v>1</v>
          </cell>
        </row>
        <row r="1860">
          <cell r="D1860">
            <v>42241</v>
          </cell>
          <cell r="Z1860">
            <v>1</v>
          </cell>
        </row>
        <row r="1861">
          <cell r="D1861">
            <v>42241</v>
          </cell>
          <cell r="Z1861">
            <v>1</v>
          </cell>
        </row>
        <row r="1862">
          <cell r="D1862">
            <v>42241</v>
          </cell>
          <cell r="Z1862">
            <v>1</v>
          </cell>
        </row>
        <row r="1863">
          <cell r="D1863">
            <v>42241</v>
          </cell>
          <cell r="Z1863">
            <v>1</v>
          </cell>
        </row>
        <row r="1864">
          <cell r="D1864">
            <v>42241</v>
          </cell>
          <cell r="Z1864">
            <v>1</v>
          </cell>
        </row>
        <row r="1865">
          <cell r="D1865">
            <v>42241</v>
          </cell>
          <cell r="Z1865">
            <v>1</v>
          </cell>
        </row>
        <row r="1866">
          <cell r="D1866">
            <v>42241</v>
          </cell>
          <cell r="Z1866">
            <v>1</v>
          </cell>
        </row>
        <row r="1867">
          <cell r="D1867">
            <v>42241</v>
          </cell>
          <cell r="Z1867">
            <v>1</v>
          </cell>
        </row>
        <row r="1868">
          <cell r="D1868">
            <v>42241</v>
          </cell>
          <cell r="Z1868">
            <v>1</v>
          </cell>
        </row>
        <row r="1869">
          <cell r="D1869">
            <v>42241</v>
          </cell>
          <cell r="Z1869">
            <v>1</v>
          </cell>
        </row>
        <row r="1870">
          <cell r="D1870">
            <v>42241</v>
          </cell>
          <cell r="Z1870">
            <v>1</v>
          </cell>
        </row>
        <row r="1871">
          <cell r="D1871">
            <v>42241</v>
          </cell>
          <cell r="Z1871">
            <v>1</v>
          </cell>
        </row>
        <row r="1872">
          <cell r="D1872">
            <v>42241</v>
          </cell>
          <cell r="Z1872">
            <v>1</v>
          </cell>
        </row>
        <row r="1873">
          <cell r="D1873">
            <v>42241</v>
          </cell>
          <cell r="Z1873">
            <v>1</v>
          </cell>
        </row>
        <row r="1874">
          <cell r="D1874">
            <v>42241</v>
          </cell>
          <cell r="Z1874">
            <v>1</v>
          </cell>
        </row>
        <row r="1875">
          <cell r="D1875">
            <v>42241</v>
          </cell>
          <cell r="Z1875">
            <v>1</v>
          </cell>
        </row>
        <row r="1876">
          <cell r="D1876">
            <v>42241</v>
          </cell>
          <cell r="Z1876">
            <v>1</v>
          </cell>
        </row>
        <row r="1877">
          <cell r="D1877">
            <v>42241</v>
          </cell>
          <cell r="Z1877">
            <v>1</v>
          </cell>
        </row>
        <row r="1878">
          <cell r="D1878">
            <v>42241</v>
          </cell>
          <cell r="Z1878">
            <v>1</v>
          </cell>
        </row>
        <row r="1879">
          <cell r="D1879">
            <v>42241</v>
          </cell>
          <cell r="Z1879">
            <v>1</v>
          </cell>
        </row>
        <row r="1880">
          <cell r="D1880">
            <v>42241</v>
          </cell>
          <cell r="Z1880">
            <v>1</v>
          </cell>
        </row>
        <row r="1881">
          <cell r="D1881">
            <v>42241</v>
          </cell>
          <cell r="Z1881">
            <v>2</v>
          </cell>
        </row>
        <row r="1882">
          <cell r="D1882">
            <v>42241</v>
          </cell>
          <cell r="Z1882">
            <v>1</v>
          </cell>
        </row>
        <row r="1883">
          <cell r="D1883">
            <v>42241</v>
          </cell>
          <cell r="Z1883">
            <v>1</v>
          </cell>
        </row>
        <row r="1884">
          <cell r="D1884">
            <v>42241</v>
          </cell>
          <cell r="Z1884">
            <v>1</v>
          </cell>
        </row>
        <row r="1885">
          <cell r="D1885">
            <v>42241</v>
          </cell>
          <cell r="Z1885">
            <v>1</v>
          </cell>
        </row>
        <row r="1886">
          <cell r="D1886">
            <v>42241</v>
          </cell>
          <cell r="Z1886">
            <v>1</v>
          </cell>
        </row>
        <row r="1887">
          <cell r="D1887">
            <v>42241</v>
          </cell>
          <cell r="Z1887">
            <v>1</v>
          </cell>
        </row>
        <row r="1888">
          <cell r="D1888">
            <v>42241</v>
          </cell>
          <cell r="Z1888">
            <v>1</v>
          </cell>
        </row>
        <row r="1889">
          <cell r="D1889">
            <v>42241</v>
          </cell>
          <cell r="Z1889">
            <v>1</v>
          </cell>
        </row>
        <row r="1890">
          <cell r="D1890">
            <v>42241</v>
          </cell>
          <cell r="Z1890">
            <v>1</v>
          </cell>
        </row>
        <row r="1891">
          <cell r="D1891">
            <v>42241</v>
          </cell>
          <cell r="Z1891">
            <v>1</v>
          </cell>
        </row>
        <row r="1892">
          <cell r="D1892">
            <v>42241</v>
          </cell>
          <cell r="Z1892">
            <v>1</v>
          </cell>
        </row>
        <row r="1893">
          <cell r="D1893">
            <v>42241</v>
          </cell>
          <cell r="Z1893">
            <v>1</v>
          </cell>
        </row>
        <row r="1894">
          <cell r="D1894">
            <v>42241</v>
          </cell>
          <cell r="Z1894">
            <v>1</v>
          </cell>
        </row>
        <row r="1895">
          <cell r="D1895">
            <v>42241</v>
          </cell>
          <cell r="Z1895">
            <v>1</v>
          </cell>
        </row>
        <row r="1896">
          <cell r="D1896">
            <v>42241</v>
          </cell>
          <cell r="Z1896">
            <v>1</v>
          </cell>
        </row>
        <row r="1897">
          <cell r="D1897">
            <v>42242</v>
          </cell>
          <cell r="Z1897">
            <v>1</v>
          </cell>
        </row>
        <row r="1898">
          <cell r="D1898">
            <v>42242</v>
          </cell>
          <cell r="Z1898">
            <v>1</v>
          </cell>
        </row>
        <row r="1899">
          <cell r="D1899">
            <v>42242</v>
          </cell>
          <cell r="Z1899">
            <v>1</v>
          </cell>
        </row>
        <row r="1900">
          <cell r="D1900">
            <v>42242</v>
          </cell>
          <cell r="Z1900">
            <v>1</v>
          </cell>
        </row>
        <row r="1901">
          <cell r="D1901">
            <v>42242</v>
          </cell>
          <cell r="Z1901">
            <v>1</v>
          </cell>
        </row>
        <row r="1902">
          <cell r="D1902">
            <v>42242</v>
          </cell>
          <cell r="Z1902">
            <v>1</v>
          </cell>
        </row>
        <row r="1903">
          <cell r="D1903">
            <v>42242</v>
          </cell>
          <cell r="Z1903">
            <v>1</v>
          </cell>
        </row>
        <row r="1904">
          <cell r="D1904">
            <v>42242</v>
          </cell>
          <cell r="Z1904">
            <v>1</v>
          </cell>
        </row>
        <row r="1905">
          <cell r="D1905">
            <v>42242</v>
          </cell>
          <cell r="Z1905">
            <v>1</v>
          </cell>
        </row>
        <row r="1906">
          <cell r="D1906">
            <v>42242</v>
          </cell>
          <cell r="Z1906">
            <v>1</v>
          </cell>
        </row>
        <row r="1907">
          <cell r="D1907">
            <v>42242</v>
          </cell>
          <cell r="Z1907">
            <v>1</v>
          </cell>
        </row>
        <row r="1908">
          <cell r="D1908">
            <v>42242</v>
          </cell>
          <cell r="Z1908">
            <v>1</v>
          </cell>
        </row>
        <row r="1909">
          <cell r="D1909">
            <v>42242</v>
          </cell>
          <cell r="Z1909">
            <v>1</v>
          </cell>
        </row>
        <row r="1910">
          <cell r="D1910">
            <v>42242</v>
          </cell>
          <cell r="Z1910">
            <v>1</v>
          </cell>
        </row>
        <row r="1911">
          <cell r="D1911">
            <v>42242</v>
          </cell>
          <cell r="Z1911">
            <v>1</v>
          </cell>
        </row>
        <row r="1912">
          <cell r="D1912">
            <v>42242</v>
          </cell>
          <cell r="Z1912">
            <v>1</v>
          </cell>
        </row>
        <row r="1913">
          <cell r="D1913">
            <v>42242</v>
          </cell>
          <cell r="Z1913">
            <v>1</v>
          </cell>
        </row>
        <row r="1914">
          <cell r="D1914">
            <v>42242</v>
          </cell>
          <cell r="Z1914">
            <v>1</v>
          </cell>
        </row>
        <row r="1915">
          <cell r="D1915">
            <v>42242</v>
          </cell>
          <cell r="Z1915">
            <v>1</v>
          </cell>
        </row>
        <row r="1916">
          <cell r="D1916">
            <v>42242</v>
          </cell>
          <cell r="Z1916">
            <v>1</v>
          </cell>
        </row>
        <row r="1917">
          <cell r="D1917">
            <v>42242</v>
          </cell>
          <cell r="Z1917">
            <v>1</v>
          </cell>
        </row>
        <row r="1918">
          <cell r="D1918">
            <v>42242</v>
          </cell>
          <cell r="Z1918">
            <v>1</v>
          </cell>
        </row>
        <row r="1919">
          <cell r="D1919">
            <v>42242</v>
          </cell>
          <cell r="Z1919">
            <v>1</v>
          </cell>
        </row>
        <row r="1920">
          <cell r="D1920">
            <v>42242</v>
          </cell>
          <cell r="Z1920">
            <v>1</v>
          </cell>
        </row>
        <row r="1921">
          <cell r="D1921">
            <v>42242</v>
          </cell>
          <cell r="Z1921">
            <v>1</v>
          </cell>
        </row>
        <row r="1922">
          <cell r="D1922">
            <v>42242</v>
          </cell>
          <cell r="Z1922">
            <v>1</v>
          </cell>
        </row>
        <row r="1923">
          <cell r="D1923">
            <v>42242</v>
          </cell>
          <cell r="Z1923">
            <v>1</v>
          </cell>
        </row>
        <row r="1924">
          <cell r="D1924">
            <v>42242</v>
          </cell>
          <cell r="Z1924">
            <v>1</v>
          </cell>
        </row>
        <row r="1925">
          <cell r="D1925">
            <v>42242</v>
          </cell>
          <cell r="Z1925">
            <v>1</v>
          </cell>
        </row>
        <row r="1926">
          <cell r="D1926">
            <v>42242</v>
          </cell>
          <cell r="Z1926">
            <v>1</v>
          </cell>
        </row>
        <row r="1927">
          <cell r="D1927">
            <v>42242</v>
          </cell>
          <cell r="Z1927">
            <v>1</v>
          </cell>
        </row>
        <row r="1928">
          <cell r="D1928">
            <v>42242</v>
          </cell>
          <cell r="Z1928">
            <v>1</v>
          </cell>
        </row>
        <row r="1929">
          <cell r="D1929">
            <v>42242</v>
          </cell>
          <cell r="Z1929">
            <v>1</v>
          </cell>
        </row>
        <row r="1930">
          <cell r="D1930">
            <v>42242</v>
          </cell>
          <cell r="Z1930">
            <v>1</v>
          </cell>
        </row>
        <row r="1931">
          <cell r="D1931">
            <v>42242</v>
          </cell>
          <cell r="Z1931">
            <v>1</v>
          </cell>
        </row>
        <row r="1932">
          <cell r="D1932">
            <v>42242</v>
          </cell>
          <cell r="Z1932">
            <v>1</v>
          </cell>
        </row>
        <row r="1933">
          <cell r="D1933">
            <v>42242</v>
          </cell>
          <cell r="Z1933">
            <v>1</v>
          </cell>
        </row>
        <row r="1934">
          <cell r="D1934">
            <v>42242</v>
          </cell>
          <cell r="Z1934">
            <v>1</v>
          </cell>
        </row>
        <row r="1935">
          <cell r="D1935">
            <v>42242</v>
          </cell>
          <cell r="Z1935">
            <v>1</v>
          </cell>
        </row>
        <row r="1936">
          <cell r="D1936">
            <v>42242</v>
          </cell>
          <cell r="Z1936">
            <v>1</v>
          </cell>
        </row>
        <row r="1937">
          <cell r="D1937">
            <v>42242</v>
          </cell>
          <cell r="Z1937">
            <v>1</v>
          </cell>
        </row>
        <row r="1938">
          <cell r="D1938">
            <v>42242</v>
          </cell>
          <cell r="Z1938">
            <v>1</v>
          </cell>
        </row>
        <row r="1939">
          <cell r="D1939">
            <v>42242</v>
          </cell>
          <cell r="Z1939">
            <v>1</v>
          </cell>
        </row>
        <row r="1940">
          <cell r="D1940">
            <v>42242</v>
          </cell>
          <cell r="Z1940">
            <v>1</v>
          </cell>
        </row>
        <row r="1941">
          <cell r="D1941">
            <v>42242</v>
          </cell>
          <cell r="Z1941">
            <v>1</v>
          </cell>
        </row>
        <row r="1942">
          <cell r="D1942">
            <v>42242</v>
          </cell>
          <cell r="Z1942">
            <v>1</v>
          </cell>
        </row>
        <row r="1943">
          <cell r="D1943">
            <v>42242</v>
          </cell>
          <cell r="Z1943">
            <v>1</v>
          </cell>
        </row>
        <row r="1944">
          <cell r="D1944">
            <v>42242</v>
          </cell>
          <cell r="Z1944">
            <v>1</v>
          </cell>
        </row>
        <row r="1945">
          <cell r="D1945">
            <v>42242</v>
          </cell>
          <cell r="Z1945">
            <v>1</v>
          </cell>
        </row>
        <row r="1946">
          <cell r="D1946">
            <v>42242</v>
          </cell>
          <cell r="Z1946">
            <v>1</v>
          </cell>
        </row>
        <row r="1947">
          <cell r="D1947">
            <v>42242</v>
          </cell>
          <cell r="Z1947">
            <v>1</v>
          </cell>
        </row>
        <row r="1948">
          <cell r="D1948">
            <v>42242</v>
          </cell>
          <cell r="Z1948">
            <v>1</v>
          </cell>
        </row>
        <row r="1949">
          <cell r="D1949">
            <v>42242</v>
          </cell>
          <cell r="Z1949">
            <v>1</v>
          </cell>
        </row>
        <row r="1950">
          <cell r="D1950">
            <v>42242</v>
          </cell>
          <cell r="Z1950">
            <v>1</v>
          </cell>
        </row>
        <row r="1951">
          <cell r="D1951">
            <v>42242</v>
          </cell>
          <cell r="Z1951">
            <v>1</v>
          </cell>
        </row>
        <row r="1952">
          <cell r="D1952">
            <v>42242</v>
          </cell>
          <cell r="Z1952">
            <v>1</v>
          </cell>
        </row>
        <row r="1953">
          <cell r="D1953">
            <v>42242</v>
          </cell>
          <cell r="Z1953">
            <v>1</v>
          </cell>
        </row>
        <row r="1954">
          <cell r="D1954">
            <v>42242</v>
          </cell>
          <cell r="Z1954">
            <v>1</v>
          </cell>
        </row>
        <row r="1955">
          <cell r="D1955">
            <v>42242</v>
          </cell>
          <cell r="Z1955">
            <v>1</v>
          </cell>
        </row>
        <row r="1956">
          <cell r="D1956">
            <v>42242</v>
          </cell>
          <cell r="Z1956">
            <v>1</v>
          </cell>
        </row>
        <row r="1957">
          <cell r="D1957">
            <v>42242</v>
          </cell>
          <cell r="Z1957">
            <v>1</v>
          </cell>
        </row>
        <row r="1958">
          <cell r="D1958">
            <v>42242</v>
          </cell>
          <cell r="Z1958">
            <v>1</v>
          </cell>
        </row>
        <row r="1959">
          <cell r="D1959">
            <v>42242</v>
          </cell>
          <cell r="Z1959">
            <v>1</v>
          </cell>
        </row>
        <row r="1960">
          <cell r="D1960">
            <v>42242</v>
          </cell>
          <cell r="Z1960">
            <v>1</v>
          </cell>
        </row>
        <row r="1961">
          <cell r="D1961">
            <v>42242</v>
          </cell>
          <cell r="Z1961">
            <v>1</v>
          </cell>
        </row>
        <row r="1962">
          <cell r="D1962">
            <v>42242</v>
          </cell>
          <cell r="Z1962">
            <v>1</v>
          </cell>
        </row>
        <row r="1963">
          <cell r="D1963">
            <v>42242</v>
          </cell>
          <cell r="Z1963">
            <v>1</v>
          </cell>
        </row>
        <row r="1964">
          <cell r="D1964">
            <v>42242</v>
          </cell>
          <cell r="Z1964">
            <v>1</v>
          </cell>
        </row>
        <row r="1965">
          <cell r="D1965">
            <v>42242</v>
          </cell>
          <cell r="Z1965">
            <v>1</v>
          </cell>
        </row>
        <row r="1966">
          <cell r="D1966">
            <v>42242</v>
          </cell>
          <cell r="Z1966">
            <v>1</v>
          </cell>
        </row>
        <row r="1967">
          <cell r="D1967">
            <v>42242</v>
          </cell>
          <cell r="Z1967">
            <v>1</v>
          </cell>
        </row>
        <row r="1968">
          <cell r="D1968">
            <v>42242</v>
          </cell>
          <cell r="Z1968">
            <v>1</v>
          </cell>
        </row>
        <row r="1969">
          <cell r="D1969">
            <v>42243</v>
          </cell>
          <cell r="Z1969">
            <v>1</v>
          </cell>
        </row>
        <row r="1970">
          <cell r="D1970">
            <v>42243</v>
          </cell>
          <cell r="Z1970">
            <v>1</v>
          </cell>
        </row>
        <row r="1971">
          <cell r="D1971">
            <v>42243</v>
          </cell>
          <cell r="Z1971">
            <v>1</v>
          </cell>
        </row>
        <row r="1972">
          <cell r="D1972">
            <v>42243</v>
          </cell>
          <cell r="Z1972">
            <v>1</v>
          </cell>
        </row>
        <row r="1973">
          <cell r="D1973">
            <v>42243</v>
          </cell>
          <cell r="Z1973">
            <v>1</v>
          </cell>
        </row>
        <row r="1974">
          <cell r="D1974">
            <v>42243</v>
          </cell>
          <cell r="Z1974">
            <v>1</v>
          </cell>
        </row>
        <row r="1975">
          <cell r="D1975">
            <v>42243</v>
          </cell>
          <cell r="Z1975">
            <v>1</v>
          </cell>
        </row>
        <row r="1976">
          <cell r="D1976">
            <v>42243</v>
          </cell>
          <cell r="Z1976">
            <v>1</v>
          </cell>
        </row>
        <row r="1977">
          <cell r="D1977">
            <v>42243</v>
          </cell>
          <cell r="Z1977">
            <v>1</v>
          </cell>
        </row>
        <row r="1978">
          <cell r="D1978">
            <v>42243</v>
          </cell>
          <cell r="Z1978">
            <v>1</v>
          </cell>
        </row>
        <row r="1979">
          <cell r="D1979">
            <v>42243</v>
          </cell>
          <cell r="Z1979">
            <v>1</v>
          </cell>
        </row>
        <row r="1980">
          <cell r="D1980">
            <v>42243</v>
          </cell>
          <cell r="Z1980">
            <v>1</v>
          </cell>
        </row>
        <row r="1981">
          <cell r="D1981">
            <v>42243</v>
          </cell>
          <cell r="Z1981">
            <v>1</v>
          </cell>
        </row>
        <row r="1982">
          <cell r="D1982">
            <v>42243</v>
          </cell>
          <cell r="Z1982">
            <v>1</v>
          </cell>
        </row>
        <row r="1983">
          <cell r="D1983">
            <v>42243</v>
          </cell>
          <cell r="Z1983">
            <v>1</v>
          </cell>
        </row>
        <row r="1984">
          <cell r="D1984">
            <v>42243</v>
          </cell>
          <cell r="Z1984">
            <v>1</v>
          </cell>
        </row>
        <row r="1985">
          <cell r="D1985">
            <v>42243</v>
          </cell>
          <cell r="Z1985">
            <v>1</v>
          </cell>
        </row>
        <row r="1986">
          <cell r="D1986">
            <v>42243</v>
          </cell>
          <cell r="Z1986">
            <v>1</v>
          </cell>
        </row>
        <row r="1987">
          <cell r="D1987">
            <v>42243</v>
          </cell>
          <cell r="Z1987">
            <v>1</v>
          </cell>
        </row>
        <row r="1988">
          <cell r="D1988">
            <v>42243</v>
          </cell>
          <cell r="Z1988">
            <v>1</v>
          </cell>
        </row>
        <row r="1989">
          <cell r="D1989">
            <v>42243</v>
          </cell>
          <cell r="Z1989">
            <v>1</v>
          </cell>
        </row>
        <row r="1990">
          <cell r="D1990">
            <v>42243</v>
          </cell>
          <cell r="Z1990">
            <v>1</v>
          </cell>
        </row>
        <row r="1991">
          <cell r="D1991">
            <v>42243</v>
          </cell>
          <cell r="Z1991">
            <v>1</v>
          </cell>
        </row>
        <row r="1992">
          <cell r="D1992">
            <v>42243</v>
          </cell>
          <cell r="Z1992">
            <v>1</v>
          </cell>
        </row>
        <row r="1993">
          <cell r="D1993">
            <v>42243</v>
          </cell>
          <cell r="Z1993">
            <v>1</v>
          </cell>
        </row>
        <row r="1994">
          <cell r="D1994">
            <v>42243</v>
          </cell>
          <cell r="Z1994">
            <v>1</v>
          </cell>
        </row>
        <row r="1995">
          <cell r="D1995">
            <v>42243</v>
          </cell>
          <cell r="Z1995">
            <v>1</v>
          </cell>
        </row>
        <row r="1996">
          <cell r="D1996">
            <v>42243</v>
          </cell>
          <cell r="Z1996">
            <v>1</v>
          </cell>
        </row>
        <row r="1997">
          <cell r="D1997">
            <v>42243</v>
          </cell>
          <cell r="Z1997">
            <v>1</v>
          </cell>
        </row>
        <row r="1998">
          <cell r="D1998">
            <v>42243</v>
          </cell>
          <cell r="Z1998">
            <v>1</v>
          </cell>
        </row>
        <row r="1999">
          <cell r="D1999">
            <v>42243</v>
          </cell>
          <cell r="Z1999">
            <v>1</v>
          </cell>
        </row>
        <row r="2000">
          <cell r="D2000">
            <v>42243</v>
          </cell>
          <cell r="Z2000">
            <v>1</v>
          </cell>
        </row>
        <row r="2001">
          <cell r="D2001">
            <v>42243</v>
          </cell>
          <cell r="Z2001">
            <v>1</v>
          </cell>
        </row>
        <row r="2002">
          <cell r="D2002">
            <v>42243</v>
          </cell>
          <cell r="Z2002">
            <v>1</v>
          </cell>
        </row>
        <row r="2003">
          <cell r="D2003">
            <v>42243</v>
          </cell>
          <cell r="Z2003">
            <v>1</v>
          </cell>
        </row>
        <row r="2004">
          <cell r="D2004">
            <v>42243</v>
          </cell>
          <cell r="Z2004">
            <v>1</v>
          </cell>
        </row>
        <row r="2005">
          <cell r="D2005">
            <v>42243</v>
          </cell>
          <cell r="Z2005">
            <v>1</v>
          </cell>
        </row>
        <row r="2006">
          <cell r="D2006">
            <v>42243</v>
          </cell>
          <cell r="Z2006">
            <v>1</v>
          </cell>
        </row>
        <row r="2007">
          <cell r="D2007">
            <v>42243</v>
          </cell>
          <cell r="Z2007">
            <v>1</v>
          </cell>
        </row>
        <row r="2008">
          <cell r="D2008">
            <v>42243</v>
          </cell>
          <cell r="Z2008">
            <v>1</v>
          </cell>
        </row>
        <row r="2009">
          <cell r="D2009">
            <v>42243</v>
          </cell>
          <cell r="Z2009">
            <v>1</v>
          </cell>
        </row>
        <row r="2010">
          <cell r="D2010">
            <v>42243</v>
          </cell>
          <cell r="Z2010">
            <v>1</v>
          </cell>
        </row>
        <row r="2011">
          <cell r="D2011">
            <v>42243</v>
          </cell>
          <cell r="Z2011">
            <v>1</v>
          </cell>
        </row>
        <row r="2012">
          <cell r="D2012">
            <v>42243</v>
          </cell>
          <cell r="Z2012">
            <v>1</v>
          </cell>
        </row>
        <row r="2013">
          <cell r="D2013">
            <v>42243</v>
          </cell>
          <cell r="Z2013">
            <v>1</v>
          </cell>
        </row>
        <row r="2014">
          <cell r="D2014">
            <v>42243</v>
          </cell>
          <cell r="Z2014">
            <v>1</v>
          </cell>
        </row>
        <row r="2015">
          <cell r="D2015">
            <v>42243</v>
          </cell>
          <cell r="Z2015">
            <v>1</v>
          </cell>
        </row>
        <row r="2016">
          <cell r="D2016">
            <v>42243</v>
          </cell>
          <cell r="Z2016">
            <v>1</v>
          </cell>
        </row>
        <row r="2017">
          <cell r="D2017">
            <v>42243</v>
          </cell>
          <cell r="Z2017">
            <v>1</v>
          </cell>
        </row>
        <row r="2018">
          <cell r="D2018">
            <v>42243</v>
          </cell>
          <cell r="Z2018">
            <v>1</v>
          </cell>
        </row>
        <row r="2019">
          <cell r="D2019">
            <v>42243</v>
          </cell>
          <cell r="Z2019">
            <v>1</v>
          </cell>
        </row>
        <row r="2020">
          <cell r="D2020">
            <v>42243</v>
          </cell>
          <cell r="Z2020">
            <v>1</v>
          </cell>
        </row>
        <row r="2021">
          <cell r="D2021">
            <v>42243</v>
          </cell>
          <cell r="Z2021">
            <v>1</v>
          </cell>
        </row>
        <row r="2022">
          <cell r="D2022">
            <v>42243</v>
          </cell>
          <cell r="Z2022">
            <v>1</v>
          </cell>
        </row>
        <row r="2023">
          <cell r="D2023">
            <v>42243</v>
          </cell>
          <cell r="Z2023">
            <v>1</v>
          </cell>
        </row>
        <row r="2024">
          <cell r="D2024">
            <v>42243</v>
          </cell>
          <cell r="Z2024">
            <v>1</v>
          </cell>
        </row>
        <row r="2025">
          <cell r="D2025">
            <v>42243</v>
          </cell>
          <cell r="Z2025">
            <v>1</v>
          </cell>
        </row>
        <row r="2026">
          <cell r="D2026">
            <v>42243</v>
          </cell>
          <cell r="Z2026">
            <v>1</v>
          </cell>
        </row>
        <row r="2027">
          <cell r="D2027">
            <v>42243</v>
          </cell>
          <cell r="Z2027">
            <v>1</v>
          </cell>
        </row>
        <row r="2028">
          <cell r="D2028">
            <v>42243</v>
          </cell>
          <cell r="Z2028">
            <v>1</v>
          </cell>
        </row>
        <row r="2029">
          <cell r="D2029">
            <v>42243</v>
          </cell>
          <cell r="Z2029">
            <v>1</v>
          </cell>
        </row>
        <row r="2030">
          <cell r="D2030">
            <v>42243</v>
          </cell>
          <cell r="Z2030">
            <v>1</v>
          </cell>
        </row>
        <row r="2031">
          <cell r="D2031">
            <v>42243</v>
          </cell>
          <cell r="Z2031">
            <v>1</v>
          </cell>
        </row>
        <row r="2032">
          <cell r="D2032">
            <v>42243</v>
          </cell>
          <cell r="Z2032">
            <v>1</v>
          </cell>
        </row>
        <row r="2033">
          <cell r="D2033">
            <v>42243</v>
          </cell>
          <cell r="Z2033">
            <v>1</v>
          </cell>
        </row>
        <row r="2034">
          <cell r="D2034">
            <v>42243</v>
          </cell>
          <cell r="Z2034">
            <v>1</v>
          </cell>
        </row>
        <row r="2035">
          <cell r="D2035">
            <v>42243</v>
          </cell>
          <cell r="Z2035">
            <v>1</v>
          </cell>
        </row>
        <row r="2036">
          <cell r="D2036">
            <v>42243</v>
          </cell>
          <cell r="Z2036">
            <v>1</v>
          </cell>
        </row>
        <row r="2037">
          <cell r="D2037">
            <v>42243</v>
          </cell>
          <cell r="Z2037">
            <v>1</v>
          </cell>
        </row>
        <row r="2038">
          <cell r="D2038">
            <v>42243</v>
          </cell>
          <cell r="Z2038">
            <v>1</v>
          </cell>
        </row>
        <row r="2039">
          <cell r="D2039">
            <v>42243</v>
          </cell>
          <cell r="Z2039">
            <v>1</v>
          </cell>
        </row>
        <row r="2040">
          <cell r="D2040">
            <v>42244</v>
          </cell>
          <cell r="Z2040">
            <v>1</v>
          </cell>
        </row>
        <row r="2041">
          <cell r="D2041">
            <v>42244</v>
          </cell>
          <cell r="Z2041">
            <v>1</v>
          </cell>
        </row>
        <row r="2042">
          <cell r="D2042">
            <v>42244</v>
          </cell>
          <cell r="Z2042">
            <v>1</v>
          </cell>
        </row>
        <row r="2043">
          <cell r="D2043">
            <v>42244</v>
          </cell>
          <cell r="Z2043">
            <v>1</v>
          </cell>
        </row>
        <row r="2044">
          <cell r="D2044">
            <v>42244</v>
          </cell>
          <cell r="Z2044">
            <v>1</v>
          </cell>
        </row>
        <row r="2045">
          <cell r="D2045">
            <v>42244</v>
          </cell>
          <cell r="Z2045">
            <v>1</v>
          </cell>
        </row>
        <row r="2046">
          <cell r="D2046">
            <v>42244</v>
          </cell>
          <cell r="Z2046">
            <v>1</v>
          </cell>
        </row>
        <row r="2047">
          <cell r="D2047">
            <v>42244</v>
          </cell>
          <cell r="Z2047">
            <v>1</v>
          </cell>
        </row>
        <row r="2048">
          <cell r="D2048">
            <v>42244</v>
          </cell>
          <cell r="Z2048">
            <v>1</v>
          </cell>
        </row>
        <row r="2049">
          <cell r="D2049">
            <v>42244</v>
          </cell>
          <cell r="Z2049">
            <v>1</v>
          </cell>
        </row>
        <row r="2050">
          <cell r="D2050">
            <v>42244</v>
          </cell>
          <cell r="Z2050">
            <v>1</v>
          </cell>
        </row>
        <row r="2051">
          <cell r="D2051">
            <v>42244</v>
          </cell>
          <cell r="Z2051">
            <v>1</v>
          </cell>
        </row>
        <row r="2052">
          <cell r="D2052">
            <v>42244</v>
          </cell>
          <cell r="Z2052">
            <v>1</v>
          </cell>
        </row>
        <row r="2053">
          <cell r="D2053">
            <v>42244</v>
          </cell>
          <cell r="Z2053">
            <v>1</v>
          </cell>
        </row>
        <row r="2054">
          <cell r="D2054">
            <v>42244</v>
          </cell>
          <cell r="Z2054">
            <v>1</v>
          </cell>
        </row>
        <row r="2055">
          <cell r="D2055">
            <v>42244</v>
          </cell>
          <cell r="Z2055">
            <v>1</v>
          </cell>
        </row>
        <row r="2056">
          <cell r="D2056">
            <v>42244</v>
          </cell>
          <cell r="Z2056">
            <v>1</v>
          </cell>
        </row>
        <row r="2057">
          <cell r="D2057">
            <v>42244</v>
          </cell>
          <cell r="Z2057">
            <v>1</v>
          </cell>
        </row>
        <row r="2058">
          <cell r="D2058">
            <v>42244</v>
          </cell>
          <cell r="Z2058">
            <v>1</v>
          </cell>
        </row>
        <row r="2059">
          <cell r="D2059">
            <v>42244</v>
          </cell>
          <cell r="Z2059">
            <v>1</v>
          </cell>
        </row>
        <row r="2060">
          <cell r="D2060">
            <v>42244</v>
          </cell>
          <cell r="Z2060">
            <v>1</v>
          </cell>
        </row>
        <row r="2061">
          <cell r="D2061">
            <v>42244</v>
          </cell>
          <cell r="Z2061">
            <v>1</v>
          </cell>
        </row>
        <row r="2062">
          <cell r="D2062">
            <v>42244</v>
          </cell>
          <cell r="Z2062">
            <v>1</v>
          </cell>
        </row>
        <row r="2063">
          <cell r="D2063">
            <v>42244</v>
          </cell>
          <cell r="Z2063">
            <v>1</v>
          </cell>
        </row>
        <row r="2064">
          <cell r="D2064">
            <v>42244</v>
          </cell>
          <cell r="Z2064">
            <v>1</v>
          </cell>
        </row>
        <row r="2065">
          <cell r="D2065">
            <v>42244</v>
          </cell>
          <cell r="Z2065">
            <v>1</v>
          </cell>
        </row>
        <row r="2066">
          <cell r="D2066">
            <v>42244</v>
          </cell>
          <cell r="Z2066">
            <v>1</v>
          </cell>
        </row>
        <row r="2067">
          <cell r="D2067">
            <v>42244</v>
          </cell>
          <cell r="Z2067">
            <v>1</v>
          </cell>
        </row>
        <row r="2068">
          <cell r="D2068">
            <v>42244</v>
          </cell>
          <cell r="Z2068">
            <v>1</v>
          </cell>
        </row>
        <row r="2069">
          <cell r="D2069">
            <v>42244</v>
          </cell>
          <cell r="Z2069">
            <v>1</v>
          </cell>
        </row>
        <row r="2070">
          <cell r="D2070">
            <v>42244</v>
          </cell>
          <cell r="Z2070">
            <v>1</v>
          </cell>
        </row>
        <row r="2071">
          <cell r="D2071">
            <v>42244</v>
          </cell>
          <cell r="Z2071">
            <v>1</v>
          </cell>
        </row>
        <row r="2072">
          <cell r="D2072">
            <v>42244</v>
          </cell>
          <cell r="Z2072">
            <v>1</v>
          </cell>
        </row>
        <row r="2073">
          <cell r="D2073">
            <v>42244</v>
          </cell>
          <cell r="Z2073">
            <v>1</v>
          </cell>
        </row>
        <row r="2074">
          <cell r="D2074">
            <v>42244</v>
          </cell>
          <cell r="Z2074">
            <v>1</v>
          </cell>
        </row>
        <row r="2075">
          <cell r="D2075">
            <v>42244</v>
          </cell>
          <cell r="Z2075">
            <v>1</v>
          </cell>
        </row>
        <row r="2076">
          <cell r="D2076">
            <v>42244</v>
          </cell>
          <cell r="Z2076">
            <v>1</v>
          </cell>
        </row>
        <row r="2077">
          <cell r="D2077">
            <v>42244</v>
          </cell>
          <cell r="Z2077">
            <v>1</v>
          </cell>
        </row>
        <row r="2078">
          <cell r="D2078">
            <v>42244</v>
          </cell>
          <cell r="Z2078">
            <v>1</v>
          </cell>
        </row>
        <row r="2079">
          <cell r="D2079">
            <v>42244</v>
          </cell>
          <cell r="Z2079">
            <v>1</v>
          </cell>
        </row>
        <row r="2080">
          <cell r="D2080">
            <v>42244</v>
          </cell>
          <cell r="Z2080">
            <v>1</v>
          </cell>
        </row>
        <row r="2081">
          <cell r="D2081">
            <v>42244</v>
          </cell>
          <cell r="Z2081">
            <v>1</v>
          </cell>
        </row>
        <row r="2082">
          <cell r="D2082">
            <v>42244</v>
          </cell>
          <cell r="Z2082">
            <v>1</v>
          </cell>
        </row>
        <row r="2083">
          <cell r="D2083">
            <v>42244</v>
          </cell>
          <cell r="Z2083">
            <v>1</v>
          </cell>
        </row>
        <row r="2084">
          <cell r="D2084">
            <v>42244</v>
          </cell>
          <cell r="Z2084">
            <v>1</v>
          </cell>
        </row>
        <row r="2085">
          <cell r="D2085">
            <v>42244</v>
          </cell>
          <cell r="Z2085">
            <v>1</v>
          </cell>
        </row>
        <row r="2086">
          <cell r="D2086">
            <v>42244</v>
          </cell>
          <cell r="Z2086">
            <v>1</v>
          </cell>
        </row>
        <row r="2087">
          <cell r="D2087">
            <v>42244</v>
          </cell>
          <cell r="Z2087">
            <v>1</v>
          </cell>
        </row>
        <row r="2088">
          <cell r="D2088">
            <v>42244</v>
          </cell>
          <cell r="Z2088">
            <v>1</v>
          </cell>
        </row>
        <row r="2089">
          <cell r="D2089">
            <v>42244</v>
          </cell>
          <cell r="Z2089">
            <v>1</v>
          </cell>
        </row>
        <row r="2090">
          <cell r="D2090">
            <v>42244</v>
          </cell>
          <cell r="Z2090">
            <v>1</v>
          </cell>
        </row>
        <row r="2091">
          <cell r="D2091">
            <v>42244</v>
          </cell>
          <cell r="Z2091">
            <v>1</v>
          </cell>
        </row>
        <row r="2092">
          <cell r="D2092">
            <v>42244</v>
          </cell>
          <cell r="Z2092">
            <v>1</v>
          </cell>
        </row>
        <row r="2093">
          <cell r="D2093">
            <v>42244</v>
          </cell>
          <cell r="Z2093">
            <v>1</v>
          </cell>
        </row>
        <row r="2094">
          <cell r="D2094">
            <v>42244</v>
          </cell>
          <cell r="Z2094">
            <v>1</v>
          </cell>
        </row>
        <row r="2095">
          <cell r="D2095">
            <v>42244</v>
          </cell>
          <cell r="Z2095">
            <v>1</v>
          </cell>
        </row>
        <row r="2096">
          <cell r="D2096">
            <v>42244</v>
          </cell>
          <cell r="Z2096">
            <v>1</v>
          </cell>
        </row>
        <row r="2097">
          <cell r="D2097">
            <v>42244</v>
          </cell>
          <cell r="Z2097">
            <v>1</v>
          </cell>
        </row>
        <row r="2098">
          <cell r="D2098">
            <v>42245</v>
          </cell>
          <cell r="Z2098">
            <v>1</v>
          </cell>
        </row>
        <row r="2099">
          <cell r="D2099">
            <v>42245</v>
          </cell>
          <cell r="Z2099">
            <v>1</v>
          </cell>
        </row>
        <row r="2100">
          <cell r="D2100">
            <v>42245</v>
          </cell>
          <cell r="Z2100">
            <v>1</v>
          </cell>
        </row>
        <row r="2101">
          <cell r="D2101">
            <v>42245</v>
          </cell>
          <cell r="Z2101">
            <v>1</v>
          </cell>
        </row>
        <row r="2102">
          <cell r="D2102">
            <v>42245</v>
          </cell>
          <cell r="Z2102">
            <v>1</v>
          </cell>
        </row>
        <row r="2103">
          <cell r="D2103">
            <v>42245</v>
          </cell>
          <cell r="Z2103">
            <v>1</v>
          </cell>
        </row>
        <row r="2104">
          <cell r="D2104">
            <v>42245</v>
          </cell>
          <cell r="Z2104">
            <v>1</v>
          </cell>
        </row>
        <row r="2105">
          <cell r="D2105">
            <v>42245</v>
          </cell>
          <cell r="Z2105">
            <v>1</v>
          </cell>
        </row>
        <row r="2106">
          <cell r="D2106">
            <v>42245</v>
          </cell>
          <cell r="Z2106">
            <v>1</v>
          </cell>
        </row>
        <row r="2107">
          <cell r="D2107">
            <v>42245</v>
          </cell>
          <cell r="Z2107">
            <v>1</v>
          </cell>
        </row>
        <row r="2108">
          <cell r="D2108">
            <v>42245</v>
          </cell>
          <cell r="Z2108">
            <v>1</v>
          </cell>
        </row>
        <row r="2109">
          <cell r="D2109">
            <v>42245</v>
          </cell>
          <cell r="Z2109">
            <v>1</v>
          </cell>
        </row>
        <row r="2110">
          <cell r="D2110">
            <v>42245</v>
          </cell>
          <cell r="Z2110">
            <v>1</v>
          </cell>
        </row>
        <row r="2111">
          <cell r="D2111">
            <v>42245</v>
          </cell>
          <cell r="Z2111">
            <v>1</v>
          </cell>
        </row>
        <row r="2112">
          <cell r="D2112">
            <v>42245</v>
          </cell>
          <cell r="Z2112">
            <v>1</v>
          </cell>
        </row>
        <row r="2113">
          <cell r="D2113">
            <v>42245</v>
          </cell>
          <cell r="Z2113">
            <v>1</v>
          </cell>
        </row>
        <row r="2114">
          <cell r="D2114">
            <v>42245</v>
          </cell>
          <cell r="Z2114">
            <v>1</v>
          </cell>
        </row>
        <row r="2115">
          <cell r="D2115">
            <v>42245</v>
          </cell>
          <cell r="Z2115">
            <v>1</v>
          </cell>
        </row>
        <row r="2116">
          <cell r="D2116">
            <v>42245</v>
          </cell>
          <cell r="Z2116">
            <v>1</v>
          </cell>
        </row>
        <row r="2117">
          <cell r="D2117">
            <v>42245</v>
          </cell>
          <cell r="Z2117">
            <v>1</v>
          </cell>
        </row>
        <row r="2118">
          <cell r="D2118">
            <v>42245</v>
          </cell>
          <cell r="Z2118">
            <v>1</v>
          </cell>
        </row>
        <row r="2119">
          <cell r="D2119">
            <v>42245</v>
          </cell>
          <cell r="Z2119">
            <v>1</v>
          </cell>
        </row>
        <row r="2120">
          <cell r="D2120">
            <v>42245</v>
          </cell>
          <cell r="Z2120">
            <v>1</v>
          </cell>
        </row>
        <row r="2121">
          <cell r="D2121">
            <v>42245</v>
          </cell>
          <cell r="Z2121">
            <v>1</v>
          </cell>
        </row>
        <row r="2122">
          <cell r="D2122">
            <v>42245</v>
          </cell>
          <cell r="Z2122">
            <v>1</v>
          </cell>
        </row>
        <row r="2123">
          <cell r="D2123">
            <v>42245</v>
          </cell>
          <cell r="Z2123">
            <v>1</v>
          </cell>
        </row>
        <row r="2124">
          <cell r="D2124">
            <v>42245</v>
          </cell>
          <cell r="Z2124">
            <v>1</v>
          </cell>
        </row>
        <row r="2125">
          <cell r="D2125">
            <v>42245</v>
          </cell>
          <cell r="Z2125">
            <v>1</v>
          </cell>
        </row>
        <row r="2126">
          <cell r="D2126">
            <v>42245</v>
          </cell>
          <cell r="Z2126">
            <v>1</v>
          </cell>
        </row>
        <row r="2127">
          <cell r="D2127">
            <v>42245</v>
          </cell>
          <cell r="Z2127">
            <v>1</v>
          </cell>
        </row>
        <row r="2128">
          <cell r="D2128">
            <v>42245</v>
          </cell>
          <cell r="Z2128">
            <v>1</v>
          </cell>
        </row>
        <row r="2129">
          <cell r="D2129">
            <v>42245</v>
          </cell>
          <cell r="Z2129">
            <v>1</v>
          </cell>
        </row>
        <row r="2130">
          <cell r="D2130">
            <v>42245</v>
          </cell>
          <cell r="Z2130">
            <v>1</v>
          </cell>
        </row>
        <row r="2131">
          <cell r="D2131">
            <v>42245</v>
          </cell>
          <cell r="Z2131">
            <v>1</v>
          </cell>
        </row>
        <row r="2132">
          <cell r="D2132">
            <v>42245</v>
          </cell>
          <cell r="Z2132">
            <v>1</v>
          </cell>
        </row>
        <row r="2133">
          <cell r="D2133">
            <v>42245</v>
          </cell>
          <cell r="Z2133">
            <v>1</v>
          </cell>
        </row>
        <row r="2134">
          <cell r="D2134">
            <v>42245</v>
          </cell>
          <cell r="Z2134">
            <v>1</v>
          </cell>
        </row>
        <row r="2135">
          <cell r="D2135">
            <v>42245</v>
          </cell>
          <cell r="Z2135">
            <v>1</v>
          </cell>
        </row>
        <row r="2136">
          <cell r="D2136">
            <v>42245</v>
          </cell>
          <cell r="Z2136">
            <v>1</v>
          </cell>
        </row>
        <row r="2137">
          <cell r="D2137">
            <v>42245</v>
          </cell>
          <cell r="Z2137">
            <v>1</v>
          </cell>
        </row>
        <row r="2138">
          <cell r="D2138">
            <v>42245</v>
          </cell>
          <cell r="Z2138">
            <v>1</v>
          </cell>
        </row>
        <row r="2139">
          <cell r="D2139">
            <v>42245</v>
          </cell>
          <cell r="Z2139">
            <v>1</v>
          </cell>
        </row>
        <row r="2140">
          <cell r="D2140">
            <v>42245</v>
          </cell>
          <cell r="Z2140">
            <v>1</v>
          </cell>
        </row>
        <row r="2141">
          <cell r="D2141">
            <v>42245</v>
          </cell>
          <cell r="Z2141">
            <v>1</v>
          </cell>
        </row>
        <row r="2142">
          <cell r="D2142">
            <v>42245</v>
          </cell>
          <cell r="Z2142">
            <v>1</v>
          </cell>
        </row>
        <row r="2143">
          <cell r="D2143">
            <v>42245</v>
          </cell>
          <cell r="Z2143">
            <v>1</v>
          </cell>
        </row>
        <row r="2144">
          <cell r="D2144">
            <v>42245</v>
          </cell>
          <cell r="Z2144">
            <v>1</v>
          </cell>
        </row>
        <row r="2145">
          <cell r="D2145">
            <v>42245</v>
          </cell>
          <cell r="Z2145">
            <v>1</v>
          </cell>
        </row>
        <row r="2146">
          <cell r="D2146">
            <v>42245</v>
          </cell>
          <cell r="Z2146">
            <v>1</v>
          </cell>
        </row>
        <row r="2147">
          <cell r="D2147">
            <v>42245</v>
          </cell>
          <cell r="Z2147">
            <v>1</v>
          </cell>
        </row>
        <row r="2148">
          <cell r="D2148">
            <v>42245</v>
          </cell>
          <cell r="Z2148">
            <v>1</v>
          </cell>
        </row>
        <row r="2149">
          <cell r="D2149">
            <v>42245</v>
          </cell>
          <cell r="Z2149">
            <v>1</v>
          </cell>
        </row>
        <row r="2150">
          <cell r="D2150">
            <v>42245</v>
          </cell>
          <cell r="Z2150">
            <v>1</v>
          </cell>
        </row>
        <row r="2151">
          <cell r="D2151">
            <v>42245</v>
          </cell>
          <cell r="Z2151">
            <v>1</v>
          </cell>
        </row>
        <row r="2152">
          <cell r="D2152">
            <v>42245</v>
          </cell>
          <cell r="Z2152">
            <v>1</v>
          </cell>
        </row>
        <row r="2153">
          <cell r="D2153">
            <v>42246</v>
          </cell>
          <cell r="Z2153">
            <v>1</v>
          </cell>
        </row>
        <row r="2154">
          <cell r="D2154">
            <v>42246</v>
          </cell>
          <cell r="Z2154">
            <v>1</v>
          </cell>
        </row>
        <row r="2155">
          <cell r="D2155">
            <v>42246</v>
          </cell>
          <cell r="Z2155">
            <v>1</v>
          </cell>
        </row>
        <row r="2156">
          <cell r="D2156">
            <v>42246</v>
          </cell>
          <cell r="Z2156">
            <v>1</v>
          </cell>
        </row>
        <row r="2157">
          <cell r="D2157">
            <v>42246</v>
          </cell>
          <cell r="Z2157">
            <v>1</v>
          </cell>
        </row>
        <row r="2158">
          <cell r="D2158">
            <v>42246</v>
          </cell>
          <cell r="Z2158">
            <v>1</v>
          </cell>
        </row>
        <row r="2159">
          <cell r="D2159">
            <v>42246</v>
          </cell>
          <cell r="Z2159">
            <v>1</v>
          </cell>
        </row>
        <row r="2160">
          <cell r="D2160">
            <v>42246</v>
          </cell>
          <cell r="Z2160">
            <v>1</v>
          </cell>
        </row>
        <row r="2161">
          <cell r="D2161">
            <v>42246</v>
          </cell>
          <cell r="Z2161">
            <v>1</v>
          </cell>
        </row>
        <row r="2162">
          <cell r="D2162">
            <v>42246</v>
          </cell>
          <cell r="Z2162">
            <v>1</v>
          </cell>
        </row>
        <row r="2163">
          <cell r="D2163">
            <v>42246</v>
          </cell>
          <cell r="Z2163">
            <v>1</v>
          </cell>
        </row>
        <row r="2164">
          <cell r="D2164">
            <v>42246</v>
          </cell>
          <cell r="Z2164">
            <v>1</v>
          </cell>
        </row>
        <row r="2165">
          <cell r="D2165">
            <v>42246</v>
          </cell>
          <cell r="Z2165">
            <v>1</v>
          </cell>
        </row>
        <row r="2166">
          <cell r="D2166">
            <v>42246</v>
          </cell>
          <cell r="Z2166">
            <v>1</v>
          </cell>
        </row>
        <row r="2167">
          <cell r="D2167">
            <v>42246</v>
          </cell>
          <cell r="Z2167">
            <v>1</v>
          </cell>
        </row>
        <row r="2168">
          <cell r="D2168">
            <v>42246</v>
          </cell>
          <cell r="Z2168">
            <v>1</v>
          </cell>
        </row>
        <row r="2169">
          <cell r="D2169">
            <v>42246</v>
          </cell>
          <cell r="Z2169">
            <v>1</v>
          </cell>
        </row>
        <row r="2170">
          <cell r="D2170">
            <v>42246</v>
          </cell>
          <cell r="Z2170">
            <v>1</v>
          </cell>
        </row>
        <row r="2171">
          <cell r="D2171">
            <v>42246</v>
          </cell>
          <cell r="Z2171">
            <v>1</v>
          </cell>
        </row>
        <row r="2172">
          <cell r="D2172">
            <v>42246</v>
          </cell>
          <cell r="Z2172">
            <v>1</v>
          </cell>
        </row>
        <row r="2173">
          <cell r="D2173">
            <v>42246</v>
          </cell>
          <cell r="Z2173">
            <v>1</v>
          </cell>
        </row>
        <row r="2174">
          <cell r="D2174">
            <v>42246</v>
          </cell>
          <cell r="Z2174">
            <v>1</v>
          </cell>
        </row>
        <row r="2175">
          <cell r="D2175">
            <v>42246</v>
          </cell>
          <cell r="Z2175">
            <v>1</v>
          </cell>
        </row>
        <row r="2176">
          <cell r="D2176">
            <v>42246</v>
          </cell>
          <cell r="Z2176">
            <v>1</v>
          </cell>
        </row>
        <row r="2177">
          <cell r="D2177">
            <v>42246</v>
          </cell>
          <cell r="Z2177">
            <v>1</v>
          </cell>
        </row>
        <row r="2178">
          <cell r="D2178">
            <v>42246</v>
          </cell>
          <cell r="Z2178">
            <v>1</v>
          </cell>
        </row>
        <row r="2179">
          <cell r="D2179">
            <v>42246</v>
          </cell>
          <cell r="Z2179">
            <v>1</v>
          </cell>
        </row>
        <row r="2180">
          <cell r="D2180">
            <v>42246</v>
          </cell>
          <cell r="Z2180">
            <v>1</v>
          </cell>
        </row>
        <row r="2181">
          <cell r="D2181">
            <v>42246</v>
          </cell>
          <cell r="Z2181">
            <v>1</v>
          </cell>
        </row>
        <row r="2182">
          <cell r="D2182">
            <v>42246</v>
          </cell>
          <cell r="Z2182">
            <v>1</v>
          </cell>
        </row>
        <row r="2183">
          <cell r="D2183">
            <v>42246</v>
          </cell>
          <cell r="Z2183">
            <v>1</v>
          </cell>
        </row>
        <row r="2184">
          <cell r="D2184">
            <v>42246</v>
          </cell>
          <cell r="Z2184">
            <v>1</v>
          </cell>
        </row>
        <row r="2185">
          <cell r="D2185">
            <v>42246</v>
          </cell>
          <cell r="Z2185">
            <v>1</v>
          </cell>
        </row>
        <row r="2186">
          <cell r="D2186">
            <v>42246</v>
          </cell>
          <cell r="Z2186">
            <v>1</v>
          </cell>
        </row>
        <row r="2187">
          <cell r="D2187">
            <v>42246</v>
          </cell>
          <cell r="Z2187">
            <v>1</v>
          </cell>
        </row>
        <row r="2188">
          <cell r="D2188">
            <v>42246</v>
          </cell>
          <cell r="Z2188">
            <v>1</v>
          </cell>
        </row>
        <row r="2189">
          <cell r="D2189">
            <v>42246</v>
          </cell>
          <cell r="Z2189">
            <v>1</v>
          </cell>
        </row>
        <row r="2190">
          <cell r="D2190">
            <v>42246</v>
          </cell>
          <cell r="Z2190">
            <v>1</v>
          </cell>
        </row>
        <row r="2191">
          <cell r="D2191">
            <v>42246</v>
          </cell>
          <cell r="Z2191">
            <v>1</v>
          </cell>
        </row>
        <row r="2192">
          <cell r="D2192">
            <v>42246</v>
          </cell>
          <cell r="Z2192">
            <v>1</v>
          </cell>
        </row>
        <row r="2193">
          <cell r="D2193">
            <v>42246</v>
          </cell>
          <cell r="Z2193">
            <v>1</v>
          </cell>
        </row>
        <row r="2194">
          <cell r="D2194">
            <v>42246</v>
          </cell>
          <cell r="Z2194">
            <v>1</v>
          </cell>
        </row>
        <row r="2195">
          <cell r="D2195">
            <v>42246</v>
          </cell>
          <cell r="Z2195">
            <v>1</v>
          </cell>
        </row>
        <row r="2196">
          <cell r="D2196">
            <v>42246</v>
          </cell>
          <cell r="Z2196">
            <v>1</v>
          </cell>
        </row>
        <row r="2197">
          <cell r="D2197">
            <v>42247</v>
          </cell>
          <cell r="Z2197">
            <v>2</v>
          </cell>
        </row>
        <row r="2198">
          <cell r="D2198">
            <v>42247</v>
          </cell>
          <cell r="Z2198">
            <v>1</v>
          </cell>
        </row>
        <row r="2199">
          <cell r="D2199">
            <v>42247</v>
          </cell>
          <cell r="Z2199">
            <v>1</v>
          </cell>
        </row>
        <row r="2200">
          <cell r="D2200">
            <v>42247</v>
          </cell>
          <cell r="Z2200">
            <v>1</v>
          </cell>
        </row>
        <row r="2201">
          <cell r="D2201">
            <v>42247</v>
          </cell>
          <cell r="Z2201">
            <v>1</v>
          </cell>
        </row>
        <row r="2202">
          <cell r="D2202">
            <v>42247</v>
          </cell>
          <cell r="Z2202">
            <v>1</v>
          </cell>
        </row>
        <row r="2203">
          <cell r="D2203">
            <v>42247</v>
          </cell>
          <cell r="Z2203">
            <v>1</v>
          </cell>
        </row>
        <row r="2204">
          <cell r="D2204">
            <v>42247</v>
          </cell>
          <cell r="Z2204">
            <v>1</v>
          </cell>
        </row>
        <row r="2205">
          <cell r="D2205">
            <v>42247</v>
          </cell>
          <cell r="Z2205">
            <v>1</v>
          </cell>
        </row>
        <row r="2206">
          <cell r="D2206">
            <v>42247</v>
          </cell>
          <cell r="Z2206">
            <v>1</v>
          </cell>
        </row>
        <row r="2207">
          <cell r="D2207">
            <v>42247</v>
          </cell>
          <cell r="Z2207">
            <v>1</v>
          </cell>
        </row>
        <row r="2208">
          <cell r="D2208">
            <v>42247</v>
          </cell>
          <cell r="Z2208">
            <v>1</v>
          </cell>
        </row>
        <row r="2209">
          <cell r="D2209">
            <v>42247</v>
          </cell>
          <cell r="Z2209">
            <v>1</v>
          </cell>
        </row>
        <row r="2210">
          <cell r="D2210">
            <v>42247</v>
          </cell>
          <cell r="Z2210">
            <v>1</v>
          </cell>
        </row>
        <row r="2211">
          <cell r="D2211">
            <v>42247</v>
          </cell>
          <cell r="Z2211">
            <v>1</v>
          </cell>
        </row>
        <row r="2212">
          <cell r="D2212">
            <v>42247</v>
          </cell>
          <cell r="Z2212">
            <v>1</v>
          </cell>
        </row>
        <row r="2213">
          <cell r="D2213">
            <v>42247</v>
          </cell>
          <cell r="Z2213">
            <v>1</v>
          </cell>
        </row>
        <row r="2214">
          <cell r="D2214">
            <v>42247</v>
          </cell>
          <cell r="Z2214">
            <v>1</v>
          </cell>
        </row>
        <row r="2215">
          <cell r="D2215">
            <v>42247</v>
          </cell>
          <cell r="Z2215">
            <v>1</v>
          </cell>
        </row>
        <row r="2216">
          <cell r="D2216">
            <v>42247</v>
          </cell>
          <cell r="Z2216">
            <v>1</v>
          </cell>
        </row>
        <row r="2217">
          <cell r="D2217">
            <v>42247</v>
          </cell>
          <cell r="Z2217">
            <v>1</v>
          </cell>
        </row>
        <row r="2218">
          <cell r="D2218">
            <v>42247</v>
          </cell>
          <cell r="Z2218">
            <v>1</v>
          </cell>
        </row>
        <row r="2219">
          <cell r="D2219">
            <v>42247</v>
          </cell>
          <cell r="Z2219">
            <v>1</v>
          </cell>
        </row>
        <row r="2220">
          <cell r="D2220">
            <v>42247</v>
          </cell>
          <cell r="Z2220">
            <v>1</v>
          </cell>
        </row>
        <row r="2221">
          <cell r="D2221">
            <v>42247</v>
          </cell>
          <cell r="Z2221">
            <v>1</v>
          </cell>
        </row>
        <row r="2222">
          <cell r="D2222">
            <v>42247</v>
          </cell>
          <cell r="Z2222">
            <v>1</v>
          </cell>
        </row>
        <row r="2223">
          <cell r="D2223">
            <v>42247</v>
          </cell>
          <cell r="Z2223">
            <v>1</v>
          </cell>
        </row>
        <row r="2224">
          <cell r="D2224">
            <v>42247</v>
          </cell>
          <cell r="Z2224">
            <v>1</v>
          </cell>
        </row>
        <row r="2225">
          <cell r="D2225">
            <v>42247</v>
          </cell>
          <cell r="Z2225">
            <v>1</v>
          </cell>
        </row>
        <row r="2226">
          <cell r="D2226">
            <v>42247</v>
          </cell>
          <cell r="Z2226">
            <v>1</v>
          </cell>
        </row>
        <row r="2227">
          <cell r="D2227">
            <v>42247</v>
          </cell>
          <cell r="Z2227">
            <v>1</v>
          </cell>
        </row>
        <row r="2228">
          <cell r="D2228">
            <v>42247</v>
          </cell>
          <cell r="Z2228">
            <v>1</v>
          </cell>
        </row>
        <row r="2229">
          <cell r="D2229">
            <v>42247</v>
          </cell>
          <cell r="Z2229">
            <v>1</v>
          </cell>
        </row>
        <row r="2230">
          <cell r="D2230">
            <v>42247</v>
          </cell>
          <cell r="Z2230">
            <v>1</v>
          </cell>
        </row>
        <row r="2231">
          <cell r="D2231">
            <v>42247</v>
          </cell>
          <cell r="Z2231">
            <v>1</v>
          </cell>
        </row>
        <row r="2232">
          <cell r="D2232">
            <v>42247</v>
          </cell>
          <cell r="Z2232">
            <v>1</v>
          </cell>
        </row>
        <row r="2233">
          <cell r="D2233">
            <v>42247</v>
          </cell>
          <cell r="Z2233">
            <v>1</v>
          </cell>
        </row>
        <row r="2234">
          <cell r="D2234">
            <v>42247</v>
          </cell>
          <cell r="Z2234">
            <v>1</v>
          </cell>
        </row>
        <row r="2235">
          <cell r="D2235">
            <v>42247</v>
          </cell>
          <cell r="Z2235">
            <v>1</v>
          </cell>
        </row>
        <row r="2236">
          <cell r="D2236">
            <v>42247</v>
          </cell>
          <cell r="Z2236">
            <v>1</v>
          </cell>
        </row>
        <row r="2237">
          <cell r="D2237">
            <v>42247</v>
          </cell>
          <cell r="Z2237">
            <v>1</v>
          </cell>
        </row>
        <row r="2238">
          <cell r="D2238">
            <v>42247</v>
          </cell>
          <cell r="Z2238">
            <v>1</v>
          </cell>
        </row>
        <row r="2239">
          <cell r="D2239">
            <v>42247</v>
          </cell>
          <cell r="Z2239">
            <v>1</v>
          </cell>
        </row>
        <row r="2240">
          <cell r="D2240">
            <v>42247</v>
          </cell>
          <cell r="Z2240">
            <v>1</v>
          </cell>
        </row>
        <row r="2241">
          <cell r="D2241">
            <v>42247</v>
          </cell>
          <cell r="Z2241">
            <v>1</v>
          </cell>
        </row>
        <row r="2242">
          <cell r="D2242">
            <v>42247</v>
          </cell>
          <cell r="Z2242">
            <v>1</v>
          </cell>
        </row>
        <row r="2243">
          <cell r="D2243">
            <v>42247</v>
          </cell>
          <cell r="Z2243">
            <v>1</v>
          </cell>
        </row>
        <row r="2244">
          <cell r="D2244">
            <v>42247</v>
          </cell>
          <cell r="Z2244">
            <v>1</v>
          </cell>
        </row>
        <row r="2245">
          <cell r="D2245">
            <v>42247</v>
          </cell>
          <cell r="Z2245">
            <v>1</v>
          </cell>
        </row>
        <row r="2246">
          <cell r="D2246">
            <v>42247</v>
          </cell>
          <cell r="Z2246">
            <v>1</v>
          </cell>
        </row>
        <row r="2247">
          <cell r="D2247">
            <v>42247</v>
          </cell>
          <cell r="Z2247">
            <v>1</v>
          </cell>
        </row>
        <row r="2248">
          <cell r="D2248">
            <v>42247</v>
          </cell>
          <cell r="Z2248">
            <v>1</v>
          </cell>
        </row>
        <row r="2249">
          <cell r="D2249">
            <v>42247</v>
          </cell>
          <cell r="Z2249">
            <v>1</v>
          </cell>
        </row>
        <row r="2250">
          <cell r="D2250">
            <v>42247</v>
          </cell>
          <cell r="Z2250">
            <v>1</v>
          </cell>
        </row>
        <row r="2251">
          <cell r="D2251">
            <v>42247</v>
          </cell>
          <cell r="Z2251">
            <v>1</v>
          </cell>
        </row>
        <row r="2252">
          <cell r="D2252">
            <v>42247</v>
          </cell>
          <cell r="Z2252">
            <v>1</v>
          </cell>
        </row>
        <row r="2253">
          <cell r="D2253">
            <v>42247</v>
          </cell>
          <cell r="Z2253">
            <v>1</v>
          </cell>
        </row>
        <row r="2254">
          <cell r="D2254">
            <v>42247</v>
          </cell>
          <cell r="Z2254">
            <v>1</v>
          </cell>
        </row>
        <row r="2255">
          <cell r="D2255">
            <v>42247</v>
          </cell>
          <cell r="Z2255">
            <v>1</v>
          </cell>
        </row>
        <row r="2256">
          <cell r="D2256">
            <v>42247</v>
          </cell>
          <cell r="Z2256">
            <v>1</v>
          </cell>
        </row>
        <row r="2257">
          <cell r="D2257">
            <v>42247</v>
          </cell>
          <cell r="Z2257">
            <v>1</v>
          </cell>
        </row>
        <row r="2258">
          <cell r="D2258">
            <v>42247</v>
          </cell>
          <cell r="Z2258">
            <v>1</v>
          </cell>
        </row>
        <row r="2259">
          <cell r="D2259">
            <v>42247</v>
          </cell>
          <cell r="Z2259">
            <v>1</v>
          </cell>
        </row>
        <row r="2260">
          <cell r="D2260">
            <v>42247</v>
          </cell>
          <cell r="Z2260">
            <v>1</v>
          </cell>
        </row>
        <row r="2261">
          <cell r="D2261">
            <v>42247</v>
          </cell>
          <cell r="Z2261">
            <v>1</v>
          </cell>
        </row>
        <row r="2262">
          <cell r="D2262">
            <v>42247</v>
          </cell>
          <cell r="Z2262">
            <v>1</v>
          </cell>
        </row>
        <row r="2263">
          <cell r="D2263">
            <v>42247</v>
          </cell>
          <cell r="Z2263">
            <v>1</v>
          </cell>
        </row>
        <row r="2264">
          <cell r="D2264">
            <v>42247</v>
          </cell>
          <cell r="Z2264">
            <v>1</v>
          </cell>
        </row>
        <row r="2265">
          <cell r="D2265">
            <v>42247</v>
          </cell>
          <cell r="Z2265">
            <v>1</v>
          </cell>
        </row>
        <row r="2266">
          <cell r="D2266">
            <v>42247</v>
          </cell>
          <cell r="Z2266">
            <v>1</v>
          </cell>
        </row>
        <row r="2267">
          <cell r="D2267">
            <v>42247</v>
          </cell>
          <cell r="Z2267">
            <v>1</v>
          </cell>
        </row>
        <row r="2268">
          <cell r="D2268">
            <v>42217</v>
          </cell>
          <cell r="Z2268">
            <v>1</v>
          </cell>
        </row>
        <row r="2269">
          <cell r="D2269">
            <v>42217</v>
          </cell>
          <cell r="Z2269">
            <v>1</v>
          </cell>
        </row>
        <row r="2270">
          <cell r="D2270">
            <v>42217</v>
          </cell>
          <cell r="Z2270">
            <v>1</v>
          </cell>
        </row>
        <row r="2271">
          <cell r="D2271">
            <v>42217</v>
          </cell>
          <cell r="Z2271">
            <v>1</v>
          </cell>
        </row>
        <row r="2272">
          <cell r="D2272">
            <v>42217</v>
          </cell>
          <cell r="Z2272">
            <v>1</v>
          </cell>
        </row>
        <row r="2273">
          <cell r="D2273">
            <v>42217</v>
          </cell>
          <cell r="Z2273">
            <v>1</v>
          </cell>
        </row>
        <row r="2274">
          <cell r="D2274">
            <v>42218</v>
          </cell>
          <cell r="Z2274">
            <v>1</v>
          </cell>
        </row>
        <row r="2275">
          <cell r="D2275">
            <v>42218</v>
          </cell>
          <cell r="Z2275">
            <v>1</v>
          </cell>
        </row>
        <row r="2276">
          <cell r="D2276">
            <v>42218</v>
          </cell>
          <cell r="Z2276">
            <v>1</v>
          </cell>
        </row>
        <row r="2277">
          <cell r="D2277">
            <v>42218</v>
          </cell>
          <cell r="Z2277">
            <v>1</v>
          </cell>
        </row>
        <row r="2278">
          <cell r="D2278">
            <v>42218</v>
          </cell>
          <cell r="Z2278">
            <v>1</v>
          </cell>
        </row>
        <row r="2279">
          <cell r="D2279">
            <v>42219</v>
          </cell>
          <cell r="Z2279">
            <v>1</v>
          </cell>
        </row>
        <row r="2280">
          <cell r="D2280">
            <v>42219</v>
          </cell>
          <cell r="Z2280">
            <v>1</v>
          </cell>
        </row>
        <row r="2281">
          <cell r="D2281">
            <v>42219</v>
          </cell>
          <cell r="Z2281">
            <v>1</v>
          </cell>
        </row>
        <row r="2282">
          <cell r="D2282">
            <v>42220</v>
          </cell>
          <cell r="Z2282">
            <v>1</v>
          </cell>
        </row>
        <row r="2283">
          <cell r="D2283">
            <v>42220</v>
          </cell>
          <cell r="Z2283">
            <v>1</v>
          </cell>
        </row>
        <row r="2284">
          <cell r="D2284">
            <v>42221</v>
          </cell>
          <cell r="Z2284">
            <v>1</v>
          </cell>
        </row>
        <row r="2285">
          <cell r="D2285">
            <v>42222</v>
          </cell>
          <cell r="Z2285">
            <v>1</v>
          </cell>
        </row>
        <row r="2286">
          <cell r="D2286">
            <v>42222</v>
          </cell>
          <cell r="Z2286">
            <v>1</v>
          </cell>
        </row>
        <row r="2287">
          <cell r="D2287">
            <v>42222</v>
          </cell>
          <cell r="Z2287">
            <v>1</v>
          </cell>
        </row>
        <row r="2288">
          <cell r="D2288">
            <v>42222</v>
          </cell>
          <cell r="Z2288">
            <v>1</v>
          </cell>
        </row>
        <row r="2289">
          <cell r="D2289">
            <v>42222</v>
          </cell>
          <cell r="Z2289">
            <v>1</v>
          </cell>
        </row>
        <row r="2290">
          <cell r="D2290">
            <v>42222</v>
          </cell>
          <cell r="Z2290">
            <v>1</v>
          </cell>
        </row>
        <row r="2291">
          <cell r="D2291">
            <v>42222</v>
          </cell>
          <cell r="Z2291">
            <v>1</v>
          </cell>
        </row>
        <row r="2292">
          <cell r="D2292">
            <v>42222</v>
          </cell>
          <cell r="Z2292">
            <v>1</v>
          </cell>
        </row>
        <row r="2293">
          <cell r="D2293">
            <v>42222</v>
          </cell>
          <cell r="Z2293">
            <v>1</v>
          </cell>
        </row>
        <row r="2294">
          <cell r="D2294">
            <v>42222</v>
          </cell>
          <cell r="Z2294">
            <v>1</v>
          </cell>
        </row>
        <row r="2295">
          <cell r="D2295">
            <v>42222</v>
          </cell>
          <cell r="Z2295">
            <v>1</v>
          </cell>
        </row>
        <row r="2296">
          <cell r="D2296">
            <v>42222</v>
          </cell>
          <cell r="Z2296">
            <v>1</v>
          </cell>
        </row>
        <row r="2297">
          <cell r="D2297">
            <v>42223</v>
          </cell>
          <cell r="Z2297">
            <v>1</v>
          </cell>
        </row>
        <row r="2298">
          <cell r="D2298">
            <v>42223</v>
          </cell>
          <cell r="Z2298">
            <v>1</v>
          </cell>
        </row>
        <row r="2299">
          <cell r="D2299">
            <v>42224</v>
          </cell>
          <cell r="Z2299">
            <v>1</v>
          </cell>
        </row>
        <row r="2300">
          <cell r="D2300">
            <v>42224</v>
          </cell>
          <cell r="Z2300">
            <v>1</v>
          </cell>
        </row>
        <row r="2301">
          <cell r="D2301">
            <v>42224</v>
          </cell>
          <cell r="Z2301">
            <v>1</v>
          </cell>
        </row>
        <row r="2302">
          <cell r="D2302">
            <v>42225</v>
          </cell>
          <cell r="Z2302" t="str">
            <v>1</v>
          </cell>
        </row>
        <row r="2303">
          <cell r="D2303">
            <v>42227</v>
          </cell>
          <cell r="Z2303">
            <v>1</v>
          </cell>
        </row>
        <row r="2304">
          <cell r="D2304">
            <v>42227</v>
          </cell>
          <cell r="Z2304">
            <v>1</v>
          </cell>
        </row>
        <row r="2305">
          <cell r="D2305">
            <v>42227</v>
          </cell>
          <cell r="Z2305">
            <v>1</v>
          </cell>
        </row>
        <row r="2306">
          <cell r="D2306">
            <v>42227</v>
          </cell>
          <cell r="Z2306">
            <v>1</v>
          </cell>
        </row>
        <row r="2307">
          <cell r="D2307">
            <v>42227</v>
          </cell>
          <cell r="Z2307">
            <v>1</v>
          </cell>
        </row>
        <row r="2308">
          <cell r="D2308">
            <v>42228</v>
          </cell>
          <cell r="Z2308">
            <v>1</v>
          </cell>
        </row>
        <row r="2309">
          <cell r="D2309">
            <v>42228</v>
          </cell>
          <cell r="Z2309">
            <v>1</v>
          </cell>
        </row>
        <row r="2310">
          <cell r="D2310">
            <v>42229</v>
          </cell>
          <cell r="Z2310">
            <v>1</v>
          </cell>
        </row>
        <row r="2311">
          <cell r="D2311">
            <v>42229</v>
          </cell>
          <cell r="Z2311">
            <v>1</v>
          </cell>
        </row>
        <row r="2312">
          <cell r="D2312">
            <v>42229</v>
          </cell>
          <cell r="Z2312">
            <v>1</v>
          </cell>
        </row>
        <row r="2313">
          <cell r="D2313">
            <v>42229</v>
          </cell>
          <cell r="Z2313">
            <v>1</v>
          </cell>
        </row>
        <row r="2314">
          <cell r="D2314">
            <v>42229</v>
          </cell>
          <cell r="Z2314">
            <v>1</v>
          </cell>
        </row>
        <row r="2315">
          <cell r="D2315">
            <v>42229</v>
          </cell>
          <cell r="Z2315">
            <v>1</v>
          </cell>
        </row>
        <row r="2316">
          <cell r="D2316">
            <v>42229</v>
          </cell>
          <cell r="Z2316">
            <v>1</v>
          </cell>
        </row>
        <row r="2317">
          <cell r="D2317">
            <v>42229</v>
          </cell>
          <cell r="Z2317">
            <v>1</v>
          </cell>
        </row>
        <row r="2318">
          <cell r="D2318">
            <v>42229</v>
          </cell>
          <cell r="Z2318">
            <v>1</v>
          </cell>
        </row>
        <row r="2319">
          <cell r="D2319">
            <v>42230</v>
          </cell>
          <cell r="Z2319">
            <v>1</v>
          </cell>
        </row>
        <row r="2320">
          <cell r="D2320">
            <v>42230</v>
          </cell>
          <cell r="Z2320">
            <v>1</v>
          </cell>
        </row>
        <row r="2321">
          <cell r="D2321">
            <v>42230</v>
          </cell>
          <cell r="Z2321">
            <v>1</v>
          </cell>
        </row>
        <row r="2322">
          <cell r="D2322">
            <v>42230</v>
          </cell>
          <cell r="Z2322">
            <v>1</v>
          </cell>
        </row>
        <row r="2323">
          <cell r="D2323">
            <v>42230</v>
          </cell>
          <cell r="Z2323">
            <v>1</v>
          </cell>
        </row>
        <row r="2324">
          <cell r="D2324">
            <v>42230</v>
          </cell>
          <cell r="Z2324">
            <v>1</v>
          </cell>
        </row>
        <row r="2325">
          <cell r="D2325">
            <v>42230</v>
          </cell>
          <cell r="Z2325">
            <v>1</v>
          </cell>
        </row>
        <row r="2326">
          <cell r="D2326">
            <v>42230</v>
          </cell>
          <cell r="Z2326">
            <v>1</v>
          </cell>
        </row>
        <row r="2327">
          <cell r="D2327">
            <v>42230</v>
          </cell>
          <cell r="Z2327">
            <v>1</v>
          </cell>
        </row>
        <row r="2328">
          <cell r="D2328">
            <v>42230</v>
          </cell>
          <cell r="Z2328">
            <v>1</v>
          </cell>
        </row>
        <row r="2329">
          <cell r="D2329">
            <v>42230</v>
          </cell>
          <cell r="Z2329">
            <v>1</v>
          </cell>
        </row>
        <row r="2330">
          <cell r="D2330">
            <v>42230</v>
          </cell>
          <cell r="Z2330">
            <v>1</v>
          </cell>
        </row>
        <row r="2331">
          <cell r="D2331">
            <v>42230</v>
          </cell>
          <cell r="Z2331">
            <v>1</v>
          </cell>
        </row>
        <row r="2332">
          <cell r="D2332">
            <v>42230</v>
          </cell>
          <cell r="Z2332">
            <v>1</v>
          </cell>
        </row>
        <row r="2333">
          <cell r="D2333">
            <v>42230</v>
          </cell>
          <cell r="Z2333">
            <v>1</v>
          </cell>
        </row>
        <row r="2334">
          <cell r="D2334">
            <v>42230</v>
          </cell>
          <cell r="Z2334">
            <v>1</v>
          </cell>
        </row>
        <row r="2335">
          <cell r="D2335">
            <v>42231</v>
          </cell>
          <cell r="Z2335">
            <v>1</v>
          </cell>
        </row>
        <row r="2336">
          <cell r="D2336">
            <v>42231</v>
          </cell>
          <cell r="Z2336">
            <v>1</v>
          </cell>
        </row>
        <row r="2337">
          <cell r="D2337">
            <v>42231</v>
          </cell>
          <cell r="Z2337">
            <v>1</v>
          </cell>
        </row>
        <row r="2338">
          <cell r="D2338">
            <v>42231</v>
          </cell>
          <cell r="Z2338">
            <v>1</v>
          </cell>
        </row>
        <row r="2339">
          <cell r="D2339">
            <v>42231</v>
          </cell>
          <cell r="Z2339">
            <v>1</v>
          </cell>
        </row>
        <row r="2340">
          <cell r="D2340">
            <v>42231</v>
          </cell>
          <cell r="Z2340">
            <v>1</v>
          </cell>
        </row>
        <row r="2341">
          <cell r="D2341">
            <v>42231</v>
          </cell>
          <cell r="Z2341">
            <v>1</v>
          </cell>
        </row>
        <row r="2342">
          <cell r="D2342">
            <v>42231</v>
          </cell>
          <cell r="Z2342">
            <v>1</v>
          </cell>
        </row>
        <row r="2343">
          <cell r="D2343">
            <v>42231</v>
          </cell>
          <cell r="Z2343">
            <v>1</v>
          </cell>
        </row>
        <row r="2344">
          <cell r="D2344">
            <v>42231</v>
          </cell>
          <cell r="Z2344">
            <v>1</v>
          </cell>
        </row>
        <row r="2345">
          <cell r="D2345">
            <v>42231</v>
          </cell>
          <cell r="Z2345">
            <v>1</v>
          </cell>
        </row>
        <row r="2346">
          <cell r="D2346">
            <v>42231</v>
          </cell>
          <cell r="Z2346">
            <v>1</v>
          </cell>
        </row>
        <row r="2347">
          <cell r="D2347">
            <v>42232</v>
          </cell>
          <cell r="Z2347">
            <v>1</v>
          </cell>
        </row>
        <row r="2348">
          <cell r="D2348">
            <v>42232</v>
          </cell>
          <cell r="Z2348">
            <v>1</v>
          </cell>
        </row>
        <row r="2349">
          <cell r="D2349">
            <v>42232</v>
          </cell>
          <cell r="Z2349">
            <v>1</v>
          </cell>
        </row>
        <row r="2350">
          <cell r="D2350">
            <v>42232</v>
          </cell>
          <cell r="Z2350">
            <v>1</v>
          </cell>
        </row>
        <row r="2351">
          <cell r="D2351">
            <v>42232</v>
          </cell>
          <cell r="Z2351">
            <v>1</v>
          </cell>
        </row>
        <row r="2352">
          <cell r="D2352">
            <v>42232</v>
          </cell>
          <cell r="Z2352">
            <v>1</v>
          </cell>
        </row>
        <row r="2353">
          <cell r="D2353">
            <v>42232</v>
          </cell>
          <cell r="Z2353">
            <v>1</v>
          </cell>
        </row>
        <row r="2354">
          <cell r="D2354">
            <v>42232</v>
          </cell>
          <cell r="Z2354">
            <v>1</v>
          </cell>
        </row>
        <row r="2355">
          <cell r="D2355">
            <v>42232</v>
          </cell>
          <cell r="Z2355">
            <v>1</v>
          </cell>
        </row>
        <row r="2356">
          <cell r="D2356">
            <v>42232</v>
          </cell>
          <cell r="Z2356">
            <v>1</v>
          </cell>
        </row>
        <row r="2357">
          <cell r="D2357">
            <v>42232</v>
          </cell>
          <cell r="Z2357">
            <v>1</v>
          </cell>
        </row>
        <row r="2358">
          <cell r="D2358">
            <v>42232</v>
          </cell>
          <cell r="Z2358">
            <v>1</v>
          </cell>
        </row>
        <row r="2359">
          <cell r="D2359">
            <v>42233</v>
          </cell>
          <cell r="Z2359">
            <v>1</v>
          </cell>
        </row>
        <row r="2360">
          <cell r="D2360">
            <v>42233</v>
          </cell>
          <cell r="Z2360">
            <v>1</v>
          </cell>
        </row>
        <row r="2361">
          <cell r="D2361">
            <v>42233</v>
          </cell>
          <cell r="Z2361">
            <v>1</v>
          </cell>
        </row>
        <row r="2362">
          <cell r="D2362">
            <v>42233</v>
          </cell>
          <cell r="Z2362">
            <v>1</v>
          </cell>
        </row>
        <row r="2363">
          <cell r="D2363">
            <v>42233</v>
          </cell>
          <cell r="Z2363">
            <v>1</v>
          </cell>
        </row>
        <row r="2364">
          <cell r="D2364">
            <v>42234</v>
          </cell>
          <cell r="Z2364">
            <v>1</v>
          </cell>
        </row>
        <row r="2365">
          <cell r="D2365">
            <v>42234</v>
          </cell>
          <cell r="Z2365">
            <v>1</v>
          </cell>
        </row>
        <row r="2366">
          <cell r="D2366">
            <v>42234</v>
          </cell>
          <cell r="Z2366">
            <v>1</v>
          </cell>
        </row>
        <row r="2367">
          <cell r="D2367">
            <v>42234</v>
          </cell>
          <cell r="Z2367">
            <v>1</v>
          </cell>
        </row>
        <row r="2368">
          <cell r="D2368">
            <v>42234</v>
          </cell>
          <cell r="Z2368">
            <v>1</v>
          </cell>
        </row>
        <row r="2369">
          <cell r="D2369">
            <v>42234</v>
          </cell>
          <cell r="Z2369">
            <v>1</v>
          </cell>
        </row>
        <row r="2370">
          <cell r="D2370">
            <v>42235</v>
          </cell>
          <cell r="Z2370">
            <v>1</v>
          </cell>
        </row>
        <row r="2371">
          <cell r="D2371">
            <v>42235</v>
          </cell>
          <cell r="Z2371">
            <v>1</v>
          </cell>
        </row>
        <row r="2372">
          <cell r="D2372">
            <v>42236</v>
          </cell>
          <cell r="Z2372">
            <v>1</v>
          </cell>
        </row>
        <row r="2373">
          <cell r="D2373">
            <v>42236</v>
          </cell>
          <cell r="Z2373">
            <v>1</v>
          </cell>
        </row>
        <row r="2374">
          <cell r="D2374">
            <v>42236</v>
          </cell>
          <cell r="Z2374">
            <v>1</v>
          </cell>
        </row>
        <row r="2375">
          <cell r="D2375">
            <v>42236</v>
          </cell>
          <cell r="Z2375">
            <v>1</v>
          </cell>
        </row>
        <row r="2376">
          <cell r="D2376">
            <v>42236</v>
          </cell>
          <cell r="Z2376">
            <v>1</v>
          </cell>
        </row>
        <row r="2377">
          <cell r="D2377">
            <v>42236</v>
          </cell>
          <cell r="Z2377">
            <v>1</v>
          </cell>
        </row>
        <row r="2378">
          <cell r="D2378">
            <v>42236</v>
          </cell>
          <cell r="Z2378">
            <v>1</v>
          </cell>
        </row>
        <row r="2379">
          <cell r="D2379">
            <v>42236</v>
          </cell>
          <cell r="Z2379">
            <v>1</v>
          </cell>
        </row>
        <row r="2380">
          <cell r="D2380">
            <v>42236</v>
          </cell>
          <cell r="Z2380">
            <v>1</v>
          </cell>
        </row>
        <row r="2381">
          <cell r="D2381">
            <v>42237</v>
          </cell>
          <cell r="Z2381">
            <v>1</v>
          </cell>
        </row>
        <row r="2382">
          <cell r="D2382">
            <v>42237</v>
          </cell>
          <cell r="Z2382">
            <v>1</v>
          </cell>
        </row>
        <row r="2383">
          <cell r="D2383">
            <v>42237</v>
          </cell>
          <cell r="Z2383">
            <v>1</v>
          </cell>
        </row>
        <row r="2384">
          <cell r="D2384">
            <v>42237</v>
          </cell>
          <cell r="Z2384">
            <v>1</v>
          </cell>
        </row>
        <row r="2385">
          <cell r="D2385">
            <v>42237</v>
          </cell>
          <cell r="Z2385">
            <v>1</v>
          </cell>
        </row>
        <row r="2386">
          <cell r="D2386">
            <v>42238</v>
          </cell>
          <cell r="Z2386">
            <v>1</v>
          </cell>
        </row>
        <row r="2387">
          <cell r="D2387">
            <v>42238</v>
          </cell>
          <cell r="Z2387">
            <v>1</v>
          </cell>
        </row>
        <row r="2388">
          <cell r="D2388">
            <v>42238</v>
          </cell>
          <cell r="Z2388">
            <v>1</v>
          </cell>
        </row>
        <row r="2389">
          <cell r="D2389">
            <v>42238</v>
          </cell>
          <cell r="Z2389">
            <v>1</v>
          </cell>
        </row>
        <row r="2390">
          <cell r="D2390">
            <v>42238</v>
          </cell>
          <cell r="Z2390">
            <v>1</v>
          </cell>
        </row>
        <row r="2391">
          <cell r="D2391">
            <v>42238</v>
          </cell>
          <cell r="Z2391">
            <v>1</v>
          </cell>
        </row>
        <row r="2392">
          <cell r="D2392">
            <v>42238</v>
          </cell>
          <cell r="Z2392">
            <v>1</v>
          </cell>
        </row>
        <row r="2393">
          <cell r="D2393">
            <v>42239</v>
          </cell>
          <cell r="Z2393">
            <v>1</v>
          </cell>
        </row>
        <row r="2394">
          <cell r="D2394">
            <v>42239</v>
          </cell>
          <cell r="Z2394">
            <v>1</v>
          </cell>
        </row>
        <row r="2395">
          <cell r="D2395">
            <v>42239</v>
          </cell>
          <cell r="Z2395">
            <v>1</v>
          </cell>
        </row>
        <row r="2396">
          <cell r="D2396">
            <v>42239</v>
          </cell>
          <cell r="Z2396">
            <v>1</v>
          </cell>
        </row>
        <row r="2397">
          <cell r="D2397">
            <v>42239</v>
          </cell>
          <cell r="Z2397">
            <v>1</v>
          </cell>
        </row>
        <row r="2398">
          <cell r="D2398">
            <v>42239</v>
          </cell>
          <cell r="Z2398">
            <v>1</v>
          </cell>
        </row>
        <row r="2399">
          <cell r="D2399">
            <v>42239</v>
          </cell>
          <cell r="Z2399">
            <v>1</v>
          </cell>
        </row>
        <row r="2400">
          <cell r="D2400">
            <v>42239</v>
          </cell>
          <cell r="Z2400">
            <v>1</v>
          </cell>
        </row>
        <row r="2401">
          <cell r="D2401">
            <v>42239</v>
          </cell>
          <cell r="Z2401">
            <v>1</v>
          </cell>
        </row>
        <row r="2402">
          <cell r="D2402">
            <v>42240</v>
          </cell>
          <cell r="Z2402">
            <v>1</v>
          </cell>
        </row>
        <row r="2403">
          <cell r="D2403">
            <v>42240</v>
          </cell>
          <cell r="Z2403">
            <v>1</v>
          </cell>
        </row>
        <row r="2404">
          <cell r="D2404">
            <v>42240</v>
          </cell>
          <cell r="Z2404">
            <v>1</v>
          </cell>
        </row>
        <row r="2405">
          <cell r="D2405">
            <v>42240</v>
          </cell>
          <cell r="Z2405">
            <v>1</v>
          </cell>
        </row>
        <row r="2406">
          <cell r="D2406">
            <v>42241</v>
          </cell>
          <cell r="Z2406">
            <v>1</v>
          </cell>
        </row>
        <row r="2407">
          <cell r="D2407">
            <v>42241</v>
          </cell>
          <cell r="Z2407">
            <v>1</v>
          </cell>
        </row>
        <row r="2408">
          <cell r="D2408">
            <v>42241</v>
          </cell>
          <cell r="Z2408">
            <v>1</v>
          </cell>
        </row>
        <row r="2409">
          <cell r="D2409">
            <v>42241</v>
          </cell>
          <cell r="Z2409">
            <v>1</v>
          </cell>
        </row>
        <row r="2410">
          <cell r="D2410">
            <v>42242</v>
          </cell>
          <cell r="Z2410">
            <v>1</v>
          </cell>
        </row>
        <row r="2411">
          <cell r="D2411">
            <v>42242</v>
          </cell>
          <cell r="Z2411">
            <v>1</v>
          </cell>
        </row>
        <row r="2412">
          <cell r="D2412">
            <v>42242</v>
          </cell>
          <cell r="Z2412">
            <v>1</v>
          </cell>
        </row>
        <row r="2413">
          <cell r="D2413">
            <v>42242</v>
          </cell>
          <cell r="Z2413">
            <v>1</v>
          </cell>
        </row>
        <row r="2414">
          <cell r="D2414">
            <v>42243</v>
          </cell>
          <cell r="Z2414">
            <v>1</v>
          </cell>
        </row>
        <row r="2415">
          <cell r="D2415">
            <v>42243</v>
          </cell>
          <cell r="Z2415">
            <v>1</v>
          </cell>
        </row>
        <row r="2416">
          <cell r="D2416">
            <v>42243</v>
          </cell>
          <cell r="Z2416">
            <v>1</v>
          </cell>
        </row>
        <row r="2417">
          <cell r="D2417">
            <v>42243</v>
          </cell>
          <cell r="Z2417">
            <v>1</v>
          </cell>
        </row>
        <row r="2418">
          <cell r="D2418">
            <v>42243</v>
          </cell>
          <cell r="Z2418">
            <v>1</v>
          </cell>
        </row>
        <row r="2419">
          <cell r="D2419">
            <v>42243</v>
          </cell>
          <cell r="Z2419">
            <v>1</v>
          </cell>
        </row>
        <row r="2420">
          <cell r="D2420">
            <v>42243</v>
          </cell>
          <cell r="Z2420">
            <v>1</v>
          </cell>
        </row>
        <row r="2421">
          <cell r="D2421">
            <v>42243</v>
          </cell>
          <cell r="Z2421">
            <v>1</v>
          </cell>
        </row>
        <row r="2422">
          <cell r="D2422">
            <v>42243</v>
          </cell>
          <cell r="Z2422">
            <v>1</v>
          </cell>
        </row>
        <row r="2423">
          <cell r="D2423">
            <v>42244</v>
          </cell>
          <cell r="Z2423">
            <v>1</v>
          </cell>
        </row>
        <row r="2424">
          <cell r="D2424">
            <v>42244</v>
          </cell>
          <cell r="Z2424">
            <v>1</v>
          </cell>
        </row>
        <row r="2425">
          <cell r="D2425">
            <v>42244</v>
          </cell>
          <cell r="Z2425">
            <v>1</v>
          </cell>
        </row>
        <row r="2426">
          <cell r="D2426">
            <v>42244</v>
          </cell>
          <cell r="Z2426">
            <v>1</v>
          </cell>
        </row>
        <row r="2427">
          <cell r="D2427">
            <v>42244</v>
          </cell>
          <cell r="Z2427">
            <v>1</v>
          </cell>
        </row>
        <row r="2428">
          <cell r="D2428">
            <v>42244</v>
          </cell>
          <cell r="Z2428">
            <v>1</v>
          </cell>
        </row>
        <row r="2429">
          <cell r="D2429">
            <v>42244</v>
          </cell>
          <cell r="Z2429">
            <v>1</v>
          </cell>
        </row>
        <row r="2430">
          <cell r="D2430">
            <v>42246</v>
          </cell>
          <cell r="Z2430">
            <v>1</v>
          </cell>
        </row>
        <row r="2431">
          <cell r="D2431">
            <v>42246</v>
          </cell>
          <cell r="Z2431">
            <v>1</v>
          </cell>
        </row>
        <row r="2432">
          <cell r="D2432">
            <v>42247</v>
          </cell>
          <cell r="Z2432">
            <v>1</v>
          </cell>
        </row>
        <row r="2433">
          <cell r="D2433">
            <v>42247</v>
          </cell>
          <cell r="Z2433">
            <v>1</v>
          </cell>
        </row>
        <row r="2434">
          <cell r="D2434">
            <v>42247</v>
          </cell>
          <cell r="Z2434">
            <v>1</v>
          </cell>
        </row>
        <row r="2435">
          <cell r="D2435">
            <v>42247</v>
          </cell>
          <cell r="Z2435">
            <v>1</v>
          </cell>
        </row>
        <row r="2436">
          <cell r="D2436">
            <v>42247</v>
          </cell>
          <cell r="Z2436">
            <v>1</v>
          </cell>
        </row>
        <row r="2437">
          <cell r="D2437">
            <v>42247</v>
          </cell>
          <cell r="Z2437">
            <v>1</v>
          </cell>
        </row>
        <row r="2438">
          <cell r="D2438">
            <v>42247</v>
          </cell>
          <cell r="Z2438">
            <v>1</v>
          </cell>
        </row>
        <row r="2439">
          <cell r="D2439">
            <v>42247</v>
          </cell>
          <cell r="Z2439">
            <v>1</v>
          </cell>
        </row>
        <row r="2440">
          <cell r="D2440">
            <v>42247</v>
          </cell>
          <cell r="Z2440">
            <v>1</v>
          </cell>
        </row>
        <row r="2441">
          <cell r="D2441">
            <v>42247</v>
          </cell>
          <cell r="Z2441">
            <v>1</v>
          </cell>
        </row>
        <row r="2442">
          <cell r="D2442">
            <v>42247</v>
          </cell>
          <cell r="Z2442">
            <v>1</v>
          </cell>
        </row>
        <row r="2443">
          <cell r="D2443">
            <v>42217</v>
          </cell>
          <cell r="Z2443">
            <v>1</v>
          </cell>
        </row>
        <row r="2444">
          <cell r="D2444">
            <v>42217</v>
          </cell>
          <cell r="Z2444">
            <v>1</v>
          </cell>
        </row>
        <row r="2445">
          <cell r="D2445">
            <v>42217</v>
          </cell>
          <cell r="Z2445">
            <v>1</v>
          </cell>
        </row>
        <row r="2446">
          <cell r="D2446">
            <v>42217</v>
          </cell>
          <cell r="Z2446">
            <v>1</v>
          </cell>
        </row>
        <row r="2447">
          <cell r="D2447">
            <v>42217</v>
          </cell>
          <cell r="Z2447">
            <v>1</v>
          </cell>
        </row>
        <row r="2448">
          <cell r="D2448">
            <v>42217</v>
          </cell>
          <cell r="Z2448">
            <v>1</v>
          </cell>
        </row>
        <row r="2449">
          <cell r="D2449">
            <v>42217</v>
          </cell>
          <cell r="Z2449">
            <v>1</v>
          </cell>
        </row>
        <row r="2450">
          <cell r="D2450">
            <v>42217</v>
          </cell>
          <cell r="Z2450">
            <v>1</v>
          </cell>
        </row>
        <row r="2451">
          <cell r="D2451">
            <v>42217</v>
          </cell>
          <cell r="Z2451">
            <v>1</v>
          </cell>
        </row>
        <row r="2452">
          <cell r="D2452">
            <v>42217</v>
          </cell>
          <cell r="Z2452">
            <v>1</v>
          </cell>
        </row>
        <row r="2453">
          <cell r="D2453">
            <v>42217</v>
          </cell>
          <cell r="Z2453">
            <v>1</v>
          </cell>
        </row>
        <row r="2454">
          <cell r="D2454">
            <v>42217</v>
          </cell>
          <cell r="Z2454">
            <v>1</v>
          </cell>
        </row>
        <row r="2455">
          <cell r="D2455">
            <v>42217</v>
          </cell>
          <cell r="Z2455">
            <v>1</v>
          </cell>
        </row>
        <row r="2456">
          <cell r="D2456">
            <v>42217</v>
          </cell>
          <cell r="Z2456">
            <v>1</v>
          </cell>
        </row>
        <row r="2457">
          <cell r="D2457">
            <v>42217</v>
          </cell>
          <cell r="Z2457">
            <v>1</v>
          </cell>
        </row>
        <row r="2458">
          <cell r="D2458">
            <v>42217</v>
          </cell>
          <cell r="Z2458">
            <v>1</v>
          </cell>
        </row>
        <row r="2459">
          <cell r="D2459">
            <v>42217</v>
          </cell>
          <cell r="Z2459">
            <v>1</v>
          </cell>
        </row>
        <row r="2460">
          <cell r="D2460">
            <v>42217</v>
          </cell>
          <cell r="Z2460">
            <v>1</v>
          </cell>
        </row>
        <row r="2461">
          <cell r="D2461">
            <v>42217</v>
          </cell>
          <cell r="Z2461">
            <v>1</v>
          </cell>
        </row>
        <row r="2462">
          <cell r="D2462">
            <v>42217</v>
          </cell>
          <cell r="Z2462">
            <v>1</v>
          </cell>
        </row>
        <row r="2463">
          <cell r="D2463">
            <v>42217</v>
          </cell>
          <cell r="Z2463">
            <v>1</v>
          </cell>
        </row>
        <row r="2464">
          <cell r="D2464">
            <v>42217</v>
          </cell>
          <cell r="Z2464">
            <v>1</v>
          </cell>
        </row>
        <row r="2465">
          <cell r="D2465">
            <v>42217</v>
          </cell>
          <cell r="Z2465">
            <v>1</v>
          </cell>
        </row>
        <row r="2466">
          <cell r="D2466">
            <v>42217</v>
          </cell>
          <cell r="Z2466">
            <v>1</v>
          </cell>
        </row>
        <row r="2467">
          <cell r="D2467">
            <v>42217</v>
          </cell>
          <cell r="Z2467">
            <v>1</v>
          </cell>
        </row>
        <row r="2468">
          <cell r="D2468">
            <v>42217</v>
          </cell>
          <cell r="Z2468">
            <v>1</v>
          </cell>
        </row>
        <row r="2469">
          <cell r="D2469">
            <v>42217</v>
          </cell>
          <cell r="Z2469">
            <v>1</v>
          </cell>
        </row>
        <row r="2470">
          <cell r="D2470">
            <v>42217</v>
          </cell>
          <cell r="Z2470">
            <v>1</v>
          </cell>
        </row>
        <row r="2471">
          <cell r="D2471">
            <v>42217</v>
          </cell>
          <cell r="Z2471">
            <v>1</v>
          </cell>
        </row>
        <row r="2472">
          <cell r="D2472">
            <v>42217</v>
          </cell>
          <cell r="Z2472">
            <v>1</v>
          </cell>
        </row>
        <row r="2473">
          <cell r="D2473">
            <v>42217</v>
          </cell>
          <cell r="Z2473">
            <v>1</v>
          </cell>
        </row>
        <row r="2474">
          <cell r="D2474">
            <v>42217</v>
          </cell>
          <cell r="Z2474">
            <v>1</v>
          </cell>
        </row>
        <row r="2475">
          <cell r="D2475">
            <v>42217</v>
          </cell>
          <cell r="Z2475">
            <v>1</v>
          </cell>
        </row>
        <row r="2476">
          <cell r="D2476">
            <v>42217</v>
          </cell>
          <cell r="Z2476">
            <v>1</v>
          </cell>
        </row>
        <row r="2477">
          <cell r="D2477">
            <v>42217</v>
          </cell>
          <cell r="Z2477">
            <v>1</v>
          </cell>
        </row>
        <row r="2478">
          <cell r="D2478">
            <v>42217</v>
          </cell>
          <cell r="Z2478">
            <v>1</v>
          </cell>
        </row>
        <row r="2479">
          <cell r="D2479">
            <v>42217</v>
          </cell>
          <cell r="Z2479">
            <v>1</v>
          </cell>
        </row>
        <row r="2480">
          <cell r="D2480">
            <v>42218</v>
          </cell>
          <cell r="Z2480">
            <v>1</v>
          </cell>
        </row>
        <row r="2481">
          <cell r="D2481">
            <v>42218</v>
          </cell>
          <cell r="Z2481">
            <v>1</v>
          </cell>
        </row>
        <row r="2482">
          <cell r="D2482">
            <v>42218</v>
          </cell>
          <cell r="Z2482">
            <v>1</v>
          </cell>
        </row>
        <row r="2483">
          <cell r="D2483">
            <v>42218</v>
          </cell>
          <cell r="Z2483">
            <v>1</v>
          </cell>
        </row>
        <row r="2484">
          <cell r="D2484">
            <v>42218</v>
          </cell>
          <cell r="Z2484">
            <v>1</v>
          </cell>
        </row>
        <row r="2485">
          <cell r="D2485">
            <v>42218</v>
          </cell>
          <cell r="Z2485">
            <v>1</v>
          </cell>
        </row>
        <row r="2486">
          <cell r="D2486">
            <v>42218</v>
          </cell>
          <cell r="Z2486">
            <v>1</v>
          </cell>
        </row>
        <row r="2487">
          <cell r="D2487">
            <v>42218</v>
          </cell>
          <cell r="Z2487">
            <v>1</v>
          </cell>
        </row>
        <row r="2488">
          <cell r="D2488">
            <v>42218</v>
          </cell>
          <cell r="Z2488">
            <v>1</v>
          </cell>
        </row>
        <row r="2489">
          <cell r="D2489">
            <v>42218</v>
          </cell>
          <cell r="Z2489">
            <v>1</v>
          </cell>
        </row>
        <row r="2490">
          <cell r="D2490">
            <v>42218</v>
          </cell>
          <cell r="Z2490">
            <v>1</v>
          </cell>
        </row>
        <row r="2491">
          <cell r="D2491">
            <v>42218</v>
          </cell>
          <cell r="Z2491">
            <v>1</v>
          </cell>
        </row>
        <row r="2492">
          <cell r="D2492">
            <v>42218</v>
          </cell>
          <cell r="Z2492">
            <v>1</v>
          </cell>
        </row>
        <row r="2493">
          <cell r="D2493">
            <v>42218</v>
          </cell>
          <cell r="Z2493">
            <v>1</v>
          </cell>
        </row>
        <row r="2494">
          <cell r="D2494">
            <v>42218</v>
          </cell>
          <cell r="Z2494">
            <v>1</v>
          </cell>
        </row>
        <row r="2495">
          <cell r="D2495">
            <v>42218</v>
          </cell>
          <cell r="Z2495">
            <v>1</v>
          </cell>
        </row>
        <row r="2496">
          <cell r="D2496">
            <v>42218</v>
          </cell>
          <cell r="Z2496">
            <v>1</v>
          </cell>
        </row>
        <row r="2497">
          <cell r="D2497">
            <v>42218</v>
          </cell>
          <cell r="Z2497">
            <v>1</v>
          </cell>
        </row>
        <row r="2498">
          <cell r="D2498">
            <v>42218</v>
          </cell>
          <cell r="Z2498">
            <v>1</v>
          </cell>
        </row>
        <row r="2499">
          <cell r="D2499">
            <v>42218</v>
          </cell>
          <cell r="Z2499">
            <v>1</v>
          </cell>
        </row>
        <row r="2500">
          <cell r="D2500">
            <v>42218</v>
          </cell>
          <cell r="Z2500">
            <v>1</v>
          </cell>
        </row>
        <row r="2501">
          <cell r="D2501">
            <v>42218</v>
          </cell>
          <cell r="Z2501">
            <v>1</v>
          </cell>
        </row>
        <row r="2502">
          <cell r="D2502">
            <v>42218</v>
          </cell>
          <cell r="Z2502">
            <v>1</v>
          </cell>
        </row>
        <row r="2503">
          <cell r="D2503">
            <v>42218</v>
          </cell>
          <cell r="Z2503">
            <v>1</v>
          </cell>
        </row>
        <row r="2504">
          <cell r="D2504">
            <v>42218</v>
          </cell>
          <cell r="Z2504">
            <v>1</v>
          </cell>
        </row>
        <row r="2505">
          <cell r="D2505">
            <v>42218</v>
          </cell>
          <cell r="Z2505">
            <v>1</v>
          </cell>
        </row>
        <row r="2506">
          <cell r="D2506">
            <v>42218</v>
          </cell>
          <cell r="Z2506">
            <v>1</v>
          </cell>
        </row>
        <row r="2507">
          <cell r="D2507">
            <v>42218</v>
          </cell>
          <cell r="Z2507">
            <v>1</v>
          </cell>
        </row>
        <row r="2508">
          <cell r="D2508">
            <v>42218</v>
          </cell>
          <cell r="Z2508">
            <v>1</v>
          </cell>
        </row>
        <row r="2509">
          <cell r="D2509">
            <v>42218</v>
          </cell>
          <cell r="Z2509">
            <v>1</v>
          </cell>
        </row>
        <row r="2510">
          <cell r="D2510">
            <v>42218</v>
          </cell>
          <cell r="Z2510">
            <v>1</v>
          </cell>
        </row>
        <row r="2511">
          <cell r="D2511">
            <v>42218</v>
          </cell>
          <cell r="Z2511">
            <v>1</v>
          </cell>
        </row>
        <row r="2512">
          <cell r="D2512">
            <v>42218</v>
          </cell>
          <cell r="Z2512">
            <v>1</v>
          </cell>
        </row>
        <row r="2513">
          <cell r="D2513">
            <v>42218</v>
          </cell>
          <cell r="Z2513">
            <v>1</v>
          </cell>
        </row>
        <row r="2514">
          <cell r="D2514">
            <v>42218</v>
          </cell>
          <cell r="Z2514">
            <v>1</v>
          </cell>
        </row>
        <row r="2515">
          <cell r="D2515">
            <v>42218</v>
          </cell>
          <cell r="Z2515">
            <v>1</v>
          </cell>
        </row>
        <row r="2516">
          <cell r="D2516">
            <v>42218</v>
          </cell>
          <cell r="Z2516">
            <v>1</v>
          </cell>
        </row>
        <row r="2517">
          <cell r="D2517">
            <v>42218</v>
          </cell>
          <cell r="Z2517">
            <v>1</v>
          </cell>
        </row>
        <row r="2518">
          <cell r="D2518">
            <v>42219</v>
          </cell>
          <cell r="Z2518">
            <v>1</v>
          </cell>
        </row>
        <row r="2519">
          <cell r="D2519">
            <v>42219</v>
          </cell>
          <cell r="Z2519">
            <v>1</v>
          </cell>
        </row>
        <row r="2520">
          <cell r="D2520">
            <v>42219</v>
          </cell>
          <cell r="Z2520">
            <v>1</v>
          </cell>
        </row>
        <row r="2521">
          <cell r="D2521">
            <v>42219</v>
          </cell>
          <cell r="Z2521">
            <v>1</v>
          </cell>
        </row>
        <row r="2522">
          <cell r="D2522">
            <v>42219</v>
          </cell>
          <cell r="Z2522">
            <v>1</v>
          </cell>
        </row>
        <row r="2523">
          <cell r="D2523">
            <v>42219</v>
          </cell>
          <cell r="Z2523">
            <v>1</v>
          </cell>
        </row>
        <row r="2524">
          <cell r="D2524">
            <v>42219</v>
          </cell>
          <cell r="Z2524">
            <v>1</v>
          </cell>
        </row>
        <row r="2525">
          <cell r="D2525">
            <v>42219</v>
          </cell>
          <cell r="Z2525">
            <v>1</v>
          </cell>
        </row>
        <row r="2526">
          <cell r="D2526">
            <v>42219</v>
          </cell>
          <cell r="Z2526">
            <v>1</v>
          </cell>
        </row>
        <row r="2527">
          <cell r="D2527">
            <v>42219</v>
          </cell>
          <cell r="Z2527">
            <v>1</v>
          </cell>
        </row>
        <row r="2528">
          <cell r="D2528">
            <v>42219</v>
          </cell>
          <cell r="Z2528">
            <v>1</v>
          </cell>
        </row>
        <row r="2529">
          <cell r="D2529">
            <v>42219</v>
          </cell>
          <cell r="Z2529">
            <v>1</v>
          </cell>
        </row>
        <row r="2530">
          <cell r="D2530">
            <v>42219</v>
          </cell>
          <cell r="Z2530">
            <v>1</v>
          </cell>
        </row>
        <row r="2531">
          <cell r="D2531">
            <v>42219</v>
          </cell>
          <cell r="Z2531">
            <v>1</v>
          </cell>
        </row>
        <row r="2532">
          <cell r="D2532">
            <v>42219</v>
          </cell>
          <cell r="Z2532">
            <v>1</v>
          </cell>
        </row>
        <row r="2533">
          <cell r="D2533">
            <v>42219</v>
          </cell>
          <cell r="Z2533">
            <v>1</v>
          </cell>
        </row>
        <row r="2534">
          <cell r="D2534">
            <v>42219</v>
          </cell>
          <cell r="Z2534">
            <v>1</v>
          </cell>
        </row>
        <row r="2535">
          <cell r="D2535">
            <v>42219</v>
          </cell>
          <cell r="Z2535">
            <v>1</v>
          </cell>
        </row>
        <row r="2536">
          <cell r="D2536">
            <v>42219</v>
          </cell>
          <cell r="Z2536">
            <v>1</v>
          </cell>
        </row>
        <row r="2537">
          <cell r="D2537">
            <v>42219</v>
          </cell>
          <cell r="Z2537">
            <v>1</v>
          </cell>
        </row>
        <row r="2538">
          <cell r="D2538">
            <v>42219</v>
          </cell>
          <cell r="Z2538">
            <v>1</v>
          </cell>
        </row>
        <row r="2539">
          <cell r="D2539">
            <v>42219</v>
          </cell>
          <cell r="Z2539">
            <v>1</v>
          </cell>
        </row>
        <row r="2540">
          <cell r="D2540">
            <v>42219</v>
          </cell>
          <cell r="Z2540">
            <v>1</v>
          </cell>
        </row>
        <row r="2541">
          <cell r="D2541">
            <v>42219</v>
          </cell>
          <cell r="Z2541">
            <v>1</v>
          </cell>
        </row>
        <row r="2542">
          <cell r="D2542">
            <v>42219</v>
          </cell>
          <cell r="Z2542">
            <v>1</v>
          </cell>
        </row>
        <row r="2543">
          <cell r="D2543">
            <v>42219</v>
          </cell>
          <cell r="Z2543">
            <v>1</v>
          </cell>
        </row>
        <row r="2544">
          <cell r="D2544">
            <v>42219</v>
          </cell>
          <cell r="Z2544">
            <v>1</v>
          </cell>
        </row>
        <row r="2545">
          <cell r="D2545">
            <v>42219</v>
          </cell>
          <cell r="Z2545">
            <v>1</v>
          </cell>
        </row>
        <row r="2546">
          <cell r="D2546">
            <v>42219</v>
          </cell>
          <cell r="Z2546">
            <v>1</v>
          </cell>
        </row>
        <row r="2547">
          <cell r="D2547">
            <v>42219</v>
          </cell>
          <cell r="Z2547">
            <v>1</v>
          </cell>
        </row>
        <row r="2548">
          <cell r="D2548">
            <v>42219</v>
          </cell>
          <cell r="Z2548">
            <v>1</v>
          </cell>
        </row>
        <row r="2549">
          <cell r="D2549">
            <v>42219</v>
          </cell>
          <cell r="Z2549">
            <v>1</v>
          </cell>
        </row>
        <row r="2550">
          <cell r="D2550">
            <v>42219</v>
          </cell>
          <cell r="Z2550">
            <v>1</v>
          </cell>
        </row>
        <row r="2551">
          <cell r="D2551">
            <v>42219</v>
          </cell>
          <cell r="Z2551">
            <v>1</v>
          </cell>
        </row>
        <row r="2552">
          <cell r="D2552">
            <v>42219</v>
          </cell>
          <cell r="Z2552">
            <v>1</v>
          </cell>
        </row>
        <row r="2553">
          <cell r="D2553">
            <v>42219</v>
          </cell>
          <cell r="Z2553">
            <v>1</v>
          </cell>
        </row>
        <row r="2554">
          <cell r="D2554">
            <v>42219</v>
          </cell>
          <cell r="Z2554">
            <v>1</v>
          </cell>
        </row>
        <row r="2555">
          <cell r="D2555">
            <v>42219</v>
          </cell>
          <cell r="Z2555">
            <v>1</v>
          </cell>
        </row>
        <row r="2556">
          <cell r="D2556">
            <v>42219</v>
          </cell>
          <cell r="Z2556">
            <v>1</v>
          </cell>
        </row>
        <row r="2557">
          <cell r="D2557">
            <v>42219</v>
          </cell>
          <cell r="Z2557">
            <v>1</v>
          </cell>
        </row>
        <row r="2558">
          <cell r="D2558">
            <v>42219</v>
          </cell>
          <cell r="Z2558">
            <v>1</v>
          </cell>
        </row>
        <row r="2559">
          <cell r="D2559">
            <v>42219</v>
          </cell>
          <cell r="Z2559">
            <v>1</v>
          </cell>
        </row>
        <row r="2560">
          <cell r="D2560">
            <v>42219</v>
          </cell>
          <cell r="Z2560">
            <v>1</v>
          </cell>
        </row>
        <row r="2561">
          <cell r="D2561">
            <v>42219</v>
          </cell>
          <cell r="Z2561">
            <v>1</v>
          </cell>
        </row>
        <row r="2562">
          <cell r="D2562">
            <v>42219</v>
          </cell>
          <cell r="Z2562">
            <v>1</v>
          </cell>
        </row>
        <row r="2563">
          <cell r="D2563">
            <v>42219</v>
          </cell>
          <cell r="Z2563">
            <v>1</v>
          </cell>
        </row>
        <row r="2564">
          <cell r="D2564">
            <v>42219</v>
          </cell>
          <cell r="Z2564">
            <v>1</v>
          </cell>
        </row>
        <row r="2565">
          <cell r="D2565">
            <v>42219</v>
          </cell>
          <cell r="Z2565">
            <v>1</v>
          </cell>
        </row>
        <row r="2566">
          <cell r="D2566">
            <v>42219</v>
          </cell>
          <cell r="Z2566">
            <v>1</v>
          </cell>
        </row>
        <row r="2567">
          <cell r="D2567">
            <v>42219</v>
          </cell>
          <cell r="Z2567">
            <v>1</v>
          </cell>
        </row>
        <row r="2568">
          <cell r="D2568">
            <v>42219</v>
          </cell>
          <cell r="Z2568">
            <v>1</v>
          </cell>
        </row>
        <row r="2569">
          <cell r="D2569">
            <v>42219</v>
          </cell>
          <cell r="Z2569">
            <v>1</v>
          </cell>
        </row>
        <row r="2570">
          <cell r="D2570">
            <v>42219</v>
          </cell>
          <cell r="Z2570">
            <v>1</v>
          </cell>
        </row>
        <row r="2571">
          <cell r="D2571">
            <v>42219</v>
          </cell>
          <cell r="Z2571">
            <v>1</v>
          </cell>
        </row>
        <row r="2572">
          <cell r="D2572">
            <v>42219</v>
          </cell>
          <cell r="Z2572">
            <v>1</v>
          </cell>
        </row>
        <row r="2573">
          <cell r="D2573">
            <v>42219</v>
          </cell>
          <cell r="Z2573">
            <v>1</v>
          </cell>
        </row>
        <row r="2574">
          <cell r="D2574">
            <v>42219</v>
          </cell>
          <cell r="Z2574">
            <v>1</v>
          </cell>
        </row>
        <row r="2575">
          <cell r="D2575">
            <v>42219</v>
          </cell>
          <cell r="Z2575">
            <v>1</v>
          </cell>
        </row>
        <row r="2576">
          <cell r="D2576">
            <v>42220</v>
          </cell>
          <cell r="Z2576">
            <v>1</v>
          </cell>
        </row>
        <row r="2577">
          <cell r="D2577">
            <v>42220</v>
          </cell>
          <cell r="Z2577">
            <v>1</v>
          </cell>
        </row>
        <row r="2578">
          <cell r="D2578">
            <v>42220</v>
          </cell>
          <cell r="Z2578">
            <v>1</v>
          </cell>
        </row>
        <row r="2579">
          <cell r="D2579">
            <v>42220</v>
          </cell>
          <cell r="Z2579">
            <v>1</v>
          </cell>
        </row>
        <row r="2580">
          <cell r="D2580">
            <v>42220</v>
          </cell>
          <cell r="Z2580">
            <v>1</v>
          </cell>
        </row>
        <row r="2581">
          <cell r="D2581">
            <v>42220</v>
          </cell>
          <cell r="Z2581">
            <v>1</v>
          </cell>
        </row>
        <row r="2582">
          <cell r="D2582">
            <v>42220</v>
          </cell>
          <cell r="Z2582">
            <v>1</v>
          </cell>
        </row>
        <row r="2583">
          <cell r="D2583">
            <v>42220</v>
          </cell>
          <cell r="Z2583">
            <v>1</v>
          </cell>
        </row>
        <row r="2584">
          <cell r="D2584">
            <v>42220</v>
          </cell>
          <cell r="Z2584">
            <v>1</v>
          </cell>
        </row>
        <row r="2585">
          <cell r="D2585">
            <v>42220</v>
          </cell>
          <cell r="Z2585">
            <v>1</v>
          </cell>
        </row>
        <row r="2586">
          <cell r="D2586">
            <v>42220</v>
          </cell>
          <cell r="Z2586">
            <v>1</v>
          </cell>
        </row>
        <row r="2587">
          <cell r="D2587">
            <v>42220</v>
          </cell>
          <cell r="Z2587">
            <v>1</v>
          </cell>
        </row>
        <row r="2588">
          <cell r="D2588">
            <v>42220</v>
          </cell>
          <cell r="Z2588">
            <v>1</v>
          </cell>
        </row>
        <row r="2589">
          <cell r="D2589">
            <v>42220</v>
          </cell>
          <cell r="Z2589">
            <v>1</v>
          </cell>
        </row>
        <row r="2590">
          <cell r="D2590">
            <v>42220</v>
          </cell>
          <cell r="Z2590">
            <v>1</v>
          </cell>
        </row>
        <row r="2591">
          <cell r="D2591">
            <v>42220</v>
          </cell>
          <cell r="Z2591">
            <v>1</v>
          </cell>
        </row>
        <row r="2592">
          <cell r="D2592">
            <v>42220</v>
          </cell>
          <cell r="Z2592">
            <v>1</v>
          </cell>
        </row>
        <row r="2593">
          <cell r="D2593">
            <v>42220</v>
          </cell>
          <cell r="Z2593">
            <v>1</v>
          </cell>
        </row>
        <row r="2594">
          <cell r="D2594">
            <v>42220</v>
          </cell>
          <cell r="Z2594">
            <v>1</v>
          </cell>
        </row>
        <row r="2595">
          <cell r="D2595">
            <v>42220</v>
          </cell>
          <cell r="Z2595">
            <v>1</v>
          </cell>
        </row>
        <row r="2596">
          <cell r="D2596">
            <v>42220</v>
          </cell>
          <cell r="Z2596">
            <v>1</v>
          </cell>
        </row>
        <row r="2597">
          <cell r="D2597">
            <v>42220</v>
          </cell>
          <cell r="Z2597">
            <v>1</v>
          </cell>
        </row>
        <row r="2598">
          <cell r="D2598">
            <v>42220</v>
          </cell>
          <cell r="Z2598">
            <v>1</v>
          </cell>
        </row>
        <row r="2599">
          <cell r="D2599">
            <v>42220</v>
          </cell>
          <cell r="Z2599">
            <v>1</v>
          </cell>
        </row>
        <row r="2600">
          <cell r="D2600">
            <v>42220</v>
          </cell>
          <cell r="Z2600">
            <v>1</v>
          </cell>
        </row>
        <row r="2601">
          <cell r="D2601">
            <v>42220</v>
          </cell>
          <cell r="Z2601">
            <v>1</v>
          </cell>
        </row>
        <row r="2602">
          <cell r="D2602">
            <v>42220</v>
          </cell>
          <cell r="Z2602">
            <v>1</v>
          </cell>
        </row>
        <row r="2603">
          <cell r="D2603">
            <v>42220</v>
          </cell>
          <cell r="Z2603">
            <v>1</v>
          </cell>
        </row>
        <row r="2604">
          <cell r="D2604">
            <v>42220</v>
          </cell>
          <cell r="Z2604">
            <v>1</v>
          </cell>
        </row>
        <row r="2605">
          <cell r="D2605">
            <v>42220</v>
          </cell>
          <cell r="Z2605">
            <v>1</v>
          </cell>
        </row>
        <row r="2606">
          <cell r="D2606">
            <v>42220</v>
          </cell>
          <cell r="Z2606">
            <v>1</v>
          </cell>
        </row>
        <row r="2607">
          <cell r="D2607">
            <v>42220</v>
          </cell>
          <cell r="Z2607">
            <v>1</v>
          </cell>
        </row>
        <row r="2608">
          <cell r="D2608">
            <v>42220</v>
          </cell>
          <cell r="Z2608">
            <v>1</v>
          </cell>
        </row>
        <row r="2609">
          <cell r="D2609">
            <v>42220</v>
          </cell>
          <cell r="Z2609">
            <v>1</v>
          </cell>
        </row>
        <row r="2610">
          <cell r="D2610">
            <v>42220</v>
          </cell>
          <cell r="Z2610">
            <v>1</v>
          </cell>
        </row>
        <row r="2611">
          <cell r="D2611">
            <v>42220</v>
          </cell>
          <cell r="Z2611">
            <v>1</v>
          </cell>
        </row>
        <row r="2612">
          <cell r="D2612">
            <v>42220</v>
          </cell>
          <cell r="Z2612">
            <v>1</v>
          </cell>
        </row>
        <row r="2613">
          <cell r="D2613">
            <v>42220</v>
          </cell>
          <cell r="Z2613">
            <v>1</v>
          </cell>
        </row>
        <row r="2614">
          <cell r="D2614">
            <v>42220</v>
          </cell>
          <cell r="Z2614">
            <v>1</v>
          </cell>
        </row>
        <row r="2615">
          <cell r="D2615">
            <v>42220</v>
          </cell>
          <cell r="Z2615">
            <v>1</v>
          </cell>
        </row>
        <row r="2616">
          <cell r="D2616">
            <v>42220</v>
          </cell>
          <cell r="Z2616">
            <v>1</v>
          </cell>
        </row>
        <row r="2617">
          <cell r="D2617">
            <v>42220</v>
          </cell>
          <cell r="Z2617">
            <v>1</v>
          </cell>
        </row>
        <row r="2618">
          <cell r="D2618">
            <v>42220</v>
          </cell>
          <cell r="Z2618">
            <v>1</v>
          </cell>
        </row>
        <row r="2619">
          <cell r="D2619">
            <v>42220</v>
          </cell>
          <cell r="Z2619">
            <v>1</v>
          </cell>
        </row>
        <row r="2620">
          <cell r="D2620">
            <v>42220</v>
          </cell>
          <cell r="Z2620">
            <v>1</v>
          </cell>
        </row>
        <row r="2621">
          <cell r="D2621">
            <v>42220</v>
          </cell>
          <cell r="Z2621">
            <v>1</v>
          </cell>
        </row>
        <row r="2622">
          <cell r="D2622">
            <v>42220</v>
          </cell>
          <cell r="Z2622">
            <v>1</v>
          </cell>
        </row>
        <row r="2623">
          <cell r="D2623">
            <v>42220</v>
          </cell>
          <cell r="Z2623">
            <v>1</v>
          </cell>
        </row>
        <row r="2624">
          <cell r="D2624">
            <v>42220</v>
          </cell>
          <cell r="Z2624">
            <v>1</v>
          </cell>
        </row>
        <row r="2625">
          <cell r="D2625">
            <v>42220</v>
          </cell>
          <cell r="Z2625">
            <v>1</v>
          </cell>
        </row>
        <row r="2626">
          <cell r="D2626">
            <v>42220</v>
          </cell>
          <cell r="Z2626">
            <v>1</v>
          </cell>
        </row>
        <row r="2627">
          <cell r="D2627">
            <v>42220</v>
          </cell>
          <cell r="Z2627">
            <v>1</v>
          </cell>
        </row>
        <row r="2628">
          <cell r="D2628">
            <v>42220</v>
          </cell>
          <cell r="Z2628">
            <v>1</v>
          </cell>
        </row>
        <row r="2629">
          <cell r="D2629">
            <v>42220</v>
          </cell>
          <cell r="Z2629">
            <v>1</v>
          </cell>
        </row>
        <row r="2630">
          <cell r="D2630">
            <v>42220</v>
          </cell>
          <cell r="Z2630">
            <v>1</v>
          </cell>
        </row>
        <row r="2631">
          <cell r="D2631">
            <v>42220</v>
          </cell>
          <cell r="Z2631">
            <v>1</v>
          </cell>
        </row>
        <row r="2632">
          <cell r="D2632">
            <v>42220</v>
          </cell>
          <cell r="Z2632">
            <v>1</v>
          </cell>
        </row>
        <row r="2633">
          <cell r="D2633">
            <v>42220</v>
          </cell>
          <cell r="Z2633">
            <v>1</v>
          </cell>
        </row>
        <row r="2634">
          <cell r="D2634">
            <v>42220</v>
          </cell>
          <cell r="Z2634">
            <v>1</v>
          </cell>
        </row>
        <row r="2635">
          <cell r="D2635">
            <v>42220</v>
          </cell>
          <cell r="Z2635">
            <v>1</v>
          </cell>
        </row>
        <row r="2636">
          <cell r="D2636">
            <v>42220</v>
          </cell>
          <cell r="Z2636">
            <v>1</v>
          </cell>
        </row>
        <row r="2637">
          <cell r="D2637">
            <v>42221</v>
          </cell>
          <cell r="Z2637">
            <v>1</v>
          </cell>
        </row>
        <row r="2638">
          <cell r="D2638">
            <v>42221</v>
          </cell>
          <cell r="Z2638">
            <v>1</v>
          </cell>
        </row>
        <row r="2639">
          <cell r="D2639">
            <v>42221</v>
          </cell>
          <cell r="Z2639">
            <v>1</v>
          </cell>
        </row>
        <row r="2640">
          <cell r="D2640">
            <v>42221</v>
          </cell>
          <cell r="Z2640">
            <v>1</v>
          </cell>
        </row>
        <row r="2641">
          <cell r="D2641">
            <v>42221</v>
          </cell>
          <cell r="Z2641">
            <v>1</v>
          </cell>
        </row>
        <row r="2642">
          <cell r="D2642">
            <v>42221</v>
          </cell>
          <cell r="Z2642">
            <v>1</v>
          </cell>
        </row>
        <row r="2643">
          <cell r="D2643">
            <v>42221</v>
          </cell>
          <cell r="Z2643">
            <v>1</v>
          </cell>
        </row>
        <row r="2644">
          <cell r="D2644">
            <v>42221</v>
          </cell>
          <cell r="Z2644">
            <v>1</v>
          </cell>
        </row>
        <row r="2645">
          <cell r="D2645">
            <v>42221</v>
          </cell>
          <cell r="Z2645">
            <v>1</v>
          </cell>
        </row>
        <row r="2646">
          <cell r="D2646">
            <v>42221</v>
          </cell>
          <cell r="Z2646">
            <v>1</v>
          </cell>
        </row>
        <row r="2647">
          <cell r="D2647">
            <v>42221</v>
          </cell>
          <cell r="Z2647">
            <v>1</v>
          </cell>
        </row>
        <row r="2648">
          <cell r="D2648">
            <v>42221</v>
          </cell>
          <cell r="Z2648">
            <v>1</v>
          </cell>
        </row>
        <row r="2649">
          <cell r="D2649">
            <v>42221</v>
          </cell>
          <cell r="Z2649">
            <v>1</v>
          </cell>
        </row>
        <row r="2650">
          <cell r="D2650">
            <v>42221</v>
          </cell>
          <cell r="Z2650">
            <v>1</v>
          </cell>
        </row>
        <row r="2651">
          <cell r="D2651">
            <v>42221</v>
          </cell>
          <cell r="Z2651">
            <v>1</v>
          </cell>
        </row>
        <row r="2652">
          <cell r="D2652">
            <v>42221</v>
          </cell>
          <cell r="Z2652">
            <v>1</v>
          </cell>
        </row>
        <row r="2653">
          <cell r="D2653">
            <v>42221</v>
          </cell>
          <cell r="Z2653">
            <v>1</v>
          </cell>
        </row>
        <row r="2654">
          <cell r="D2654">
            <v>42221</v>
          </cell>
          <cell r="Z2654">
            <v>1</v>
          </cell>
        </row>
        <row r="2655">
          <cell r="D2655">
            <v>42221</v>
          </cell>
          <cell r="Z2655">
            <v>1</v>
          </cell>
        </row>
        <row r="2656">
          <cell r="D2656">
            <v>42221</v>
          </cell>
          <cell r="Z2656">
            <v>1</v>
          </cell>
        </row>
        <row r="2657">
          <cell r="D2657">
            <v>42221</v>
          </cell>
          <cell r="Z2657">
            <v>1</v>
          </cell>
        </row>
        <row r="2658">
          <cell r="D2658">
            <v>42221</v>
          </cell>
          <cell r="Z2658">
            <v>1</v>
          </cell>
        </row>
        <row r="2659">
          <cell r="D2659">
            <v>42221</v>
          </cell>
          <cell r="Z2659">
            <v>1</v>
          </cell>
        </row>
        <row r="2660">
          <cell r="D2660">
            <v>42221</v>
          </cell>
          <cell r="Z2660">
            <v>1</v>
          </cell>
        </row>
        <row r="2661">
          <cell r="D2661">
            <v>42221</v>
          </cell>
          <cell r="Z2661">
            <v>1</v>
          </cell>
        </row>
        <row r="2662">
          <cell r="D2662">
            <v>42221</v>
          </cell>
          <cell r="Z2662">
            <v>1</v>
          </cell>
        </row>
        <row r="2663">
          <cell r="D2663">
            <v>42221</v>
          </cell>
          <cell r="Z2663">
            <v>1</v>
          </cell>
        </row>
        <row r="2664">
          <cell r="D2664">
            <v>42221</v>
          </cell>
          <cell r="Z2664">
            <v>1</v>
          </cell>
        </row>
        <row r="2665">
          <cell r="D2665">
            <v>42221</v>
          </cell>
          <cell r="Z2665">
            <v>1</v>
          </cell>
        </row>
        <row r="2666">
          <cell r="D2666">
            <v>42221</v>
          </cell>
          <cell r="Z2666">
            <v>1</v>
          </cell>
        </row>
        <row r="2667">
          <cell r="D2667">
            <v>42221</v>
          </cell>
          <cell r="Z2667">
            <v>1</v>
          </cell>
        </row>
        <row r="2668">
          <cell r="D2668">
            <v>42221</v>
          </cell>
          <cell r="Z2668">
            <v>1</v>
          </cell>
        </row>
        <row r="2669">
          <cell r="D2669">
            <v>42221</v>
          </cell>
          <cell r="Z2669">
            <v>1</v>
          </cell>
        </row>
        <row r="2670">
          <cell r="D2670">
            <v>42221</v>
          </cell>
          <cell r="Z2670">
            <v>1</v>
          </cell>
        </row>
        <row r="2671">
          <cell r="D2671">
            <v>42221</v>
          </cell>
          <cell r="Z2671">
            <v>1</v>
          </cell>
        </row>
        <row r="2672">
          <cell r="D2672">
            <v>42221</v>
          </cell>
          <cell r="Z2672">
            <v>1</v>
          </cell>
        </row>
        <row r="2673">
          <cell r="D2673">
            <v>42221</v>
          </cell>
          <cell r="Z2673">
            <v>1</v>
          </cell>
        </row>
        <row r="2674">
          <cell r="D2674">
            <v>42221</v>
          </cell>
          <cell r="Z2674">
            <v>1</v>
          </cell>
        </row>
        <row r="2675">
          <cell r="D2675">
            <v>42221</v>
          </cell>
          <cell r="Z2675">
            <v>1</v>
          </cell>
        </row>
        <row r="2676">
          <cell r="D2676">
            <v>42221</v>
          </cell>
          <cell r="Z2676">
            <v>1</v>
          </cell>
        </row>
        <row r="2677">
          <cell r="D2677">
            <v>42221</v>
          </cell>
          <cell r="Z2677">
            <v>1</v>
          </cell>
        </row>
        <row r="2678">
          <cell r="D2678">
            <v>42221</v>
          </cell>
          <cell r="Z2678">
            <v>1</v>
          </cell>
        </row>
        <row r="2679">
          <cell r="D2679">
            <v>42221</v>
          </cell>
          <cell r="Z2679">
            <v>1</v>
          </cell>
        </row>
        <row r="2680">
          <cell r="D2680">
            <v>42221</v>
          </cell>
          <cell r="Z2680">
            <v>1</v>
          </cell>
        </row>
        <row r="2681">
          <cell r="D2681">
            <v>42221</v>
          </cell>
          <cell r="Z2681">
            <v>1</v>
          </cell>
        </row>
        <row r="2682">
          <cell r="D2682">
            <v>42221</v>
          </cell>
          <cell r="Z2682">
            <v>1</v>
          </cell>
        </row>
        <row r="2683">
          <cell r="D2683">
            <v>42221</v>
          </cell>
          <cell r="Z2683">
            <v>1</v>
          </cell>
        </row>
        <row r="2684">
          <cell r="D2684">
            <v>42221</v>
          </cell>
          <cell r="Z2684">
            <v>1</v>
          </cell>
        </row>
        <row r="2685">
          <cell r="D2685">
            <v>42221</v>
          </cell>
          <cell r="Z2685">
            <v>1</v>
          </cell>
        </row>
        <row r="2686">
          <cell r="D2686">
            <v>42221</v>
          </cell>
          <cell r="Z2686">
            <v>1</v>
          </cell>
        </row>
        <row r="2687">
          <cell r="D2687">
            <v>42221</v>
          </cell>
          <cell r="Z2687">
            <v>1</v>
          </cell>
        </row>
        <row r="2688">
          <cell r="D2688">
            <v>42221</v>
          </cell>
          <cell r="Z2688">
            <v>1</v>
          </cell>
        </row>
        <row r="2689">
          <cell r="D2689">
            <v>42221</v>
          </cell>
          <cell r="Z2689">
            <v>1</v>
          </cell>
        </row>
        <row r="2690">
          <cell r="D2690">
            <v>42221</v>
          </cell>
          <cell r="Z2690">
            <v>1</v>
          </cell>
        </row>
        <row r="2691">
          <cell r="D2691">
            <v>42221</v>
          </cell>
          <cell r="Z2691">
            <v>1</v>
          </cell>
        </row>
        <row r="2692">
          <cell r="D2692">
            <v>42221</v>
          </cell>
          <cell r="Z2692">
            <v>1</v>
          </cell>
        </row>
        <row r="2693">
          <cell r="D2693">
            <v>42221</v>
          </cell>
          <cell r="Z2693">
            <v>1</v>
          </cell>
        </row>
        <row r="2694">
          <cell r="D2694">
            <v>42221</v>
          </cell>
          <cell r="Z2694">
            <v>1</v>
          </cell>
        </row>
        <row r="2695">
          <cell r="D2695">
            <v>42221</v>
          </cell>
          <cell r="Z2695">
            <v>1</v>
          </cell>
        </row>
        <row r="2696">
          <cell r="D2696">
            <v>42221</v>
          </cell>
          <cell r="Z2696">
            <v>1</v>
          </cell>
        </row>
        <row r="2697">
          <cell r="D2697">
            <v>42221</v>
          </cell>
          <cell r="Z2697">
            <v>1</v>
          </cell>
        </row>
        <row r="2698">
          <cell r="D2698">
            <v>42221</v>
          </cell>
          <cell r="Z2698">
            <v>1</v>
          </cell>
        </row>
        <row r="2699">
          <cell r="D2699">
            <v>42221</v>
          </cell>
          <cell r="Z2699">
            <v>1</v>
          </cell>
        </row>
        <row r="2700">
          <cell r="D2700">
            <v>42221</v>
          </cell>
          <cell r="Z2700">
            <v>1</v>
          </cell>
        </row>
        <row r="2701">
          <cell r="D2701">
            <v>42221</v>
          </cell>
          <cell r="Z2701">
            <v>1</v>
          </cell>
        </row>
        <row r="2702">
          <cell r="D2702">
            <v>42221</v>
          </cell>
          <cell r="Z2702">
            <v>1</v>
          </cell>
        </row>
        <row r="2703">
          <cell r="D2703">
            <v>42221</v>
          </cell>
          <cell r="Z2703">
            <v>1</v>
          </cell>
        </row>
        <row r="2704">
          <cell r="D2704">
            <v>42221</v>
          </cell>
          <cell r="Z2704">
            <v>1</v>
          </cell>
        </row>
        <row r="2705">
          <cell r="D2705">
            <v>42221</v>
          </cell>
          <cell r="Z2705">
            <v>1</v>
          </cell>
        </row>
        <row r="2706">
          <cell r="D2706">
            <v>42221</v>
          </cell>
          <cell r="Z2706">
            <v>1</v>
          </cell>
        </row>
        <row r="2707">
          <cell r="D2707">
            <v>42221</v>
          </cell>
          <cell r="Z2707">
            <v>1</v>
          </cell>
        </row>
        <row r="2708">
          <cell r="D2708">
            <v>42222</v>
          </cell>
          <cell r="Z2708">
            <v>1</v>
          </cell>
        </row>
        <row r="2709">
          <cell r="D2709">
            <v>42222</v>
          </cell>
          <cell r="Z2709">
            <v>1</v>
          </cell>
        </row>
        <row r="2710">
          <cell r="D2710">
            <v>42222</v>
          </cell>
          <cell r="Z2710">
            <v>1</v>
          </cell>
        </row>
        <row r="2711">
          <cell r="D2711">
            <v>42222</v>
          </cell>
          <cell r="Z2711">
            <v>1</v>
          </cell>
        </row>
        <row r="2712">
          <cell r="D2712">
            <v>42222</v>
          </cell>
          <cell r="Z2712">
            <v>1</v>
          </cell>
        </row>
        <row r="2713">
          <cell r="D2713">
            <v>42222</v>
          </cell>
          <cell r="Z2713">
            <v>1</v>
          </cell>
        </row>
        <row r="2714">
          <cell r="D2714">
            <v>42222</v>
          </cell>
          <cell r="Z2714">
            <v>1</v>
          </cell>
        </row>
        <row r="2715">
          <cell r="D2715">
            <v>42222</v>
          </cell>
          <cell r="Z2715">
            <v>1</v>
          </cell>
        </row>
        <row r="2716">
          <cell r="D2716">
            <v>42222</v>
          </cell>
          <cell r="Z2716">
            <v>1</v>
          </cell>
        </row>
        <row r="2717">
          <cell r="D2717">
            <v>42222</v>
          </cell>
          <cell r="Z2717">
            <v>1</v>
          </cell>
        </row>
        <row r="2718">
          <cell r="D2718">
            <v>42222</v>
          </cell>
          <cell r="Z2718">
            <v>1</v>
          </cell>
        </row>
        <row r="2719">
          <cell r="D2719">
            <v>42222</v>
          </cell>
          <cell r="Z2719">
            <v>1</v>
          </cell>
        </row>
        <row r="2720">
          <cell r="D2720">
            <v>42222</v>
          </cell>
          <cell r="Z2720">
            <v>1</v>
          </cell>
        </row>
        <row r="2721">
          <cell r="D2721">
            <v>42222</v>
          </cell>
          <cell r="Z2721">
            <v>1</v>
          </cell>
        </row>
        <row r="2722">
          <cell r="D2722">
            <v>42222</v>
          </cell>
          <cell r="Z2722">
            <v>1</v>
          </cell>
        </row>
        <row r="2723">
          <cell r="D2723">
            <v>42222</v>
          </cell>
          <cell r="Z2723">
            <v>1</v>
          </cell>
        </row>
        <row r="2724">
          <cell r="D2724">
            <v>42222</v>
          </cell>
          <cell r="Z2724">
            <v>1</v>
          </cell>
        </row>
        <row r="2725">
          <cell r="D2725">
            <v>42222</v>
          </cell>
          <cell r="Z2725">
            <v>1</v>
          </cell>
        </row>
        <row r="2726">
          <cell r="D2726">
            <v>42222</v>
          </cell>
          <cell r="Z2726">
            <v>1</v>
          </cell>
        </row>
        <row r="2727">
          <cell r="D2727">
            <v>42222</v>
          </cell>
          <cell r="Z2727">
            <v>1</v>
          </cell>
        </row>
        <row r="2728">
          <cell r="D2728">
            <v>42222</v>
          </cell>
          <cell r="Z2728">
            <v>1</v>
          </cell>
        </row>
        <row r="2729">
          <cell r="D2729">
            <v>42222</v>
          </cell>
          <cell r="Z2729">
            <v>1</v>
          </cell>
        </row>
        <row r="2730">
          <cell r="D2730">
            <v>42222</v>
          </cell>
          <cell r="Z2730">
            <v>1</v>
          </cell>
        </row>
        <row r="2731">
          <cell r="D2731">
            <v>42222</v>
          </cell>
          <cell r="Z2731">
            <v>1</v>
          </cell>
        </row>
        <row r="2732">
          <cell r="D2732">
            <v>42222</v>
          </cell>
          <cell r="Z2732">
            <v>1</v>
          </cell>
        </row>
        <row r="2733">
          <cell r="D2733">
            <v>42222</v>
          </cell>
          <cell r="Z2733">
            <v>1</v>
          </cell>
        </row>
        <row r="2734">
          <cell r="D2734">
            <v>42222</v>
          </cell>
          <cell r="Z2734">
            <v>1</v>
          </cell>
        </row>
        <row r="2735">
          <cell r="D2735">
            <v>42222</v>
          </cell>
          <cell r="Z2735">
            <v>1</v>
          </cell>
        </row>
        <row r="2736">
          <cell r="D2736">
            <v>42222</v>
          </cell>
          <cell r="Z2736">
            <v>1</v>
          </cell>
        </row>
        <row r="2737">
          <cell r="D2737">
            <v>42222</v>
          </cell>
          <cell r="Z2737">
            <v>1</v>
          </cell>
        </row>
        <row r="2738">
          <cell r="D2738">
            <v>42222</v>
          </cell>
          <cell r="Z2738">
            <v>1</v>
          </cell>
        </row>
        <row r="2739">
          <cell r="D2739">
            <v>42222</v>
          </cell>
          <cell r="Z2739">
            <v>1</v>
          </cell>
        </row>
        <row r="2740">
          <cell r="D2740">
            <v>42222</v>
          </cell>
          <cell r="Z2740">
            <v>1</v>
          </cell>
        </row>
        <row r="2741">
          <cell r="D2741">
            <v>42222</v>
          </cell>
          <cell r="Z2741">
            <v>1</v>
          </cell>
        </row>
        <row r="2742">
          <cell r="D2742">
            <v>42222</v>
          </cell>
          <cell r="Z2742">
            <v>1</v>
          </cell>
        </row>
        <row r="2743">
          <cell r="D2743">
            <v>42222</v>
          </cell>
          <cell r="Z2743">
            <v>1</v>
          </cell>
        </row>
        <row r="2744">
          <cell r="D2744">
            <v>42222</v>
          </cell>
          <cell r="Z2744">
            <v>1</v>
          </cell>
        </row>
        <row r="2745">
          <cell r="D2745">
            <v>42222</v>
          </cell>
          <cell r="Z2745">
            <v>1</v>
          </cell>
        </row>
        <row r="2746">
          <cell r="D2746">
            <v>42222</v>
          </cell>
          <cell r="Z2746">
            <v>1</v>
          </cell>
        </row>
        <row r="2747">
          <cell r="D2747">
            <v>42222</v>
          </cell>
          <cell r="Z2747">
            <v>1</v>
          </cell>
        </row>
        <row r="2748">
          <cell r="D2748">
            <v>42222</v>
          </cell>
          <cell r="Z2748">
            <v>1</v>
          </cell>
        </row>
        <row r="2749">
          <cell r="D2749">
            <v>42222</v>
          </cell>
          <cell r="Z2749">
            <v>1</v>
          </cell>
        </row>
        <row r="2750">
          <cell r="D2750">
            <v>42222</v>
          </cell>
          <cell r="Z2750">
            <v>1</v>
          </cell>
        </row>
        <row r="2751">
          <cell r="D2751">
            <v>42222</v>
          </cell>
          <cell r="Z2751">
            <v>1</v>
          </cell>
        </row>
        <row r="2752">
          <cell r="D2752">
            <v>42222</v>
          </cell>
          <cell r="Z2752">
            <v>1</v>
          </cell>
        </row>
        <row r="2753">
          <cell r="D2753">
            <v>42223</v>
          </cell>
          <cell r="Z2753">
            <v>1</v>
          </cell>
        </row>
        <row r="2754">
          <cell r="D2754">
            <v>42223</v>
          </cell>
          <cell r="Z2754">
            <v>1</v>
          </cell>
        </row>
        <row r="2755">
          <cell r="D2755">
            <v>42223</v>
          </cell>
          <cell r="Z2755">
            <v>1</v>
          </cell>
        </row>
        <row r="2756">
          <cell r="D2756">
            <v>42223</v>
          </cell>
          <cell r="Z2756">
            <v>1</v>
          </cell>
        </row>
        <row r="2757">
          <cell r="D2757">
            <v>42223</v>
          </cell>
          <cell r="Z2757">
            <v>1</v>
          </cell>
        </row>
        <row r="2758">
          <cell r="D2758">
            <v>42223</v>
          </cell>
          <cell r="Z2758">
            <v>1</v>
          </cell>
        </row>
        <row r="2759">
          <cell r="D2759">
            <v>42223</v>
          </cell>
          <cell r="Z2759">
            <v>1</v>
          </cell>
        </row>
        <row r="2760">
          <cell r="D2760">
            <v>42223</v>
          </cell>
          <cell r="Z2760">
            <v>1</v>
          </cell>
        </row>
        <row r="2761">
          <cell r="D2761">
            <v>42223</v>
          </cell>
          <cell r="Z2761">
            <v>1</v>
          </cell>
        </row>
        <row r="2762">
          <cell r="D2762">
            <v>42223</v>
          </cell>
          <cell r="Z2762">
            <v>1</v>
          </cell>
        </row>
        <row r="2763">
          <cell r="D2763">
            <v>42223</v>
          </cell>
          <cell r="Z2763">
            <v>1</v>
          </cell>
        </row>
        <row r="2764">
          <cell r="D2764">
            <v>42223</v>
          </cell>
          <cell r="Z2764">
            <v>1</v>
          </cell>
        </row>
        <row r="2765">
          <cell r="D2765">
            <v>42223</v>
          </cell>
          <cell r="Z2765">
            <v>1</v>
          </cell>
        </row>
        <row r="2766">
          <cell r="D2766">
            <v>42223</v>
          </cell>
          <cell r="Z2766">
            <v>1</v>
          </cell>
        </row>
        <row r="2767">
          <cell r="D2767">
            <v>42223</v>
          </cell>
          <cell r="Z2767">
            <v>1</v>
          </cell>
        </row>
        <row r="2768">
          <cell r="D2768">
            <v>42223</v>
          </cell>
          <cell r="Z2768">
            <v>1</v>
          </cell>
        </row>
        <row r="2769">
          <cell r="D2769">
            <v>42223</v>
          </cell>
          <cell r="Z2769">
            <v>1</v>
          </cell>
        </row>
        <row r="2770">
          <cell r="D2770">
            <v>42223</v>
          </cell>
          <cell r="Z2770">
            <v>1</v>
          </cell>
        </row>
        <row r="2771">
          <cell r="D2771">
            <v>42223</v>
          </cell>
          <cell r="Z2771">
            <v>1</v>
          </cell>
        </row>
        <row r="2772">
          <cell r="D2772">
            <v>42223</v>
          </cell>
          <cell r="Z2772">
            <v>1</v>
          </cell>
        </row>
        <row r="2773">
          <cell r="D2773">
            <v>42223</v>
          </cell>
          <cell r="Z2773">
            <v>1</v>
          </cell>
        </row>
        <row r="2774">
          <cell r="D2774">
            <v>42223</v>
          </cell>
          <cell r="Z2774">
            <v>1</v>
          </cell>
        </row>
        <row r="2775">
          <cell r="D2775">
            <v>42223</v>
          </cell>
          <cell r="Z2775">
            <v>1</v>
          </cell>
        </row>
        <row r="2776">
          <cell r="D2776">
            <v>42223</v>
          </cell>
          <cell r="Z2776">
            <v>1</v>
          </cell>
        </row>
        <row r="2777">
          <cell r="D2777">
            <v>42223</v>
          </cell>
          <cell r="Z2777">
            <v>1</v>
          </cell>
        </row>
        <row r="2778">
          <cell r="D2778">
            <v>42223</v>
          </cell>
          <cell r="Z2778">
            <v>1</v>
          </cell>
        </row>
        <row r="2779">
          <cell r="D2779">
            <v>42223</v>
          </cell>
          <cell r="Z2779">
            <v>1</v>
          </cell>
        </row>
        <row r="2780">
          <cell r="D2780">
            <v>42223</v>
          </cell>
          <cell r="Z2780">
            <v>1</v>
          </cell>
        </row>
        <row r="2781">
          <cell r="D2781">
            <v>42223</v>
          </cell>
          <cell r="Z2781">
            <v>1</v>
          </cell>
        </row>
        <row r="2782">
          <cell r="D2782">
            <v>42223</v>
          </cell>
          <cell r="Z2782">
            <v>1</v>
          </cell>
        </row>
        <row r="2783">
          <cell r="D2783">
            <v>42223</v>
          </cell>
          <cell r="Z2783">
            <v>1</v>
          </cell>
        </row>
        <row r="2784">
          <cell r="D2784">
            <v>42223</v>
          </cell>
          <cell r="Z2784">
            <v>1</v>
          </cell>
        </row>
        <row r="2785">
          <cell r="D2785">
            <v>42223</v>
          </cell>
          <cell r="Z2785">
            <v>1</v>
          </cell>
        </row>
        <row r="2786">
          <cell r="D2786">
            <v>42223</v>
          </cell>
          <cell r="Z2786">
            <v>1</v>
          </cell>
        </row>
        <row r="2787">
          <cell r="D2787">
            <v>42223</v>
          </cell>
          <cell r="Z2787">
            <v>1</v>
          </cell>
        </row>
        <row r="2788">
          <cell r="D2788">
            <v>42223</v>
          </cell>
          <cell r="Z2788">
            <v>1</v>
          </cell>
        </row>
        <row r="2789">
          <cell r="D2789">
            <v>42223</v>
          </cell>
          <cell r="Z2789">
            <v>1</v>
          </cell>
        </row>
        <row r="2790">
          <cell r="D2790">
            <v>42223</v>
          </cell>
          <cell r="Z2790">
            <v>1</v>
          </cell>
        </row>
        <row r="2791">
          <cell r="D2791">
            <v>42223</v>
          </cell>
          <cell r="Z2791">
            <v>1</v>
          </cell>
        </row>
        <row r="2792">
          <cell r="D2792">
            <v>42223</v>
          </cell>
          <cell r="Z2792">
            <v>1</v>
          </cell>
        </row>
        <row r="2793">
          <cell r="D2793">
            <v>42223</v>
          </cell>
          <cell r="Z2793">
            <v>1</v>
          </cell>
        </row>
        <row r="2794">
          <cell r="D2794">
            <v>42223</v>
          </cell>
          <cell r="Z2794">
            <v>1</v>
          </cell>
        </row>
        <row r="2795">
          <cell r="D2795">
            <v>42223</v>
          </cell>
          <cell r="Z2795">
            <v>1</v>
          </cell>
        </row>
        <row r="2796">
          <cell r="D2796">
            <v>42223</v>
          </cell>
          <cell r="Z2796">
            <v>1</v>
          </cell>
        </row>
        <row r="2797">
          <cell r="D2797">
            <v>42223</v>
          </cell>
          <cell r="Z2797">
            <v>1</v>
          </cell>
        </row>
        <row r="2798">
          <cell r="D2798">
            <v>42223</v>
          </cell>
          <cell r="Z2798">
            <v>1</v>
          </cell>
        </row>
        <row r="2799">
          <cell r="D2799">
            <v>42223</v>
          </cell>
          <cell r="Z2799">
            <v>1</v>
          </cell>
        </row>
        <row r="2800">
          <cell r="D2800">
            <v>42223</v>
          </cell>
          <cell r="Z2800">
            <v>1</v>
          </cell>
        </row>
        <row r="2801">
          <cell r="D2801">
            <v>42223</v>
          </cell>
          <cell r="Z2801">
            <v>1</v>
          </cell>
        </row>
        <row r="2802">
          <cell r="D2802">
            <v>42223</v>
          </cell>
          <cell r="Z2802">
            <v>1</v>
          </cell>
        </row>
        <row r="2803">
          <cell r="D2803">
            <v>42223</v>
          </cell>
          <cell r="Z2803">
            <v>1</v>
          </cell>
        </row>
        <row r="2804">
          <cell r="D2804">
            <v>42223</v>
          </cell>
          <cell r="Z2804">
            <v>1</v>
          </cell>
        </row>
        <row r="2805">
          <cell r="D2805">
            <v>42223</v>
          </cell>
          <cell r="Z2805">
            <v>1</v>
          </cell>
        </row>
        <row r="2806">
          <cell r="D2806">
            <v>42223</v>
          </cell>
          <cell r="Z2806">
            <v>1</v>
          </cell>
        </row>
        <row r="2807">
          <cell r="D2807">
            <v>42223</v>
          </cell>
          <cell r="Z2807">
            <v>1</v>
          </cell>
        </row>
        <row r="2808">
          <cell r="D2808">
            <v>42223</v>
          </cell>
          <cell r="Z2808">
            <v>1</v>
          </cell>
        </row>
        <row r="2809">
          <cell r="D2809">
            <v>42223</v>
          </cell>
          <cell r="Z2809">
            <v>1</v>
          </cell>
        </row>
        <row r="2810">
          <cell r="D2810">
            <v>42223</v>
          </cell>
          <cell r="Z2810">
            <v>1</v>
          </cell>
        </row>
        <row r="2811">
          <cell r="D2811">
            <v>42223</v>
          </cell>
          <cell r="Z2811">
            <v>1</v>
          </cell>
        </row>
        <row r="2812">
          <cell r="D2812">
            <v>42223</v>
          </cell>
          <cell r="Z2812">
            <v>1</v>
          </cell>
        </row>
        <row r="2813">
          <cell r="D2813">
            <v>42223</v>
          </cell>
          <cell r="Z2813">
            <v>1</v>
          </cell>
        </row>
        <row r="2814">
          <cell r="D2814">
            <v>42223</v>
          </cell>
          <cell r="Z2814">
            <v>1</v>
          </cell>
        </row>
        <row r="2815">
          <cell r="D2815">
            <v>42223</v>
          </cell>
          <cell r="Z2815">
            <v>1</v>
          </cell>
        </row>
        <row r="2816">
          <cell r="D2816">
            <v>42223</v>
          </cell>
          <cell r="Z2816">
            <v>1</v>
          </cell>
        </row>
        <row r="2817">
          <cell r="D2817">
            <v>42223</v>
          </cell>
          <cell r="Z2817">
            <v>1</v>
          </cell>
        </row>
        <row r="2818">
          <cell r="D2818">
            <v>42223</v>
          </cell>
          <cell r="Z2818">
            <v>1</v>
          </cell>
        </row>
        <row r="2819">
          <cell r="D2819">
            <v>42223</v>
          </cell>
          <cell r="Z2819">
            <v>1</v>
          </cell>
        </row>
        <row r="2820">
          <cell r="D2820">
            <v>42223</v>
          </cell>
          <cell r="Z2820">
            <v>1</v>
          </cell>
        </row>
        <row r="2821">
          <cell r="D2821">
            <v>42223</v>
          </cell>
          <cell r="Z2821">
            <v>1</v>
          </cell>
        </row>
        <row r="2822">
          <cell r="D2822">
            <v>42223</v>
          </cell>
          <cell r="Z2822">
            <v>1</v>
          </cell>
        </row>
        <row r="2823">
          <cell r="D2823">
            <v>42223</v>
          </cell>
          <cell r="Z2823">
            <v>1</v>
          </cell>
        </row>
        <row r="2824">
          <cell r="D2824">
            <v>42223</v>
          </cell>
          <cell r="Z2824">
            <v>1</v>
          </cell>
        </row>
        <row r="2825">
          <cell r="D2825">
            <v>42223</v>
          </cell>
          <cell r="Z2825">
            <v>1</v>
          </cell>
        </row>
        <row r="2826">
          <cell r="D2826">
            <v>42223</v>
          </cell>
          <cell r="Z2826">
            <v>1</v>
          </cell>
        </row>
        <row r="2827">
          <cell r="D2827">
            <v>42223</v>
          </cell>
          <cell r="Z2827">
            <v>1</v>
          </cell>
        </row>
        <row r="2828">
          <cell r="D2828">
            <v>42223</v>
          </cell>
          <cell r="Z2828">
            <v>1</v>
          </cell>
        </row>
        <row r="2829">
          <cell r="D2829">
            <v>42223</v>
          </cell>
          <cell r="Z2829">
            <v>1</v>
          </cell>
        </row>
        <row r="2830">
          <cell r="D2830">
            <v>42223</v>
          </cell>
          <cell r="Z2830">
            <v>1</v>
          </cell>
        </row>
        <row r="2831">
          <cell r="D2831">
            <v>42223</v>
          </cell>
          <cell r="Z2831">
            <v>1</v>
          </cell>
        </row>
        <row r="2832">
          <cell r="D2832">
            <v>42223</v>
          </cell>
          <cell r="Z2832">
            <v>1</v>
          </cell>
        </row>
        <row r="2833">
          <cell r="D2833">
            <v>42224</v>
          </cell>
          <cell r="Z2833">
            <v>1</v>
          </cell>
        </row>
        <row r="2834">
          <cell r="D2834">
            <v>42224</v>
          </cell>
          <cell r="Z2834">
            <v>1</v>
          </cell>
        </row>
        <row r="2835">
          <cell r="D2835">
            <v>42224</v>
          </cell>
          <cell r="Z2835">
            <v>1</v>
          </cell>
        </row>
        <row r="2836">
          <cell r="D2836">
            <v>42224</v>
          </cell>
          <cell r="Z2836">
            <v>1</v>
          </cell>
        </row>
        <row r="2837">
          <cell r="D2837">
            <v>42224</v>
          </cell>
          <cell r="Z2837">
            <v>1</v>
          </cell>
        </row>
        <row r="2838">
          <cell r="D2838">
            <v>42224</v>
          </cell>
          <cell r="Z2838">
            <v>1</v>
          </cell>
        </row>
        <row r="2839">
          <cell r="D2839">
            <v>42224</v>
          </cell>
          <cell r="Z2839">
            <v>1</v>
          </cell>
        </row>
        <row r="2840">
          <cell r="D2840">
            <v>42224</v>
          </cell>
          <cell r="Z2840">
            <v>1</v>
          </cell>
        </row>
        <row r="2841">
          <cell r="D2841">
            <v>42224</v>
          </cell>
          <cell r="Z2841">
            <v>1</v>
          </cell>
        </row>
        <row r="2842">
          <cell r="D2842">
            <v>42224</v>
          </cell>
          <cell r="Z2842">
            <v>1</v>
          </cell>
        </row>
        <row r="2843">
          <cell r="D2843">
            <v>42224</v>
          </cell>
          <cell r="Z2843">
            <v>1</v>
          </cell>
        </row>
        <row r="2844">
          <cell r="D2844">
            <v>42224</v>
          </cell>
          <cell r="Z2844">
            <v>1</v>
          </cell>
        </row>
        <row r="2845">
          <cell r="D2845">
            <v>42224</v>
          </cell>
          <cell r="Z2845">
            <v>1</v>
          </cell>
        </row>
        <row r="2846">
          <cell r="D2846">
            <v>42224</v>
          </cell>
          <cell r="Z2846">
            <v>1</v>
          </cell>
        </row>
        <row r="2847">
          <cell r="D2847">
            <v>42224</v>
          </cell>
          <cell r="Z2847">
            <v>1</v>
          </cell>
        </row>
        <row r="2848">
          <cell r="D2848">
            <v>42224</v>
          </cell>
          <cell r="Z2848">
            <v>1</v>
          </cell>
        </row>
        <row r="2849">
          <cell r="D2849">
            <v>42224</v>
          </cell>
          <cell r="Z2849">
            <v>1</v>
          </cell>
        </row>
        <row r="2850">
          <cell r="D2850">
            <v>42224</v>
          </cell>
          <cell r="Z2850">
            <v>1</v>
          </cell>
        </row>
        <row r="2851">
          <cell r="D2851">
            <v>42224</v>
          </cell>
          <cell r="Z2851">
            <v>1</v>
          </cell>
        </row>
        <row r="2852">
          <cell r="D2852">
            <v>42224</v>
          </cell>
          <cell r="Z2852">
            <v>1</v>
          </cell>
        </row>
        <row r="2853">
          <cell r="D2853">
            <v>42224</v>
          </cell>
          <cell r="Z2853">
            <v>1</v>
          </cell>
        </row>
        <row r="2854">
          <cell r="D2854">
            <v>42224</v>
          </cell>
          <cell r="Z2854">
            <v>1</v>
          </cell>
        </row>
        <row r="2855">
          <cell r="D2855">
            <v>42224</v>
          </cell>
          <cell r="Z2855">
            <v>1</v>
          </cell>
        </row>
        <row r="2856">
          <cell r="D2856">
            <v>42224</v>
          </cell>
          <cell r="Z2856">
            <v>1</v>
          </cell>
        </row>
        <row r="2857">
          <cell r="D2857">
            <v>42224</v>
          </cell>
          <cell r="Z2857">
            <v>1</v>
          </cell>
        </row>
        <row r="2858">
          <cell r="D2858">
            <v>42224</v>
          </cell>
          <cell r="Z2858">
            <v>1</v>
          </cell>
        </row>
        <row r="2859">
          <cell r="D2859">
            <v>42224</v>
          </cell>
          <cell r="Z2859">
            <v>1</v>
          </cell>
        </row>
        <row r="2860">
          <cell r="D2860">
            <v>42224</v>
          </cell>
          <cell r="Z2860">
            <v>1</v>
          </cell>
        </row>
        <row r="2861">
          <cell r="D2861">
            <v>42224</v>
          </cell>
          <cell r="Z2861">
            <v>1</v>
          </cell>
        </row>
        <row r="2862">
          <cell r="D2862">
            <v>42224</v>
          </cell>
          <cell r="Z2862">
            <v>1</v>
          </cell>
        </row>
        <row r="2863">
          <cell r="D2863">
            <v>42224</v>
          </cell>
          <cell r="Z2863">
            <v>1</v>
          </cell>
        </row>
        <row r="2864">
          <cell r="D2864">
            <v>42224</v>
          </cell>
          <cell r="Z2864">
            <v>1</v>
          </cell>
        </row>
        <row r="2865">
          <cell r="D2865">
            <v>42224</v>
          </cell>
          <cell r="Z2865">
            <v>1</v>
          </cell>
        </row>
        <row r="2866">
          <cell r="D2866">
            <v>42224</v>
          </cell>
          <cell r="Z2866">
            <v>1</v>
          </cell>
        </row>
        <row r="2867">
          <cell r="D2867">
            <v>42224</v>
          </cell>
          <cell r="Z2867">
            <v>1</v>
          </cell>
        </row>
        <row r="2868">
          <cell r="D2868">
            <v>42224</v>
          </cell>
          <cell r="Z2868">
            <v>1</v>
          </cell>
        </row>
        <row r="2869">
          <cell r="D2869">
            <v>42224</v>
          </cell>
          <cell r="Z2869">
            <v>1</v>
          </cell>
        </row>
        <row r="2870">
          <cell r="D2870">
            <v>42224</v>
          </cell>
          <cell r="Z2870">
            <v>1</v>
          </cell>
        </row>
        <row r="2871">
          <cell r="D2871">
            <v>42224</v>
          </cell>
          <cell r="Z2871">
            <v>1</v>
          </cell>
        </row>
        <row r="2872">
          <cell r="D2872">
            <v>42224</v>
          </cell>
          <cell r="Z2872">
            <v>1</v>
          </cell>
        </row>
        <row r="2873">
          <cell r="D2873">
            <v>42224</v>
          </cell>
          <cell r="Z2873">
            <v>1</v>
          </cell>
        </row>
        <row r="2874">
          <cell r="D2874">
            <v>42224</v>
          </cell>
          <cell r="Z2874">
            <v>1</v>
          </cell>
        </row>
        <row r="2875">
          <cell r="D2875">
            <v>42224</v>
          </cell>
          <cell r="Z2875">
            <v>1</v>
          </cell>
        </row>
        <row r="2876">
          <cell r="D2876">
            <v>42224</v>
          </cell>
          <cell r="Z2876">
            <v>1</v>
          </cell>
        </row>
        <row r="2877">
          <cell r="D2877">
            <v>42224</v>
          </cell>
          <cell r="Z2877">
            <v>1</v>
          </cell>
        </row>
        <row r="2878">
          <cell r="D2878">
            <v>42224</v>
          </cell>
          <cell r="Z2878">
            <v>1</v>
          </cell>
        </row>
        <row r="2879">
          <cell r="D2879">
            <v>42224</v>
          </cell>
          <cell r="Z2879">
            <v>1</v>
          </cell>
        </row>
        <row r="2880">
          <cell r="D2880">
            <v>42224</v>
          </cell>
          <cell r="Z2880">
            <v>1</v>
          </cell>
        </row>
        <row r="2881">
          <cell r="D2881">
            <v>42224</v>
          </cell>
          <cell r="Z2881">
            <v>1</v>
          </cell>
        </row>
        <row r="2882">
          <cell r="D2882">
            <v>42224</v>
          </cell>
          <cell r="Z2882">
            <v>1</v>
          </cell>
        </row>
        <row r="2883">
          <cell r="D2883">
            <v>42224</v>
          </cell>
          <cell r="Z2883">
            <v>1</v>
          </cell>
        </row>
        <row r="2884">
          <cell r="D2884">
            <v>42224</v>
          </cell>
          <cell r="Z2884">
            <v>1</v>
          </cell>
        </row>
        <row r="2885">
          <cell r="D2885">
            <v>42224</v>
          </cell>
          <cell r="Z2885">
            <v>1</v>
          </cell>
        </row>
        <row r="2886">
          <cell r="D2886">
            <v>42224</v>
          </cell>
          <cell r="Z2886">
            <v>1</v>
          </cell>
        </row>
        <row r="2887">
          <cell r="D2887">
            <v>42224</v>
          </cell>
          <cell r="Z2887">
            <v>1</v>
          </cell>
        </row>
        <row r="2888">
          <cell r="D2888">
            <v>42224</v>
          </cell>
          <cell r="Z2888">
            <v>1</v>
          </cell>
        </row>
        <row r="2889">
          <cell r="D2889">
            <v>42225</v>
          </cell>
          <cell r="Z2889">
            <v>1</v>
          </cell>
        </row>
        <row r="2890">
          <cell r="D2890">
            <v>42225</v>
          </cell>
          <cell r="Z2890">
            <v>1</v>
          </cell>
        </row>
        <row r="2891">
          <cell r="D2891">
            <v>42225</v>
          </cell>
          <cell r="Z2891">
            <v>1</v>
          </cell>
        </row>
        <row r="2892">
          <cell r="D2892">
            <v>42225</v>
          </cell>
          <cell r="Z2892">
            <v>1</v>
          </cell>
        </row>
        <row r="2893">
          <cell r="D2893">
            <v>42225</v>
          </cell>
          <cell r="Z2893">
            <v>1</v>
          </cell>
        </row>
        <row r="2894">
          <cell r="D2894">
            <v>42225</v>
          </cell>
          <cell r="Z2894">
            <v>1</v>
          </cell>
        </row>
        <row r="2895">
          <cell r="D2895">
            <v>42225</v>
          </cell>
          <cell r="Z2895">
            <v>1</v>
          </cell>
        </row>
        <row r="2896">
          <cell r="D2896">
            <v>42225</v>
          </cell>
          <cell r="Z2896">
            <v>1</v>
          </cell>
        </row>
        <row r="2897">
          <cell r="D2897">
            <v>42225</v>
          </cell>
          <cell r="Z2897">
            <v>1</v>
          </cell>
        </row>
        <row r="2898">
          <cell r="D2898">
            <v>42225</v>
          </cell>
          <cell r="Z2898">
            <v>1</v>
          </cell>
        </row>
        <row r="2899">
          <cell r="D2899">
            <v>42225</v>
          </cell>
          <cell r="Z2899">
            <v>1</v>
          </cell>
        </row>
        <row r="2900">
          <cell r="D2900">
            <v>42225</v>
          </cell>
          <cell r="Z2900">
            <v>1</v>
          </cell>
        </row>
        <row r="2901">
          <cell r="D2901">
            <v>42225</v>
          </cell>
          <cell r="Z2901">
            <v>1</v>
          </cell>
        </row>
        <row r="2902">
          <cell r="D2902">
            <v>42225</v>
          </cell>
          <cell r="Z2902">
            <v>1</v>
          </cell>
        </row>
        <row r="2903">
          <cell r="D2903">
            <v>42225</v>
          </cell>
          <cell r="Z2903">
            <v>1</v>
          </cell>
        </row>
        <row r="2904">
          <cell r="D2904">
            <v>42225</v>
          </cell>
          <cell r="Z2904">
            <v>1</v>
          </cell>
        </row>
        <row r="2905">
          <cell r="D2905">
            <v>42225</v>
          </cell>
          <cell r="Z2905">
            <v>1</v>
          </cell>
        </row>
        <row r="2906">
          <cell r="D2906">
            <v>42225</v>
          </cell>
          <cell r="Z2906">
            <v>1</v>
          </cell>
        </row>
        <row r="2907">
          <cell r="D2907">
            <v>42225</v>
          </cell>
          <cell r="Z2907">
            <v>1</v>
          </cell>
        </row>
        <row r="2908">
          <cell r="D2908">
            <v>42225</v>
          </cell>
          <cell r="Z2908">
            <v>1</v>
          </cell>
        </row>
        <row r="2909">
          <cell r="D2909">
            <v>42225</v>
          </cell>
          <cell r="Z2909">
            <v>1</v>
          </cell>
        </row>
        <row r="2910">
          <cell r="D2910">
            <v>42225</v>
          </cell>
          <cell r="Z2910">
            <v>1</v>
          </cell>
        </row>
        <row r="2911">
          <cell r="D2911">
            <v>42225</v>
          </cell>
          <cell r="Z2911">
            <v>1</v>
          </cell>
        </row>
        <row r="2912">
          <cell r="D2912">
            <v>42225</v>
          </cell>
          <cell r="Z2912">
            <v>1</v>
          </cell>
        </row>
        <row r="2913">
          <cell r="D2913">
            <v>42225</v>
          </cell>
          <cell r="Z2913">
            <v>1</v>
          </cell>
        </row>
        <row r="2914">
          <cell r="D2914">
            <v>42225</v>
          </cell>
          <cell r="Z2914">
            <v>1</v>
          </cell>
        </row>
        <row r="2915">
          <cell r="D2915">
            <v>42225</v>
          </cell>
          <cell r="Z2915">
            <v>1</v>
          </cell>
        </row>
        <row r="2916">
          <cell r="D2916">
            <v>42225</v>
          </cell>
          <cell r="Z2916">
            <v>1</v>
          </cell>
        </row>
        <row r="2917">
          <cell r="D2917">
            <v>42225</v>
          </cell>
          <cell r="Z2917">
            <v>1</v>
          </cell>
        </row>
        <row r="2918">
          <cell r="D2918">
            <v>42225</v>
          </cell>
          <cell r="Z2918">
            <v>1</v>
          </cell>
        </row>
        <row r="2919">
          <cell r="D2919">
            <v>42225</v>
          </cell>
          <cell r="Z2919">
            <v>1</v>
          </cell>
        </row>
        <row r="2920">
          <cell r="D2920">
            <v>42225</v>
          </cell>
          <cell r="Z2920">
            <v>1</v>
          </cell>
        </row>
        <row r="2921">
          <cell r="D2921">
            <v>42225</v>
          </cell>
          <cell r="Z2921">
            <v>1</v>
          </cell>
        </row>
        <row r="2922">
          <cell r="D2922">
            <v>42225</v>
          </cell>
          <cell r="Z2922">
            <v>1</v>
          </cell>
        </row>
        <row r="2923">
          <cell r="D2923">
            <v>42225</v>
          </cell>
          <cell r="Z2923">
            <v>1</v>
          </cell>
        </row>
        <row r="2924">
          <cell r="D2924">
            <v>42225</v>
          </cell>
          <cell r="Z2924">
            <v>1</v>
          </cell>
        </row>
        <row r="2925">
          <cell r="D2925">
            <v>42225</v>
          </cell>
          <cell r="Z2925">
            <v>1</v>
          </cell>
        </row>
        <row r="2926">
          <cell r="D2926">
            <v>42225</v>
          </cell>
          <cell r="Z2926">
            <v>1</v>
          </cell>
        </row>
        <row r="2927">
          <cell r="D2927">
            <v>42225</v>
          </cell>
          <cell r="Z2927">
            <v>1</v>
          </cell>
        </row>
        <row r="2928">
          <cell r="D2928">
            <v>42225</v>
          </cell>
          <cell r="Z2928">
            <v>1</v>
          </cell>
        </row>
        <row r="2929">
          <cell r="D2929">
            <v>42225</v>
          </cell>
          <cell r="Z2929">
            <v>1</v>
          </cell>
        </row>
        <row r="2930">
          <cell r="D2930">
            <v>42225</v>
          </cell>
          <cell r="Z2930">
            <v>1</v>
          </cell>
        </row>
        <row r="2931">
          <cell r="D2931">
            <v>42225</v>
          </cell>
          <cell r="Z2931">
            <v>1</v>
          </cell>
        </row>
        <row r="2932">
          <cell r="D2932">
            <v>42225</v>
          </cell>
          <cell r="Z2932">
            <v>1</v>
          </cell>
        </row>
        <row r="2933">
          <cell r="D2933">
            <v>42225</v>
          </cell>
          <cell r="Z2933">
            <v>1</v>
          </cell>
        </row>
        <row r="2934">
          <cell r="D2934">
            <v>42225</v>
          </cell>
          <cell r="Z2934">
            <v>1</v>
          </cell>
        </row>
        <row r="2935">
          <cell r="D2935">
            <v>42225</v>
          </cell>
          <cell r="Z2935">
            <v>1</v>
          </cell>
        </row>
        <row r="2936">
          <cell r="D2936">
            <v>42225</v>
          </cell>
          <cell r="Z2936">
            <v>1</v>
          </cell>
        </row>
        <row r="2937">
          <cell r="D2937">
            <v>42225</v>
          </cell>
          <cell r="Z2937">
            <v>1</v>
          </cell>
        </row>
        <row r="2938">
          <cell r="D2938">
            <v>42225</v>
          </cell>
          <cell r="Z2938">
            <v>1</v>
          </cell>
        </row>
        <row r="2939">
          <cell r="D2939">
            <v>42225</v>
          </cell>
          <cell r="Z2939">
            <v>1</v>
          </cell>
        </row>
        <row r="2940">
          <cell r="D2940">
            <v>42225</v>
          </cell>
          <cell r="Z2940">
            <v>1</v>
          </cell>
        </row>
        <row r="2941">
          <cell r="D2941">
            <v>42225</v>
          </cell>
          <cell r="Z2941">
            <v>1</v>
          </cell>
        </row>
        <row r="2942">
          <cell r="D2942">
            <v>42225</v>
          </cell>
          <cell r="Z2942">
            <v>1</v>
          </cell>
        </row>
        <row r="2943">
          <cell r="D2943">
            <v>42225</v>
          </cell>
          <cell r="Z2943">
            <v>1</v>
          </cell>
        </row>
        <row r="2944">
          <cell r="D2944">
            <v>42225</v>
          </cell>
          <cell r="Z2944">
            <v>1</v>
          </cell>
        </row>
        <row r="2945">
          <cell r="D2945">
            <v>42225</v>
          </cell>
          <cell r="Z2945">
            <v>1</v>
          </cell>
        </row>
        <row r="2946">
          <cell r="D2946">
            <v>42226</v>
          </cell>
          <cell r="Z2946">
            <v>1</v>
          </cell>
        </row>
        <row r="2947">
          <cell r="D2947">
            <v>42226</v>
          </cell>
          <cell r="Z2947">
            <v>1</v>
          </cell>
        </row>
        <row r="2948">
          <cell r="D2948">
            <v>42226</v>
          </cell>
          <cell r="Z2948">
            <v>1</v>
          </cell>
        </row>
        <row r="2949">
          <cell r="D2949">
            <v>42226</v>
          </cell>
          <cell r="Z2949">
            <v>1</v>
          </cell>
        </row>
        <row r="2950">
          <cell r="D2950">
            <v>42226</v>
          </cell>
          <cell r="Z2950">
            <v>1</v>
          </cell>
        </row>
        <row r="2951">
          <cell r="D2951">
            <v>42226</v>
          </cell>
          <cell r="Z2951">
            <v>1</v>
          </cell>
        </row>
        <row r="2952">
          <cell r="D2952">
            <v>42226</v>
          </cell>
          <cell r="Z2952">
            <v>1</v>
          </cell>
        </row>
        <row r="2953">
          <cell r="D2953">
            <v>42226</v>
          </cell>
          <cell r="Z2953">
            <v>1</v>
          </cell>
        </row>
        <row r="2954">
          <cell r="D2954">
            <v>42226</v>
          </cell>
          <cell r="Z2954">
            <v>1</v>
          </cell>
        </row>
        <row r="2955">
          <cell r="D2955">
            <v>42226</v>
          </cell>
          <cell r="Z2955">
            <v>1</v>
          </cell>
        </row>
        <row r="2956">
          <cell r="D2956">
            <v>42226</v>
          </cell>
          <cell r="Z2956">
            <v>1</v>
          </cell>
        </row>
        <row r="2957">
          <cell r="D2957">
            <v>42226</v>
          </cell>
          <cell r="Z2957">
            <v>1</v>
          </cell>
        </row>
        <row r="2958">
          <cell r="D2958">
            <v>42226</v>
          </cell>
          <cell r="Z2958">
            <v>1</v>
          </cell>
        </row>
        <row r="2959">
          <cell r="D2959">
            <v>42226</v>
          </cell>
          <cell r="Z2959">
            <v>1</v>
          </cell>
        </row>
        <row r="2960">
          <cell r="D2960">
            <v>42226</v>
          </cell>
          <cell r="Z2960">
            <v>1</v>
          </cell>
        </row>
        <row r="2961">
          <cell r="D2961">
            <v>42226</v>
          </cell>
          <cell r="Z2961">
            <v>1</v>
          </cell>
        </row>
        <row r="2962">
          <cell r="D2962">
            <v>42226</v>
          </cell>
          <cell r="Z2962">
            <v>1</v>
          </cell>
        </row>
        <row r="2963">
          <cell r="D2963">
            <v>42226</v>
          </cell>
          <cell r="Z2963">
            <v>1</v>
          </cell>
        </row>
        <row r="2964">
          <cell r="D2964">
            <v>42226</v>
          </cell>
          <cell r="Z2964">
            <v>1</v>
          </cell>
        </row>
        <row r="2965">
          <cell r="D2965">
            <v>42226</v>
          </cell>
          <cell r="Z2965">
            <v>1</v>
          </cell>
        </row>
        <row r="2966">
          <cell r="D2966">
            <v>42226</v>
          </cell>
          <cell r="Z2966">
            <v>1</v>
          </cell>
        </row>
        <row r="2967">
          <cell r="D2967">
            <v>42226</v>
          </cell>
          <cell r="Z2967">
            <v>1</v>
          </cell>
        </row>
        <row r="2968">
          <cell r="D2968">
            <v>42226</v>
          </cell>
          <cell r="Z2968">
            <v>1</v>
          </cell>
        </row>
        <row r="2969">
          <cell r="D2969">
            <v>42226</v>
          </cell>
          <cell r="Z2969">
            <v>1</v>
          </cell>
        </row>
        <row r="2970">
          <cell r="D2970">
            <v>42226</v>
          </cell>
          <cell r="Z2970">
            <v>1</v>
          </cell>
        </row>
        <row r="2971">
          <cell r="D2971">
            <v>42226</v>
          </cell>
          <cell r="Z2971">
            <v>1</v>
          </cell>
        </row>
        <row r="2972">
          <cell r="D2972">
            <v>42226</v>
          </cell>
          <cell r="Z2972">
            <v>1</v>
          </cell>
        </row>
        <row r="2973">
          <cell r="D2973">
            <v>42226</v>
          </cell>
          <cell r="Z2973">
            <v>1</v>
          </cell>
        </row>
        <row r="2974">
          <cell r="D2974">
            <v>42226</v>
          </cell>
          <cell r="Z2974">
            <v>1</v>
          </cell>
        </row>
        <row r="2975">
          <cell r="D2975">
            <v>42226</v>
          </cell>
          <cell r="Z2975">
            <v>1</v>
          </cell>
        </row>
        <row r="2976">
          <cell r="D2976">
            <v>42226</v>
          </cell>
          <cell r="Z2976">
            <v>1</v>
          </cell>
        </row>
        <row r="2977">
          <cell r="D2977">
            <v>42226</v>
          </cell>
          <cell r="Z2977">
            <v>1</v>
          </cell>
        </row>
        <row r="2978">
          <cell r="D2978">
            <v>42226</v>
          </cell>
          <cell r="Z2978">
            <v>1</v>
          </cell>
        </row>
        <row r="2979">
          <cell r="D2979">
            <v>42226</v>
          </cell>
          <cell r="Z2979">
            <v>1</v>
          </cell>
        </row>
        <row r="2980">
          <cell r="D2980">
            <v>42226</v>
          </cell>
          <cell r="Z2980">
            <v>1</v>
          </cell>
        </row>
        <row r="2981">
          <cell r="D2981">
            <v>42226</v>
          </cell>
          <cell r="Z2981">
            <v>1</v>
          </cell>
        </row>
        <row r="2982">
          <cell r="D2982">
            <v>42226</v>
          </cell>
          <cell r="Z2982">
            <v>1</v>
          </cell>
        </row>
        <row r="2983">
          <cell r="D2983">
            <v>42226</v>
          </cell>
          <cell r="Z2983">
            <v>1</v>
          </cell>
        </row>
        <row r="2984">
          <cell r="D2984">
            <v>42226</v>
          </cell>
          <cell r="Z2984">
            <v>1</v>
          </cell>
        </row>
        <row r="2985">
          <cell r="D2985">
            <v>42226</v>
          </cell>
          <cell r="Z2985">
            <v>1</v>
          </cell>
        </row>
        <row r="2986">
          <cell r="D2986">
            <v>42226</v>
          </cell>
          <cell r="Z2986">
            <v>1</v>
          </cell>
        </row>
        <row r="2987">
          <cell r="D2987">
            <v>42226</v>
          </cell>
          <cell r="Z2987">
            <v>1</v>
          </cell>
        </row>
        <row r="2988">
          <cell r="D2988">
            <v>42226</v>
          </cell>
          <cell r="Z2988">
            <v>1</v>
          </cell>
        </row>
        <row r="2989">
          <cell r="D2989">
            <v>42226</v>
          </cell>
          <cell r="Z2989">
            <v>1</v>
          </cell>
        </row>
        <row r="2990">
          <cell r="D2990">
            <v>42226</v>
          </cell>
          <cell r="Z2990">
            <v>1</v>
          </cell>
        </row>
        <row r="2991">
          <cell r="D2991">
            <v>42226</v>
          </cell>
          <cell r="Z2991">
            <v>1</v>
          </cell>
        </row>
        <row r="2992">
          <cell r="D2992">
            <v>42226</v>
          </cell>
          <cell r="Z2992">
            <v>1</v>
          </cell>
        </row>
        <row r="2993">
          <cell r="D2993">
            <v>42226</v>
          </cell>
          <cell r="Z2993">
            <v>1</v>
          </cell>
        </row>
        <row r="2994">
          <cell r="D2994">
            <v>42226</v>
          </cell>
          <cell r="Z2994">
            <v>1</v>
          </cell>
        </row>
        <row r="2995">
          <cell r="D2995">
            <v>42226</v>
          </cell>
          <cell r="Z2995">
            <v>1</v>
          </cell>
        </row>
        <row r="2996">
          <cell r="D2996">
            <v>42226</v>
          </cell>
          <cell r="Z2996">
            <v>1</v>
          </cell>
        </row>
        <row r="2997">
          <cell r="D2997">
            <v>42226</v>
          </cell>
          <cell r="Z2997">
            <v>1</v>
          </cell>
        </row>
        <row r="2998">
          <cell r="D2998">
            <v>42226</v>
          </cell>
          <cell r="Z2998">
            <v>1</v>
          </cell>
        </row>
        <row r="2999">
          <cell r="D2999">
            <v>42226</v>
          </cell>
          <cell r="Z2999">
            <v>1</v>
          </cell>
        </row>
        <row r="3000">
          <cell r="D3000">
            <v>42226</v>
          </cell>
          <cell r="Z3000">
            <v>1</v>
          </cell>
        </row>
        <row r="3001">
          <cell r="D3001">
            <v>42226</v>
          </cell>
          <cell r="Z3001">
            <v>1</v>
          </cell>
        </row>
        <row r="3002">
          <cell r="D3002">
            <v>42226</v>
          </cell>
          <cell r="Z3002">
            <v>1</v>
          </cell>
        </row>
        <row r="3003">
          <cell r="D3003">
            <v>42226</v>
          </cell>
          <cell r="Z3003">
            <v>1</v>
          </cell>
        </row>
        <row r="3004">
          <cell r="D3004">
            <v>42226</v>
          </cell>
          <cell r="Z3004">
            <v>1</v>
          </cell>
        </row>
        <row r="3005">
          <cell r="D3005">
            <v>42226</v>
          </cell>
          <cell r="Z3005">
            <v>1</v>
          </cell>
        </row>
        <row r="3006">
          <cell r="D3006">
            <v>42226</v>
          </cell>
          <cell r="Z3006">
            <v>1</v>
          </cell>
        </row>
        <row r="3007">
          <cell r="D3007">
            <v>42226</v>
          </cell>
          <cell r="Z3007">
            <v>1</v>
          </cell>
        </row>
        <row r="3008">
          <cell r="D3008">
            <v>42226</v>
          </cell>
          <cell r="Z3008">
            <v>1</v>
          </cell>
        </row>
        <row r="3009">
          <cell r="D3009">
            <v>42226</v>
          </cell>
          <cell r="Z3009">
            <v>1</v>
          </cell>
        </row>
        <row r="3010">
          <cell r="D3010">
            <v>42226</v>
          </cell>
          <cell r="Z3010">
            <v>1</v>
          </cell>
        </row>
        <row r="3011">
          <cell r="D3011">
            <v>42226</v>
          </cell>
          <cell r="Z3011">
            <v>1</v>
          </cell>
        </row>
        <row r="3012">
          <cell r="D3012">
            <v>42226</v>
          </cell>
          <cell r="Z3012">
            <v>1</v>
          </cell>
        </row>
        <row r="3013">
          <cell r="D3013">
            <v>42226</v>
          </cell>
          <cell r="Z3013">
            <v>1</v>
          </cell>
        </row>
        <row r="3014">
          <cell r="D3014">
            <v>42226</v>
          </cell>
          <cell r="Z3014">
            <v>1</v>
          </cell>
        </row>
        <row r="3015">
          <cell r="D3015">
            <v>42226</v>
          </cell>
          <cell r="Z3015">
            <v>1</v>
          </cell>
        </row>
        <row r="3016">
          <cell r="D3016">
            <v>42226</v>
          </cell>
          <cell r="Z3016">
            <v>1</v>
          </cell>
        </row>
        <row r="3017">
          <cell r="D3017">
            <v>42226</v>
          </cell>
          <cell r="Z3017">
            <v>1</v>
          </cell>
        </row>
        <row r="3018">
          <cell r="D3018">
            <v>42226</v>
          </cell>
          <cell r="Z3018">
            <v>1</v>
          </cell>
        </row>
        <row r="3019">
          <cell r="D3019">
            <v>42226</v>
          </cell>
          <cell r="Z3019">
            <v>1</v>
          </cell>
        </row>
        <row r="3020">
          <cell r="D3020">
            <v>42226</v>
          </cell>
          <cell r="Z3020">
            <v>1</v>
          </cell>
        </row>
        <row r="3021">
          <cell r="D3021">
            <v>42226</v>
          </cell>
          <cell r="Z3021">
            <v>1</v>
          </cell>
        </row>
        <row r="3022">
          <cell r="D3022">
            <v>42226</v>
          </cell>
          <cell r="Z3022">
            <v>1</v>
          </cell>
        </row>
        <row r="3023">
          <cell r="D3023">
            <v>42226</v>
          </cell>
          <cell r="Z3023">
            <v>1</v>
          </cell>
        </row>
        <row r="3024">
          <cell r="D3024">
            <v>42226</v>
          </cell>
          <cell r="Z3024">
            <v>1</v>
          </cell>
        </row>
        <row r="3025">
          <cell r="D3025">
            <v>42226</v>
          </cell>
          <cell r="Z3025">
            <v>1</v>
          </cell>
        </row>
        <row r="3026">
          <cell r="D3026">
            <v>42227</v>
          </cell>
          <cell r="Z3026">
            <v>1</v>
          </cell>
        </row>
        <row r="3027">
          <cell r="D3027">
            <v>42227</v>
          </cell>
          <cell r="Z3027">
            <v>1</v>
          </cell>
        </row>
        <row r="3028">
          <cell r="D3028">
            <v>42227</v>
          </cell>
          <cell r="Z3028">
            <v>1</v>
          </cell>
        </row>
        <row r="3029">
          <cell r="D3029">
            <v>42227</v>
          </cell>
          <cell r="Z3029">
            <v>1</v>
          </cell>
        </row>
        <row r="3030">
          <cell r="D3030">
            <v>42227</v>
          </cell>
          <cell r="Z3030">
            <v>1</v>
          </cell>
        </row>
        <row r="3031">
          <cell r="D3031">
            <v>42227</v>
          </cell>
          <cell r="Z3031">
            <v>1</v>
          </cell>
        </row>
        <row r="3032">
          <cell r="D3032">
            <v>42227</v>
          </cell>
          <cell r="Z3032">
            <v>1</v>
          </cell>
        </row>
        <row r="3033">
          <cell r="D3033">
            <v>42227</v>
          </cell>
          <cell r="Z3033">
            <v>1</v>
          </cell>
        </row>
        <row r="3034">
          <cell r="D3034">
            <v>42227</v>
          </cell>
          <cell r="Z3034">
            <v>1</v>
          </cell>
        </row>
        <row r="3035">
          <cell r="D3035">
            <v>42227</v>
          </cell>
          <cell r="Z3035">
            <v>1</v>
          </cell>
        </row>
        <row r="3036">
          <cell r="D3036">
            <v>42227</v>
          </cell>
          <cell r="Z3036">
            <v>1</v>
          </cell>
        </row>
        <row r="3037">
          <cell r="D3037">
            <v>42227</v>
          </cell>
          <cell r="Z3037">
            <v>1</v>
          </cell>
        </row>
        <row r="3038">
          <cell r="D3038">
            <v>42227</v>
          </cell>
          <cell r="Z3038">
            <v>1</v>
          </cell>
        </row>
        <row r="3039">
          <cell r="D3039">
            <v>42227</v>
          </cell>
          <cell r="Z3039">
            <v>1</v>
          </cell>
        </row>
        <row r="3040">
          <cell r="D3040">
            <v>42227</v>
          </cell>
          <cell r="Z3040">
            <v>1</v>
          </cell>
        </row>
        <row r="3041">
          <cell r="D3041">
            <v>42227</v>
          </cell>
          <cell r="Z3041">
            <v>1</v>
          </cell>
        </row>
        <row r="3042">
          <cell r="D3042">
            <v>42227</v>
          </cell>
          <cell r="Z3042">
            <v>1</v>
          </cell>
        </row>
        <row r="3043">
          <cell r="D3043">
            <v>42227</v>
          </cell>
          <cell r="Z3043">
            <v>1</v>
          </cell>
        </row>
        <row r="3044">
          <cell r="D3044">
            <v>42227</v>
          </cell>
          <cell r="Z3044">
            <v>1</v>
          </cell>
        </row>
        <row r="3045">
          <cell r="D3045">
            <v>42227</v>
          </cell>
          <cell r="Z3045">
            <v>1</v>
          </cell>
        </row>
        <row r="3046">
          <cell r="D3046">
            <v>42227</v>
          </cell>
          <cell r="Z3046">
            <v>1</v>
          </cell>
        </row>
        <row r="3047">
          <cell r="D3047">
            <v>42227</v>
          </cell>
          <cell r="Z3047">
            <v>1</v>
          </cell>
        </row>
        <row r="3048">
          <cell r="D3048">
            <v>42227</v>
          </cell>
          <cell r="Z3048">
            <v>1</v>
          </cell>
        </row>
        <row r="3049">
          <cell r="D3049">
            <v>42227</v>
          </cell>
          <cell r="Z3049">
            <v>1</v>
          </cell>
        </row>
        <row r="3050">
          <cell r="D3050">
            <v>42227</v>
          </cell>
          <cell r="Z3050">
            <v>1</v>
          </cell>
        </row>
        <row r="3051">
          <cell r="D3051">
            <v>42227</v>
          </cell>
          <cell r="Z3051">
            <v>1</v>
          </cell>
        </row>
        <row r="3052">
          <cell r="D3052">
            <v>42227</v>
          </cell>
          <cell r="Z3052">
            <v>1</v>
          </cell>
        </row>
        <row r="3053">
          <cell r="D3053">
            <v>42227</v>
          </cell>
          <cell r="Z3053">
            <v>1</v>
          </cell>
        </row>
        <row r="3054">
          <cell r="D3054">
            <v>42227</v>
          </cell>
          <cell r="Z3054">
            <v>1</v>
          </cell>
        </row>
        <row r="3055">
          <cell r="D3055">
            <v>42227</v>
          </cell>
          <cell r="Z3055">
            <v>1</v>
          </cell>
        </row>
        <row r="3056">
          <cell r="D3056">
            <v>42227</v>
          </cell>
          <cell r="Z3056">
            <v>1</v>
          </cell>
        </row>
        <row r="3057">
          <cell r="D3057">
            <v>42227</v>
          </cell>
          <cell r="Z3057">
            <v>1</v>
          </cell>
        </row>
        <row r="3058">
          <cell r="D3058">
            <v>42227</v>
          </cell>
          <cell r="Z3058">
            <v>1</v>
          </cell>
        </row>
        <row r="3059">
          <cell r="D3059">
            <v>42227</v>
          </cell>
          <cell r="Z3059">
            <v>1</v>
          </cell>
        </row>
        <row r="3060">
          <cell r="D3060">
            <v>42227</v>
          </cell>
          <cell r="Z3060">
            <v>1</v>
          </cell>
        </row>
        <row r="3061">
          <cell r="D3061">
            <v>42227</v>
          </cell>
          <cell r="Z3061">
            <v>1</v>
          </cell>
        </row>
        <row r="3062">
          <cell r="D3062">
            <v>42227</v>
          </cell>
          <cell r="Z3062">
            <v>1</v>
          </cell>
        </row>
        <row r="3063">
          <cell r="D3063">
            <v>42227</v>
          </cell>
          <cell r="Z3063">
            <v>1</v>
          </cell>
        </row>
        <row r="3064">
          <cell r="D3064">
            <v>42227</v>
          </cell>
          <cell r="Z3064">
            <v>1</v>
          </cell>
        </row>
        <row r="3065">
          <cell r="D3065">
            <v>42227</v>
          </cell>
          <cell r="Z3065">
            <v>1</v>
          </cell>
        </row>
        <row r="3066">
          <cell r="D3066">
            <v>42227</v>
          </cell>
          <cell r="Z3066">
            <v>1</v>
          </cell>
        </row>
        <row r="3067">
          <cell r="D3067">
            <v>42227</v>
          </cell>
          <cell r="Z3067">
            <v>1</v>
          </cell>
        </row>
        <row r="3068">
          <cell r="D3068">
            <v>42227</v>
          </cell>
          <cell r="Z3068">
            <v>1</v>
          </cell>
        </row>
        <row r="3069">
          <cell r="D3069">
            <v>42227</v>
          </cell>
          <cell r="Z3069">
            <v>1</v>
          </cell>
        </row>
        <row r="3070">
          <cell r="D3070">
            <v>42227</v>
          </cell>
          <cell r="Z3070">
            <v>1</v>
          </cell>
        </row>
        <row r="3071">
          <cell r="D3071">
            <v>42227</v>
          </cell>
          <cell r="Z3071">
            <v>1</v>
          </cell>
        </row>
        <row r="3072">
          <cell r="D3072">
            <v>42227</v>
          </cell>
          <cell r="Z3072">
            <v>1</v>
          </cell>
        </row>
        <row r="3073">
          <cell r="D3073">
            <v>42227</v>
          </cell>
          <cell r="Z3073">
            <v>1</v>
          </cell>
        </row>
        <row r="3074">
          <cell r="D3074">
            <v>42227</v>
          </cell>
          <cell r="Z3074">
            <v>1</v>
          </cell>
        </row>
        <row r="3075">
          <cell r="D3075">
            <v>42227</v>
          </cell>
          <cell r="Z3075">
            <v>1</v>
          </cell>
        </row>
        <row r="3076">
          <cell r="D3076">
            <v>42227</v>
          </cell>
          <cell r="Z3076">
            <v>1</v>
          </cell>
        </row>
        <row r="3077">
          <cell r="D3077">
            <v>42227</v>
          </cell>
          <cell r="Z3077">
            <v>1</v>
          </cell>
        </row>
        <row r="3078">
          <cell r="D3078">
            <v>42227</v>
          </cell>
          <cell r="Z3078">
            <v>1</v>
          </cell>
        </row>
        <row r="3079">
          <cell r="D3079">
            <v>42227</v>
          </cell>
          <cell r="Z3079">
            <v>1</v>
          </cell>
        </row>
        <row r="3080">
          <cell r="D3080">
            <v>42227</v>
          </cell>
          <cell r="Z3080">
            <v>1</v>
          </cell>
        </row>
        <row r="3081">
          <cell r="D3081">
            <v>42227</v>
          </cell>
          <cell r="Z3081">
            <v>1</v>
          </cell>
        </row>
        <row r="3082">
          <cell r="D3082">
            <v>42227</v>
          </cell>
          <cell r="Z3082">
            <v>1</v>
          </cell>
        </row>
        <row r="3083">
          <cell r="D3083">
            <v>42227</v>
          </cell>
          <cell r="Z3083">
            <v>1</v>
          </cell>
        </row>
        <row r="3084">
          <cell r="D3084">
            <v>42227</v>
          </cell>
          <cell r="Z3084">
            <v>1</v>
          </cell>
        </row>
        <row r="3085">
          <cell r="D3085">
            <v>42228</v>
          </cell>
          <cell r="Z3085">
            <v>1</v>
          </cell>
        </row>
        <row r="3086">
          <cell r="D3086">
            <v>42228</v>
          </cell>
          <cell r="Z3086">
            <v>1</v>
          </cell>
        </row>
        <row r="3087">
          <cell r="D3087">
            <v>42228</v>
          </cell>
          <cell r="Z3087">
            <v>1</v>
          </cell>
        </row>
        <row r="3088">
          <cell r="D3088">
            <v>42228</v>
          </cell>
          <cell r="Z3088">
            <v>1</v>
          </cell>
        </row>
        <row r="3089">
          <cell r="D3089">
            <v>42228</v>
          </cell>
          <cell r="Z3089">
            <v>1</v>
          </cell>
        </row>
        <row r="3090">
          <cell r="D3090">
            <v>42228</v>
          </cell>
          <cell r="Z3090">
            <v>1</v>
          </cell>
        </row>
        <row r="3091">
          <cell r="D3091">
            <v>42228</v>
          </cell>
          <cell r="Z3091">
            <v>1</v>
          </cell>
        </row>
        <row r="3092">
          <cell r="D3092">
            <v>42228</v>
          </cell>
          <cell r="Z3092">
            <v>1</v>
          </cell>
        </row>
        <row r="3093">
          <cell r="D3093">
            <v>42228</v>
          </cell>
          <cell r="Z3093">
            <v>1</v>
          </cell>
        </row>
        <row r="3094">
          <cell r="D3094">
            <v>42228</v>
          </cell>
          <cell r="Z3094">
            <v>1</v>
          </cell>
        </row>
        <row r="3095">
          <cell r="D3095">
            <v>42228</v>
          </cell>
          <cell r="Z3095">
            <v>1</v>
          </cell>
        </row>
        <row r="3096">
          <cell r="D3096">
            <v>42228</v>
          </cell>
          <cell r="Z3096">
            <v>1</v>
          </cell>
        </row>
        <row r="3097">
          <cell r="D3097">
            <v>42228</v>
          </cell>
          <cell r="Z3097">
            <v>1</v>
          </cell>
        </row>
        <row r="3098">
          <cell r="D3098">
            <v>42228</v>
          </cell>
          <cell r="Z3098">
            <v>1</v>
          </cell>
        </row>
        <row r="3099">
          <cell r="D3099">
            <v>42228</v>
          </cell>
          <cell r="Z3099">
            <v>1</v>
          </cell>
        </row>
        <row r="3100">
          <cell r="D3100">
            <v>42228</v>
          </cell>
          <cell r="Z3100">
            <v>1</v>
          </cell>
        </row>
        <row r="3101">
          <cell r="D3101">
            <v>42228</v>
          </cell>
          <cell r="Z3101">
            <v>1</v>
          </cell>
        </row>
        <row r="3102">
          <cell r="D3102">
            <v>42228</v>
          </cell>
          <cell r="Z3102">
            <v>1</v>
          </cell>
        </row>
        <row r="3103">
          <cell r="D3103">
            <v>42228</v>
          </cell>
          <cell r="Z3103">
            <v>1</v>
          </cell>
        </row>
        <row r="3104">
          <cell r="D3104">
            <v>42228</v>
          </cell>
          <cell r="Z3104">
            <v>1</v>
          </cell>
        </row>
        <row r="3105">
          <cell r="D3105">
            <v>42228</v>
          </cell>
          <cell r="Z3105">
            <v>1</v>
          </cell>
        </row>
        <row r="3106">
          <cell r="D3106">
            <v>42228</v>
          </cell>
          <cell r="Z3106">
            <v>1</v>
          </cell>
        </row>
        <row r="3107">
          <cell r="D3107">
            <v>42228</v>
          </cell>
          <cell r="Z3107">
            <v>1</v>
          </cell>
        </row>
        <row r="3108">
          <cell r="D3108">
            <v>42228</v>
          </cell>
          <cell r="Z3108">
            <v>1</v>
          </cell>
        </row>
        <row r="3109">
          <cell r="D3109">
            <v>42228</v>
          </cell>
          <cell r="Z3109">
            <v>1</v>
          </cell>
        </row>
        <row r="3110">
          <cell r="D3110">
            <v>42228</v>
          </cell>
          <cell r="Z3110">
            <v>1</v>
          </cell>
        </row>
        <row r="3111">
          <cell r="D3111">
            <v>42228</v>
          </cell>
          <cell r="Z3111">
            <v>1</v>
          </cell>
        </row>
        <row r="3112">
          <cell r="D3112">
            <v>42228</v>
          </cell>
          <cell r="Z3112">
            <v>1</v>
          </cell>
        </row>
        <row r="3113">
          <cell r="D3113">
            <v>42228</v>
          </cell>
          <cell r="Z3113">
            <v>1</v>
          </cell>
        </row>
        <row r="3114">
          <cell r="D3114">
            <v>42228</v>
          </cell>
          <cell r="Z3114">
            <v>1</v>
          </cell>
        </row>
        <row r="3115">
          <cell r="D3115">
            <v>42228</v>
          </cell>
          <cell r="Z3115">
            <v>1</v>
          </cell>
        </row>
        <row r="3116">
          <cell r="D3116">
            <v>42228</v>
          </cell>
          <cell r="Z3116">
            <v>1</v>
          </cell>
        </row>
        <row r="3117">
          <cell r="D3117">
            <v>42228</v>
          </cell>
          <cell r="Z3117">
            <v>1</v>
          </cell>
        </row>
        <row r="3118">
          <cell r="D3118">
            <v>42228</v>
          </cell>
          <cell r="Z3118">
            <v>1</v>
          </cell>
        </row>
        <row r="3119">
          <cell r="D3119">
            <v>42228</v>
          </cell>
          <cell r="Z3119">
            <v>1</v>
          </cell>
        </row>
        <row r="3120">
          <cell r="D3120">
            <v>42228</v>
          </cell>
          <cell r="Z3120">
            <v>1</v>
          </cell>
        </row>
        <row r="3121">
          <cell r="D3121">
            <v>42228</v>
          </cell>
          <cell r="Z3121">
            <v>1</v>
          </cell>
        </row>
        <row r="3122">
          <cell r="D3122">
            <v>42228</v>
          </cell>
          <cell r="Z3122">
            <v>1</v>
          </cell>
        </row>
        <row r="3123">
          <cell r="D3123">
            <v>42228</v>
          </cell>
          <cell r="Z3123">
            <v>1</v>
          </cell>
        </row>
        <row r="3124">
          <cell r="D3124">
            <v>42228</v>
          </cell>
          <cell r="Z3124">
            <v>1</v>
          </cell>
        </row>
        <row r="3125">
          <cell r="D3125">
            <v>42228</v>
          </cell>
          <cell r="Z3125">
            <v>1</v>
          </cell>
        </row>
        <row r="3126">
          <cell r="D3126">
            <v>42228</v>
          </cell>
          <cell r="Z3126">
            <v>1</v>
          </cell>
        </row>
        <row r="3127">
          <cell r="D3127">
            <v>42228</v>
          </cell>
          <cell r="Z3127">
            <v>1</v>
          </cell>
        </row>
        <row r="3128">
          <cell r="D3128">
            <v>42228</v>
          </cell>
          <cell r="Z3128">
            <v>1</v>
          </cell>
        </row>
        <row r="3129">
          <cell r="D3129">
            <v>42228</v>
          </cell>
          <cell r="Z3129">
            <v>1</v>
          </cell>
        </row>
        <row r="3130">
          <cell r="D3130">
            <v>42228</v>
          </cell>
          <cell r="Z3130">
            <v>1</v>
          </cell>
        </row>
        <row r="3131">
          <cell r="D3131">
            <v>42228</v>
          </cell>
          <cell r="Z3131">
            <v>1</v>
          </cell>
        </row>
        <row r="3132">
          <cell r="D3132">
            <v>42228</v>
          </cell>
          <cell r="Z3132">
            <v>1</v>
          </cell>
        </row>
        <row r="3133">
          <cell r="D3133">
            <v>42228</v>
          </cell>
          <cell r="Z3133">
            <v>1</v>
          </cell>
        </row>
        <row r="3134">
          <cell r="D3134">
            <v>42228</v>
          </cell>
          <cell r="Z3134">
            <v>1</v>
          </cell>
        </row>
        <row r="3135">
          <cell r="D3135">
            <v>42228</v>
          </cell>
          <cell r="Z3135">
            <v>1</v>
          </cell>
        </row>
        <row r="3136">
          <cell r="D3136">
            <v>42228</v>
          </cell>
          <cell r="Z3136">
            <v>1</v>
          </cell>
        </row>
        <row r="3137">
          <cell r="D3137">
            <v>42228</v>
          </cell>
          <cell r="Z3137">
            <v>1</v>
          </cell>
        </row>
        <row r="3138">
          <cell r="D3138">
            <v>42228</v>
          </cell>
          <cell r="Z3138">
            <v>1</v>
          </cell>
        </row>
        <row r="3139">
          <cell r="D3139">
            <v>42228</v>
          </cell>
          <cell r="Z3139">
            <v>1</v>
          </cell>
        </row>
        <row r="3140">
          <cell r="D3140">
            <v>42228</v>
          </cell>
          <cell r="Z3140">
            <v>1</v>
          </cell>
        </row>
        <row r="3141">
          <cell r="D3141">
            <v>42228</v>
          </cell>
          <cell r="Z3141">
            <v>1</v>
          </cell>
        </row>
        <row r="3142">
          <cell r="D3142">
            <v>42228</v>
          </cell>
          <cell r="Z3142">
            <v>1</v>
          </cell>
        </row>
        <row r="3143">
          <cell r="D3143">
            <v>42228</v>
          </cell>
          <cell r="Z3143">
            <v>1</v>
          </cell>
        </row>
        <row r="3144">
          <cell r="D3144">
            <v>42229</v>
          </cell>
          <cell r="Z3144">
            <v>1</v>
          </cell>
        </row>
        <row r="3145">
          <cell r="D3145">
            <v>42229</v>
          </cell>
          <cell r="Z3145">
            <v>1</v>
          </cell>
        </row>
        <row r="3146">
          <cell r="D3146">
            <v>42229</v>
          </cell>
          <cell r="Z3146">
            <v>1</v>
          </cell>
        </row>
        <row r="3147">
          <cell r="D3147">
            <v>42229</v>
          </cell>
          <cell r="Z3147">
            <v>1</v>
          </cell>
        </row>
        <row r="3148">
          <cell r="D3148">
            <v>42229</v>
          </cell>
          <cell r="Z3148">
            <v>1</v>
          </cell>
        </row>
        <row r="3149">
          <cell r="D3149">
            <v>42229</v>
          </cell>
          <cell r="Z3149">
            <v>1</v>
          </cell>
        </row>
        <row r="3150">
          <cell r="D3150">
            <v>42229</v>
          </cell>
          <cell r="Z3150">
            <v>1</v>
          </cell>
        </row>
        <row r="3151">
          <cell r="D3151">
            <v>42229</v>
          </cell>
          <cell r="Z3151">
            <v>1</v>
          </cell>
        </row>
        <row r="3152">
          <cell r="D3152">
            <v>42229</v>
          </cell>
          <cell r="Z3152">
            <v>1</v>
          </cell>
        </row>
        <row r="3153">
          <cell r="D3153">
            <v>42229</v>
          </cell>
          <cell r="Z3153">
            <v>1</v>
          </cell>
        </row>
        <row r="3154">
          <cell r="D3154">
            <v>42229</v>
          </cell>
          <cell r="Z3154">
            <v>1</v>
          </cell>
        </row>
        <row r="3155">
          <cell r="D3155">
            <v>42229</v>
          </cell>
          <cell r="Z3155">
            <v>1</v>
          </cell>
        </row>
        <row r="3156">
          <cell r="D3156">
            <v>42229</v>
          </cell>
          <cell r="Z3156">
            <v>1</v>
          </cell>
        </row>
        <row r="3157">
          <cell r="D3157">
            <v>42229</v>
          </cell>
          <cell r="Z3157">
            <v>1</v>
          </cell>
        </row>
        <row r="3158">
          <cell r="D3158">
            <v>42229</v>
          </cell>
          <cell r="Z3158">
            <v>1</v>
          </cell>
        </row>
        <row r="3159">
          <cell r="D3159">
            <v>42229</v>
          </cell>
          <cell r="Z3159">
            <v>1</v>
          </cell>
        </row>
        <row r="3160">
          <cell r="D3160">
            <v>42229</v>
          </cell>
          <cell r="Z3160">
            <v>1</v>
          </cell>
        </row>
        <row r="3161">
          <cell r="D3161">
            <v>42229</v>
          </cell>
          <cell r="Z3161">
            <v>1</v>
          </cell>
        </row>
        <row r="3162">
          <cell r="D3162">
            <v>42229</v>
          </cell>
          <cell r="Z3162">
            <v>1</v>
          </cell>
        </row>
        <row r="3163">
          <cell r="D3163">
            <v>42229</v>
          </cell>
          <cell r="Z3163">
            <v>1</v>
          </cell>
        </row>
        <row r="3164">
          <cell r="D3164">
            <v>42229</v>
          </cell>
          <cell r="Z3164">
            <v>1</v>
          </cell>
        </row>
        <row r="3165">
          <cell r="D3165">
            <v>42229</v>
          </cell>
          <cell r="Z3165">
            <v>1</v>
          </cell>
        </row>
        <row r="3166">
          <cell r="D3166">
            <v>42229</v>
          </cell>
          <cell r="Z3166">
            <v>1</v>
          </cell>
        </row>
        <row r="3167">
          <cell r="D3167">
            <v>42229</v>
          </cell>
          <cell r="Z3167">
            <v>1</v>
          </cell>
        </row>
        <row r="3168">
          <cell r="D3168">
            <v>42229</v>
          </cell>
          <cell r="Z3168">
            <v>1</v>
          </cell>
        </row>
        <row r="3169">
          <cell r="D3169">
            <v>42229</v>
          </cell>
          <cell r="Z3169">
            <v>1</v>
          </cell>
        </row>
        <row r="3170">
          <cell r="D3170">
            <v>42229</v>
          </cell>
          <cell r="Z3170">
            <v>1</v>
          </cell>
        </row>
        <row r="3171">
          <cell r="D3171">
            <v>42229</v>
          </cell>
          <cell r="Z3171">
            <v>1</v>
          </cell>
        </row>
        <row r="3172">
          <cell r="D3172">
            <v>42229</v>
          </cell>
          <cell r="Z3172">
            <v>1</v>
          </cell>
        </row>
        <row r="3173">
          <cell r="D3173">
            <v>42229</v>
          </cell>
          <cell r="Z3173">
            <v>1</v>
          </cell>
        </row>
        <row r="3174">
          <cell r="D3174">
            <v>42229</v>
          </cell>
          <cell r="Z3174">
            <v>1</v>
          </cell>
        </row>
        <row r="3175">
          <cell r="D3175">
            <v>42229</v>
          </cell>
          <cell r="Z3175">
            <v>1</v>
          </cell>
        </row>
        <row r="3176">
          <cell r="D3176">
            <v>42229</v>
          </cell>
          <cell r="Z3176">
            <v>1</v>
          </cell>
        </row>
        <row r="3177">
          <cell r="D3177">
            <v>42229</v>
          </cell>
          <cell r="Z3177">
            <v>1</v>
          </cell>
        </row>
        <row r="3178">
          <cell r="D3178">
            <v>42229</v>
          </cell>
          <cell r="Z3178">
            <v>1</v>
          </cell>
        </row>
        <row r="3179">
          <cell r="D3179">
            <v>42229</v>
          </cell>
          <cell r="Z3179">
            <v>1</v>
          </cell>
        </row>
        <row r="3180">
          <cell r="D3180">
            <v>42229</v>
          </cell>
          <cell r="Z3180">
            <v>1</v>
          </cell>
        </row>
        <row r="3181">
          <cell r="D3181">
            <v>42229</v>
          </cell>
          <cell r="Z3181">
            <v>1</v>
          </cell>
        </row>
        <row r="3182">
          <cell r="D3182">
            <v>42229</v>
          </cell>
          <cell r="Z3182">
            <v>1</v>
          </cell>
        </row>
        <row r="3183">
          <cell r="D3183">
            <v>42229</v>
          </cell>
          <cell r="Z3183">
            <v>1</v>
          </cell>
        </row>
        <row r="3184">
          <cell r="D3184">
            <v>42229</v>
          </cell>
          <cell r="Z3184">
            <v>1</v>
          </cell>
        </row>
        <row r="3185">
          <cell r="D3185">
            <v>42229</v>
          </cell>
          <cell r="Z3185">
            <v>1</v>
          </cell>
        </row>
        <row r="3186">
          <cell r="D3186">
            <v>42229</v>
          </cell>
          <cell r="Z3186">
            <v>1</v>
          </cell>
        </row>
        <row r="3187">
          <cell r="D3187">
            <v>42229</v>
          </cell>
          <cell r="Z3187">
            <v>1</v>
          </cell>
        </row>
        <row r="3188">
          <cell r="D3188">
            <v>42229</v>
          </cell>
          <cell r="Z3188">
            <v>1</v>
          </cell>
        </row>
        <row r="3189">
          <cell r="D3189">
            <v>42229</v>
          </cell>
          <cell r="Z3189">
            <v>1</v>
          </cell>
        </row>
        <row r="3190">
          <cell r="D3190">
            <v>42229</v>
          </cell>
          <cell r="Z3190">
            <v>1</v>
          </cell>
        </row>
        <row r="3191">
          <cell r="D3191">
            <v>42229</v>
          </cell>
          <cell r="Z3191">
            <v>1</v>
          </cell>
        </row>
        <row r="3192">
          <cell r="D3192">
            <v>42229</v>
          </cell>
          <cell r="Z3192">
            <v>1</v>
          </cell>
        </row>
        <row r="3193">
          <cell r="D3193">
            <v>42229</v>
          </cell>
          <cell r="Z3193">
            <v>1</v>
          </cell>
        </row>
        <row r="3194">
          <cell r="D3194">
            <v>42229</v>
          </cell>
          <cell r="Z3194">
            <v>1</v>
          </cell>
        </row>
        <row r="3195">
          <cell r="D3195">
            <v>42229</v>
          </cell>
          <cell r="Z3195">
            <v>1</v>
          </cell>
        </row>
        <row r="3196">
          <cell r="D3196">
            <v>42229</v>
          </cell>
          <cell r="Z3196">
            <v>1</v>
          </cell>
        </row>
        <row r="3197">
          <cell r="D3197">
            <v>42229</v>
          </cell>
          <cell r="Z3197">
            <v>1</v>
          </cell>
        </row>
        <row r="3198">
          <cell r="D3198">
            <v>42229</v>
          </cell>
          <cell r="Z3198">
            <v>1</v>
          </cell>
        </row>
        <row r="3199">
          <cell r="D3199">
            <v>42229</v>
          </cell>
          <cell r="Z3199">
            <v>1</v>
          </cell>
        </row>
        <row r="3200">
          <cell r="D3200">
            <v>42229</v>
          </cell>
          <cell r="Z3200">
            <v>1</v>
          </cell>
        </row>
        <row r="3201">
          <cell r="D3201">
            <v>42229</v>
          </cell>
          <cell r="Z3201">
            <v>1</v>
          </cell>
        </row>
        <row r="3202">
          <cell r="D3202">
            <v>42230</v>
          </cell>
          <cell r="Z3202">
            <v>1</v>
          </cell>
        </row>
        <row r="3203">
          <cell r="D3203">
            <v>42230</v>
          </cell>
          <cell r="Z3203">
            <v>1</v>
          </cell>
        </row>
        <row r="3204">
          <cell r="D3204">
            <v>42230</v>
          </cell>
          <cell r="Z3204">
            <v>1</v>
          </cell>
        </row>
        <row r="3205">
          <cell r="D3205">
            <v>42230</v>
          </cell>
          <cell r="Z3205">
            <v>1</v>
          </cell>
        </row>
        <row r="3206">
          <cell r="D3206">
            <v>42230</v>
          </cell>
          <cell r="Z3206">
            <v>1</v>
          </cell>
        </row>
        <row r="3207">
          <cell r="D3207">
            <v>42230</v>
          </cell>
          <cell r="Z3207">
            <v>1</v>
          </cell>
        </row>
        <row r="3208">
          <cell r="D3208">
            <v>42230</v>
          </cell>
          <cell r="Z3208">
            <v>1</v>
          </cell>
        </row>
        <row r="3209">
          <cell r="D3209">
            <v>42230</v>
          </cell>
          <cell r="Z3209">
            <v>1</v>
          </cell>
        </row>
        <row r="3210">
          <cell r="D3210">
            <v>42230</v>
          </cell>
          <cell r="Z3210">
            <v>1</v>
          </cell>
        </row>
        <row r="3211">
          <cell r="D3211">
            <v>42230</v>
          </cell>
          <cell r="Z3211">
            <v>1</v>
          </cell>
        </row>
        <row r="3212">
          <cell r="D3212">
            <v>42230</v>
          </cell>
          <cell r="Z3212">
            <v>1</v>
          </cell>
        </row>
        <row r="3213">
          <cell r="D3213">
            <v>42230</v>
          </cell>
          <cell r="Z3213">
            <v>1</v>
          </cell>
        </row>
        <row r="3214">
          <cell r="D3214">
            <v>42230</v>
          </cell>
          <cell r="Z3214">
            <v>1</v>
          </cell>
        </row>
        <row r="3215">
          <cell r="D3215">
            <v>42230</v>
          </cell>
          <cell r="Z3215">
            <v>1</v>
          </cell>
        </row>
        <row r="3216">
          <cell r="D3216">
            <v>42230</v>
          </cell>
          <cell r="Z3216">
            <v>1</v>
          </cell>
        </row>
        <row r="3217">
          <cell r="D3217">
            <v>42230</v>
          </cell>
          <cell r="Z3217">
            <v>1</v>
          </cell>
        </row>
        <row r="3218">
          <cell r="D3218">
            <v>42230</v>
          </cell>
          <cell r="Z3218">
            <v>1</v>
          </cell>
        </row>
        <row r="3219">
          <cell r="D3219">
            <v>42230</v>
          </cell>
          <cell r="Z3219">
            <v>1</v>
          </cell>
        </row>
        <row r="3220">
          <cell r="D3220">
            <v>42230</v>
          </cell>
          <cell r="Z3220">
            <v>1</v>
          </cell>
        </row>
        <row r="3221">
          <cell r="D3221">
            <v>42230</v>
          </cell>
          <cell r="Z3221">
            <v>1</v>
          </cell>
        </row>
        <row r="3222">
          <cell r="D3222">
            <v>42230</v>
          </cell>
          <cell r="Z3222">
            <v>1</v>
          </cell>
        </row>
        <row r="3223">
          <cell r="D3223">
            <v>42230</v>
          </cell>
          <cell r="Z3223">
            <v>1</v>
          </cell>
        </row>
        <row r="3224">
          <cell r="D3224">
            <v>42230</v>
          </cell>
          <cell r="Z3224">
            <v>1</v>
          </cell>
        </row>
        <row r="3225">
          <cell r="D3225">
            <v>42230</v>
          </cell>
          <cell r="Z3225">
            <v>1</v>
          </cell>
        </row>
        <row r="3226">
          <cell r="D3226">
            <v>42230</v>
          </cell>
          <cell r="Z3226">
            <v>1</v>
          </cell>
        </row>
        <row r="3227">
          <cell r="D3227">
            <v>42230</v>
          </cell>
          <cell r="Z3227">
            <v>1</v>
          </cell>
        </row>
        <row r="3228">
          <cell r="D3228">
            <v>42230</v>
          </cell>
          <cell r="Z3228">
            <v>1</v>
          </cell>
        </row>
        <row r="3229">
          <cell r="D3229">
            <v>42230</v>
          </cell>
          <cell r="Z3229">
            <v>1</v>
          </cell>
        </row>
        <row r="3230">
          <cell r="D3230">
            <v>42230</v>
          </cell>
          <cell r="Z3230">
            <v>1</v>
          </cell>
        </row>
        <row r="3231">
          <cell r="D3231">
            <v>42230</v>
          </cell>
          <cell r="Z3231">
            <v>1</v>
          </cell>
        </row>
        <row r="3232">
          <cell r="D3232">
            <v>42230</v>
          </cell>
          <cell r="Z3232">
            <v>1</v>
          </cell>
        </row>
        <row r="3233">
          <cell r="D3233">
            <v>42230</v>
          </cell>
          <cell r="Z3233">
            <v>1</v>
          </cell>
        </row>
        <row r="3234">
          <cell r="D3234">
            <v>42230</v>
          </cell>
          <cell r="Z3234">
            <v>1</v>
          </cell>
        </row>
        <row r="3235">
          <cell r="D3235">
            <v>42230</v>
          </cell>
          <cell r="Z3235">
            <v>1</v>
          </cell>
        </row>
        <row r="3236">
          <cell r="D3236">
            <v>42230</v>
          </cell>
          <cell r="Z3236">
            <v>1</v>
          </cell>
        </row>
        <row r="3237">
          <cell r="D3237">
            <v>42230</v>
          </cell>
          <cell r="Z3237">
            <v>1</v>
          </cell>
        </row>
        <row r="3238">
          <cell r="D3238">
            <v>42230</v>
          </cell>
          <cell r="Z3238">
            <v>1</v>
          </cell>
        </row>
        <row r="3239">
          <cell r="D3239">
            <v>42230</v>
          </cell>
          <cell r="Z3239">
            <v>1</v>
          </cell>
        </row>
        <row r="3240">
          <cell r="D3240">
            <v>42230</v>
          </cell>
          <cell r="Z3240">
            <v>1</v>
          </cell>
        </row>
        <row r="3241">
          <cell r="D3241">
            <v>42230</v>
          </cell>
          <cell r="Z3241">
            <v>1</v>
          </cell>
        </row>
        <row r="3242">
          <cell r="D3242">
            <v>42230</v>
          </cell>
          <cell r="Z3242">
            <v>1</v>
          </cell>
        </row>
        <row r="3243">
          <cell r="D3243">
            <v>42230</v>
          </cell>
          <cell r="Z3243">
            <v>1</v>
          </cell>
        </row>
        <row r="3244">
          <cell r="D3244">
            <v>42230</v>
          </cell>
          <cell r="Z3244">
            <v>1</v>
          </cell>
        </row>
        <row r="3245">
          <cell r="D3245">
            <v>42230</v>
          </cell>
          <cell r="Z3245">
            <v>1</v>
          </cell>
        </row>
        <row r="3246">
          <cell r="D3246">
            <v>42230</v>
          </cell>
          <cell r="Z3246">
            <v>1</v>
          </cell>
        </row>
        <row r="3247">
          <cell r="D3247">
            <v>42230</v>
          </cell>
          <cell r="Z3247">
            <v>1</v>
          </cell>
        </row>
        <row r="3248">
          <cell r="D3248">
            <v>42230</v>
          </cell>
          <cell r="Z3248">
            <v>1</v>
          </cell>
        </row>
        <row r="3249">
          <cell r="D3249">
            <v>42230</v>
          </cell>
          <cell r="Z3249">
            <v>1</v>
          </cell>
        </row>
        <row r="3250">
          <cell r="D3250">
            <v>42230</v>
          </cell>
          <cell r="Z3250">
            <v>1</v>
          </cell>
        </row>
        <row r="3251">
          <cell r="D3251">
            <v>42230</v>
          </cell>
          <cell r="Z3251">
            <v>1</v>
          </cell>
        </row>
        <row r="3252">
          <cell r="D3252">
            <v>42230</v>
          </cell>
          <cell r="Z3252">
            <v>1</v>
          </cell>
        </row>
        <row r="3253">
          <cell r="D3253">
            <v>42230</v>
          </cell>
          <cell r="Z3253">
            <v>1</v>
          </cell>
        </row>
        <row r="3254">
          <cell r="D3254">
            <v>42231</v>
          </cell>
          <cell r="Z3254">
            <v>1</v>
          </cell>
        </row>
        <row r="3255">
          <cell r="D3255">
            <v>42231</v>
          </cell>
          <cell r="Z3255">
            <v>1</v>
          </cell>
        </row>
        <row r="3256">
          <cell r="D3256">
            <v>42231</v>
          </cell>
          <cell r="Z3256">
            <v>1</v>
          </cell>
        </row>
        <row r="3257">
          <cell r="D3257">
            <v>42231</v>
          </cell>
          <cell r="Z3257">
            <v>1</v>
          </cell>
        </row>
        <row r="3258">
          <cell r="D3258">
            <v>42231</v>
          </cell>
          <cell r="Z3258">
            <v>1</v>
          </cell>
        </row>
        <row r="3259">
          <cell r="D3259">
            <v>42231</v>
          </cell>
          <cell r="Z3259">
            <v>1</v>
          </cell>
        </row>
        <row r="3260">
          <cell r="D3260">
            <v>42231</v>
          </cell>
          <cell r="Z3260">
            <v>1</v>
          </cell>
        </row>
        <row r="3261">
          <cell r="D3261">
            <v>42231</v>
          </cell>
          <cell r="Z3261">
            <v>1</v>
          </cell>
        </row>
        <row r="3262">
          <cell r="D3262">
            <v>42231</v>
          </cell>
          <cell r="Z3262">
            <v>1</v>
          </cell>
        </row>
        <row r="3263">
          <cell r="D3263">
            <v>42231</v>
          </cell>
          <cell r="Z3263">
            <v>1</v>
          </cell>
        </row>
        <row r="3264">
          <cell r="D3264">
            <v>42231</v>
          </cell>
          <cell r="Z3264">
            <v>1</v>
          </cell>
        </row>
        <row r="3265">
          <cell r="D3265">
            <v>42231</v>
          </cell>
          <cell r="Z3265">
            <v>1</v>
          </cell>
        </row>
        <row r="3266">
          <cell r="D3266">
            <v>42231</v>
          </cell>
          <cell r="Z3266">
            <v>1</v>
          </cell>
        </row>
        <row r="3267">
          <cell r="D3267">
            <v>42231</v>
          </cell>
          <cell r="Z3267">
            <v>1</v>
          </cell>
        </row>
        <row r="3268">
          <cell r="D3268">
            <v>42231</v>
          </cell>
          <cell r="Z3268">
            <v>1</v>
          </cell>
        </row>
        <row r="3269">
          <cell r="D3269">
            <v>42231</v>
          </cell>
          <cell r="Z3269">
            <v>1</v>
          </cell>
        </row>
        <row r="3270">
          <cell r="D3270">
            <v>42231</v>
          </cell>
          <cell r="Z3270">
            <v>1</v>
          </cell>
        </row>
        <row r="3271">
          <cell r="D3271">
            <v>42231</v>
          </cell>
          <cell r="Z3271">
            <v>1</v>
          </cell>
        </row>
        <row r="3272">
          <cell r="D3272">
            <v>42231</v>
          </cell>
          <cell r="Z3272">
            <v>1</v>
          </cell>
        </row>
        <row r="3273">
          <cell r="D3273">
            <v>42231</v>
          </cell>
          <cell r="Z3273">
            <v>1</v>
          </cell>
        </row>
        <row r="3274">
          <cell r="D3274">
            <v>42231</v>
          </cell>
          <cell r="Z3274">
            <v>1</v>
          </cell>
        </row>
        <row r="3275">
          <cell r="D3275">
            <v>42231</v>
          </cell>
          <cell r="Z3275">
            <v>1</v>
          </cell>
        </row>
        <row r="3276">
          <cell r="D3276">
            <v>42231</v>
          </cell>
          <cell r="Z3276">
            <v>1</v>
          </cell>
        </row>
        <row r="3277">
          <cell r="D3277">
            <v>42231</v>
          </cell>
          <cell r="Z3277">
            <v>1</v>
          </cell>
        </row>
        <row r="3278">
          <cell r="D3278">
            <v>42231</v>
          </cell>
          <cell r="Z3278">
            <v>1</v>
          </cell>
        </row>
        <row r="3279">
          <cell r="D3279">
            <v>42231</v>
          </cell>
          <cell r="Z3279">
            <v>1</v>
          </cell>
        </row>
        <row r="3280">
          <cell r="D3280">
            <v>42231</v>
          </cell>
          <cell r="Z3280">
            <v>1</v>
          </cell>
        </row>
        <row r="3281">
          <cell r="D3281">
            <v>42231</v>
          </cell>
          <cell r="Z3281">
            <v>1</v>
          </cell>
        </row>
        <row r="3282">
          <cell r="D3282">
            <v>42231</v>
          </cell>
          <cell r="Z3282">
            <v>1</v>
          </cell>
        </row>
        <row r="3283">
          <cell r="D3283">
            <v>42231</v>
          </cell>
          <cell r="Z3283">
            <v>1</v>
          </cell>
        </row>
        <row r="3284">
          <cell r="D3284">
            <v>42231</v>
          </cell>
          <cell r="Z3284">
            <v>1</v>
          </cell>
        </row>
        <row r="3285">
          <cell r="D3285">
            <v>42231</v>
          </cell>
          <cell r="Z3285">
            <v>1</v>
          </cell>
        </row>
        <row r="3286">
          <cell r="D3286">
            <v>42231</v>
          </cell>
          <cell r="Z3286">
            <v>1</v>
          </cell>
        </row>
        <row r="3287">
          <cell r="D3287">
            <v>42231</v>
          </cell>
          <cell r="Z3287">
            <v>1</v>
          </cell>
        </row>
        <row r="3288">
          <cell r="D3288">
            <v>42231</v>
          </cell>
          <cell r="Z3288">
            <v>1</v>
          </cell>
        </row>
        <row r="3289">
          <cell r="D3289">
            <v>42231</v>
          </cell>
          <cell r="Z3289">
            <v>1</v>
          </cell>
        </row>
        <row r="3290">
          <cell r="D3290">
            <v>42231</v>
          </cell>
          <cell r="Z3290">
            <v>1</v>
          </cell>
        </row>
        <row r="3291">
          <cell r="D3291">
            <v>42231</v>
          </cell>
          <cell r="Z3291">
            <v>1</v>
          </cell>
        </row>
        <row r="3292">
          <cell r="D3292">
            <v>42231</v>
          </cell>
          <cell r="Z3292">
            <v>1</v>
          </cell>
        </row>
        <row r="3293">
          <cell r="D3293">
            <v>42231</v>
          </cell>
          <cell r="Z3293">
            <v>1</v>
          </cell>
        </row>
        <row r="3294">
          <cell r="D3294">
            <v>42231</v>
          </cell>
          <cell r="Z3294">
            <v>1</v>
          </cell>
        </row>
        <row r="3295">
          <cell r="D3295">
            <v>42231</v>
          </cell>
          <cell r="Z3295">
            <v>1</v>
          </cell>
        </row>
        <row r="3296">
          <cell r="D3296">
            <v>42231</v>
          </cell>
          <cell r="Z3296">
            <v>1</v>
          </cell>
        </row>
        <row r="3297">
          <cell r="D3297">
            <v>42231</v>
          </cell>
          <cell r="Z3297">
            <v>1</v>
          </cell>
        </row>
        <row r="3298">
          <cell r="D3298">
            <v>42231</v>
          </cell>
          <cell r="Z3298">
            <v>1</v>
          </cell>
        </row>
        <row r="3299">
          <cell r="D3299">
            <v>42231</v>
          </cell>
          <cell r="Z3299">
            <v>1</v>
          </cell>
        </row>
        <row r="3300">
          <cell r="D3300">
            <v>42231</v>
          </cell>
          <cell r="Z3300">
            <v>1</v>
          </cell>
        </row>
        <row r="3301">
          <cell r="D3301">
            <v>42232</v>
          </cell>
          <cell r="Z3301">
            <v>1</v>
          </cell>
        </row>
        <row r="3302">
          <cell r="D3302">
            <v>42232</v>
          </cell>
          <cell r="Z3302">
            <v>1</v>
          </cell>
        </row>
        <row r="3303">
          <cell r="D3303">
            <v>42232</v>
          </cell>
          <cell r="Z3303">
            <v>1</v>
          </cell>
        </row>
        <row r="3304">
          <cell r="D3304">
            <v>42232</v>
          </cell>
          <cell r="Z3304">
            <v>1</v>
          </cell>
        </row>
        <row r="3305">
          <cell r="D3305">
            <v>42232</v>
          </cell>
          <cell r="Z3305">
            <v>1</v>
          </cell>
        </row>
        <row r="3306">
          <cell r="D3306">
            <v>42232</v>
          </cell>
          <cell r="Z3306">
            <v>1</v>
          </cell>
        </row>
        <row r="3307">
          <cell r="D3307">
            <v>42232</v>
          </cell>
          <cell r="Z3307">
            <v>1</v>
          </cell>
        </row>
        <row r="3308">
          <cell r="D3308">
            <v>42232</v>
          </cell>
          <cell r="Z3308">
            <v>1</v>
          </cell>
        </row>
        <row r="3309">
          <cell r="D3309">
            <v>42232</v>
          </cell>
          <cell r="Z3309">
            <v>1</v>
          </cell>
        </row>
        <row r="3310">
          <cell r="D3310">
            <v>42232</v>
          </cell>
          <cell r="Z3310">
            <v>1</v>
          </cell>
        </row>
        <row r="3311">
          <cell r="D3311">
            <v>42232</v>
          </cell>
          <cell r="Z3311">
            <v>1</v>
          </cell>
        </row>
        <row r="3312">
          <cell r="D3312">
            <v>42232</v>
          </cell>
          <cell r="Z3312">
            <v>1</v>
          </cell>
        </row>
        <row r="3313">
          <cell r="D3313">
            <v>42232</v>
          </cell>
          <cell r="Z3313">
            <v>1</v>
          </cell>
        </row>
        <row r="3314">
          <cell r="D3314">
            <v>42232</v>
          </cell>
          <cell r="Z3314">
            <v>1</v>
          </cell>
        </row>
        <row r="3315">
          <cell r="D3315">
            <v>42232</v>
          </cell>
          <cell r="Z3315">
            <v>1</v>
          </cell>
        </row>
        <row r="3316">
          <cell r="D3316">
            <v>42232</v>
          </cell>
          <cell r="Z3316">
            <v>1</v>
          </cell>
        </row>
        <row r="3317">
          <cell r="D3317">
            <v>42232</v>
          </cell>
          <cell r="Z3317">
            <v>1</v>
          </cell>
        </row>
        <row r="3318">
          <cell r="D3318">
            <v>42232</v>
          </cell>
          <cell r="Z3318">
            <v>1</v>
          </cell>
        </row>
        <row r="3319">
          <cell r="D3319">
            <v>42232</v>
          </cell>
          <cell r="Z3319">
            <v>1</v>
          </cell>
        </row>
        <row r="3320">
          <cell r="D3320">
            <v>42232</v>
          </cell>
          <cell r="Z3320">
            <v>1</v>
          </cell>
        </row>
        <row r="3321">
          <cell r="D3321">
            <v>42232</v>
          </cell>
          <cell r="Z3321">
            <v>1</v>
          </cell>
        </row>
        <row r="3322">
          <cell r="D3322">
            <v>42232</v>
          </cell>
          <cell r="Z3322">
            <v>1</v>
          </cell>
        </row>
        <row r="3323">
          <cell r="D3323">
            <v>42232</v>
          </cell>
          <cell r="Z3323">
            <v>1</v>
          </cell>
        </row>
        <row r="3324">
          <cell r="D3324">
            <v>42232</v>
          </cell>
          <cell r="Z3324">
            <v>1</v>
          </cell>
        </row>
        <row r="3325">
          <cell r="D3325">
            <v>42232</v>
          </cell>
          <cell r="Z3325">
            <v>1</v>
          </cell>
        </row>
        <row r="3326">
          <cell r="D3326">
            <v>42232</v>
          </cell>
          <cell r="Z3326">
            <v>1</v>
          </cell>
        </row>
        <row r="3327">
          <cell r="D3327">
            <v>42232</v>
          </cell>
          <cell r="Z3327">
            <v>1</v>
          </cell>
        </row>
        <row r="3328">
          <cell r="D3328">
            <v>42232</v>
          </cell>
          <cell r="Z3328">
            <v>1</v>
          </cell>
        </row>
        <row r="3329">
          <cell r="D3329">
            <v>42232</v>
          </cell>
          <cell r="Z3329">
            <v>1</v>
          </cell>
        </row>
        <row r="3330">
          <cell r="D3330">
            <v>42232</v>
          </cell>
          <cell r="Z3330">
            <v>1</v>
          </cell>
        </row>
        <row r="3331">
          <cell r="D3331">
            <v>42232</v>
          </cell>
          <cell r="Z3331">
            <v>1</v>
          </cell>
        </row>
        <row r="3332">
          <cell r="D3332">
            <v>42232</v>
          </cell>
          <cell r="Z3332">
            <v>1</v>
          </cell>
        </row>
        <row r="3333">
          <cell r="D3333">
            <v>42232</v>
          </cell>
          <cell r="Z3333">
            <v>1</v>
          </cell>
        </row>
        <row r="3334">
          <cell r="D3334">
            <v>42232</v>
          </cell>
          <cell r="Z3334">
            <v>1</v>
          </cell>
        </row>
        <row r="3335">
          <cell r="D3335">
            <v>42232</v>
          </cell>
          <cell r="Z3335">
            <v>1</v>
          </cell>
        </row>
        <row r="3336">
          <cell r="D3336">
            <v>42233</v>
          </cell>
          <cell r="Z3336">
            <v>1</v>
          </cell>
        </row>
        <row r="3337">
          <cell r="D3337">
            <v>42233</v>
          </cell>
          <cell r="Z3337">
            <v>1</v>
          </cell>
        </row>
        <row r="3338">
          <cell r="D3338">
            <v>42233</v>
          </cell>
          <cell r="Z3338">
            <v>1</v>
          </cell>
        </row>
        <row r="3339">
          <cell r="D3339">
            <v>42233</v>
          </cell>
          <cell r="Z3339">
            <v>1</v>
          </cell>
        </row>
        <row r="3340">
          <cell r="D3340">
            <v>42233</v>
          </cell>
          <cell r="Z3340">
            <v>1</v>
          </cell>
        </row>
        <row r="3341">
          <cell r="D3341">
            <v>42233</v>
          </cell>
          <cell r="Z3341">
            <v>1</v>
          </cell>
        </row>
        <row r="3342">
          <cell r="D3342">
            <v>42233</v>
          </cell>
          <cell r="Z3342">
            <v>1</v>
          </cell>
        </row>
        <row r="3343">
          <cell r="D3343">
            <v>42233</v>
          </cell>
          <cell r="Z3343">
            <v>1</v>
          </cell>
        </row>
        <row r="3344">
          <cell r="D3344">
            <v>42233</v>
          </cell>
          <cell r="Z3344">
            <v>1</v>
          </cell>
        </row>
        <row r="3345">
          <cell r="D3345">
            <v>42233</v>
          </cell>
          <cell r="Z3345">
            <v>1</v>
          </cell>
        </row>
        <row r="3346">
          <cell r="D3346">
            <v>42233</v>
          </cell>
          <cell r="Z3346">
            <v>1</v>
          </cell>
        </row>
        <row r="3347">
          <cell r="D3347">
            <v>42233</v>
          </cell>
          <cell r="Z3347">
            <v>1</v>
          </cell>
        </row>
        <row r="3348">
          <cell r="D3348">
            <v>42233</v>
          </cell>
          <cell r="Z3348">
            <v>1</v>
          </cell>
        </row>
        <row r="3349">
          <cell r="D3349">
            <v>42233</v>
          </cell>
          <cell r="Z3349">
            <v>1</v>
          </cell>
        </row>
        <row r="3350">
          <cell r="D3350">
            <v>42233</v>
          </cell>
          <cell r="Z3350">
            <v>1</v>
          </cell>
        </row>
        <row r="3351">
          <cell r="D3351">
            <v>42233</v>
          </cell>
          <cell r="Z3351">
            <v>1</v>
          </cell>
        </row>
        <row r="3352">
          <cell r="D3352">
            <v>42233</v>
          </cell>
          <cell r="Z3352">
            <v>1</v>
          </cell>
        </row>
        <row r="3353">
          <cell r="D3353">
            <v>42233</v>
          </cell>
          <cell r="Z3353">
            <v>1</v>
          </cell>
        </row>
        <row r="3354">
          <cell r="D3354">
            <v>42233</v>
          </cell>
          <cell r="Z3354">
            <v>1</v>
          </cell>
        </row>
        <row r="3355">
          <cell r="D3355">
            <v>42233</v>
          </cell>
          <cell r="Z3355">
            <v>1</v>
          </cell>
        </row>
        <row r="3356">
          <cell r="D3356">
            <v>42233</v>
          </cell>
          <cell r="Z3356">
            <v>1</v>
          </cell>
        </row>
        <row r="3357">
          <cell r="D3357">
            <v>42233</v>
          </cell>
          <cell r="Z3357">
            <v>1</v>
          </cell>
        </row>
        <row r="3358">
          <cell r="D3358">
            <v>42233</v>
          </cell>
          <cell r="Z3358">
            <v>1</v>
          </cell>
        </row>
        <row r="3359">
          <cell r="D3359">
            <v>42233</v>
          </cell>
          <cell r="Z3359">
            <v>1</v>
          </cell>
        </row>
        <row r="3360">
          <cell r="D3360">
            <v>42233</v>
          </cell>
          <cell r="Z3360">
            <v>1</v>
          </cell>
        </row>
        <row r="3361">
          <cell r="D3361">
            <v>42233</v>
          </cell>
          <cell r="Z3361">
            <v>1</v>
          </cell>
        </row>
        <row r="3362">
          <cell r="D3362">
            <v>42233</v>
          </cell>
          <cell r="Z3362">
            <v>1</v>
          </cell>
        </row>
        <row r="3363">
          <cell r="D3363">
            <v>42233</v>
          </cell>
          <cell r="Z3363">
            <v>1</v>
          </cell>
        </row>
        <row r="3364">
          <cell r="D3364">
            <v>42233</v>
          </cell>
          <cell r="Z3364">
            <v>1</v>
          </cell>
        </row>
        <row r="3365">
          <cell r="D3365">
            <v>42233</v>
          </cell>
          <cell r="Z3365">
            <v>1</v>
          </cell>
        </row>
        <row r="3366">
          <cell r="D3366">
            <v>42233</v>
          </cell>
          <cell r="Z3366">
            <v>1</v>
          </cell>
        </row>
        <row r="3367">
          <cell r="D3367">
            <v>42233</v>
          </cell>
          <cell r="Z3367">
            <v>1</v>
          </cell>
        </row>
        <row r="3368">
          <cell r="D3368">
            <v>42233</v>
          </cell>
          <cell r="Z3368">
            <v>1</v>
          </cell>
        </row>
        <row r="3369">
          <cell r="D3369">
            <v>42233</v>
          </cell>
          <cell r="Z3369">
            <v>1</v>
          </cell>
        </row>
        <row r="3370">
          <cell r="D3370">
            <v>42233</v>
          </cell>
          <cell r="Z3370">
            <v>1</v>
          </cell>
        </row>
        <row r="3371">
          <cell r="D3371">
            <v>42233</v>
          </cell>
          <cell r="Z3371">
            <v>1</v>
          </cell>
        </row>
        <row r="3372">
          <cell r="D3372">
            <v>42233</v>
          </cell>
          <cell r="Z3372">
            <v>1</v>
          </cell>
        </row>
        <row r="3373">
          <cell r="D3373">
            <v>42233</v>
          </cell>
          <cell r="Z3373">
            <v>1</v>
          </cell>
        </row>
        <row r="3374">
          <cell r="D3374">
            <v>42233</v>
          </cell>
          <cell r="Z3374">
            <v>1</v>
          </cell>
        </row>
        <row r="3375">
          <cell r="D3375">
            <v>42233</v>
          </cell>
          <cell r="Z3375">
            <v>1</v>
          </cell>
        </row>
        <row r="3376">
          <cell r="D3376">
            <v>42233</v>
          </cell>
          <cell r="Z3376">
            <v>1</v>
          </cell>
        </row>
        <row r="3377">
          <cell r="D3377">
            <v>42233</v>
          </cell>
          <cell r="Z3377">
            <v>1</v>
          </cell>
        </row>
        <row r="3378">
          <cell r="D3378">
            <v>42233</v>
          </cell>
          <cell r="Z3378">
            <v>1</v>
          </cell>
        </row>
        <row r="3379">
          <cell r="D3379">
            <v>42233</v>
          </cell>
          <cell r="Z3379">
            <v>1</v>
          </cell>
        </row>
        <row r="3380">
          <cell r="D3380">
            <v>42233</v>
          </cell>
          <cell r="Z3380">
            <v>1</v>
          </cell>
        </row>
        <row r="3381">
          <cell r="D3381">
            <v>42233</v>
          </cell>
          <cell r="Z3381">
            <v>1</v>
          </cell>
        </row>
        <row r="3382">
          <cell r="D3382">
            <v>42233</v>
          </cell>
          <cell r="Z3382">
            <v>1</v>
          </cell>
        </row>
        <row r="3383">
          <cell r="D3383">
            <v>42233</v>
          </cell>
          <cell r="Z3383">
            <v>1</v>
          </cell>
        </row>
        <row r="3384">
          <cell r="D3384">
            <v>42234</v>
          </cell>
          <cell r="Z3384">
            <v>1</v>
          </cell>
        </row>
        <row r="3385">
          <cell r="D3385">
            <v>42234</v>
          </cell>
          <cell r="Z3385">
            <v>1</v>
          </cell>
        </row>
        <row r="3386">
          <cell r="D3386">
            <v>42234</v>
          </cell>
          <cell r="Z3386">
            <v>1</v>
          </cell>
        </row>
        <row r="3387">
          <cell r="D3387">
            <v>42234</v>
          </cell>
          <cell r="Z3387">
            <v>1</v>
          </cell>
        </row>
        <row r="3388">
          <cell r="D3388">
            <v>42234</v>
          </cell>
          <cell r="Z3388">
            <v>1</v>
          </cell>
        </row>
        <row r="3389">
          <cell r="D3389">
            <v>42234</v>
          </cell>
          <cell r="Z3389">
            <v>1</v>
          </cell>
        </row>
        <row r="3390">
          <cell r="D3390">
            <v>42234</v>
          </cell>
          <cell r="Z3390">
            <v>1</v>
          </cell>
        </row>
        <row r="3391">
          <cell r="D3391">
            <v>42234</v>
          </cell>
          <cell r="Z3391">
            <v>1</v>
          </cell>
        </row>
        <row r="3392">
          <cell r="D3392">
            <v>42234</v>
          </cell>
          <cell r="Z3392">
            <v>1</v>
          </cell>
        </row>
        <row r="3393">
          <cell r="D3393">
            <v>42234</v>
          </cell>
          <cell r="Z3393">
            <v>1</v>
          </cell>
        </row>
        <row r="3394">
          <cell r="D3394">
            <v>42234</v>
          </cell>
          <cell r="Z3394">
            <v>1</v>
          </cell>
        </row>
        <row r="3395">
          <cell r="D3395">
            <v>42234</v>
          </cell>
          <cell r="Z3395">
            <v>1</v>
          </cell>
        </row>
        <row r="3396">
          <cell r="D3396">
            <v>42234</v>
          </cell>
          <cell r="Z3396">
            <v>1</v>
          </cell>
        </row>
        <row r="3397">
          <cell r="D3397">
            <v>42234</v>
          </cell>
          <cell r="Z3397">
            <v>1</v>
          </cell>
        </row>
        <row r="3398">
          <cell r="D3398">
            <v>42234</v>
          </cell>
          <cell r="Z3398">
            <v>1</v>
          </cell>
        </row>
        <row r="3399">
          <cell r="D3399">
            <v>42234</v>
          </cell>
          <cell r="Z3399">
            <v>1</v>
          </cell>
        </row>
        <row r="3400">
          <cell r="D3400">
            <v>42234</v>
          </cell>
          <cell r="Z3400">
            <v>1</v>
          </cell>
        </row>
        <row r="3401">
          <cell r="D3401">
            <v>42234</v>
          </cell>
          <cell r="Z3401">
            <v>1</v>
          </cell>
        </row>
        <row r="3402">
          <cell r="D3402">
            <v>42234</v>
          </cell>
          <cell r="Z3402">
            <v>1</v>
          </cell>
        </row>
        <row r="3403">
          <cell r="D3403">
            <v>42234</v>
          </cell>
          <cell r="Z3403">
            <v>1</v>
          </cell>
        </row>
        <row r="3404">
          <cell r="D3404">
            <v>42234</v>
          </cell>
          <cell r="Z3404">
            <v>1</v>
          </cell>
        </row>
        <row r="3405">
          <cell r="D3405">
            <v>42234</v>
          </cell>
          <cell r="Z3405">
            <v>1</v>
          </cell>
        </row>
        <row r="3406">
          <cell r="D3406">
            <v>42234</v>
          </cell>
          <cell r="Z3406">
            <v>1</v>
          </cell>
        </row>
        <row r="3407">
          <cell r="D3407">
            <v>42234</v>
          </cell>
          <cell r="Z3407">
            <v>1</v>
          </cell>
        </row>
        <row r="3408">
          <cell r="D3408">
            <v>42234</v>
          </cell>
          <cell r="Z3408">
            <v>1</v>
          </cell>
        </row>
        <row r="3409">
          <cell r="D3409">
            <v>42234</v>
          </cell>
          <cell r="Z3409">
            <v>1</v>
          </cell>
        </row>
        <row r="3410">
          <cell r="D3410">
            <v>42234</v>
          </cell>
          <cell r="Z3410">
            <v>1</v>
          </cell>
        </row>
        <row r="3411">
          <cell r="D3411">
            <v>42234</v>
          </cell>
          <cell r="Z3411">
            <v>1</v>
          </cell>
        </row>
        <row r="3412">
          <cell r="D3412">
            <v>42234</v>
          </cell>
          <cell r="Z3412">
            <v>1</v>
          </cell>
        </row>
        <row r="3413">
          <cell r="D3413">
            <v>42234</v>
          </cell>
          <cell r="Z3413">
            <v>1</v>
          </cell>
        </row>
        <row r="3414">
          <cell r="D3414">
            <v>42234</v>
          </cell>
          <cell r="Z3414">
            <v>1</v>
          </cell>
        </row>
        <row r="3415">
          <cell r="D3415">
            <v>42234</v>
          </cell>
          <cell r="Z3415">
            <v>1</v>
          </cell>
        </row>
        <row r="3416">
          <cell r="D3416">
            <v>42234</v>
          </cell>
          <cell r="Z3416">
            <v>1</v>
          </cell>
        </row>
        <row r="3417">
          <cell r="D3417">
            <v>42234</v>
          </cell>
          <cell r="Z3417">
            <v>1</v>
          </cell>
        </row>
        <row r="3418">
          <cell r="D3418">
            <v>42234</v>
          </cell>
          <cell r="Z3418">
            <v>1</v>
          </cell>
        </row>
        <row r="3419">
          <cell r="D3419">
            <v>42234</v>
          </cell>
          <cell r="Z3419">
            <v>1</v>
          </cell>
        </row>
        <row r="3420">
          <cell r="D3420">
            <v>42234</v>
          </cell>
          <cell r="Z3420">
            <v>1</v>
          </cell>
        </row>
        <row r="3421">
          <cell r="D3421">
            <v>42234</v>
          </cell>
          <cell r="Z3421">
            <v>1</v>
          </cell>
        </row>
        <row r="3422">
          <cell r="D3422">
            <v>42234</v>
          </cell>
          <cell r="Z3422">
            <v>1</v>
          </cell>
        </row>
        <row r="3423">
          <cell r="D3423">
            <v>42234</v>
          </cell>
          <cell r="Z3423">
            <v>1</v>
          </cell>
        </row>
        <row r="3424">
          <cell r="D3424">
            <v>42234</v>
          </cell>
          <cell r="Z3424">
            <v>1</v>
          </cell>
        </row>
        <row r="3425">
          <cell r="D3425">
            <v>42234</v>
          </cell>
          <cell r="Z3425">
            <v>1</v>
          </cell>
        </row>
        <row r="3426">
          <cell r="D3426">
            <v>42234</v>
          </cell>
          <cell r="Z3426">
            <v>1</v>
          </cell>
        </row>
        <row r="3427">
          <cell r="D3427">
            <v>42234</v>
          </cell>
          <cell r="Z3427">
            <v>1</v>
          </cell>
        </row>
        <row r="3428">
          <cell r="D3428">
            <v>42234</v>
          </cell>
          <cell r="Z3428">
            <v>1</v>
          </cell>
        </row>
        <row r="3429">
          <cell r="D3429">
            <v>42234</v>
          </cell>
          <cell r="Z3429">
            <v>1</v>
          </cell>
        </row>
        <row r="3430">
          <cell r="D3430">
            <v>42234</v>
          </cell>
          <cell r="Z3430">
            <v>1</v>
          </cell>
        </row>
        <row r="3431">
          <cell r="D3431">
            <v>42234</v>
          </cell>
          <cell r="Z3431">
            <v>1</v>
          </cell>
        </row>
        <row r="3432">
          <cell r="D3432">
            <v>42234</v>
          </cell>
          <cell r="Z3432">
            <v>1</v>
          </cell>
        </row>
        <row r="3433">
          <cell r="D3433">
            <v>42234</v>
          </cell>
          <cell r="Z3433">
            <v>1</v>
          </cell>
        </row>
        <row r="3434">
          <cell r="D3434">
            <v>42234</v>
          </cell>
          <cell r="Z3434">
            <v>1</v>
          </cell>
        </row>
        <row r="3435">
          <cell r="D3435">
            <v>42234</v>
          </cell>
          <cell r="Z3435">
            <v>1</v>
          </cell>
        </row>
        <row r="3436">
          <cell r="D3436">
            <v>42234</v>
          </cell>
          <cell r="Z3436">
            <v>1</v>
          </cell>
        </row>
        <row r="3437">
          <cell r="D3437">
            <v>42234</v>
          </cell>
          <cell r="Z3437">
            <v>1</v>
          </cell>
        </row>
        <row r="3438">
          <cell r="D3438">
            <v>42234</v>
          </cell>
          <cell r="Z3438">
            <v>1</v>
          </cell>
        </row>
        <row r="3439">
          <cell r="D3439">
            <v>42234</v>
          </cell>
          <cell r="Z3439">
            <v>1</v>
          </cell>
        </row>
        <row r="3440">
          <cell r="D3440">
            <v>42234</v>
          </cell>
          <cell r="Z3440">
            <v>1</v>
          </cell>
        </row>
        <row r="3441">
          <cell r="D3441">
            <v>42234</v>
          </cell>
          <cell r="Z3441">
            <v>1</v>
          </cell>
        </row>
        <row r="3442">
          <cell r="D3442">
            <v>42234</v>
          </cell>
          <cell r="Z3442">
            <v>1</v>
          </cell>
        </row>
        <row r="3443">
          <cell r="D3443">
            <v>42234</v>
          </cell>
          <cell r="Z3443">
            <v>1</v>
          </cell>
        </row>
        <row r="3444">
          <cell r="D3444">
            <v>42234</v>
          </cell>
          <cell r="Z3444">
            <v>1</v>
          </cell>
        </row>
        <row r="3445">
          <cell r="D3445">
            <v>42234</v>
          </cell>
          <cell r="Z3445">
            <v>1</v>
          </cell>
        </row>
        <row r="3446">
          <cell r="D3446">
            <v>42234</v>
          </cell>
          <cell r="Z3446">
            <v>1</v>
          </cell>
        </row>
        <row r="3447">
          <cell r="D3447">
            <v>42234</v>
          </cell>
          <cell r="Z3447">
            <v>1</v>
          </cell>
        </row>
        <row r="3448">
          <cell r="D3448">
            <v>42234</v>
          </cell>
          <cell r="Z3448">
            <v>1</v>
          </cell>
        </row>
        <row r="3449">
          <cell r="D3449">
            <v>42234</v>
          </cell>
          <cell r="Z3449">
            <v>1</v>
          </cell>
        </row>
        <row r="3450">
          <cell r="D3450">
            <v>42234</v>
          </cell>
          <cell r="Z3450">
            <v>1</v>
          </cell>
        </row>
        <row r="3451">
          <cell r="D3451">
            <v>42234</v>
          </cell>
          <cell r="Z3451">
            <v>1</v>
          </cell>
        </row>
        <row r="3452">
          <cell r="D3452">
            <v>42234</v>
          </cell>
          <cell r="Z3452">
            <v>1</v>
          </cell>
        </row>
        <row r="3453">
          <cell r="D3453">
            <v>42234</v>
          </cell>
          <cell r="Z3453">
            <v>1</v>
          </cell>
        </row>
        <row r="3454">
          <cell r="D3454">
            <v>42235</v>
          </cell>
          <cell r="Z3454">
            <v>1</v>
          </cell>
        </row>
        <row r="3455">
          <cell r="D3455">
            <v>42235</v>
          </cell>
          <cell r="Z3455">
            <v>1</v>
          </cell>
        </row>
        <row r="3456">
          <cell r="D3456">
            <v>42235</v>
          </cell>
          <cell r="Z3456">
            <v>1</v>
          </cell>
        </row>
        <row r="3457">
          <cell r="D3457">
            <v>42235</v>
          </cell>
          <cell r="Z3457">
            <v>1</v>
          </cell>
        </row>
        <row r="3458">
          <cell r="D3458">
            <v>42235</v>
          </cell>
          <cell r="Z3458">
            <v>1</v>
          </cell>
        </row>
        <row r="3459">
          <cell r="D3459">
            <v>42235</v>
          </cell>
          <cell r="Z3459">
            <v>1</v>
          </cell>
        </row>
        <row r="3460">
          <cell r="D3460">
            <v>42235</v>
          </cell>
          <cell r="Z3460">
            <v>1</v>
          </cell>
        </row>
        <row r="3461">
          <cell r="D3461">
            <v>42235</v>
          </cell>
          <cell r="Z3461">
            <v>1</v>
          </cell>
        </row>
        <row r="3462">
          <cell r="D3462">
            <v>42235</v>
          </cell>
          <cell r="Z3462">
            <v>1</v>
          </cell>
        </row>
        <row r="3463">
          <cell r="D3463">
            <v>42235</v>
          </cell>
          <cell r="Z3463">
            <v>1</v>
          </cell>
        </row>
        <row r="3464">
          <cell r="D3464">
            <v>42235</v>
          </cell>
          <cell r="Z3464">
            <v>1</v>
          </cell>
        </row>
        <row r="3465">
          <cell r="D3465">
            <v>42235</v>
          </cell>
          <cell r="Z3465">
            <v>1</v>
          </cell>
        </row>
        <row r="3466">
          <cell r="D3466">
            <v>42235</v>
          </cell>
          <cell r="Z3466">
            <v>1</v>
          </cell>
        </row>
        <row r="3467">
          <cell r="D3467">
            <v>42235</v>
          </cell>
          <cell r="Z3467">
            <v>1</v>
          </cell>
        </row>
        <row r="3468">
          <cell r="D3468">
            <v>42235</v>
          </cell>
          <cell r="Z3468">
            <v>1</v>
          </cell>
        </row>
        <row r="3469">
          <cell r="D3469">
            <v>42235</v>
          </cell>
          <cell r="Z3469">
            <v>1</v>
          </cell>
        </row>
        <row r="3470">
          <cell r="D3470">
            <v>42235</v>
          </cell>
          <cell r="Z3470">
            <v>1</v>
          </cell>
        </row>
        <row r="3471">
          <cell r="D3471">
            <v>42235</v>
          </cell>
          <cell r="Z3471">
            <v>1</v>
          </cell>
        </row>
        <row r="3472">
          <cell r="D3472">
            <v>42235</v>
          </cell>
          <cell r="Z3472">
            <v>1</v>
          </cell>
        </row>
        <row r="3473">
          <cell r="D3473">
            <v>42235</v>
          </cell>
          <cell r="Z3473">
            <v>1</v>
          </cell>
        </row>
        <row r="3474">
          <cell r="D3474">
            <v>42235</v>
          </cell>
          <cell r="Z3474">
            <v>1</v>
          </cell>
        </row>
        <row r="3475">
          <cell r="D3475">
            <v>42235</v>
          </cell>
          <cell r="Z3475">
            <v>1</v>
          </cell>
        </row>
        <row r="3476">
          <cell r="D3476">
            <v>42235</v>
          </cell>
          <cell r="Z3476">
            <v>1</v>
          </cell>
        </row>
        <row r="3477">
          <cell r="D3477">
            <v>42235</v>
          </cell>
          <cell r="Z3477">
            <v>1</v>
          </cell>
        </row>
        <row r="3478">
          <cell r="D3478">
            <v>42235</v>
          </cell>
          <cell r="Z3478">
            <v>1</v>
          </cell>
        </row>
        <row r="3479">
          <cell r="D3479">
            <v>42235</v>
          </cell>
          <cell r="Z3479">
            <v>1</v>
          </cell>
        </row>
        <row r="3480">
          <cell r="D3480">
            <v>42235</v>
          </cell>
          <cell r="Z3480">
            <v>1</v>
          </cell>
        </row>
        <row r="3481">
          <cell r="D3481">
            <v>42235</v>
          </cell>
          <cell r="Z3481">
            <v>1</v>
          </cell>
        </row>
        <row r="3482">
          <cell r="D3482">
            <v>42235</v>
          </cell>
          <cell r="Z3482">
            <v>1</v>
          </cell>
        </row>
        <row r="3483">
          <cell r="D3483">
            <v>42235</v>
          </cell>
          <cell r="Z3483">
            <v>1</v>
          </cell>
        </row>
        <row r="3484">
          <cell r="D3484">
            <v>42235</v>
          </cell>
          <cell r="Z3484">
            <v>1</v>
          </cell>
        </row>
        <row r="3485">
          <cell r="D3485">
            <v>42235</v>
          </cell>
          <cell r="Z3485">
            <v>1</v>
          </cell>
        </row>
        <row r="3486">
          <cell r="D3486">
            <v>42235</v>
          </cell>
          <cell r="Z3486">
            <v>1</v>
          </cell>
        </row>
        <row r="3487">
          <cell r="D3487">
            <v>42235</v>
          </cell>
          <cell r="Z3487">
            <v>1</v>
          </cell>
        </row>
        <row r="3488">
          <cell r="D3488">
            <v>42235</v>
          </cell>
          <cell r="Z3488">
            <v>1</v>
          </cell>
        </row>
        <row r="3489">
          <cell r="D3489">
            <v>42235</v>
          </cell>
          <cell r="Z3489">
            <v>1</v>
          </cell>
        </row>
        <row r="3490">
          <cell r="D3490">
            <v>42235</v>
          </cell>
          <cell r="Z3490">
            <v>1</v>
          </cell>
        </row>
        <row r="3491">
          <cell r="D3491">
            <v>42235</v>
          </cell>
          <cell r="Z3491">
            <v>1</v>
          </cell>
        </row>
        <row r="3492">
          <cell r="D3492">
            <v>42235</v>
          </cell>
          <cell r="Z3492">
            <v>1</v>
          </cell>
        </row>
        <row r="3493">
          <cell r="D3493">
            <v>42235</v>
          </cell>
          <cell r="Z3493">
            <v>1</v>
          </cell>
        </row>
        <row r="3494">
          <cell r="D3494">
            <v>42235</v>
          </cell>
          <cell r="Z3494">
            <v>1</v>
          </cell>
        </row>
        <row r="3495">
          <cell r="D3495">
            <v>42235</v>
          </cell>
          <cell r="Z3495">
            <v>1</v>
          </cell>
        </row>
        <row r="3496">
          <cell r="D3496">
            <v>42235</v>
          </cell>
          <cell r="Z3496">
            <v>1</v>
          </cell>
        </row>
        <row r="3497">
          <cell r="D3497">
            <v>42235</v>
          </cell>
          <cell r="Z3497">
            <v>1</v>
          </cell>
        </row>
        <row r="3498">
          <cell r="D3498">
            <v>42235</v>
          </cell>
          <cell r="Z3498">
            <v>1</v>
          </cell>
        </row>
        <row r="3499">
          <cell r="D3499">
            <v>42235</v>
          </cell>
          <cell r="Z3499">
            <v>1</v>
          </cell>
        </row>
        <row r="3500">
          <cell r="D3500">
            <v>42235</v>
          </cell>
          <cell r="Z3500">
            <v>1</v>
          </cell>
        </row>
        <row r="3501">
          <cell r="D3501">
            <v>42235</v>
          </cell>
          <cell r="Z3501">
            <v>1</v>
          </cell>
        </row>
        <row r="3502">
          <cell r="D3502">
            <v>42235</v>
          </cell>
          <cell r="Z3502">
            <v>1</v>
          </cell>
        </row>
        <row r="3503">
          <cell r="D3503">
            <v>42235</v>
          </cell>
          <cell r="Z3503">
            <v>1</v>
          </cell>
        </row>
        <row r="3504">
          <cell r="D3504">
            <v>42235</v>
          </cell>
          <cell r="Z3504">
            <v>1</v>
          </cell>
        </row>
        <row r="3505">
          <cell r="D3505">
            <v>42235</v>
          </cell>
          <cell r="Z3505">
            <v>1</v>
          </cell>
        </row>
        <row r="3506">
          <cell r="D3506">
            <v>42235</v>
          </cell>
          <cell r="Z3506">
            <v>1</v>
          </cell>
        </row>
        <row r="3507">
          <cell r="D3507">
            <v>42235</v>
          </cell>
          <cell r="Z3507">
            <v>1</v>
          </cell>
        </row>
        <row r="3508">
          <cell r="D3508">
            <v>42235</v>
          </cell>
          <cell r="Z3508">
            <v>1</v>
          </cell>
        </row>
        <row r="3509">
          <cell r="D3509">
            <v>42235</v>
          </cell>
          <cell r="Z3509">
            <v>1</v>
          </cell>
        </row>
        <row r="3510">
          <cell r="D3510">
            <v>42235</v>
          </cell>
          <cell r="Z3510">
            <v>1</v>
          </cell>
        </row>
        <row r="3511">
          <cell r="D3511">
            <v>42235</v>
          </cell>
          <cell r="Z3511">
            <v>1</v>
          </cell>
        </row>
        <row r="3512">
          <cell r="D3512">
            <v>42235</v>
          </cell>
          <cell r="Z3512">
            <v>1</v>
          </cell>
        </row>
        <row r="3513">
          <cell r="D3513">
            <v>42235</v>
          </cell>
          <cell r="Z3513">
            <v>1</v>
          </cell>
        </row>
        <row r="3514">
          <cell r="D3514">
            <v>42236</v>
          </cell>
          <cell r="Z3514">
            <v>1</v>
          </cell>
        </row>
        <row r="3515">
          <cell r="D3515">
            <v>42236</v>
          </cell>
          <cell r="Z3515">
            <v>1</v>
          </cell>
        </row>
        <row r="3516">
          <cell r="D3516">
            <v>42236</v>
          </cell>
          <cell r="Z3516">
            <v>1</v>
          </cell>
        </row>
        <row r="3517">
          <cell r="D3517">
            <v>42236</v>
          </cell>
          <cell r="Z3517">
            <v>1</v>
          </cell>
        </row>
        <row r="3518">
          <cell r="D3518">
            <v>42236</v>
          </cell>
          <cell r="Z3518">
            <v>1</v>
          </cell>
        </row>
        <row r="3519">
          <cell r="D3519">
            <v>42236</v>
          </cell>
          <cell r="Z3519">
            <v>1</v>
          </cell>
        </row>
        <row r="3520">
          <cell r="D3520">
            <v>42236</v>
          </cell>
          <cell r="Z3520">
            <v>1</v>
          </cell>
        </row>
        <row r="3521">
          <cell r="D3521">
            <v>42236</v>
          </cell>
          <cell r="Z3521">
            <v>1</v>
          </cell>
        </row>
        <row r="3522">
          <cell r="D3522">
            <v>42236</v>
          </cell>
          <cell r="Z3522">
            <v>1</v>
          </cell>
        </row>
        <row r="3523">
          <cell r="D3523">
            <v>42236</v>
          </cell>
          <cell r="Z3523">
            <v>1</v>
          </cell>
        </row>
        <row r="3524">
          <cell r="D3524">
            <v>42236</v>
          </cell>
          <cell r="Z3524">
            <v>1</v>
          </cell>
        </row>
        <row r="3525">
          <cell r="D3525">
            <v>42236</v>
          </cell>
          <cell r="Z3525">
            <v>1</v>
          </cell>
        </row>
        <row r="3526">
          <cell r="D3526">
            <v>42236</v>
          </cell>
          <cell r="Z3526">
            <v>1</v>
          </cell>
        </row>
        <row r="3527">
          <cell r="D3527">
            <v>42236</v>
          </cell>
          <cell r="Z3527">
            <v>1</v>
          </cell>
        </row>
        <row r="3528">
          <cell r="D3528">
            <v>42236</v>
          </cell>
          <cell r="Z3528">
            <v>1</v>
          </cell>
        </row>
        <row r="3529">
          <cell r="D3529">
            <v>42236</v>
          </cell>
          <cell r="Z3529">
            <v>1</v>
          </cell>
        </row>
        <row r="3530">
          <cell r="D3530">
            <v>42236</v>
          </cell>
          <cell r="Z3530">
            <v>1</v>
          </cell>
        </row>
        <row r="3531">
          <cell r="D3531">
            <v>42236</v>
          </cell>
          <cell r="Z3531">
            <v>1</v>
          </cell>
        </row>
        <row r="3532">
          <cell r="D3532">
            <v>42236</v>
          </cell>
          <cell r="Z3532">
            <v>1</v>
          </cell>
        </row>
        <row r="3533">
          <cell r="D3533">
            <v>42236</v>
          </cell>
          <cell r="Z3533">
            <v>1</v>
          </cell>
        </row>
        <row r="3534">
          <cell r="D3534">
            <v>42236</v>
          </cell>
          <cell r="Z3534">
            <v>1</v>
          </cell>
        </row>
        <row r="3535">
          <cell r="D3535">
            <v>42236</v>
          </cell>
          <cell r="Z3535">
            <v>1</v>
          </cell>
        </row>
        <row r="3536">
          <cell r="D3536">
            <v>42236</v>
          </cell>
          <cell r="Z3536">
            <v>1</v>
          </cell>
        </row>
        <row r="3537">
          <cell r="D3537">
            <v>42236</v>
          </cell>
          <cell r="Z3537">
            <v>1</v>
          </cell>
        </row>
        <row r="3538">
          <cell r="D3538">
            <v>42236</v>
          </cell>
          <cell r="Z3538">
            <v>1</v>
          </cell>
        </row>
        <row r="3539">
          <cell r="D3539">
            <v>42236</v>
          </cell>
          <cell r="Z3539">
            <v>1</v>
          </cell>
        </row>
        <row r="3540">
          <cell r="D3540">
            <v>42236</v>
          </cell>
          <cell r="Z3540">
            <v>1</v>
          </cell>
        </row>
        <row r="3541">
          <cell r="D3541">
            <v>42236</v>
          </cell>
          <cell r="Z3541">
            <v>1</v>
          </cell>
        </row>
        <row r="3542">
          <cell r="D3542">
            <v>42236</v>
          </cell>
          <cell r="Z3542">
            <v>1</v>
          </cell>
        </row>
        <row r="3543">
          <cell r="D3543">
            <v>42236</v>
          </cell>
          <cell r="Z3543">
            <v>1</v>
          </cell>
        </row>
        <row r="3544">
          <cell r="D3544">
            <v>42236</v>
          </cell>
          <cell r="Z3544">
            <v>1</v>
          </cell>
        </row>
        <row r="3545">
          <cell r="D3545">
            <v>42236</v>
          </cell>
          <cell r="Z3545">
            <v>1</v>
          </cell>
        </row>
        <row r="3546">
          <cell r="D3546">
            <v>42236</v>
          </cell>
          <cell r="Z3546">
            <v>1</v>
          </cell>
        </row>
        <row r="3547">
          <cell r="D3547">
            <v>42236</v>
          </cell>
          <cell r="Z3547">
            <v>1</v>
          </cell>
        </row>
        <row r="3548">
          <cell r="D3548">
            <v>42236</v>
          </cell>
          <cell r="Z3548">
            <v>1</v>
          </cell>
        </row>
        <row r="3549">
          <cell r="D3549">
            <v>42236</v>
          </cell>
          <cell r="Z3549">
            <v>1</v>
          </cell>
        </row>
        <row r="3550">
          <cell r="D3550">
            <v>42236</v>
          </cell>
          <cell r="Z3550">
            <v>1</v>
          </cell>
        </row>
        <row r="3551">
          <cell r="D3551">
            <v>42236</v>
          </cell>
          <cell r="Z3551">
            <v>1</v>
          </cell>
        </row>
        <row r="3552">
          <cell r="D3552">
            <v>42236</v>
          </cell>
          <cell r="Z3552">
            <v>1</v>
          </cell>
        </row>
        <row r="3553">
          <cell r="D3553">
            <v>42236</v>
          </cell>
          <cell r="Z3553">
            <v>1</v>
          </cell>
        </row>
        <row r="3554">
          <cell r="D3554">
            <v>42236</v>
          </cell>
          <cell r="Z3554">
            <v>1</v>
          </cell>
        </row>
        <row r="3555">
          <cell r="D3555">
            <v>42236</v>
          </cell>
          <cell r="Z3555">
            <v>1</v>
          </cell>
        </row>
        <row r="3556">
          <cell r="D3556">
            <v>42236</v>
          </cell>
          <cell r="Z3556">
            <v>1</v>
          </cell>
        </row>
        <row r="3557">
          <cell r="D3557">
            <v>42236</v>
          </cell>
          <cell r="Z3557">
            <v>1</v>
          </cell>
        </row>
        <row r="3558">
          <cell r="D3558">
            <v>42236</v>
          </cell>
          <cell r="Z3558">
            <v>1</v>
          </cell>
        </row>
        <row r="3559">
          <cell r="D3559">
            <v>42236</v>
          </cell>
          <cell r="Z3559">
            <v>1</v>
          </cell>
        </row>
        <row r="3560">
          <cell r="D3560">
            <v>42236</v>
          </cell>
          <cell r="Z3560">
            <v>1</v>
          </cell>
        </row>
        <row r="3561">
          <cell r="D3561">
            <v>42236</v>
          </cell>
          <cell r="Z3561">
            <v>1</v>
          </cell>
        </row>
        <row r="3562">
          <cell r="D3562">
            <v>42236</v>
          </cell>
          <cell r="Z3562">
            <v>1</v>
          </cell>
        </row>
        <row r="3563">
          <cell r="D3563">
            <v>42236</v>
          </cell>
          <cell r="Z3563">
            <v>1</v>
          </cell>
        </row>
        <row r="3564">
          <cell r="D3564">
            <v>42236</v>
          </cell>
          <cell r="Z3564">
            <v>1</v>
          </cell>
        </row>
        <row r="3565">
          <cell r="D3565">
            <v>42236</v>
          </cell>
          <cell r="Z3565">
            <v>1</v>
          </cell>
        </row>
        <row r="3566">
          <cell r="D3566">
            <v>42236</v>
          </cell>
          <cell r="Z3566">
            <v>1</v>
          </cell>
        </row>
        <row r="3567">
          <cell r="D3567">
            <v>42236</v>
          </cell>
          <cell r="Z3567">
            <v>1</v>
          </cell>
        </row>
        <row r="3568">
          <cell r="D3568">
            <v>42236</v>
          </cell>
          <cell r="Z3568">
            <v>1</v>
          </cell>
        </row>
        <row r="3569">
          <cell r="D3569">
            <v>42236</v>
          </cell>
          <cell r="Z3569">
            <v>1</v>
          </cell>
        </row>
        <row r="3570">
          <cell r="D3570">
            <v>42236</v>
          </cell>
          <cell r="Z3570">
            <v>1</v>
          </cell>
        </row>
        <row r="3571">
          <cell r="D3571">
            <v>42236</v>
          </cell>
          <cell r="Z3571">
            <v>1</v>
          </cell>
        </row>
        <row r="3572">
          <cell r="D3572">
            <v>42236</v>
          </cell>
          <cell r="Z3572">
            <v>1</v>
          </cell>
        </row>
        <row r="3573">
          <cell r="D3573">
            <v>42236</v>
          </cell>
          <cell r="Z3573">
            <v>1</v>
          </cell>
        </row>
        <row r="3574">
          <cell r="D3574">
            <v>42236</v>
          </cell>
          <cell r="Z3574">
            <v>1</v>
          </cell>
        </row>
        <row r="3575">
          <cell r="D3575">
            <v>42236</v>
          </cell>
          <cell r="Z3575">
            <v>1</v>
          </cell>
        </row>
        <row r="3576">
          <cell r="D3576">
            <v>42236</v>
          </cell>
          <cell r="Z3576">
            <v>1</v>
          </cell>
        </row>
        <row r="3577">
          <cell r="D3577">
            <v>42236</v>
          </cell>
          <cell r="Z3577">
            <v>1</v>
          </cell>
        </row>
        <row r="3578">
          <cell r="D3578">
            <v>42236</v>
          </cell>
          <cell r="Z3578">
            <v>1</v>
          </cell>
        </row>
        <row r="3579">
          <cell r="D3579">
            <v>42236</v>
          </cell>
          <cell r="Z3579">
            <v>1</v>
          </cell>
        </row>
        <row r="3580">
          <cell r="D3580">
            <v>42236</v>
          </cell>
          <cell r="Z3580">
            <v>1</v>
          </cell>
        </row>
        <row r="3581">
          <cell r="D3581">
            <v>42236</v>
          </cell>
          <cell r="Z3581">
            <v>1</v>
          </cell>
        </row>
        <row r="3582">
          <cell r="D3582">
            <v>42236</v>
          </cell>
          <cell r="Z3582">
            <v>1</v>
          </cell>
        </row>
        <row r="3583">
          <cell r="D3583">
            <v>42236</v>
          </cell>
          <cell r="Z3583">
            <v>1</v>
          </cell>
        </row>
        <row r="3584">
          <cell r="D3584">
            <v>42236</v>
          </cell>
          <cell r="Z3584">
            <v>1</v>
          </cell>
        </row>
        <row r="3585">
          <cell r="D3585">
            <v>42236</v>
          </cell>
          <cell r="Z3585">
            <v>1</v>
          </cell>
        </row>
        <row r="3586">
          <cell r="D3586">
            <v>42236</v>
          </cell>
          <cell r="Z3586">
            <v>1</v>
          </cell>
        </row>
        <row r="3587">
          <cell r="D3587">
            <v>42236</v>
          </cell>
          <cell r="Z3587">
            <v>1</v>
          </cell>
        </row>
        <row r="3588">
          <cell r="D3588">
            <v>42236</v>
          </cell>
          <cell r="Z3588">
            <v>1</v>
          </cell>
        </row>
        <row r="3589">
          <cell r="D3589">
            <v>42236</v>
          </cell>
          <cell r="Z3589">
            <v>1</v>
          </cell>
        </row>
        <row r="3590">
          <cell r="D3590">
            <v>42236</v>
          </cell>
          <cell r="Z3590">
            <v>1</v>
          </cell>
        </row>
        <row r="3591">
          <cell r="D3591">
            <v>42236</v>
          </cell>
          <cell r="Z3591">
            <v>1</v>
          </cell>
        </row>
        <row r="3592">
          <cell r="D3592">
            <v>42236</v>
          </cell>
          <cell r="Z3592">
            <v>1</v>
          </cell>
        </row>
        <row r="3593">
          <cell r="D3593">
            <v>42236</v>
          </cell>
          <cell r="Z3593">
            <v>1</v>
          </cell>
        </row>
        <row r="3594">
          <cell r="D3594">
            <v>42236</v>
          </cell>
          <cell r="Z3594">
            <v>1</v>
          </cell>
        </row>
        <row r="3595">
          <cell r="D3595">
            <v>42236</v>
          </cell>
          <cell r="Z3595">
            <v>1</v>
          </cell>
        </row>
        <row r="3596">
          <cell r="D3596">
            <v>42236</v>
          </cell>
          <cell r="Z3596">
            <v>1</v>
          </cell>
        </row>
        <row r="3597">
          <cell r="D3597">
            <v>42236</v>
          </cell>
          <cell r="Z3597">
            <v>1</v>
          </cell>
        </row>
        <row r="3598">
          <cell r="D3598">
            <v>42236</v>
          </cell>
          <cell r="Z3598">
            <v>1</v>
          </cell>
        </row>
        <row r="3599">
          <cell r="D3599">
            <v>42236</v>
          </cell>
          <cell r="Z3599">
            <v>1</v>
          </cell>
        </row>
        <row r="3600">
          <cell r="D3600">
            <v>42236</v>
          </cell>
          <cell r="Z3600">
            <v>1</v>
          </cell>
        </row>
        <row r="3601">
          <cell r="D3601">
            <v>42236</v>
          </cell>
          <cell r="Z3601">
            <v>1</v>
          </cell>
        </row>
        <row r="3602">
          <cell r="D3602">
            <v>42236</v>
          </cell>
          <cell r="Z3602">
            <v>1</v>
          </cell>
        </row>
        <row r="3603">
          <cell r="D3603">
            <v>42237</v>
          </cell>
          <cell r="Z3603">
            <v>1</v>
          </cell>
        </row>
        <row r="3604">
          <cell r="D3604">
            <v>42237</v>
          </cell>
          <cell r="Z3604">
            <v>1</v>
          </cell>
        </row>
        <row r="3605">
          <cell r="D3605">
            <v>42237</v>
          </cell>
          <cell r="Z3605">
            <v>1</v>
          </cell>
        </row>
        <row r="3606">
          <cell r="D3606">
            <v>42237</v>
          </cell>
          <cell r="Z3606">
            <v>1</v>
          </cell>
        </row>
        <row r="3607">
          <cell r="D3607">
            <v>42237</v>
          </cell>
          <cell r="Z3607">
            <v>1</v>
          </cell>
        </row>
        <row r="3608">
          <cell r="D3608">
            <v>42237</v>
          </cell>
          <cell r="Z3608">
            <v>1</v>
          </cell>
        </row>
        <row r="3609">
          <cell r="D3609">
            <v>42237</v>
          </cell>
          <cell r="Z3609">
            <v>1</v>
          </cell>
        </row>
        <row r="3610">
          <cell r="D3610">
            <v>42237</v>
          </cell>
          <cell r="Z3610">
            <v>1</v>
          </cell>
        </row>
        <row r="3611">
          <cell r="D3611">
            <v>42237</v>
          </cell>
          <cell r="Z3611">
            <v>1</v>
          </cell>
        </row>
        <row r="3612">
          <cell r="D3612">
            <v>42237</v>
          </cell>
          <cell r="Z3612">
            <v>1</v>
          </cell>
        </row>
        <row r="3613">
          <cell r="D3613">
            <v>42237</v>
          </cell>
          <cell r="Z3613">
            <v>1</v>
          </cell>
        </row>
        <row r="3614">
          <cell r="D3614">
            <v>42237</v>
          </cell>
          <cell r="Z3614">
            <v>1</v>
          </cell>
        </row>
        <row r="3615">
          <cell r="D3615">
            <v>42237</v>
          </cell>
          <cell r="Z3615">
            <v>1</v>
          </cell>
        </row>
        <row r="3616">
          <cell r="D3616">
            <v>42237</v>
          </cell>
          <cell r="Z3616">
            <v>1</v>
          </cell>
        </row>
        <row r="3617">
          <cell r="D3617">
            <v>42237</v>
          </cell>
          <cell r="Z3617">
            <v>1</v>
          </cell>
        </row>
        <row r="3618">
          <cell r="D3618">
            <v>42237</v>
          </cell>
          <cell r="Z3618">
            <v>1</v>
          </cell>
        </row>
        <row r="3619">
          <cell r="D3619">
            <v>42237</v>
          </cell>
          <cell r="Z3619">
            <v>1</v>
          </cell>
        </row>
        <row r="3620">
          <cell r="D3620">
            <v>42237</v>
          </cell>
          <cell r="Z3620">
            <v>1</v>
          </cell>
        </row>
        <row r="3621">
          <cell r="D3621">
            <v>42237</v>
          </cell>
          <cell r="Z3621">
            <v>1</v>
          </cell>
        </row>
        <row r="3622">
          <cell r="D3622">
            <v>42237</v>
          </cell>
          <cell r="Z3622">
            <v>1</v>
          </cell>
        </row>
        <row r="3623">
          <cell r="D3623">
            <v>42237</v>
          </cell>
          <cell r="Z3623">
            <v>1</v>
          </cell>
        </row>
        <row r="3624">
          <cell r="D3624">
            <v>42237</v>
          </cell>
          <cell r="Z3624">
            <v>1</v>
          </cell>
        </row>
        <row r="3625">
          <cell r="D3625">
            <v>42237</v>
          </cell>
          <cell r="Z3625">
            <v>1</v>
          </cell>
        </row>
        <row r="3626">
          <cell r="D3626">
            <v>42237</v>
          </cell>
          <cell r="Z3626">
            <v>1</v>
          </cell>
        </row>
        <row r="3627">
          <cell r="D3627">
            <v>42237</v>
          </cell>
          <cell r="Z3627">
            <v>1</v>
          </cell>
        </row>
        <row r="3628">
          <cell r="D3628">
            <v>42237</v>
          </cell>
          <cell r="Z3628">
            <v>1</v>
          </cell>
        </row>
        <row r="3629">
          <cell r="D3629">
            <v>42237</v>
          </cell>
          <cell r="Z3629">
            <v>1</v>
          </cell>
        </row>
        <row r="3630">
          <cell r="D3630">
            <v>42237</v>
          </cell>
          <cell r="Z3630">
            <v>1</v>
          </cell>
        </row>
        <row r="3631">
          <cell r="D3631">
            <v>42237</v>
          </cell>
          <cell r="Z3631">
            <v>1</v>
          </cell>
        </row>
        <row r="3632">
          <cell r="D3632">
            <v>42237</v>
          </cell>
          <cell r="Z3632">
            <v>1</v>
          </cell>
        </row>
        <row r="3633">
          <cell r="D3633">
            <v>42237</v>
          </cell>
          <cell r="Z3633">
            <v>1</v>
          </cell>
        </row>
        <row r="3634">
          <cell r="D3634">
            <v>42237</v>
          </cell>
          <cell r="Z3634">
            <v>1</v>
          </cell>
        </row>
        <row r="3635">
          <cell r="D3635">
            <v>42237</v>
          </cell>
          <cell r="Z3635">
            <v>1</v>
          </cell>
        </row>
        <row r="3636">
          <cell r="D3636">
            <v>42237</v>
          </cell>
          <cell r="Z3636">
            <v>1</v>
          </cell>
        </row>
        <row r="3637">
          <cell r="D3637">
            <v>42237</v>
          </cell>
          <cell r="Z3637">
            <v>1</v>
          </cell>
        </row>
        <row r="3638">
          <cell r="D3638">
            <v>42237</v>
          </cell>
          <cell r="Z3638">
            <v>1</v>
          </cell>
        </row>
        <row r="3639">
          <cell r="D3639">
            <v>42237</v>
          </cell>
          <cell r="Z3639">
            <v>1</v>
          </cell>
        </row>
        <row r="3640">
          <cell r="D3640">
            <v>42237</v>
          </cell>
          <cell r="Z3640">
            <v>1</v>
          </cell>
        </row>
        <row r="3641">
          <cell r="D3641">
            <v>42237</v>
          </cell>
          <cell r="Z3641">
            <v>1</v>
          </cell>
        </row>
        <row r="3642">
          <cell r="D3642">
            <v>42237</v>
          </cell>
          <cell r="Z3642">
            <v>1</v>
          </cell>
        </row>
        <row r="3643">
          <cell r="D3643">
            <v>42237</v>
          </cell>
          <cell r="Z3643">
            <v>1</v>
          </cell>
        </row>
        <row r="3644">
          <cell r="D3644">
            <v>42237</v>
          </cell>
          <cell r="Z3644">
            <v>1</v>
          </cell>
        </row>
        <row r="3645">
          <cell r="D3645">
            <v>42237</v>
          </cell>
          <cell r="Z3645">
            <v>1</v>
          </cell>
        </row>
        <row r="3646">
          <cell r="D3646">
            <v>42237</v>
          </cell>
          <cell r="Z3646">
            <v>1</v>
          </cell>
        </row>
        <row r="3647">
          <cell r="D3647">
            <v>42237</v>
          </cell>
          <cell r="Z3647">
            <v>1</v>
          </cell>
        </row>
        <row r="3648">
          <cell r="D3648">
            <v>42237</v>
          </cell>
          <cell r="Z3648">
            <v>1</v>
          </cell>
        </row>
        <row r="3649">
          <cell r="D3649">
            <v>42237</v>
          </cell>
          <cell r="Z3649">
            <v>1</v>
          </cell>
        </row>
        <row r="3650">
          <cell r="D3650">
            <v>42237</v>
          </cell>
          <cell r="Z3650">
            <v>1</v>
          </cell>
        </row>
        <row r="3651">
          <cell r="D3651">
            <v>42237</v>
          </cell>
          <cell r="Z3651">
            <v>1</v>
          </cell>
        </row>
        <row r="3652">
          <cell r="D3652">
            <v>42237</v>
          </cell>
          <cell r="Z3652">
            <v>1</v>
          </cell>
        </row>
        <row r="3653">
          <cell r="D3653">
            <v>42237</v>
          </cell>
          <cell r="Z3653">
            <v>1</v>
          </cell>
        </row>
        <row r="3654">
          <cell r="D3654">
            <v>42237</v>
          </cell>
          <cell r="Z3654">
            <v>1</v>
          </cell>
        </row>
        <row r="3655">
          <cell r="D3655">
            <v>42237</v>
          </cell>
          <cell r="Z3655">
            <v>1</v>
          </cell>
        </row>
        <row r="3656">
          <cell r="D3656">
            <v>42237</v>
          </cell>
          <cell r="Z3656">
            <v>1</v>
          </cell>
        </row>
        <row r="3657">
          <cell r="D3657">
            <v>42237</v>
          </cell>
          <cell r="Z3657">
            <v>1</v>
          </cell>
        </row>
        <row r="3658">
          <cell r="D3658">
            <v>42237</v>
          </cell>
          <cell r="Z3658">
            <v>1</v>
          </cell>
        </row>
        <row r="3659">
          <cell r="D3659">
            <v>42237</v>
          </cell>
          <cell r="Z3659">
            <v>1</v>
          </cell>
        </row>
        <row r="3660">
          <cell r="D3660">
            <v>42237</v>
          </cell>
          <cell r="Z3660">
            <v>1</v>
          </cell>
        </row>
        <row r="3661">
          <cell r="D3661">
            <v>42237</v>
          </cell>
          <cell r="Z3661">
            <v>1</v>
          </cell>
        </row>
        <row r="3662">
          <cell r="D3662">
            <v>42238</v>
          </cell>
          <cell r="Z3662">
            <v>1</v>
          </cell>
        </row>
        <row r="3663">
          <cell r="D3663">
            <v>42238</v>
          </cell>
          <cell r="Z3663">
            <v>1</v>
          </cell>
        </row>
        <row r="3664">
          <cell r="D3664">
            <v>42238</v>
          </cell>
          <cell r="Z3664">
            <v>1</v>
          </cell>
        </row>
        <row r="3665">
          <cell r="D3665">
            <v>42238</v>
          </cell>
          <cell r="Z3665">
            <v>1</v>
          </cell>
        </row>
        <row r="3666">
          <cell r="D3666">
            <v>42238</v>
          </cell>
          <cell r="Z3666">
            <v>1</v>
          </cell>
        </row>
        <row r="3667">
          <cell r="D3667">
            <v>42238</v>
          </cell>
          <cell r="Z3667">
            <v>1</v>
          </cell>
        </row>
        <row r="3668">
          <cell r="D3668">
            <v>42238</v>
          </cell>
          <cell r="Z3668">
            <v>1</v>
          </cell>
        </row>
        <row r="3669">
          <cell r="D3669">
            <v>42238</v>
          </cell>
          <cell r="Z3669">
            <v>1</v>
          </cell>
        </row>
        <row r="3670">
          <cell r="D3670">
            <v>42238</v>
          </cell>
          <cell r="Z3670">
            <v>1</v>
          </cell>
        </row>
        <row r="3671">
          <cell r="D3671">
            <v>42238</v>
          </cell>
          <cell r="Z3671">
            <v>1</v>
          </cell>
        </row>
        <row r="3672">
          <cell r="D3672">
            <v>42238</v>
          </cell>
          <cell r="Z3672">
            <v>1</v>
          </cell>
        </row>
        <row r="3673">
          <cell r="D3673">
            <v>42238</v>
          </cell>
          <cell r="Z3673">
            <v>1</v>
          </cell>
        </row>
        <row r="3674">
          <cell r="D3674">
            <v>42238</v>
          </cell>
          <cell r="Z3674">
            <v>1</v>
          </cell>
        </row>
        <row r="3675">
          <cell r="D3675">
            <v>42238</v>
          </cell>
          <cell r="Z3675">
            <v>1</v>
          </cell>
        </row>
        <row r="3676">
          <cell r="D3676">
            <v>42238</v>
          </cell>
          <cell r="Z3676">
            <v>1</v>
          </cell>
        </row>
        <row r="3677">
          <cell r="D3677">
            <v>42238</v>
          </cell>
          <cell r="Z3677">
            <v>1</v>
          </cell>
        </row>
        <row r="3678">
          <cell r="D3678">
            <v>42238</v>
          </cell>
          <cell r="Z3678">
            <v>1</v>
          </cell>
        </row>
        <row r="3679">
          <cell r="D3679">
            <v>42238</v>
          </cell>
          <cell r="Z3679">
            <v>1</v>
          </cell>
        </row>
        <row r="3680">
          <cell r="D3680">
            <v>42238</v>
          </cell>
          <cell r="Z3680">
            <v>1</v>
          </cell>
        </row>
        <row r="3681">
          <cell r="D3681">
            <v>42238</v>
          </cell>
          <cell r="Z3681">
            <v>1</v>
          </cell>
        </row>
        <row r="3682">
          <cell r="D3682">
            <v>42238</v>
          </cell>
          <cell r="Z3682">
            <v>1</v>
          </cell>
        </row>
        <row r="3683">
          <cell r="D3683">
            <v>42238</v>
          </cell>
          <cell r="Z3683">
            <v>1</v>
          </cell>
        </row>
        <row r="3684">
          <cell r="D3684">
            <v>42238</v>
          </cell>
          <cell r="Z3684">
            <v>1</v>
          </cell>
        </row>
        <row r="3685">
          <cell r="D3685">
            <v>42238</v>
          </cell>
          <cell r="Z3685">
            <v>1</v>
          </cell>
        </row>
        <row r="3686">
          <cell r="D3686">
            <v>42238</v>
          </cell>
          <cell r="Z3686">
            <v>1</v>
          </cell>
        </row>
        <row r="3687">
          <cell r="D3687">
            <v>42238</v>
          </cell>
          <cell r="Z3687">
            <v>1</v>
          </cell>
        </row>
        <row r="3688">
          <cell r="D3688">
            <v>42238</v>
          </cell>
          <cell r="Z3688">
            <v>1</v>
          </cell>
        </row>
        <row r="3689">
          <cell r="D3689">
            <v>42238</v>
          </cell>
          <cell r="Z3689">
            <v>1</v>
          </cell>
        </row>
        <row r="3690">
          <cell r="D3690">
            <v>42238</v>
          </cell>
          <cell r="Z3690">
            <v>1</v>
          </cell>
        </row>
        <row r="3691">
          <cell r="D3691">
            <v>42238</v>
          </cell>
          <cell r="Z3691">
            <v>1</v>
          </cell>
        </row>
        <row r="3692">
          <cell r="D3692">
            <v>42238</v>
          </cell>
          <cell r="Z3692">
            <v>1</v>
          </cell>
        </row>
        <row r="3693">
          <cell r="D3693">
            <v>42238</v>
          </cell>
          <cell r="Z3693">
            <v>1</v>
          </cell>
        </row>
        <row r="3694">
          <cell r="D3694">
            <v>42238</v>
          </cell>
          <cell r="Z3694">
            <v>1</v>
          </cell>
        </row>
        <row r="3695">
          <cell r="D3695">
            <v>42238</v>
          </cell>
          <cell r="Z3695">
            <v>1</v>
          </cell>
        </row>
        <row r="3696">
          <cell r="D3696">
            <v>42238</v>
          </cell>
          <cell r="Z3696">
            <v>1</v>
          </cell>
        </row>
        <row r="3697">
          <cell r="D3697">
            <v>42238</v>
          </cell>
          <cell r="Z3697">
            <v>1</v>
          </cell>
        </row>
        <row r="3698">
          <cell r="D3698">
            <v>42238</v>
          </cell>
          <cell r="Z3698">
            <v>1</v>
          </cell>
        </row>
        <row r="3699">
          <cell r="D3699">
            <v>42238</v>
          </cell>
          <cell r="Z3699">
            <v>1</v>
          </cell>
        </row>
        <row r="3700">
          <cell r="D3700">
            <v>42238</v>
          </cell>
          <cell r="Z3700">
            <v>1</v>
          </cell>
        </row>
        <row r="3701">
          <cell r="D3701">
            <v>42238</v>
          </cell>
          <cell r="Z3701">
            <v>1</v>
          </cell>
        </row>
        <row r="3702">
          <cell r="D3702">
            <v>42238</v>
          </cell>
          <cell r="Z3702">
            <v>1</v>
          </cell>
        </row>
        <row r="3703">
          <cell r="D3703">
            <v>42238</v>
          </cell>
          <cell r="Z3703">
            <v>1</v>
          </cell>
        </row>
        <row r="3704">
          <cell r="D3704">
            <v>42239</v>
          </cell>
          <cell r="Z3704">
            <v>1</v>
          </cell>
        </row>
        <row r="3705">
          <cell r="D3705">
            <v>42239</v>
          </cell>
          <cell r="Z3705">
            <v>1</v>
          </cell>
        </row>
        <row r="3706">
          <cell r="D3706">
            <v>42239</v>
          </cell>
          <cell r="Z3706">
            <v>1</v>
          </cell>
        </row>
        <row r="3707">
          <cell r="D3707">
            <v>42239</v>
          </cell>
          <cell r="Z3707">
            <v>1</v>
          </cell>
        </row>
        <row r="3708">
          <cell r="D3708">
            <v>42239</v>
          </cell>
          <cell r="Z3708">
            <v>1</v>
          </cell>
        </row>
        <row r="3709">
          <cell r="D3709">
            <v>42239</v>
          </cell>
          <cell r="Z3709">
            <v>1</v>
          </cell>
        </row>
        <row r="3710">
          <cell r="D3710">
            <v>42239</v>
          </cell>
          <cell r="Z3710">
            <v>1</v>
          </cell>
        </row>
        <row r="3711">
          <cell r="D3711">
            <v>42239</v>
          </cell>
          <cell r="Z3711">
            <v>1</v>
          </cell>
        </row>
        <row r="3712">
          <cell r="D3712">
            <v>42239</v>
          </cell>
          <cell r="Z3712">
            <v>1</v>
          </cell>
        </row>
        <row r="3713">
          <cell r="D3713">
            <v>42239</v>
          </cell>
          <cell r="Z3713">
            <v>1</v>
          </cell>
        </row>
        <row r="3714">
          <cell r="D3714">
            <v>42239</v>
          </cell>
          <cell r="Z3714">
            <v>1</v>
          </cell>
        </row>
        <row r="3715">
          <cell r="D3715">
            <v>42239</v>
          </cell>
          <cell r="Z3715">
            <v>1</v>
          </cell>
        </row>
        <row r="3716">
          <cell r="D3716">
            <v>42239</v>
          </cell>
          <cell r="Z3716">
            <v>1</v>
          </cell>
        </row>
        <row r="3717">
          <cell r="D3717">
            <v>42239</v>
          </cell>
          <cell r="Z3717">
            <v>1</v>
          </cell>
        </row>
        <row r="3718">
          <cell r="D3718">
            <v>42239</v>
          </cell>
          <cell r="Z3718">
            <v>1</v>
          </cell>
        </row>
        <row r="3719">
          <cell r="D3719">
            <v>42239</v>
          </cell>
          <cell r="Z3719">
            <v>1</v>
          </cell>
        </row>
        <row r="3720">
          <cell r="D3720">
            <v>42239</v>
          </cell>
          <cell r="Z3720">
            <v>1</v>
          </cell>
        </row>
        <row r="3721">
          <cell r="D3721">
            <v>42239</v>
          </cell>
          <cell r="Z3721">
            <v>1</v>
          </cell>
        </row>
        <row r="3722">
          <cell r="D3722">
            <v>42239</v>
          </cell>
          <cell r="Z3722">
            <v>1</v>
          </cell>
        </row>
        <row r="3723">
          <cell r="D3723">
            <v>42239</v>
          </cell>
          <cell r="Z3723">
            <v>1</v>
          </cell>
        </row>
        <row r="3724">
          <cell r="D3724">
            <v>42239</v>
          </cell>
          <cell r="Z3724">
            <v>1</v>
          </cell>
        </row>
        <row r="3725">
          <cell r="D3725">
            <v>42239</v>
          </cell>
          <cell r="Z3725">
            <v>1</v>
          </cell>
        </row>
        <row r="3726">
          <cell r="D3726">
            <v>42239</v>
          </cell>
          <cell r="Z3726">
            <v>1</v>
          </cell>
        </row>
        <row r="3727">
          <cell r="D3727">
            <v>42239</v>
          </cell>
          <cell r="Z3727">
            <v>1</v>
          </cell>
        </row>
        <row r="3728">
          <cell r="D3728">
            <v>42239</v>
          </cell>
          <cell r="Z3728">
            <v>1</v>
          </cell>
        </row>
        <row r="3729">
          <cell r="D3729">
            <v>42239</v>
          </cell>
          <cell r="Z3729">
            <v>1</v>
          </cell>
        </row>
        <row r="3730">
          <cell r="D3730">
            <v>42239</v>
          </cell>
          <cell r="Z3730">
            <v>1</v>
          </cell>
        </row>
        <row r="3731">
          <cell r="D3731">
            <v>42239</v>
          </cell>
          <cell r="Z3731">
            <v>1</v>
          </cell>
        </row>
        <row r="3732">
          <cell r="D3732">
            <v>42239</v>
          </cell>
          <cell r="Z3732">
            <v>1</v>
          </cell>
        </row>
        <row r="3733">
          <cell r="D3733">
            <v>42239</v>
          </cell>
          <cell r="Z3733">
            <v>1</v>
          </cell>
        </row>
        <row r="3734">
          <cell r="D3734">
            <v>42239</v>
          </cell>
          <cell r="Z3734">
            <v>1</v>
          </cell>
        </row>
        <row r="3735">
          <cell r="D3735">
            <v>42239</v>
          </cell>
          <cell r="Z3735">
            <v>1</v>
          </cell>
        </row>
        <row r="3736">
          <cell r="D3736">
            <v>42239</v>
          </cell>
          <cell r="Z3736">
            <v>1</v>
          </cell>
        </row>
        <row r="3737">
          <cell r="D3737">
            <v>42239</v>
          </cell>
          <cell r="Z3737">
            <v>1</v>
          </cell>
        </row>
        <row r="3738">
          <cell r="D3738">
            <v>42239</v>
          </cell>
          <cell r="Z3738">
            <v>1</v>
          </cell>
        </row>
        <row r="3739">
          <cell r="D3739">
            <v>42239</v>
          </cell>
          <cell r="Z3739">
            <v>1</v>
          </cell>
        </row>
        <row r="3740">
          <cell r="D3740">
            <v>42239</v>
          </cell>
          <cell r="Z3740">
            <v>1</v>
          </cell>
        </row>
        <row r="3741">
          <cell r="D3741">
            <v>42239</v>
          </cell>
          <cell r="Z3741">
            <v>1</v>
          </cell>
        </row>
        <row r="3742">
          <cell r="D3742">
            <v>42239</v>
          </cell>
          <cell r="Z3742">
            <v>1</v>
          </cell>
        </row>
        <row r="3743">
          <cell r="D3743">
            <v>42239</v>
          </cell>
          <cell r="Z3743">
            <v>1</v>
          </cell>
        </row>
        <row r="3744">
          <cell r="D3744">
            <v>42239</v>
          </cell>
          <cell r="Z3744">
            <v>1</v>
          </cell>
        </row>
        <row r="3745">
          <cell r="D3745">
            <v>42239</v>
          </cell>
          <cell r="Z3745">
            <v>1</v>
          </cell>
        </row>
        <row r="3746">
          <cell r="D3746">
            <v>42239</v>
          </cell>
          <cell r="Z3746">
            <v>1</v>
          </cell>
        </row>
        <row r="3747">
          <cell r="D3747">
            <v>42239</v>
          </cell>
          <cell r="Z3747">
            <v>1</v>
          </cell>
        </row>
        <row r="3748">
          <cell r="D3748">
            <v>42239</v>
          </cell>
          <cell r="Z3748">
            <v>1</v>
          </cell>
        </row>
        <row r="3749">
          <cell r="D3749">
            <v>42239</v>
          </cell>
          <cell r="Z3749">
            <v>1</v>
          </cell>
        </row>
        <row r="3750">
          <cell r="D3750">
            <v>42239</v>
          </cell>
          <cell r="Z3750">
            <v>1</v>
          </cell>
        </row>
        <row r="3751">
          <cell r="D3751">
            <v>42240</v>
          </cell>
          <cell r="Z3751">
            <v>1</v>
          </cell>
        </row>
        <row r="3752">
          <cell r="D3752">
            <v>42240</v>
          </cell>
          <cell r="Z3752">
            <v>1</v>
          </cell>
        </row>
        <row r="3753">
          <cell r="D3753">
            <v>42240</v>
          </cell>
          <cell r="Z3753">
            <v>1</v>
          </cell>
        </row>
        <row r="3754">
          <cell r="D3754">
            <v>42240</v>
          </cell>
          <cell r="Z3754">
            <v>1</v>
          </cell>
        </row>
        <row r="3755">
          <cell r="D3755">
            <v>42240</v>
          </cell>
          <cell r="Z3755">
            <v>1</v>
          </cell>
        </row>
        <row r="3756">
          <cell r="D3756">
            <v>42240</v>
          </cell>
          <cell r="Z3756">
            <v>1</v>
          </cell>
        </row>
        <row r="3757">
          <cell r="D3757">
            <v>42240</v>
          </cell>
          <cell r="Z3757">
            <v>1</v>
          </cell>
        </row>
        <row r="3758">
          <cell r="D3758">
            <v>42240</v>
          </cell>
          <cell r="Z3758">
            <v>1</v>
          </cell>
        </row>
        <row r="3759">
          <cell r="D3759">
            <v>42240</v>
          </cell>
          <cell r="Z3759">
            <v>1</v>
          </cell>
        </row>
        <row r="3760">
          <cell r="D3760">
            <v>42240</v>
          </cell>
          <cell r="Z3760">
            <v>1</v>
          </cell>
        </row>
        <row r="3761">
          <cell r="D3761">
            <v>42240</v>
          </cell>
          <cell r="Z3761">
            <v>1</v>
          </cell>
        </row>
        <row r="3762">
          <cell r="D3762">
            <v>42240</v>
          </cell>
          <cell r="Z3762">
            <v>1</v>
          </cell>
        </row>
        <row r="3763">
          <cell r="D3763">
            <v>42240</v>
          </cell>
          <cell r="Z3763">
            <v>1</v>
          </cell>
        </row>
        <row r="3764">
          <cell r="D3764">
            <v>42240</v>
          </cell>
          <cell r="Z3764">
            <v>1</v>
          </cell>
        </row>
        <row r="3765">
          <cell r="D3765">
            <v>42240</v>
          </cell>
          <cell r="Z3765">
            <v>1</v>
          </cell>
        </row>
        <row r="3766">
          <cell r="D3766">
            <v>42240</v>
          </cell>
          <cell r="Z3766">
            <v>1</v>
          </cell>
        </row>
        <row r="3767">
          <cell r="D3767">
            <v>42240</v>
          </cell>
          <cell r="Z3767">
            <v>1</v>
          </cell>
        </row>
        <row r="3768">
          <cell r="D3768">
            <v>42240</v>
          </cell>
          <cell r="Z3768">
            <v>1</v>
          </cell>
        </row>
        <row r="3769">
          <cell r="D3769">
            <v>42240</v>
          </cell>
          <cell r="Z3769">
            <v>1</v>
          </cell>
        </row>
        <row r="3770">
          <cell r="D3770">
            <v>42240</v>
          </cell>
          <cell r="Z3770">
            <v>1</v>
          </cell>
        </row>
        <row r="3771">
          <cell r="D3771">
            <v>42240</v>
          </cell>
          <cell r="Z3771">
            <v>1</v>
          </cell>
        </row>
        <row r="3772">
          <cell r="D3772">
            <v>42240</v>
          </cell>
          <cell r="Z3772">
            <v>1</v>
          </cell>
        </row>
        <row r="3773">
          <cell r="D3773">
            <v>42240</v>
          </cell>
          <cell r="Z3773">
            <v>1</v>
          </cell>
        </row>
        <row r="3774">
          <cell r="D3774">
            <v>42240</v>
          </cell>
          <cell r="Z3774">
            <v>1</v>
          </cell>
        </row>
        <row r="3775">
          <cell r="D3775">
            <v>42240</v>
          </cell>
          <cell r="Z3775">
            <v>1</v>
          </cell>
        </row>
        <row r="3776">
          <cell r="D3776">
            <v>42240</v>
          </cell>
          <cell r="Z3776">
            <v>1</v>
          </cell>
        </row>
        <row r="3777">
          <cell r="D3777">
            <v>42240</v>
          </cell>
          <cell r="Z3777">
            <v>1</v>
          </cell>
        </row>
        <row r="3778">
          <cell r="D3778">
            <v>42240</v>
          </cell>
          <cell r="Z3778">
            <v>1</v>
          </cell>
        </row>
        <row r="3779">
          <cell r="D3779">
            <v>42240</v>
          </cell>
          <cell r="Z3779">
            <v>1</v>
          </cell>
        </row>
        <row r="3780">
          <cell r="D3780">
            <v>42240</v>
          </cell>
          <cell r="Z3780">
            <v>1</v>
          </cell>
        </row>
        <row r="3781">
          <cell r="D3781">
            <v>42240</v>
          </cell>
          <cell r="Z3781">
            <v>1</v>
          </cell>
        </row>
        <row r="3782">
          <cell r="D3782">
            <v>42240</v>
          </cell>
          <cell r="Z3782">
            <v>1</v>
          </cell>
        </row>
        <row r="3783">
          <cell r="D3783">
            <v>42240</v>
          </cell>
          <cell r="Z3783">
            <v>1</v>
          </cell>
        </row>
        <row r="3784">
          <cell r="D3784">
            <v>42240</v>
          </cell>
          <cell r="Z3784">
            <v>1</v>
          </cell>
        </row>
        <row r="3785">
          <cell r="D3785">
            <v>42240</v>
          </cell>
          <cell r="Z3785">
            <v>1</v>
          </cell>
        </row>
        <row r="3786">
          <cell r="D3786">
            <v>42240</v>
          </cell>
          <cell r="Z3786">
            <v>1</v>
          </cell>
        </row>
        <row r="3787">
          <cell r="D3787">
            <v>42240</v>
          </cell>
          <cell r="Z3787">
            <v>1</v>
          </cell>
        </row>
        <row r="3788">
          <cell r="D3788">
            <v>42240</v>
          </cell>
          <cell r="Z3788">
            <v>1</v>
          </cell>
        </row>
        <row r="3789">
          <cell r="D3789">
            <v>42240</v>
          </cell>
          <cell r="Z3789">
            <v>1</v>
          </cell>
        </row>
        <row r="3790">
          <cell r="D3790">
            <v>42240</v>
          </cell>
          <cell r="Z3790">
            <v>1</v>
          </cell>
        </row>
        <row r="3791">
          <cell r="D3791">
            <v>42240</v>
          </cell>
          <cell r="Z3791">
            <v>1</v>
          </cell>
        </row>
        <row r="3792">
          <cell r="D3792">
            <v>42240</v>
          </cell>
          <cell r="Z3792">
            <v>1</v>
          </cell>
        </row>
        <row r="3793">
          <cell r="D3793">
            <v>42240</v>
          </cell>
          <cell r="Z3793">
            <v>1</v>
          </cell>
        </row>
        <row r="3794">
          <cell r="D3794">
            <v>42240</v>
          </cell>
          <cell r="Z3794">
            <v>1</v>
          </cell>
        </row>
        <row r="3795">
          <cell r="D3795">
            <v>42240</v>
          </cell>
          <cell r="Z3795">
            <v>1</v>
          </cell>
        </row>
        <row r="3796">
          <cell r="D3796">
            <v>42240</v>
          </cell>
          <cell r="Z3796">
            <v>1</v>
          </cell>
        </row>
        <row r="3797">
          <cell r="D3797">
            <v>42240</v>
          </cell>
          <cell r="Z3797">
            <v>1</v>
          </cell>
        </row>
        <row r="3798">
          <cell r="D3798">
            <v>42240</v>
          </cell>
          <cell r="Z3798">
            <v>1</v>
          </cell>
        </row>
        <row r="3799">
          <cell r="D3799">
            <v>42240</v>
          </cell>
          <cell r="Z3799">
            <v>1</v>
          </cell>
        </row>
        <row r="3800">
          <cell r="D3800">
            <v>42240</v>
          </cell>
          <cell r="Z3800">
            <v>1</v>
          </cell>
        </row>
        <row r="3801">
          <cell r="D3801">
            <v>42240</v>
          </cell>
          <cell r="Z3801">
            <v>1</v>
          </cell>
        </row>
        <row r="3802">
          <cell r="D3802">
            <v>42240</v>
          </cell>
          <cell r="Z3802">
            <v>1</v>
          </cell>
        </row>
        <row r="3803">
          <cell r="D3803">
            <v>42240</v>
          </cell>
          <cell r="Z3803">
            <v>1</v>
          </cell>
        </row>
        <row r="3804">
          <cell r="D3804">
            <v>42240</v>
          </cell>
          <cell r="Z3804">
            <v>1</v>
          </cell>
        </row>
        <row r="3805">
          <cell r="D3805">
            <v>42240</v>
          </cell>
          <cell r="Z3805">
            <v>1</v>
          </cell>
        </row>
        <row r="3806">
          <cell r="D3806">
            <v>42240</v>
          </cell>
          <cell r="Z3806">
            <v>1</v>
          </cell>
        </row>
        <row r="3807">
          <cell r="D3807">
            <v>42240</v>
          </cell>
          <cell r="Z3807">
            <v>1</v>
          </cell>
        </row>
        <row r="3808">
          <cell r="D3808">
            <v>42240</v>
          </cell>
          <cell r="Z3808">
            <v>1</v>
          </cell>
        </row>
        <row r="3809">
          <cell r="D3809">
            <v>42240</v>
          </cell>
          <cell r="Z3809">
            <v>1</v>
          </cell>
        </row>
        <row r="3810">
          <cell r="D3810">
            <v>42240</v>
          </cell>
          <cell r="Z3810">
            <v>1</v>
          </cell>
        </row>
        <row r="3811">
          <cell r="D3811">
            <v>42240</v>
          </cell>
          <cell r="Z3811">
            <v>1</v>
          </cell>
        </row>
        <row r="3812">
          <cell r="D3812">
            <v>42240</v>
          </cell>
          <cell r="Z3812">
            <v>1</v>
          </cell>
        </row>
        <row r="3813">
          <cell r="D3813">
            <v>42240</v>
          </cell>
          <cell r="Z3813">
            <v>1</v>
          </cell>
        </row>
        <row r="3814">
          <cell r="D3814">
            <v>42240</v>
          </cell>
          <cell r="Z3814">
            <v>1</v>
          </cell>
        </row>
        <row r="3815">
          <cell r="D3815">
            <v>42240</v>
          </cell>
          <cell r="Z3815">
            <v>1</v>
          </cell>
        </row>
        <row r="3816">
          <cell r="D3816">
            <v>42240</v>
          </cell>
          <cell r="Z3816">
            <v>1</v>
          </cell>
        </row>
        <row r="3817">
          <cell r="D3817">
            <v>42240</v>
          </cell>
          <cell r="Z3817">
            <v>1</v>
          </cell>
        </row>
        <row r="3818">
          <cell r="D3818">
            <v>42241</v>
          </cell>
          <cell r="Z3818">
            <v>1</v>
          </cell>
        </row>
        <row r="3819">
          <cell r="D3819">
            <v>42241</v>
          </cell>
          <cell r="Z3819">
            <v>2</v>
          </cell>
        </row>
        <row r="3820">
          <cell r="D3820">
            <v>42241</v>
          </cell>
          <cell r="Z3820">
            <v>1</v>
          </cell>
        </row>
        <row r="3821">
          <cell r="D3821">
            <v>42241</v>
          </cell>
          <cell r="Z3821">
            <v>1</v>
          </cell>
        </row>
        <row r="3822">
          <cell r="D3822">
            <v>42241</v>
          </cell>
          <cell r="Z3822">
            <v>1</v>
          </cell>
        </row>
        <row r="3823">
          <cell r="D3823">
            <v>42241</v>
          </cell>
          <cell r="Z3823">
            <v>1</v>
          </cell>
        </row>
        <row r="3824">
          <cell r="D3824">
            <v>42241</v>
          </cell>
          <cell r="Z3824">
            <v>1</v>
          </cell>
        </row>
        <row r="3825">
          <cell r="D3825">
            <v>42241</v>
          </cell>
          <cell r="Z3825">
            <v>1</v>
          </cell>
        </row>
        <row r="3826">
          <cell r="D3826">
            <v>42241</v>
          </cell>
          <cell r="Z3826">
            <v>1</v>
          </cell>
        </row>
        <row r="3827">
          <cell r="D3827">
            <v>42241</v>
          </cell>
          <cell r="Z3827">
            <v>1</v>
          </cell>
        </row>
        <row r="3828">
          <cell r="D3828">
            <v>42241</v>
          </cell>
          <cell r="Z3828">
            <v>1</v>
          </cell>
        </row>
        <row r="3829">
          <cell r="D3829">
            <v>42241</v>
          </cell>
          <cell r="Z3829">
            <v>1</v>
          </cell>
        </row>
        <row r="3830">
          <cell r="D3830">
            <v>42241</v>
          </cell>
          <cell r="Z3830">
            <v>1</v>
          </cell>
        </row>
        <row r="3831">
          <cell r="D3831">
            <v>42241</v>
          </cell>
          <cell r="Z3831">
            <v>1</v>
          </cell>
        </row>
        <row r="3832">
          <cell r="D3832">
            <v>42241</v>
          </cell>
          <cell r="Z3832">
            <v>1</v>
          </cell>
        </row>
        <row r="3833">
          <cell r="D3833">
            <v>42241</v>
          </cell>
          <cell r="Z3833">
            <v>1</v>
          </cell>
        </row>
        <row r="3834">
          <cell r="D3834">
            <v>42241</v>
          </cell>
          <cell r="Z3834">
            <v>1</v>
          </cell>
        </row>
        <row r="3835">
          <cell r="D3835">
            <v>42241</v>
          </cell>
          <cell r="Z3835">
            <v>1</v>
          </cell>
        </row>
        <row r="3836">
          <cell r="D3836">
            <v>42241</v>
          </cell>
          <cell r="Z3836">
            <v>1</v>
          </cell>
        </row>
        <row r="3837">
          <cell r="D3837">
            <v>42241</v>
          </cell>
          <cell r="Z3837">
            <v>1</v>
          </cell>
        </row>
        <row r="3838">
          <cell r="D3838">
            <v>42241</v>
          </cell>
          <cell r="Z3838">
            <v>1</v>
          </cell>
        </row>
        <row r="3839">
          <cell r="D3839">
            <v>42241</v>
          </cell>
          <cell r="Z3839">
            <v>1</v>
          </cell>
        </row>
        <row r="3840">
          <cell r="D3840">
            <v>42241</v>
          </cell>
          <cell r="Z3840">
            <v>1</v>
          </cell>
        </row>
        <row r="3841">
          <cell r="D3841">
            <v>42241</v>
          </cell>
          <cell r="Z3841">
            <v>1</v>
          </cell>
        </row>
        <row r="3842">
          <cell r="D3842">
            <v>42241</v>
          </cell>
          <cell r="Z3842">
            <v>1</v>
          </cell>
        </row>
        <row r="3843">
          <cell r="D3843">
            <v>42241</v>
          </cell>
          <cell r="Z3843">
            <v>1</v>
          </cell>
        </row>
        <row r="3844">
          <cell r="D3844">
            <v>42241</v>
          </cell>
          <cell r="Z3844">
            <v>1</v>
          </cell>
        </row>
        <row r="3845">
          <cell r="D3845">
            <v>42241</v>
          </cell>
          <cell r="Z3845">
            <v>1</v>
          </cell>
        </row>
        <row r="3846">
          <cell r="D3846">
            <v>42241</v>
          </cell>
          <cell r="Z3846">
            <v>1</v>
          </cell>
        </row>
        <row r="3847">
          <cell r="D3847">
            <v>42241</v>
          </cell>
          <cell r="Z3847">
            <v>1</v>
          </cell>
        </row>
        <row r="3848">
          <cell r="D3848">
            <v>42241</v>
          </cell>
          <cell r="Z3848">
            <v>1</v>
          </cell>
        </row>
        <row r="3849">
          <cell r="D3849">
            <v>42241</v>
          </cell>
          <cell r="Z3849">
            <v>1</v>
          </cell>
        </row>
        <row r="3850">
          <cell r="D3850">
            <v>42241</v>
          </cell>
          <cell r="Z3850">
            <v>1</v>
          </cell>
        </row>
        <row r="3851">
          <cell r="D3851">
            <v>42241</v>
          </cell>
          <cell r="Z3851">
            <v>1</v>
          </cell>
        </row>
        <row r="3852">
          <cell r="D3852">
            <v>42241</v>
          </cell>
          <cell r="Z3852">
            <v>1</v>
          </cell>
        </row>
        <row r="3853">
          <cell r="D3853">
            <v>42241</v>
          </cell>
          <cell r="Z3853">
            <v>1</v>
          </cell>
        </row>
        <row r="3854">
          <cell r="D3854">
            <v>42241</v>
          </cell>
          <cell r="Z3854">
            <v>1</v>
          </cell>
        </row>
        <row r="3855">
          <cell r="D3855">
            <v>42241</v>
          </cell>
          <cell r="Z3855">
            <v>1</v>
          </cell>
        </row>
        <row r="3856">
          <cell r="D3856">
            <v>42241</v>
          </cell>
          <cell r="Z3856">
            <v>1</v>
          </cell>
        </row>
        <row r="3857">
          <cell r="D3857">
            <v>42241</v>
          </cell>
          <cell r="Z3857">
            <v>1</v>
          </cell>
        </row>
        <row r="3858">
          <cell r="D3858">
            <v>42241</v>
          </cell>
          <cell r="Z3858">
            <v>1</v>
          </cell>
        </row>
        <row r="3859">
          <cell r="D3859">
            <v>42241</v>
          </cell>
          <cell r="Z3859">
            <v>1</v>
          </cell>
        </row>
        <row r="3860">
          <cell r="D3860">
            <v>42241</v>
          </cell>
          <cell r="Z3860">
            <v>1</v>
          </cell>
        </row>
        <row r="3861">
          <cell r="D3861">
            <v>42241</v>
          </cell>
          <cell r="Z3861">
            <v>1</v>
          </cell>
        </row>
        <row r="3862">
          <cell r="D3862">
            <v>42241</v>
          </cell>
          <cell r="Z3862">
            <v>1</v>
          </cell>
        </row>
        <row r="3863">
          <cell r="D3863">
            <v>42241</v>
          </cell>
          <cell r="Z3863">
            <v>1</v>
          </cell>
        </row>
        <row r="3864">
          <cell r="D3864">
            <v>42241</v>
          </cell>
          <cell r="Z3864">
            <v>1</v>
          </cell>
        </row>
        <row r="3865">
          <cell r="D3865">
            <v>42241</v>
          </cell>
          <cell r="Z3865">
            <v>1</v>
          </cell>
        </row>
        <row r="3866">
          <cell r="D3866">
            <v>42241</v>
          </cell>
          <cell r="Z3866">
            <v>1</v>
          </cell>
        </row>
        <row r="3867">
          <cell r="D3867">
            <v>42241</v>
          </cell>
          <cell r="Z3867">
            <v>2</v>
          </cell>
        </row>
        <row r="3868">
          <cell r="D3868">
            <v>42241</v>
          </cell>
          <cell r="Z3868">
            <v>1</v>
          </cell>
        </row>
        <row r="3869">
          <cell r="D3869">
            <v>42241</v>
          </cell>
          <cell r="Z3869">
            <v>1</v>
          </cell>
        </row>
        <row r="3870">
          <cell r="D3870">
            <v>42241</v>
          </cell>
          <cell r="Z3870">
            <v>1</v>
          </cell>
        </row>
        <row r="3871">
          <cell r="D3871">
            <v>42241</v>
          </cell>
          <cell r="Z3871">
            <v>1</v>
          </cell>
        </row>
        <row r="3872">
          <cell r="D3872">
            <v>42241</v>
          </cell>
          <cell r="Z3872">
            <v>1</v>
          </cell>
        </row>
        <row r="3873">
          <cell r="D3873">
            <v>42241</v>
          </cell>
          <cell r="Z3873">
            <v>1</v>
          </cell>
        </row>
        <row r="3874">
          <cell r="D3874">
            <v>42241</v>
          </cell>
          <cell r="Z3874">
            <v>1</v>
          </cell>
        </row>
        <row r="3875">
          <cell r="D3875">
            <v>42241</v>
          </cell>
          <cell r="Z3875">
            <v>1</v>
          </cell>
        </row>
        <row r="3876">
          <cell r="D3876">
            <v>42241</v>
          </cell>
          <cell r="Z3876">
            <v>1</v>
          </cell>
        </row>
        <row r="3877">
          <cell r="D3877">
            <v>42241</v>
          </cell>
          <cell r="Z3877">
            <v>1</v>
          </cell>
        </row>
        <row r="3878">
          <cell r="D3878">
            <v>42241</v>
          </cell>
          <cell r="Z3878">
            <v>1</v>
          </cell>
        </row>
        <row r="3879">
          <cell r="D3879">
            <v>42241</v>
          </cell>
          <cell r="Z3879">
            <v>1</v>
          </cell>
        </row>
        <row r="3880">
          <cell r="D3880">
            <v>42241</v>
          </cell>
          <cell r="Z3880">
            <v>1</v>
          </cell>
        </row>
        <row r="3881">
          <cell r="D3881">
            <v>42241</v>
          </cell>
          <cell r="Z3881">
            <v>1</v>
          </cell>
        </row>
        <row r="3882">
          <cell r="D3882">
            <v>42241</v>
          </cell>
          <cell r="Z3882">
            <v>1</v>
          </cell>
        </row>
        <row r="3883">
          <cell r="D3883">
            <v>42242</v>
          </cell>
          <cell r="Z3883">
            <v>1</v>
          </cell>
        </row>
        <row r="3884">
          <cell r="D3884">
            <v>42242</v>
          </cell>
          <cell r="Z3884">
            <v>1</v>
          </cell>
        </row>
        <row r="3885">
          <cell r="D3885">
            <v>42242</v>
          </cell>
          <cell r="Z3885">
            <v>1</v>
          </cell>
        </row>
        <row r="3886">
          <cell r="D3886">
            <v>42242</v>
          </cell>
          <cell r="Z3886">
            <v>1</v>
          </cell>
        </row>
        <row r="3887">
          <cell r="D3887">
            <v>42242</v>
          </cell>
          <cell r="Z3887">
            <v>1</v>
          </cell>
        </row>
        <row r="3888">
          <cell r="D3888">
            <v>42242</v>
          </cell>
          <cell r="Z3888">
            <v>1</v>
          </cell>
        </row>
        <row r="3889">
          <cell r="D3889">
            <v>42242</v>
          </cell>
          <cell r="Z3889">
            <v>1</v>
          </cell>
        </row>
        <row r="3890">
          <cell r="D3890">
            <v>42242</v>
          </cell>
          <cell r="Z3890">
            <v>1</v>
          </cell>
        </row>
        <row r="3891">
          <cell r="D3891">
            <v>42242</v>
          </cell>
          <cell r="Z3891">
            <v>1</v>
          </cell>
        </row>
        <row r="3892">
          <cell r="D3892">
            <v>42242</v>
          </cell>
          <cell r="Z3892">
            <v>1</v>
          </cell>
        </row>
        <row r="3893">
          <cell r="D3893">
            <v>42242</v>
          </cell>
          <cell r="Z3893">
            <v>1</v>
          </cell>
        </row>
        <row r="3894">
          <cell r="D3894">
            <v>42242</v>
          </cell>
          <cell r="Z3894">
            <v>1</v>
          </cell>
        </row>
        <row r="3895">
          <cell r="D3895">
            <v>42242</v>
          </cell>
          <cell r="Z3895">
            <v>1</v>
          </cell>
        </row>
        <row r="3896">
          <cell r="D3896">
            <v>42242</v>
          </cell>
          <cell r="Z3896">
            <v>1</v>
          </cell>
        </row>
        <row r="3897">
          <cell r="D3897">
            <v>42242</v>
          </cell>
          <cell r="Z3897">
            <v>1</v>
          </cell>
        </row>
        <row r="3898">
          <cell r="D3898">
            <v>42242</v>
          </cell>
          <cell r="Z3898">
            <v>1</v>
          </cell>
        </row>
        <row r="3899">
          <cell r="D3899">
            <v>42242</v>
          </cell>
          <cell r="Z3899">
            <v>1</v>
          </cell>
        </row>
        <row r="3900">
          <cell r="D3900">
            <v>42242</v>
          </cell>
          <cell r="Z3900">
            <v>1</v>
          </cell>
        </row>
        <row r="3901">
          <cell r="D3901">
            <v>42242</v>
          </cell>
          <cell r="Z3901">
            <v>1</v>
          </cell>
        </row>
        <row r="3902">
          <cell r="D3902">
            <v>42242</v>
          </cell>
          <cell r="Z3902">
            <v>1</v>
          </cell>
        </row>
        <row r="3903">
          <cell r="D3903">
            <v>42242</v>
          </cell>
          <cell r="Z3903">
            <v>1</v>
          </cell>
        </row>
        <row r="3904">
          <cell r="D3904">
            <v>42242</v>
          </cell>
          <cell r="Z3904">
            <v>1</v>
          </cell>
        </row>
        <row r="3905">
          <cell r="D3905">
            <v>42242</v>
          </cell>
          <cell r="Z3905">
            <v>1</v>
          </cell>
        </row>
        <row r="3906">
          <cell r="D3906">
            <v>42242</v>
          </cell>
          <cell r="Z3906">
            <v>1</v>
          </cell>
        </row>
        <row r="3907">
          <cell r="D3907">
            <v>42242</v>
          </cell>
          <cell r="Z3907">
            <v>1</v>
          </cell>
        </row>
        <row r="3908">
          <cell r="D3908">
            <v>42242</v>
          </cell>
          <cell r="Z3908">
            <v>1</v>
          </cell>
        </row>
        <row r="3909">
          <cell r="D3909">
            <v>42242</v>
          </cell>
          <cell r="Z3909">
            <v>1</v>
          </cell>
        </row>
        <row r="3910">
          <cell r="D3910">
            <v>42242</v>
          </cell>
          <cell r="Z3910">
            <v>1</v>
          </cell>
        </row>
        <row r="3911">
          <cell r="D3911">
            <v>42242</v>
          </cell>
          <cell r="Z3911">
            <v>1</v>
          </cell>
        </row>
        <row r="3912">
          <cell r="D3912">
            <v>42242</v>
          </cell>
          <cell r="Z3912">
            <v>1</v>
          </cell>
        </row>
        <row r="3913">
          <cell r="D3913">
            <v>42242</v>
          </cell>
          <cell r="Z3913">
            <v>1</v>
          </cell>
        </row>
        <row r="3914">
          <cell r="D3914">
            <v>42242</v>
          </cell>
          <cell r="Z3914">
            <v>1</v>
          </cell>
        </row>
        <row r="3915">
          <cell r="D3915">
            <v>42242</v>
          </cell>
          <cell r="Z3915">
            <v>1</v>
          </cell>
        </row>
        <row r="3916">
          <cell r="D3916">
            <v>42242</v>
          </cell>
          <cell r="Z3916">
            <v>1</v>
          </cell>
        </row>
        <row r="3917">
          <cell r="D3917">
            <v>42242</v>
          </cell>
          <cell r="Z3917">
            <v>1</v>
          </cell>
        </row>
        <row r="3918">
          <cell r="D3918">
            <v>42242</v>
          </cell>
          <cell r="Z3918">
            <v>1</v>
          </cell>
        </row>
        <row r="3919">
          <cell r="D3919">
            <v>42242</v>
          </cell>
          <cell r="Z3919">
            <v>1</v>
          </cell>
        </row>
        <row r="3920">
          <cell r="D3920">
            <v>42242</v>
          </cell>
          <cell r="Z3920">
            <v>1</v>
          </cell>
        </row>
        <row r="3921">
          <cell r="D3921">
            <v>42242</v>
          </cell>
          <cell r="Z3921">
            <v>1</v>
          </cell>
        </row>
        <row r="3922">
          <cell r="D3922">
            <v>42242</v>
          </cell>
          <cell r="Z3922">
            <v>1</v>
          </cell>
        </row>
        <row r="3923">
          <cell r="D3923">
            <v>42242</v>
          </cell>
          <cell r="Z3923">
            <v>1</v>
          </cell>
        </row>
        <row r="3924">
          <cell r="D3924">
            <v>42242</v>
          </cell>
          <cell r="Z3924">
            <v>1</v>
          </cell>
        </row>
        <row r="3925">
          <cell r="D3925">
            <v>42242</v>
          </cell>
          <cell r="Z3925">
            <v>1</v>
          </cell>
        </row>
        <row r="3926">
          <cell r="D3926">
            <v>42242</v>
          </cell>
          <cell r="Z3926">
            <v>1</v>
          </cell>
        </row>
        <row r="3927">
          <cell r="D3927">
            <v>42242</v>
          </cell>
          <cell r="Z3927">
            <v>1</v>
          </cell>
        </row>
        <row r="3928">
          <cell r="D3928">
            <v>42242</v>
          </cell>
          <cell r="Z3928">
            <v>1</v>
          </cell>
        </row>
        <row r="3929">
          <cell r="D3929">
            <v>42242</v>
          </cell>
          <cell r="Z3929">
            <v>1</v>
          </cell>
        </row>
        <row r="3930">
          <cell r="D3930">
            <v>42242</v>
          </cell>
          <cell r="Z3930">
            <v>1</v>
          </cell>
        </row>
        <row r="3931">
          <cell r="D3931">
            <v>42242</v>
          </cell>
          <cell r="Z3931">
            <v>1</v>
          </cell>
        </row>
        <row r="3932">
          <cell r="D3932">
            <v>42242</v>
          </cell>
          <cell r="Z3932">
            <v>1</v>
          </cell>
        </row>
        <row r="3933">
          <cell r="D3933">
            <v>42242</v>
          </cell>
          <cell r="Z3933">
            <v>1</v>
          </cell>
        </row>
        <row r="3934">
          <cell r="D3934">
            <v>42242</v>
          </cell>
          <cell r="Z3934">
            <v>1</v>
          </cell>
        </row>
        <row r="3935">
          <cell r="D3935">
            <v>42242</v>
          </cell>
          <cell r="Z3935">
            <v>1</v>
          </cell>
        </row>
        <row r="3936">
          <cell r="D3936">
            <v>42242</v>
          </cell>
          <cell r="Z3936">
            <v>1</v>
          </cell>
        </row>
        <row r="3937">
          <cell r="D3937">
            <v>42242</v>
          </cell>
          <cell r="Z3937">
            <v>1</v>
          </cell>
        </row>
        <row r="3938">
          <cell r="D3938">
            <v>42242</v>
          </cell>
          <cell r="Z3938">
            <v>1</v>
          </cell>
        </row>
        <row r="3939">
          <cell r="D3939">
            <v>42242</v>
          </cell>
          <cell r="Z3939">
            <v>1</v>
          </cell>
        </row>
        <row r="3940">
          <cell r="D3940">
            <v>42242</v>
          </cell>
          <cell r="Z3940">
            <v>1</v>
          </cell>
        </row>
        <row r="3941">
          <cell r="D3941">
            <v>42242</v>
          </cell>
          <cell r="Z3941">
            <v>1</v>
          </cell>
        </row>
        <row r="3942">
          <cell r="D3942">
            <v>42242</v>
          </cell>
          <cell r="Z3942">
            <v>1</v>
          </cell>
        </row>
        <row r="3943">
          <cell r="D3943">
            <v>42242</v>
          </cell>
          <cell r="Z3943">
            <v>1</v>
          </cell>
        </row>
        <row r="3944">
          <cell r="D3944">
            <v>42242</v>
          </cell>
          <cell r="Z3944">
            <v>1</v>
          </cell>
        </row>
        <row r="3945">
          <cell r="D3945">
            <v>42242</v>
          </cell>
          <cell r="Z3945">
            <v>1</v>
          </cell>
        </row>
        <row r="3946">
          <cell r="D3946">
            <v>42242</v>
          </cell>
          <cell r="Z3946">
            <v>1</v>
          </cell>
        </row>
        <row r="3947">
          <cell r="D3947">
            <v>42242</v>
          </cell>
          <cell r="Z3947">
            <v>1</v>
          </cell>
        </row>
        <row r="3948">
          <cell r="D3948">
            <v>42242</v>
          </cell>
          <cell r="Z3948">
            <v>1</v>
          </cell>
        </row>
        <row r="3949">
          <cell r="D3949">
            <v>42242</v>
          </cell>
          <cell r="Z3949">
            <v>1</v>
          </cell>
        </row>
        <row r="3950">
          <cell r="D3950">
            <v>42242</v>
          </cell>
          <cell r="Z3950">
            <v>1</v>
          </cell>
        </row>
        <row r="3951">
          <cell r="D3951">
            <v>42242</v>
          </cell>
          <cell r="Z3951">
            <v>1</v>
          </cell>
        </row>
        <row r="3952">
          <cell r="D3952">
            <v>42242</v>
          </cell>
          <cell r="Z3952">
            <v>1</v>
          </cell>
        </row>
        <row r="3953">
          <cell r="D3953">
            <v>42242</v>
          </cell>
          <cell r="Z3953">
            <v>1</v>
          </cell>
        </row>
        <row r="3954">
          <cell r="D3954">
            <v>42242</v>
          </cell>
          <cell r="Z3954">
            <v>1</v>
          </cell>
        </row>
        <row r="3955">
          <cell r="D3955">
            <v>42243</v>
          </cell>
          <cell r="Z3955">
            <v>1</v>
          </cell>
        </row>
        <row r="3956">
          <cell r="D3956">
            <v>42243</v>
          </cell>
          <cell r="Z3956">
            <v>1</v>
          </cell>
        </row>
        <row r="3957">
          <cell r="D3957">
            <v>42243</v>
          </cell>
          <cell r="Z3957">
            <v>1</v>
          </cell>
        </row>
        <row r="3958">
          <cell r="D3958">
            <v>42243</v>
          </cell>
          <cell r="Z3958">
            <v>1</v>
          </cell>
        </row>
        <row r="3959">
          <cell r="D3959">
            <v>42243</v>
          </cell>
          <cell r="Z3959">
            <v>1</v>
          </cell>
        </row>
        <row r="3960">
          <cell r="D3960">
            <v>42243</v>
          </cell>
          <cell r="Z3960">
            <v>1</v>
          </cell>
        </row>
        <row r="3961">
          <cell r="D3961">
            <v>42243</v>
          </cell>
          <cell r="Z3961">
            <v>1</v>
          </cell>
        </row>
        <row r="3962">
          <cell r="D3962">
            <v>42243</v>
          </cell>
          <cell r="Z3962">
            <v>1</v>
          </cell>
        </row>
        <row r="3963">
          <cell r="D3963">
            <v>42243</v>
          </cell>
          <cell r="Z3963">
            <v>1</v>
          </cell>
        </row>
        <row r="3964">
          <cell r="D3964">
            <v>42243</v>
          </cell>
          <cell r="Z3964">
            <v>1</v>
          </cell>
        </row>
        <row r="3965">
          <cell r="D3965">
            <v>42243</v>
          </cell>
          <cell r="Z3965">
            <v>1</v>
          </cell>
        </row>
        <row r="3966">
          <cell r="D3966">
            <v>42243</v>
          </cell>
          <cell r="Z3966">
            <v>1</v>
          </cell>
        </row>
        <row r="3967">
          <cell r="D3967">
            <v>42243</v>
          </cell>
          <cell r="Z3967">
            <v>1</v>
          </cell>
        </row>
        <row r="3968">
          <cell r="D3968">
            <v>42243</v>
          </cell>
          <cell r="Z3968">
            <v>1</v>
          </cell>
        </row>
        <row r="3969">
          <cell r="D3969">
            <v>42243</v>
          </cell>
          <cell r="Z3969">
            <v>1</v>
          </cell>
        </row>
        <row r="3970">
          <cell r="D3970">
            <v>42243</v>
          </cell>
          <cell r="Z3970">
            <v>1</v>
          </cell>
        </row>
        <row r="3971">
          <cell r="D3971">
            <v>42243</v>
          </cell>
          <cell r="Z3971">
            <v>1</v>
          </cell>
        </row>
        <row r="3972">
          <cell r="D3972">
            <v>42243</v>
          </cell>
          <cell r="Z3972">
            <v>1</v>
          </cell>
        </row>
        <row r="3973">
          <cell r="D3973">
            <v>42243</v>
          </cell>
          <cell r="Z3973">
            <v>1</v>
          </cell>
        </row>
        <row r="3974">
          <cell r="D3974">
            <v>42243</v>
          </cell>
          <cell r="Z3974">
            <v>1</v>
          </cell>
        </row>
        <row r="3975">
          <cell r="D3975">
            <v>42243</v>
          </cell>
          <cell r="Z3975">
            <v>1</v>
          </cell>
        </row>
        <row r="3976">
          <cell r="D3976">
            <v>42243</v>
          </cell>
          <cell r="Z3976">
            <v>1</v>
          </cell>
        </row>
        <row r="3977">
          <cell r="D3977">
            <v>42243</v>
          </cell>
          <cell r="Z3977">
            <v>1</v>
          </cell>
        </row>
        <row r="3978">
          <cell r="D3978">
            <v>42243</v>
          </cell>
          <cell r="Z3978">
            <v>1</v>
          </cell>
        </row>
        <row r="3979">
          <cell r="D3979">
            <v>42243</v>
          </cell>
          <cell r="Z3979">
            <v>1</v>
          </cell>
        </row>
        <row r="3980">
          <cell r="D3980">
            <v>42243</v>
          </cell>
          <cell r="Z3980">
            <v>1</v>
          </cell>
        </row>
        <row r="3981">
          <cell r="D3981">
            <v>42243</v>
          </cell>
          <cell r="Z3981">
            <v>1</v>
          </cell>
        </row>
        <row r="3982">
          <cell r="D3982">
            <v>42243</v>
          </cell>
          <cell r="Z3982">
            <v>1</v>
          </cell>
        </row>
        <row r="3983">
          <cell r="D3983">
            <v>42243</v>
          </cell>
          <cell r="Z3983">
            <v>1</v>
          </cell>
        </row>
        <row r="3984">
          <cell r="D3984">
            <v>42243</v>
          </cell>
          <cell r="Z3984">
            <v>1</v>
          </cell>
        </row>
        <row r="3985">
          <cell r="D3985">
            <v>42243</v>
          </cell>
          <cell r="Z3985">
            <v>1</v>
          </cell>
        </row>
        <row r="3986">
          <cell r="D3986">
            <v>42243</v>
          </cell>
          <cell r="Z3986">
            <v>1</v>
          </cell>
        </row>
        <row r="3987">
          <cell r="D3987">
            <v>42243</v>
          </cell>
          <cell r="Z3987">
            <v>1</v>
          </cell>
        </row>
        <row r="3988">
          <cell r="D3988">
            <v>42243</v>
          </cell>
          <cell r="Z3988">
            <v>1</v>
          </cell>
        </row>
        <row r="3989">
          <cell r="D3989">
            <v>42243</v>
          </cell>
          <cell r="Z3989">
            <v>1</v>
          </cell>
        </row>
        <row r="3990">
          <cell r="D3990">
            <v>42243</v>
          </cell>
          <cell r="Z3990">
            <v>1</v>
          </cell>
        </row>
        <row r="3991">
          <cell r="D3991">
            <v>42243</v>
          </cell>
          <cell r="Z3991">
            <v>1</v>
          </cell>
        </row>
        <row r="3992">
          <cell r="D3992">
            <v>42243</v>
          </cell>
          <cell r="Z3992">
            <v>1</v>
          </cell>
        </row>
        <row r="3993">
          <cell r="D3993">
            <v>42243</v>
          </cell>
          <cell r="Z3993">
            <v>1</v>
          </cell>
        </row>
        <row r="3994">
          <cell r="D3994">
            <v>42243</v>
          </cell>
          <cell r="Z3994">
            <v>1</v>
          </cell>
        </row>
        <row r="3995">
          <cell r="D3995">
            <v>42243</v>
          </cell>
          <cell r="Z3995">
            <v>1</v>
          </cell>
        </row>
        <row r="3996">
          <cell r="D3996">
            <v>42243</v>
          </cell>
          <cell r="Z3996">
            <v>1</v>
          </cell>
        </row>
        <row r="3997">
          <cell r="D3997">
            <v>42243</v>
          </cell>
          <cell r="Z3997">
            <v>1</v>
          </cell>
        </row>
        <row r="3998">
          <cell r="D3998">
            <v>42243</v>
          </cell>
          <cell r="Z3998">
            <v>1</v>
          </cell>
        </row>
        <row r="3999">
          <cell r="D3999">
            <v>42243</v>
          </cell>
          <cell r="Z3999">
            <v>1</v>
          </cell>
        </row>
        <row r="4000">
          <cell r="D4000">
            <v>42243</v>
          </cell>
          <cell r="Z4000">
            <v>1</v>
          </cell>
        </row>
        <row r="4001">
          <cell r="D4001">
            <v>42243</v>
          </cell>
          <cell r="Z4001">
            <v>1</v>
          </cell>
        </row>
        <row r="4002">
          <cell r="D4002">
            <v>42243</v>
          </cell>
          <cell r="Z4002">
            <v>1</v>
          </cell>
        </row>
        <row r="4003">
          <cell r="D4003">
            <v>42243</v>
          </cell>
          <cell r="Z4003">
            <v>1</v>
          </cell>
        </row>
        <row r="4004">
          <cell r="D4004">
            <v>42243</v>
          </cell>
          <cell r="Z4004">
            <v>1</v>
          </cell>
        </row>
        <row r="4005">
          <cell r="D4005">
            <v>42243</v>
          </cell>
          <cell r="Z4005">
            <v>1</v>
          </cell>
        </row>
        <row r="4006">
          <cell r="D4006">
            <v>42243</v>
          </cell>
          <cell r="Z4006">
            <v>1</v>
          </cell>
        </row>
        <row r="4007">
          <cell r="D4007">
            <v>42243</v>
          </cell>
          <cell r="Z4007">
            <v>1</v>
          </cell>
        </row>
        <row r="4008">
          <cell r="D4008">
            <v>42243</v>
          </cell>
          <cell r="Z4008">
            <v>1</v>
          </cell>
        </row>
        <row r="4009">
          <cell r="D4009">
            <v>42243</v>
          </cell>
          <cell r="Z4009">
            <v>1</v>
          </cell>
        </row>
        <row r="4010">
          <cell r="D4010">
            <v>42243</v>
          </cell>
          <cell r="Z4010">
            <v>1</v>
          </cell>
        </row>
        <row r="4011">
          <cell r="D4011">
            <v>42243</v>
          </cell>
          <cell r="Z4011">
            <v>1</v>
          </cell>
        </row>
        <row r="4012">
          <cell r="D4012">
            <v>42243</v>
          </cell>
          <cell r="Z4012">
            <v>1</v>
          </cell>
        </row>
        <row r="4013">
          <cell r="D4013">
            <v>42243</v>
          </cell>
          <cell r="Z4013">
            <v>1</v>
          </cell>
        </row>
        <row r="4014">
          <cell r="D4014">
            <v>42243</v>
          </cell>
          <cell r="Z4014">
            <v>1</v>
          </cell>
        </row>
        <row r="4015">
          <cell r="D4015">
            <v>42243</v>
          </cell>
          <cell r="Z4015">
            <v>1</v>
          </cell>
        </row>
        <row r="4016">
          <cell r="D4016">
            <v>42243</v>
          </cell>
          <cell r="Z4016">
            <v>1</v>
          </cell>
        </row>
        <row r="4017">
          <cell r="D4017">
            <v>42243</v>
          </cell>
          <cell r="Z4017">
            <v>1</v>
          </cell>
        </row>
        <row r="4018">
          <cell r="D4018">
            <v>42243</v>
          </cell>
          <cell r="Z4018">
            <v>1</v>
          </cell>
        </row>
        <row r="4019">
          <cell r="D4019">
            <v>42243</v>
          </cell>
          <cell r="Z4019">
            <v>1</v>
          </cell>
        </row>
        <row r="4020">
          <cell r="D4020">
            <v>42243</v>
          </cell>
          <cell r="Z4020">
            <v>1</v>
          </cell>
        </row>
        <row r="4021">
          <cell r="D4021">
            <v>42243</v>
          </cell>
          <cell r="Z4021">
            <v>1</v>
          </cell>
        </row>
        <row r="4022">
          <cell r="D4022">
            <v>42243</v>
          </cell>
          <cell r="Z4022">
            <v>1</v>
          </cell>
        </row>
        <row r="4023">
          <cell r="D4023">
            <v>42243</v>
          </cell>
          <cell r="Z4023">
            <v>1</v>
          </cell>
        </row>
        <row r="4024">
          <cell r="D4024">
            <v>42243</v>
          </cell>
          <cell r="Z4024">
            <v>1</v>
          </cell>
        </row>
        <row r="4025">
          <cell r="D4025">
            <v>42243</v>
          </cell>
          <cell r="Z4025">
            <v>1</v>
          </cell>
        </row>
        <row r="4026">
          <cell r="D4026">
            <v>42244</v>
          </cell>
          <cell r="Z4026">
            <v>1</v>
          </cell>
        </row>
        <row r="4027">
          <cell r="D4027">
            <v>42244</v>
          </cell>
          <cell r="Z4027">
            <v>1</v>
          </cell>
        </row>
        <row r="4028">
          <cell r="D4028">
            <v>42244</v>
          </cell>
          <cell r="Z4028">
            <v>1</v>
          </cell>
        </row>
        <row r="4029">
          <cell r="D4029">
            <v>42244</v>
          </cell>
          <cell r="Z4029">
            <v>1</v>
          </cell>
        </row>
        <row r="4030">
          <cell r="D4030">
            <v>42244</v>
          </cell>
          <cell r="Z4030">
            <v>1</v>
          </cell>
        </row>
        <row r="4031">
          <cell r="D4031">
            <v>42244</v>
          </cell>
          <cell r="Z4031">
            <v>1</v>
          </cell>
        </row>
        <row r="4032">
          <cell r="D4032">
            <v>42244</v>
          </cell>
          <cell r="Z4032">
            <v>1</v>
          </cell>
        </row>
        <row r="4033">
          <cell r="D4033">
            <v>42244</v>
          </cell>
          <cell r="Z4033">
            <v>1</v>
          </cell>
        </row>
        <row r="4034">
          <cell r="D4034">
            <v>42244</v>
          </cell>
          <cell r="Z4034">
            <v>1</v>
          </cell>
        </row>
        <row r="4035">
          <cell r="D4035">
            <v>42244</v>
          </cell>
          <cell r="Z4035">
            <v>1</v>
          </cell>
        </row>
        <row r="4036">
          <cell r="D4036">
            <v>42244</v>
          </cell>
          <cell r="Z4036">
            <v>1</v>
          </cell>
        </row>
        <row r="4037">
          <cell r="D4037">
            <v>42244</v>
          </cell>
          <cell r="Z4037">
            <v>1</v>
          </cell>
        </row>
        <row r="4038">
          <cell r="D4038">
            <v>42244</v>
          </cell>
          <cell r="Z4038">
            <v>1</v>
          </cell>
        </row>
        <row r="4039">
          <cell r="D4039">
            <v>42244</v>
          </cell>
          <cell r="Z4039">
            <v>1</v>
          </cell>
        </row>
        <row r="4040">
          <cell r="D4040">
            <v>42244</v>
          </cell>
          <cell r="Z4040">
            <v>1</v>
          </cell>
        </row>
        <row r="4041">
          <cell r="D4041">
            <v>42244</v>
          </cell>
          <cell r="Z4041">
            <v>1</v>
          </cell>
        </row>
        <row r="4042">
          <cell r="D4042">
            <v>42244</v>
          </cell>
          <cell r="Z4042">
            <v>1</v>
          </cell>
        </row>
        <row r="4043">
          <cell r="D4043">
            <v>42244</v>
          </cell>
          <cell r="Z4043">
            <v>1</v>
          </cell>
        </row>
        <row r="4044">
          <cell r="D4044">
            <v>42244</v>
          </cell>
          <cell r="Z4044">
            <v>1</v>
          </cell>
        </row>
        <row r="4045">
          <cell r="D4045">
            <v>42244</v>
          </cell>
          <cell r="Z4045">
            <v>1</v>
          </cell>
        </row>
        <row r="4046">
          <cell r="D4046">
            <v>42244</v>
          </cell>
          <cell r="Z4046">
            <v>1</v>
          </cell>
        </row>
        <row r="4047">
          <cell r="D4047">
            <v>42244</v>
          </cell>
          <cell r="Z4047">
            <v>1</v>
          </cell>
        </row>
        <row r="4048">
          <cell r="D4048">
            <v>42244</v>
          </cell>
          <cell r="Z4048">
            <v>1</v>
          </cell>
        </row>
        <row r="4049">
          <cell r="D4049">
            <v>42244</v>
          </cell>
          <cell r="Z4049">
            <v>1</v>
          </cell>
        </row>
        <row r="4050">
          <cell r="D4050">
            <v>42244</v>
          </cell>
          <cell r="Z4050">
            <v>1</v>
          </cell>
        </row>
        <row r="4051">
          <cell r="D4051">
            <v>42244</v>
          </cell>
          <cell r="Z4051">
            <v>1</v>
          </cell>
        </row>
        <row r="4052">
          <cell r="D4052">
            <v>42244</v>
          </cell>
          <cell r="Z4052">
            <v>1</v>
          </cell>
        </row>
        <row r="4053">
          <cell r="D4053">
            <v>42244</v>
          </cell>
          <cell r="Z4053">
            <v>1</v>
          </cell>
        </row>
        <row r="4054">
          <cell r="D4054">
            <v>42244</v>
          </cell>
          <cell r="Z4054">
            <v>1</v>
          </cell>
        </row>
        <row r="4055">
          <cell r="D4055">
            <v>42244</v>
          </cell>
          <cell r="Z4055">
            <v>1</v>
          </cell>
        </row>
        <row r="4056">
          <cell r="D4056">
            <v>42244</v>
          </cell>
          <cell r="Z4056">
            <v>1</v>
          </cell>
        </row>
        <row r="4057">
          <cell r="D4057">
            <v>42244</v>
          </cell>
          <cell r="Z4057">
            <v>1</v>
          </cell>
        </row>
        <row r="4058">
          <cell r="D4058">
            <v>42244</v>
          </cell>
          <cell r="Z4058">
            <v>1</v>
          </cell>
        </row>
        <row r="4059">
          <cell r="D4059">
            <v>42244</v>
          </cell>
          <cell r="Z4059">
            <v>1</v>
          </cell>
        </row>
        <row r="4060">
          <cell r="D4060">
            <v>42244</v>
          </cell>
          <cell r="Z4060">
            <v>1</v>
          </cell>
        </row>
        <row r="4061">
          <cell r="D4061">
            <v>42244</v>
          </cell>
          <cell r="Z4061">
            <v>1</v>
          </cell>
        </row>
        <row r="4062">
          <cell r="D4062">
            <v>42244</v>
          </cell>
          <cell r="Z4062">
            <v>1</v>
          </cell>
        </row>
        <row r="4063">
          <cell r="D4063">
            <v>42244</v>
          </cell>
          <cell r="Z4063">
            <v>1</v>
          </cell>
        </row>
        <row r="4064">
          <cell r="D4064">
            <v>42244</v>
          </cell>
          <cell r="Z4064">
            <v>1</v>
          </cell>
        </row>
        <row r="4065">
          <cell r="D4065">
            <v>42244</v>
          </cell>
          <cell r="Z4065">
            <v>1</v>
          </cell>
        </row>
        <row r="4066">
          <cell r="D4066">
            <v>42244</v>
          </cell>
          <cell r="Z4066">
            <v>1</v>
          </cell>
        </row>
        <row r="4067">
          <cell r="D4067">
            <v>42244</v>
          </cell>
          <cell r="Z4067">
            <v>1</v>
          </cell>
        </row>
        <row r="4068">
          <cell r="D4068">
            <v>42244</v>
          </cell>
          <cell r="Z4068">
            <v>1</v>
          </cell>
        </row>
        <row r="4069">
          <cell r="D4069">
            <v>42244</v>
          </cell>
          <cell r="Z4069">
            <v>1</v>
          </cell>
        </row>
        <row r="4070">
          <cell r="D4070">
            <v>42244</v>
          </cell>
          <cell r="Z4070">
            <v>1</v>
          </cell>
        </row>
        <row r="4071">
          <cell r="D4071">
            <v>42244</v>
          </cell>
          <cell r="Z4071">
            <v>1</v>
          </cell>
        </row>
        <row r="4072">
          <cell r="D4072">
            <v>42244</v>
          </cell>
          <cell r="Z4072">
            <v>1</v>
          </cell>
        </row>
        <row r="4073">
          <cell r="D4073">
            <v>42244</v>
          </cell>
          <cell r="Z4073">
            <v>1</v>
          </cell>
        </row>
        <row r="4074">
          <cell r="D4074">
            <v>42244</v>
          </cell>
          <cell r="Z4074">
            <v>1</v>
          </cell>
        </row>
        <row r="4075">
          <cell r="D4075">
            <v>42244</v>
          </cell>
          <cell r="Z4075">
            <v>1</v>
          </cell>
        </row>
        <row r="4076">
          <cell r="D4076">
            <v>42244</v>
          </cell>
          <cell r="Z4076">
            <v>1</v>
          </cell>
        </row>
        <row r="4077">
          <cell r="D4077">
            <v>42244</v>
          </cell>
          <cell r="Z4077">
            <v>1</v>
          </cell>
        </row>
        <row r="4078">
          <cell r="D4078">
            <v>42244</v>
          </cell>
          <cell r="Z4078">
            <v>1</v>
          </cell>
        </row>
        <row r="4079">
          <cell r="D4079">
            <v>42244</v>
          </cell>
          <cell r="Z4079">
            <v>1</v>
          </cell>
        </row>
        <row r="4080">
          <cell r="D4080">
            <v>42244</v>
          </cell>
          <cell r="Z4080">
            <v>1</v>
          </cell>
        </row>
        <row r="4081">
          <cell r="D4081">
            <v>42244</v>
          </cell>
          <cell r="Z4081">
            <v>1</v>
          </cell>
        </row>
        <row r="4082">
          <cell r="D4082">
            <v>42244</v>
          </cell>
          <cell r="Z4082">
            <v>1</v>
          </cell>
        </row>
        <row r="4083">
          <cell r="D4083">
            <v>42244</v>
          </cell>
          <cell r="Z4083">
            <v>1</v>
          </cell>
        </row>
        <row r="4084">
          <cell r="D4084">
            <v>42245</v>
          </cell>
          <cell r="Z4084">
            <v>1</v>
          </cell>
        </row>
        <row r="4085">
          <cell r="D4085">
            <v>42245</v>
          </cell>
          <cell r="Z4085">
            <v>1</v>
          </cell>
        </row>
        <row r="4086">
          <cell r="D4086">
            <v>42245</v>
          </cell>
          <cell r="Z4086">
            <v>1</v>
          </cell>
        </row>
        <row r="4087">
          <cell r="D4087">
            <v>42245</v>
          </cell>
          <cell r="Z4087">
            <v>1</v>
          </cell>
        </row>
        <row r="4088">
          <cell r="D4088">
            <v>42245</v>
          </cell>
          <cell r="Z4088">
            <v>1</v>
          </cell>
        </row>
        <row r="4089">
          <cell r="D4089">
            <v>42245</v>
          </cell>
          <cell r="Z4089">
            <v>1</v>
          </cell>
        </row>
        <row r="4090">
          <cell r="D4090">
            <v>42245</v>
          </cell>
          <cell r="Z4090">
            <v>1</v>
          </cell>
        </row>
        <row r="4091">
          <cell r="D4091">
            <v>42245</v>
          </cell>
          <cell r="Z4091">
            <v>1</v>
          </cell>
        </row>
        <row r="4092">
          <cell r="D4092">
            <v>42245</v>
          </cell>
          <cell r="Z4092">
            <v>1</v>
          </cell>
        </row>
        <row r="4093">
          <cell r="D4093">
            <v>42245</v>
          </cell>
          <cell r="Z4093">
            <v>1</v>
          </cell>
        </row>
        <row r="4094">
          <cell r="D4094">
            <v>42245</v>
          </cell>
          <cell r="Z4094">
            <v>1</v>
          </cell>
        </row>
        <row r="4095">
          <cell r="D4095">
            <v>42245</v>
          </cell>
          <cell r="Z4095">
            <v>1</v>
          </cell>
        </row>
        <row r="4096">
          <cell r="D4096">
            <v>42245</v>
          </cell>
          <cell r="Z4096">
            <v>1</v>
          </cell>
        </row>
        <row r="4097">
          <cell r="D4097">
            <v>42245</v>
          </cell>
          <cell r="Z4097">
            <v>1</v>
          </cell>
        </row>
        <row r="4098">
          <cell r="D4098">
            <v>42245</v>
          </cell>
          <cell r="Z4098">
            <v>1</v>
          </cell>
        </row>
        <row r="4099">
          <cell r="D4099">
            <v>42245</v>
          </cell>
          <cell r="Z4099">
            <v>1</v>
          </cell>
        </row>
        <row r="4100">
          <cell r="D4100">
            <v>42245</v>
          </cell>
          <cell r="Z4100">
            <v>1</v>
          </cell>
        </row>
        <row r="4101">
          <cell r="D4101">
            <v>42245</v>
          </cell>
          <cell r="Z4101">
            <v>1</v>
          </cell>
        </row>
        <row r="4102">
          <cell r="D4102">
            <v>42245</v>
          </cell>
          <cell r="Z4102">
            <v>1</v>
          </cell>
        </row>
        <row r="4103">
          <cell r="D4103">
            <v>42245</v>
          </cell>
          <cell r="Z4103">
            <v>1</v>
          </cell>
        </row>
        <row r="4104">
          <cell r="D4104">
            <v>42245</v>
          </cell>
          <cell r="Z4104">
            <v>1</v>
          </cell>
        </row>
        <row r="4105">
          <cell r="D4105">
            <v>42245</v>
          </cell>
          <cell r="Z4105">
            <v>1</v>
          </cell>
        </row>
        <row r="4106">
          <cell r="D4106">
            <v>42245</v>
          </cell>
          <cell r="Z4106">
            <v>1</v>
          </cell>
        </row>
        <row r="4107">
          <cell r="D4107">
            <v>42245</v>
          </cell>
          <cell r="Z4107">
            <v>1</v>
          </cell>
        </row>
        <row r="4108">
          <cell r="D4108">
            <v>42245</v>
          </cell>
          <cell r="Z4108">
            <v>1</v>
          </cell>
        </row>
        <row r="4109">
          <cell r="D4109">
            <v>42245</v>
          </cell>
          <cell r="Z4109">
            <v>1</v>
          </cell>
        </row>
        <row r="4110">
          <cell r="D4110">
            <v>42245</v>
          </cell>
          <cell r="Z4110">
            <v>1</v>
          </cell>
        </row>
        <row r="4111">
          <cell r="D4111">
            <v>42245</v>
          </cell>
          <cell r="Z4111">
            <v>1</v>
          </cell>
        </row>
        <row r="4112">
          <cell r="D4112">
            <v>42245</v>
          </cell>
          <cell r="Z4112">
            <v>1</v>
          </cell>
        </row>
        <row r="4113">
          <cell r="D4113">
            <v>42245</v>
          </cell>
          <cell r="Z4113">
            <v>1</v>
          </cell>
        </row>
        <row r="4114">
          <cell r="D4114">
            <v>42245</v>
          </cell>
          <cell r="Z4114">
            <v>1</v>
          </cell>
        </row>
        <row r="4115">
          <cell r="D4115">
            <v>42245</v>
          </cell>
          <cell r="Z4115">
            <v>1</v>
          </cell>
        </row>
        <row r="4116">
          <cell r="D4116">
            <v>42245</v>
          </cell>
          <cell r="Z4116">
            <v>1</v>
          </cell>
        </row>
        <row r="4117">
          <cell r="D4117">
            <v>42245</v>
          </cell>
          <cell r="Z4117">
            <v>1</v>
          </cell>
        </row>
        <row r="4118">
          <cell r="D4118">
            <v>42245</v>
          </cell>
          <cell r="Z4118">
            <v>1</v>
          </cell>
        </row>
        <row r="4119">
          <cell r="D4119">
            <v>42245</v>
          </cell>
          <cell r="Z4119">
            <v>1</v>
          </cell>
        </row>
        <row r="4120">
          <cell r="D4120">
            <v>42245</v>
          </cell>
          <cell r="Z4120">
            <v>1</v>
          </cell>
        </row>
        <row r="4121">
          <cell r="D4121">
            <v>42245</v>
          </cell>
          <cell r="Z4121">
            <v>1</v>
          </cell>
        </row>
        <row r="4122">
          <cell r="D4122">
            <v>42245</v>
          </cell>
          <cell r="Z4122">
            <v>1</v>
          </cell>
        </row>
        <row r="4123">
          <cell r="D4123">
            <v>42245</v>
          </cell>
          <cell r="Z4123">
            <v>1</v>
          </cell>
        </row>
        <row r="4124">
          <cell r="D4124">
            <v>42245</v>
          </cell>
          <cell r="Z4124">
            <v>1</v>
          </cell>
        </row>
        <row r="4125">
          <cell r="D4125">
            <v>42245</v>
          </cell>
          <cell r="Z4125">
            <v>1</v>
          </cell>
        </row>
        <row r="4126">
          <cell r="D4126">
            <v>42245</v>
          </cell>
          <cell r="Z4126">
            <v>1</v>
          </cell>
        </row>
        <row r="4127">
          <cell r="D4127">
            <v>42245</v>
          </cell>
          <cell r="Z4127">
            <v>1</v>
          </cell>
        </row>
        <row r="4128">
          <cell r="D4128">
            <v>42245</v>
          </cell>
          <cell r="Z4128">
            <v>1</v>
          </cell>
        </row>
        <row r="4129">
          <cell r="D4129">
            <v>42245</v>
          </cell>
          <cell r="Z4129">
            <v>1</v>
          </cell>
        </row>
        <row r="4130">
          <cell r="D4130">
            <v>42245</v>
          </cell>
          <cell r="Z4130">
            <v>1</v>
          </cell>
        </row>
        <row r="4131">
          <cell r="D4131">
            <v>42245</v>
          </cell>
          <cell r="Z4131">
            <v>1</v>
          </cell>
        </row>
        <row r="4132">
          <cell r="D4132">
            <v>42245</v>
          </cell>
          <cell r="Z4132">
            <v>1</v>
          </cell>
        </row>
        <row r="4133">
          <cell r="D4133">
            <v>42245</v>
          </cell>
          <cell r="Z4133">
            <v>1</v>
          </cell>
        </row>
        <row r="4134">
          <cell r="D4134">
            <v>42245</v>
          </cell>
          <cell r="Z4134">
            <v>1</v>
          </cell>
        </row>
        <row r="4135">
          <cell r="D4135">
            <v>42245</v>
          </cell>
          <cell r="Z4135">
            <v>1</v>
          </cell>
        </row>
        <row r="4136">
          <cell r="D4136">
            <v>42245</v>
          </cell>
          <cell r="Z4136">
            <v>1</v>
          </cell>
        </row>
        <row r="4137">
          <cell r="D4137">
            <v>42245</v>
          </cell>
          <cell r="Z4137">
            <v>1</v>
          </cell>
        </row>
        <row r="4138">
          <cell r="D4138">
            <v>42245</v>
          </cell>
          <cell r="Z4138">
            <v>1</v>
          </cell>
        </row>
        <row r="4139">
          <cell r="D4139">
            <v>42246</v>
          </cell>
          <cell r="Z4139">
            <v>1</v>
          </cell>
        </row>
        <row r="4140">
          <cell r="D4140">
            <v>42246</v>
          </cell>
          <cell r="Z4140">
            <v>1</v>
          </cell>
        </row>
        <row r="4141">
          <cell r="D4141">
            <v>42246</v>
          </cell>
          <cell r="Z4141">
            <v>1</v>
          </cell>
        </row>
        <row r="4142">
          <cell r="D4142">
            <v>42246</v>
          </cell>
          <cell r="Z4142">
            <v>1</v>
          </cell>
        </row>
        <row r="4143">
          <cell r="D4143">
            <v>42246</v>
          </cell>
          <cell r="Z4143">
            <v>1</v>
          </cell>
        </row>
        <row r="4144">
          <cell r="D4144">
            <v>42246</v>
          </cell>
          <cell r="Z4144">
            <v>1</v>
          </cell>
        </row>
        <row r="4145">
          <cell r="D4145">
            <v>42246</v>
          </cell>
          <cell r="Z4145">
            <v>1</v>
          </cell>
        </row>
        <row r="4146">
          <cell r="D4146">
            <v>42246</v>
          </cell>
          <cell r="Z4146">
            <v>1</v>
          </cell>
        </row>
        <row r="4147">
          <cell r="D4147">
            <v>42246</v>
          </cell>
          <cell r="Z4147">
            <v>1</v>
          </cell>
        </row>
        <row r="4148">
          <cell r="D4148">
            <v>42246</v>
          </cell>
          <cell r="Z4148">
            <v>1</v>
          </cell>
        </row>
        <row r="4149">
          <cell r="D4149">
            <v>42246</v>
          </cell>
          <cell r="Z4149">
            <v>1</v>
          </cell>
        </row>
        <row r="4150">
          <cell r="D4150">
            <v>42246</v>
          </cell>
          <cell r="Z4150">
            <v>1</v>
          </cell>
        </row>
        <row r="4151">
          <cell r="D4151">
            <v>42246</v>
          </cell>
          <cell r="Z4151">
            <v>1</v>
          </cell>
        </row>
        <row r="4152">
          <cell r="D4152">
            <v>42246</v>
          </cell>
          <cell r="Z4152">
            <v>1</v>
          </cell>
        </row>
        <row r="4153">
          <cell r="D4153">
            <v>42246</v>
          </cell>
          <cell r="Z4153">
            <v>1</v>
          </cell>
        </row>
        <row r="4154">
          <cell r="D4154">
            <v>42246</v>
          </cell>
          <cell r="Z4154">
            <v>1</v>
          </cell>
        </row>
        <row r="4155">
          <cell r="D4155">
            <v>42246</v>
          </cell>
          <cell r="Z4155">
            <v>1</v>
          </cell>
        </row>
        <row r="4156">
          <cell r="D4156">
            <v>42246</v>
          </cell>
          <cell r="Z4156">
            <v>1</v>
          </cell>
        </row>
        <row r="4157">
          <cell r="D4157">
            <v>42246</v>
          </cell>
          <cell r="Z4157">
            <v>1</v>
          </cell>
        </row>
        <row r="4158">
          <cell r="D4158">
            <v>42246</v>
          </cell>
          <cell r="Z4158">
            <v>1</v>
          </cell>
        </row>
        <row r="4159">
          <cell r="D4159">
            <v>42246</v>
          </cell>
          <cell r="Z4159">
            <v>1</v>
          </cell>
        </row>
        <row r="4160">
          <cell r="D4160">
            <v>42246</v>
          </cell>
          <cell r="Z4160">
            <v>1</v>
          </cell>
        </row>
        <row r="4161">
          <cell r="D4161">
            <v>42246</v>
          </cell>
          <cell r="Z4161">
            <v>1</v>
          </cell>
        </row>
        <row r="4162">
          <cell r="D4162">
            <v>42246</v>
          </cell>
          <cell r="Z4162">
            <v>1</v>
          </cell>
        </row>
        <row r="4163">
          <cell r="D4163">
            <v>42246</v>
          </cell>
          <cell r="Z4163">
            <v>1</v>
          </cell>
        </row>
        <row r="4164">
          <cell r="D4164">
            <v>42246</v>
          </cell>
          <cell r="Z4164">
            <v>1</v>
          </cell>
        </row>
        <row r="4165">
          <cell r="D4165">
            <v>42246</v>
          </cell>
          <cell r="Z4165">
            <v>1</v>
          </cell>
        </row>
        <row r="4166">
          <cell r="D4166">
            <v>42246</v>
          </cell>
          <cell r="Z4166">
            <v>1</v>
          </cell>
        </row>
        <row r="4167">
          <cell r="D4167">
            <v>42246</v>
          </cell>
          <cell r="Z4167">
            <v>1</v>
          </cell>
        </row>
        <row r="4168">
          <cell r="D4168">
            <v>42246</v>
          </cell>
          <cell r="Z4168">
            <v>1</v>
          </cell>
        </row>
        <row r="4169">
          <cell r="D4169">
            <v>42246</v>
          </cell>
          <cell r="Z4169">
            <v>1</v>
          </cell>
        </row>
        <row r="4170">
          <cell r="D4170">
            <v>42246</v>
          </cell>
          <cell r="Z4170">
            <v>1</v>
          </cell>
        </row>
        <row r="4171">
          <cell r="D4171">
            <v>42246</v>
          </cell>
          <cell r="Z4171">
            <v>1</v>
          </cell>
        </row>
        <row r="4172">
          <cell r="D4172">
            <v>42246</v>
          </cell>
          <cell r="Z4172">
            <v>1</v>
          </cell>
        </row>
        <row r="4173">
          <cell r="D4173">
            <v>42246</v>
          </cell>
          <cell r="Z4173">
            <v>1</v>
          </cell>
        </row>
        <row r="4174">
          <cell r="D4174">
            <v>42246</v>
          </cell>
          <cell r="Z4174">
            <v>1</v>
          </cell>
        </row>
        <row r="4175">
          <cell r="D4175">
            <v>42246</v>
          </cell>
          <cell r="Z4175">
            <v>1</v>
          </cell>
        </row>
        <row r="4176">
          <cell r="D4176">
            <v>42246</v>
          </cell>
          <cell r="Z4176">
            <v>1</v>
          </cell>
        </row>
        <row r="4177">
          <cell r="D4177">
            <v>42246</v>
          </cell>
          <cell r="Z4177">
            <v>1</v>
          </cell>
        </row>
        <row r="4178">
          <cell r="D4178">
            <v>42246</v>
          </cell>
          <cell r="Z4178">
            <v>1</v>
          </cell>
        </row>
        <row r="4179">
          <cell r="D4179">
            <v>42246</v>
          </cell>
          <cell r="Z4179">
            <v>1</v>
          </cell>
        </row>
        <row r="4180">
          <cell r="D4180">
            <v>42246</v>
          </cell>
          <cell r="Z4180">
            <v>1</v>
          </cell>
        </row>
        <row r="4181">
          <cell r="D4181">
            <v>42246</v>
          </cell>
          <cell r="Z4181">
            <v>1</v>
          </cell>
        </row>
        <row r="4182">
          <cell r="D4182">
            <v>42246</v>
          </cell>
          <cell r="Z4182">
            <v>1</v>
          </cell>
        </row>
        <row r="4183">
          <cell r="D4183">
            <v>42247</v>
          </cell>
          <cell r="Z4183">
            <v>2</v>
          </cell>
        </row>
        <row r="4184">
          <cell r="D4184">
            <v>42247</v>
          </cell>
          <cell r="Z4184">
            <v>1</v>
          </cell>
        </row>
        <row r="4185">
          <cell r="D4185">
            <v>42247</v>
          </cell>
          <cell r="Z4185">
            <v>1</v>
          </cell>
        </row>
        <row r="4186">
          <cell r="D4186">
            <v>42247</v>
          </cell>
          <cell r="Z4186">
            <v>1</v>
          </cell>
        </row>
        <row r="4187">
          <cell r="D4187">
            <v>42247</v>
          </cell>
          <cell r="Z4187">
            <v>1</v>
          </cell>
        </row>
        <row r="4188">
          <cell r="D4188">
            <v>42247</v>
          </cell>
          <cell r="Z4188">
            <v>1</v>
          </cell>
        </row>
        <row r="4189">
          <cell r="D4189">
            <v>42247</v>
          </cell>
          <cell r="Z4189">
            <v>1</v>
          </cell>
        </row>
        <row r="4190">
          <cell r="D4190">
            <v>42247</v>
          </cell>
          <cell r="Z4190">
            <v>1</v>
          </cell>
        </row>
        <row r="4191">
          <cell r="D4191">
            <v>42247</v>
          </cell>
          <cell r="Z4191">
            <v>1</v>
          </cell>
        </row>
        <row r="4192">
          <cell r="D4192">
            <v>42247</v>
          </cell>
          <cell r="Z4192">
            <v>1</v>
          </cell>
        </row>
        <row r="4193">
          <cell r="D4193">
            <v>42247</v>
          </cell>
          <cell r="Z4193">
            <v>1</v>
          </cell>
        </row>
        <row r="4194">
          <cell r="D4194">
            <v>42247</v>
          </cell>
          <cell r="Z4194">
            <v>1</v>
          </cell>
        </row>
        <row r="4195">
          <cell r="D4195">
            <v>42247</v>
          </cell>
          <cell r="Z4195">
            <v>1</v>
          </cell>
        </row>
        <row r="4196">
          <cell r="D4196">
            <v>42247</v>
          </cell>
          <cell r="Z4196">
            <v>1</v>
          </cell>
        </row>
        <row r="4197">
          <cell r="D4197">
            <v>42247</v>
          </cell>
          <cell r="Z4197">
            <v>1</v>
          </cell>
        </row>
        <row r="4198">
          <cell r="D4198">
            <v>42247</v>
          </cell>
          <cell r="Z4198">
            <v>1</v>
          </cell>
        </row>
        <row r="4199">
          <cell r="D4199">
            <v>42247</v>
          </cell>
          <cell r="Z4199">
            <v>1</v>
          </cell>
        </row>
        <row r="4200">
          <cell r="D4200">
            <v>42247</v>
          </cell>
          <cell r="Z4200">
            <v>1</v>
          </cell>
        </row>
        <row r="4201">
          <cell r="D4201">
            <v>42247</v>
          </cell>
          <cell r="Z4201">
            <v>1</v>
          </cell>
        </row>
        <row r="4202">
          <cell r="D4202">
            <v>42247</v>
          </cell>
          <cell r="Z4202">
            <v>1</v>
          </cell>
        </row>
        <row r="4203">
          <cell r="D4203">
            <v>42247</v>
          </cell>
          <cell r="Z4203">
            <v>1</v>
          </cell>
        </row>
        <row r="4204">
          <cell r="D4204">
            <v>42247</v>
          </cell>
          <cell r="Z4204">
            <v>1</v>
          </cell>
        </row>
        <row r="4205">
          <cell r="D4205">
            <v>42247</v>
          </cell>
          <cell r="Z4205">
            <v>1</v>
          </cell>
        </row>
        <row r="4206">
          <cell r="D4206">
            <v>42247</v>
          </cell>
          <cell r="Z4206">
            <v>1</v>
          </cell>
        </row>
        <row r="4207">
          <cell r="D4207">
            <v>42247</v>
          </cell>
          <cell r="Z4207">
            <v>1</v>
          </cell>
        </row>
        <row r="4208">
          <cell r="D4208">
            <v>42247</v>
          </cell>
          <cell r="Z4208">
            <v>1</v>
          </cell>
        </row>
        <row r="4209">
          <cell r="D4209">
            <v>42247</v>
          </cell>
          <cell r="Z4209">
            <v>1</v>
          </cell>
        </row>
        <row r="4210">
          <cell r="D4210">
            <v>42247</v>
          </cell>
          <cell r="Z4210">
            <v>1</v>
          </cell>
        </row>
        <row r="4211">
          <cell r="D4211">
            <v>42247</v>
          </cell>
          <cell r="Z4211">
            <v>1</v>
          </cell>
        </row>
        <row r="4212">
          <cell r="D4212">
            <v>42247</v>
          </cell>
          <cell r="Z4212">
            <v>1</v>
          </cell>
        </row>
        <row r="4213">
          <cell r="D4213">
            <v>42247</v>
          </cell>
          <cell r="Z4213">
            <v>1</v>
          </cell>
        </row>
        <row r="4214">
          <cell r="D4214">
            <v>42247</v>
          </cell>
          <cell r="Z4214">
            <v>1</v>
          </cell>
        </row>
        <row r="4215">
          <cell r="D4215">
            <v>42247</v>
          </cell>
          <cell r="Z4215">
            <v>1</v>
          </cell>
        </row>
        <row r="4216">
          <cell r="D4216">
            <v>42247</v>
          </cell>
          <cell r="Z4216">
            <v>1</v>
          </cell>
        </row>
        <row r="4217">
          <cell r="D4217">
            <v>42247</v>
          </cell>
          <cell r="Z4217">
            <v>1</v>
          </cell>
        </row>
        <row r="4218">
          <cell r="D4218">
            <v>42247</v>
          </cell>
          <cell r="Z4218">
            <v>1</v>
          </cell>
        </row>
        <row r="4219">
          <cell r="D4219">
            <v>42247</v>
          </cell>
          <cell r="Z4219">
            <v>1</v>
          </cell>
        </row>
        <row r="4220">
          <cell r="D4220">
            <v>42247</v>
          </cell>
          <cell r="Z4220">
            <v>1</v>
          </cell>
        </row>
        <row r="4221">
          <cell r="D4221">
            <v>42247</v>
          </cell>
          <cell r="Z4221">
            <v>1</v>
          </cell>
        </row>
        <row r="4222">
          <cell r="D4222">
            <v>42247</v>
          </cell>
          <cell r="Z4222">
            <v>1</v>
          </cell>
        </row>
        <row r="4223">
          <cell r="D4223">
            <v>42247</v>
          </cell>
          <cell r="Z4223">
            <v>1</v>
          </cell>
        </row>
        <row r="4224">
          <cell r="D4224">
            <v>42247</v>
          </cell>
          <cell r="Z4224">
            <v>1</v>
          </cell>
        </row>
        <row r="4225">
          <cell r="D4225">
            <v>42247</v>
          </cell>
          <cell r="Z4225">
            <v>1</v>
          </cell>
        </row>
        <row r="4226">
          <cell r="D4226">
            <v>42247</v>
          </cell>
          <cell r="Z4226">
            <v>1</v>
          </cell>
        </row>
        <row r="4227">
          <cell r="D4227">
            <v>42247</v>
          </cell>
          <cell r="Z4227">
            <v>1</v>
          </cell>
        </row>
        <row r="4228">
          <cell r="D4228">
            <v>42247</v>
          </cell>
          <cell r="Z4228">
            <v>1</v>
          </cell>
        </row>
        <row r="4229">
          <cell r="D4229">
            <v>42247</v>
          </cell>
          <cell r="Z4229">
            <v>1</v>
          </cell>
        </row>
        <row r="4230">
          <cell r="D4230">
            <v>42247</v>
          </cell>
          <cell r="Z4230">
            <v>1</v>
          </cell>
        </row>
        <row r="4231">
          <cell r="D4231">
            <v>42247</v>
          </cell>
          <cell r="Z4231">
            <v>1</v>
          </cell>
        </row>
        <row r="4232">
          <cell r="D4232">
            <v>42247</v>
          </cell>
          <cell r="Z4232">
            <v>1</v>
          </cell>
        </row>
        <row r="4233">
          <cell r="D4233">
            <v>42247</v>
          </cell>
          <cell r="Z4233">
            <v>1</v>
          </cell>
        </row>
        <row r="4234">
          <cell r="D4234">
            <v>42247</v>
          </cell>
          <cell r="Z4234">
            <v>1</v>
          </cell>
        </row>
        <row r="4235">
          <cell r="D4235">
            <v>42247</v>
          </cell>
          <cell r="Z4235">
            <v>1</v>
          </cell>
        </row>
        <row r="4236">
          <cell r="D4236">
            <v>42247</v>
          </cell>
          <cell r="Z4236">
            <v>1</v>
          </cell>
        </row>
        <row r="4237">
          <cell r="D4237">
            <v>42247</v>
          </cell>
          <cell r="Z4237">
            <v>1</v>
          </cell>
        </row>
        <row r="4238">
          <cell r="D4238">
            <v>42247</v>
          </cell>
          <cell r="Z4238">
            <v>1</v>
          </cell>
        </row>
        <row r="4239">
          <cell r="D4239">
            <v>42247</v>
          </cell>
          <cell r="Z4239">
            <v>1</v>
          </cell>
        </row>
        <row r="4240">
          <cell r="D4240">
            <v>42247</v>
          </cell>
          <cell r="Z4240">
            <v>1</v>
          </cell>
        </row>
        <row r="4241">
          <cell r="D4241">
            <v>42247</v>
          </cell>
          <cell r="Z4241">
            <v>1</v>
          </cell>
        </row>
        <row r="4242">
          <cell r="D4242">
            <v>42247</v>
          </cell>
          <cell r="Z4242">
            <v>1</v>
          </cell>
        </row>
        <row r="4243">
          <cell r="D4243">
            <v>42247</v>
          </cell>
          <cell r="Z4243">
            <v>1</v>
          </cell>
        </row>
        <row r="4244">
          <cell r="D4244">
            <v>42247</v>
          </cell>
          <cell r="Z4244">
            <v>1</v>
          </cell>
        </row>
        <row r="4245">
          <cell r="D4245">
            <v>42247</v>
          </cell>
          <cell r="Z4245">
            <v>1</v>
          </cell>
        </row>
        <row r="4246">
          <cell r="D4246">
            <v>42247</v>
          </cell>
          <cell r="Z4246">
            <v>1</v>
          </cell>
        </row>
        <row r="4247">
          <cell r="D4247">
            <v>42247</v>
          </cell>
          <cell r="Z4247">
            <v>1</v>
          </cell>
        </row>
        <row r="4248">
          <cell r="D4248">
            <v>42247</v>
          </cell>
          <cell r="Z4248">
            <v>1</v>
          </cell>
        </row>
        <row r="4249">
          <cell r="D4249">
            <v>42247</v>
          </cell>
          <cell r="Z4249">
            <v>1</v>
          </cell>
        </row>
        <row r="4250">
          <cell r="D4250">
            <v>42247</v>
          </cell>
          <cell r="Z4250">
            <v>1</v>
          </cell>
        </row>
        <row r="4251">
          <cell r="D4251">
            <v>42247</v>
          </cell>
          <cell r="Z4251">
            <v>1</v>
          </cell>
        </row>
        <row r="4252">
          <cell r="D4252">
            <v>42247</v>
          </cell>
          <cell r="Z4252">
            <v>1</v>
          </cell>
        </row>
        <row r="4253">
          <cell r="D4253">
            <v>42247</v>
          </cell>
          <cell r="Z4253">
            <v>1</v>
          </cell>
        </row>
        <row r="4254">
          <cell r="D4254">
            <v>42239</v>
          </cell>
          <cell r="Z4254">
            <v>1</v>
          </cell>
        </row>
        <row r="4255">
          <cell r="D4255">
            <v>42239</v>
          </cell>
          <cell r="Z4255">
            <v>1</v>
          </cell>
        </row>
        <row r="4256">
          <cell r="D4256">
            <v>42239</v>
          </cell>
          <cell r="Z4256">
            <v>1</v>
          </cell>
        </row>
        <row r="4257">
          <cell r="D4257">
            <v>42239</v>
          </cell>
          <cell r="Z4257">
            <v>1</v>
          </cell>
        </row>
        <row r="4258">
          <cell r="D4258">
            <v>42239</v>
          </cell>
          <cell r="Z4258">
            <v>1</v>
          </cell>
        </row>
        <row r="4259">
          <cell r="D4259">
            <v>42239</v>
          </cell>
          <cell r="Z4259">
            <v>1</v>
          </cell>
        </row>
        <row r="4260">
          <cell r="D4260">
            <v>42239</v>
          </cell>
          <cell r="Z4260">
            <v>1</v>
          </cell>
        </row>
        <row r="4261">
          <cell r="D4261">
            <v>42239</v>
          </cell>
          <cell r="Z4261">
            <v>1</v>
          </cell>
        </row>
        <row r="4262">
          <cell r="D4262">
            <v>42239</v>
          </cell>
          <cell r="Z4262">
            <v>1</v>
          </cell>
        </row>
        <row r="4263">
          <cell r="D4263">
            <v>42239</v>
          </cell>
          <cell r="Z4263">
            <v>1</v>
          </cell>
        </row>
        <row r="4264">
          <cell r="D4264">
            <v>42239</v>
          </cell>
          <cell r="Z4264">
            <v>1</v>
          </cell>
        </row>
        <row r="4265">
          <cell r="D4265">
            <v>42239</v>
          </cell>
          <cell r="Z4265">
            <v>1</v>
          </cell>
        </row>
        <row r="4266">
          <cell r="D4266">
            <v>42239</v>
          </cell>
          <cell r="Z4266">
            <v>1</v>
          </cell>
        </row>
        <row r="4267">
          <cell r="D4267">
            <v>42239</v>
          </cell>
          <cell r="Z4267">
            <v>1</v>
          </cell>
        </row>
        <row r="4268">
          <cell r="D4268">
            <v>42239</v>
          </cell>
          <cell r="Z4268">
            <v>1</v>
          </cell>
        </row>
        <row r="4269">
          <cell r="D4269">
            <v>42239</v>
          </cell>
          <cell r="Z4269">
            <v>1</v>
          </cell>
        </row>
        <row r="4270">
          <cell r="D4270">
            <v>42239</v>
          </cell>
          <cell r="Z4270">
            <v>1</v>
          </cell>
        </row>
        <row r="4271">
          <cell r="D4271">
            <v>42239</v>
          </cell>
          <cell r="Z4271">
            <v>1</v>
          </cell>
        </row>
        <row r="4272">
          <cell r="D4272">
            <v>42239</v>
          </cell>
          <cell r="Z4272">
            <v>1</v>
          </cell>
        </row>
        <row r="4273">
          <cell r="D4273">
            <v>42239</v>
          </cell>
          <cell r="Z4273">
            <v>1</v>
          </cell>
        </row>
        <row r="4274">
          <cell r="D4274">
            <v>42239</v>
          </cell>
          <cell r="Z4274">
            <v>1</v>
          </cell>
        </row>
        <row r="4275">
          <cell r="D4275">
            <v>42239</v>
          </cell>
          <cell r="Z4275">
            <v>1</v>
          </cell>
        </row>
        <row r="4276">
          <cell r="D4276">
            <v>42239</v>
          </cell>
          <cell r="Z4276">
            <v>1</v>
          </cell>
        </row>
        <row r="4277">
          <cell r="D4277">
            <v>42239</v>
          </cell>
          <cell r="Z4277">
            <v>1</v>
          </cell>
        </row>
        <row r="4278">
          <cell r="D4278">
            <v>42239</v>
          </cell>
          <cell r="Z4278">
            <v>1</v>
          </cell>
        </row>
        <row r="4279">
          <cell r="D4279">
            <v>42239</v>
          </cell>
          <cell r="Z4279">
            <v>1</v>
          </cell>
        </row>
        <row r="4280">
          <cell r="D4280">
            <v>42239</v>
          </cell>
          <cell r="Z4280">
            <v>1</v>
          </cell>
        </row>
        <row r="4281">
          <cell r="D4281">
            <v>42240</v>
          </cell>
          <cell r="Z4281">
            <v>1</v>
          </cell>
        </row>
        <row r="4282">
          <cell r="D4282">
            <v>42240</v>
          </cell>
          <cell r="Z4282">
            <v>1</v>
          </cell>
        </row>
        <row r="4283">
          <cell r="D4283">
            <v>42240</v>
          </cell>
          <cell r="Z4283">
            <v>1</v>
          </cell>
        </row>
        <row r="4284">
          <cell r="D4284">
            <v>42240</v>
          </cell>
          <cell r="Z4284">
            <v>1</v>
          </cell>
        </row>
        <row r="4285">
          <cell r="D4285">
            <v>42240</v>
          </cell>
          <cell r="Z4285">
            <v>1</v>
          </cell>
        </row>
        <row r="4286">
          <cell r="D4286">
            <v>42240</v>
          </cell>
          <cell r="Z4286">
            <v>1</v>
          </cell>
        </row>
        <row r="4287">
          <cell r="D4287">
            <v>42240</v>
          </cell>
          <cell r="Z4287">
            <v>1</v>
          </cell>
        </row>
        <row r="4288">
          <cell r="D4288">
            <v>42240</v>
          </cell>
          <cell r="Z4288">
            <v>1</v>
          </cell>
        </row>
        <row r="4289">
          <cell r="D4289">
            <v>42240</v>
          </cell>
          <cell r="Z4289">
            <v>1</v>
          </cell>
        </row>
        <row r="4290">
          <cell r="D4290">
            <v>42240</v>
          </cell>
          <cell r="Z4290">
            <v>1</v>
          </cell>
        </row>
        <row r="4291">
          <cell r="D4291">
            <v>42240</v>
          </cell>
          <cell r="Z4291">
            <v>1</v>
          </cell>
        </row>
        <row r="4292">
          <cell r="D4292">
            <v>42240</v>
          </cell>
          <cell r="Z4292">
            <v>1</v>
          </cell>
        </row>
        <row r="4293">
          <cell r="D4293">
            <v>42240</v>
          </cell>
          <cell r="Z4293">
            <v>1</v>
          </cell>
        </row>
        <row r="4294">
          <cell r="D4294">
            <v>42240</v>
          </cell>
          <cell r="Z4294">
            <v>1</v>
          </cell>
        </row>
        <row r="4295">
          <cell r="D4295">
            <v>42240</v>
          </cell>
          <cell r="Z4295">
            <v>1</v>
          </cell>
        </row>
        <row r="4296">
          <cell r="D4296">
            <v>42240</v>
          </cell>
          <cell r="Z4296">
            <v>1</v>
          </cell>
        </row>
        <row r="4297">
          <cell r="D4297">
            <v>42240</v>
          </cell>
          <cell r="Z4297">
            <v>1</v>
          </cell>
        </row>
        <row r="4298">
          <cell r="D4298">
            <v>42240</v>
          </cell>
          <cell r="Z4298">
            <v>1</v>
          </cell>
        </row>
        <row r="4299">
          <cell r="D4299">
            <v>42240</v>
          </cell>
          <cell r="Z4299">
            <v>1</v>
          </cell>
        </row>
        <row r="4300">
          <cell r="D4300">
            <v>42240</v>
          </cell>
          <cell r="Z4300">
            <v>1</v>
          </cell>
        </row>
        <row r="4301">
          <cell r="D4301">
            <v>42240</v>
          </cell>
          <cell r="Z4301">
            <v>1</v>
          </cell>
        </row>
        <row r="4302">
          <cell r="D4302">
            <v>42240</v>
          </cell>
          <cell r="Z4302">
            <v>1</v>
          </cell>
        </row>
        <row r="4303">
          <cell r="D4303">
            <v>42240</v>
          </cell>
          <cell r="Z4303">
            <v>1</v>
          </cell>
        </row>
        <row r="4304">
          <cell r="D4304">
            <v>42240</v>
          </cell>
          <cell r="Z4304">
            <v>1</v>
          </cell>
        </row>
        <row r="4305">
          <cell r="D4305">
            <v>42240</v>
          </cell>
          <cell r="Z4305">
            <v>1</v>
          </cell>
        </row>
        <row r="4306">
          <cell r="D4306">
            <v>42240</v>
          </cell>
          <cell r="Z4306">
            <v>1</v>
          </cell>
        </row>
        <row r="4307">
          <cell r="D4307">
            <v>42240</v>
          </cell>
          <cell r="Z4307">
            <v>1</v>
          </cell>
        </row>
        <row r="4308">
          <cell r="D4308">
            <v>42240</v>
          </cell>
          <cell r="Z4308">
            <v>1</v>
          </cell>
        </row>
        <row r="4309">
          <cell r="D4309">
            <v>42240</v>
          </cell>
          <cell r="Z4309">
            <v>1</v>
          </cell>
        </row>
        <row r="4310">
          <cell r="D4310">
            <v>42240</v>
          </cell>
          <cell r="Z4310">
            <v>1</v>
          </cell>
        </row>
        <row r="4311">
          <cell r="D4311">
            <v>42240</v>
          </cell>
          <cell r="Z4311">
            <v>1</v>
          </cell>
        </row>
        <row r="4312">
          <cell r="D4312">
            <v>42240</v>
          </cell>
          <cell r="Z4312">
            <v>1</v>
          </cell>
        </row>
        <row r="4313">
          <cell r="D4313">
            <v>42240</v>
          </cell>
          <cell r="Z4313">
            <v>1</v>
          </cell>
        </row>
        <row r="4314">
          <cell r="D4314">
            <v>42240</v>
          </cell>
          <cell r="Z4314">
            <v>1</v>
          </cell>
        </row>
        <row r="4315">
          <cell r="D4315">
            <v>42240</v>
          </cell>
          <cell r="Z4315">
            <v>1</v>
          </cell>
        </row>
        <row r="4316">
          <cell r="D4316">
            <v>42240</v>
          </cell>
          <cell r="Z4316">
            <v>1</v>
          </cell>
        </row>
        <row r="4317">
          <cell r="D4317">
            <v>42240</v>
          </cell>
          <cell r="Z4317">
            <v>1</v>
          </cell>
        </row>
        <row r="4318">
          <cell r="D4318">
            <v>42240</v>
          </cell>
          <cell r="Z4318">
            <v>1</v>
          </cell>
        </row>
        <row r="4319">
          <cell r="D4319">
            <v>42240</v>
          </cell>
          <cell r="Z4319">
            <v>1</v>
          </cell>
        </row>
        <row r="4320">
          <cell r="D4320">
            <v>42240</v>
          </cell>
          <cell r="Z4320">
            <v>1</v>
          </cell>
        </row>
        <row r="4321">
          <cell r="D4321">
            <v>42240</v>
          </cell>
          <cell r="Z4321">
            <v>1</v>
          </cell>
        </row>
        <row r="4322">
          <cell r="D4322">
            <v>42240</v>
          </cell>
          <cell r="Z4322">
            <v>1</v>
          </cell>
        </row>
        <row r="4323">
          <cell r="D4323">
            <v>42240</v>
          </cell>
          <cell r="Z4323">
            <v>1</v>
          </cell>
        </row>
        <row r="4324">
          <cell r="D4324">
            <v>42240</v>
          </cell>
          <cell r="Z4324">
            <v>1</v>
          </cell>
        </row>
        <row r="4325">
          <cell r="D4325">
            <v>42240</v>
          </cell>
          <cell r="Z4325">
            <v>1</v>
          </cell>
        </row>
        <row r="4326">
          <cell r="D4326">
            <v>42240</v>
          </cell>
          <cell r="Z4326">
            <v>1</v>
          </cell>
        </row>
        <row r="4327">
          <cell r="D4327">
            <v>42240</v>
          </cell>
          <cell r="Z4327">
            <v>1</v>
          </cell>
        </row>
        <row r="4328">
          <cell r="D4328">
            <v>42240</v>
          </cell>
          <cell r="Z4328">
            <v>1</v>
          </cell>
        </row>
        <row r="4329">
          <cell r="D4329">
            <v>42240</v>
          </cell>
          <cell r="Z4329">
            <v>1</v>
          </cell>
        </row>
        <row r="4330">
          <cell r="D4330">
            <v>42240</v>
          </cell>
          <cell r="Z4330">
            <v>1</v>
          </cell>
        </row>
        <row r="4331">
          <cell r="D4331">
            <v>42240</v>
          </cell>
          <cell r="Z4331">
            <v>1</v>
          </cell>
        </row>
        <row r="4332">
          <cell r="D4332">
            <v>42240</v>
          </cell>
          <cell r="Z4332">
            <v>1</v>
          </cell>
        </row>
        <row r="4333">
          <cell r="D4333">
            <v>42240</v>
          </cell>
          <cell r="Z4333">
            <v>1</v>
          </cell>
        </row>
        <row r="4334">
          <cell r="D4334">
            <v>42240</v>
          </cell>
          <cell r="Z4334">
            <v>1</v>
          </cell>
        </row>
        <row r="4335">
          <cell r="D4335">
            <v>42240</v>
          </cell>
          <cell r="Z4335">
            <v>1</v>
          </cell>
        </row>
        <row r="4336">
          <cell r="D4336">
            <v>42240</v>
          </cell>
          <cell r="Z4336">
            <v>1</v>
          </cell>
        </row>
        <row r="4337">
          <cell r="D4337">
            <v>42240</v>
          </cell>
          <cell r="Z4337">
            <v>1</v>
          </cell>
        </row>
        <row r="4338">
          <cell r="D4338">
            <v>42240</v>
          </cell>
          <cell r="Z4338">
            <v>1</v>
          </cell>
        </row>
        <row r="4339">
          <cell r="D4339">
            <v>42240</v>
          </cell>
          <cell r="Z4339">
            <v>1</v>
          </cell>
        </row>
        <row r="4340">
          <cell r="D4340">
            <v>42240</v>
          </cell>
          <cell r="Z4340">
            <v>1</v>
          </cell>
        </row>
        <row r="4341">
          <cell r="D4341">
            <v>42240</v>
          </cell>
          <cell r="Z4341">
            <v>1</v>
          </cell>
        </row>
        <row r="4342">
          <cell r="D4342">
            <v>42240</v>
          </cell>
          <cell r="Z4342">
            <v>1</v>
          </cell>
        </row>
        <row r="4343">
          <cell r="D4343">
            <v>42240</v>
          </cell>
          <cell r="Z4343">
            <v>1</v>
          </cell>
        </row>
        <row r="4344">
          <cell r="D4344">
            <v>42240</v>
          </cell>
          <cell r="Z4344">
            <v>1</v>
          </cell>
        </row>
        <row r="4345">
          <cell r="D4345">
            <v>42240</v>
          </cell>
          <cell r="Z4345">
            <v>1</v>
          </cell>
        </row>
        <row r="4346">
          <cell r="D4346">
            <v>42240</v>
          </cell>
          <cell r="Z4346">
            <v>1</v>
          </cell>
        </row>
        <row r="4347">
          <cell r="D4347">
            <v>42240</v>
          </cell>
          <cell r="Z4347">
            <v>1</v>
          </cell>
        </row>
        <row r="4348">
          <cell r="D4348">
            <v>42241</v>
          </cell>
          <cell r="Z4348">
            <v>1</v>
          </cell>
        </row>
        <row r="4349">
          <cell r="D4349">
            <v>42241</v>
          </cell>
          <cell r="Z4349">
            <v>2</v>
          </cell>
        </row>
        <row r="4350">
          <cell r="D4350">
            <v>42241</v>
          </cell>
          <cell r="Z4350">
            <v>1</v>
          </cell>
        </row>
        <row r="4351">
          <cell r="D4351">
            <v>42241</v>
          </cell>
          <cell r="Z4351">
            <v>1</v>
          </cell>
        </row>
        <row r="4352">
          <cell r="D4352">
            <v>42241</v>
          </cell>
          <cell r="Z4352">
            <v>1</v>
          </cell>
        </row>
        <row r="4353">
          <cell r="D4353">
            <v>42241</v>
          </cell>
          <cell r="Z4353">
            <v>1</v>
          </cell>
        </row>
        <row r="4354">
          <cell r="D4354">
            <v>42241</v>
          </cell>
          <cell r="Z4354">
            <v>1</v>
          </cell>
        </row>
        <row r="4355">
          <cell r="D4355">
            <v>42241</v>
          </cell>
          <cell r="Z4355">
            <v>1</v>
          </cell>
        </row>
        <row r="4356">
          <cell r="D4356">
            <v>42241</v>
          </cell>
          <cell r="Z4356">
            <v>1</v>
          </cell>
        </row>
        <row r="4357">
          <cell r="D4357">
            <v>42241</v>
          </cell>
          <cell r="Z4357">
            <v>1</v>
          </cell>
        </row>
        <row r="4358">
          <cell r="D4358">
            <v>42241</v>
          </cell>
          <cell r="Z4358">
            <v>1</v>
          </cell>
        </row>
        <row r="4359">
          <cell r="D4359">
            <v>42241</v>
          </cell>
          <cell r="Z4359">
            <v>1</v>
          </cell>
        </row>
        <row r="4360">
          <cell r="D4360">
            <v>42241</v>
          </cell>
          <cell r="Z4360">
            <v>1</v>
          </cell>
        </row>
        <row r="4361">
          <cell r="D4361">
            <v>42241</v>
          </cell>
          <cell r="Z4361">
            <v>1</v>
          </cell>
        </row>
        <row r="4362">
          <cell r="D4362">
            <v>42241</v>
          </cell>
          <cell r="Z4362">
            <v>1</v>
          </cell>
        </row>
        <row r="4363">
          <cell r="D4363">
            <v>42241</v>
          </cell>
          <cell r="Z4363">
            <v>1</v>
          </cell>
        </row>
        <row r="4364">
          <cell r="D4364">
            <v>42241</v>
          </cell>
          <cell r="Z4364">
            <v>1</v>
          </cell>
        </row>
        <row r="4365">
          <cell r="D4365">
            <v>42241</v>
          </cell>
          <cell r="Z4365">
            <v>1</v>
          </cell>
        </row>
        <row r="4366">
          <cell r="D4366">
            <v>42241</v>
          </cell>
          <cell r="Z4366">
            <v>1</v>
          </cell>
        </row>
        <row r="4367">
          <cell r="D4367">
            <v>42241</v>
          </cell>
          <cell r="Z4367">
            <v>1</v>
          </cell>
        </row>
        <row r="4368">
          <cell r="D4368">
            <v>42241</v>
          </cell>
          <cell r="Z4368">
            <v>1</v>
          </cell>
        </row>
        <row r="4369">
          <cell r="D4369">
            <v>42241</v>
          </cell>
          <cell r="Z4369">
            <v>1</v>
          </cell>
        </row>
        <row r="4370">
          <cell r="D4370">
            <v>42241</v>
          </cell>
          <cell r="Z4370">
            <v>1</v>
          </cell>
        </row>
        <row r="4371">
          <cell r="D4371">
            <v>42241</v>
          </cell>
          <cell r="Z4371">
            <v>1</v>
          </cell>
        </row>
        <row r="4372">
          <cell r="D4372">
            <v>42241</v>
          </cell>
          <cell r="Z4372">
            <v>1</v>
          </cell>
        </row>
        <row r="4373">
          <cell r="D4373">
            <v>42241</v>
          </cell>
          <cell r="Z4373">
            <v>1</v>
          </cell>
        </row>
        <row r="4374">
          <cell r="D4374">
            <v>42241</v>
          </cell>
          <cell r="Z4374">
            <v>1</v>
          </cell>
        </row>
        <row r="4375">
          <cell r="D4375">
            <v>42241</v>
          </cell>
          <cell r="Z4375">
            <v>1</v>
          </cell>
        </row>
        <row r="4376">
          <cell r="D4376">
            <v>42241</v>
          </cell>
          <cell r="Z4376">
            <v>1</v>
          </cell>
        </row>
        <row r="4377">
          <cell r="D4377">
            <v>42241</v>
          </cell>
          <cell r="Z4377">
            <v>1</v>
          </cell>
        </row>
        <row r="4378">
          <cell r="D4378">
            <v>42241</v>
          </cell>
          <cell r="Z4378">
            <v>1</v>
          </cell>
        </row>
        <row r="4379">
          <cell r="D4379">
            <v>42241</v>
          </cell>
          <cell r="Z4379">
            <v>1</v>
          </cell>
        </row>
        <row r="4380">
          <cell r="D4380">
            <v>42241</v>
          </cell>
          <cell r="Z4380">
            <v>1</v>
          </cell>
        </row>
        <row r="4381">
          <cell r="D4381">
            <v>42241</v>
          </cell>
          <cell r="Z4381">
            <v>1</v>
          </cell>
        </row>
        <row r="4382">
          <cell r="D4382">
            <v>42241</v>
          </cell>
          <cell r="Z4382">
            <v>1</v>
          </cell>
        </row>
        <row r="4383">
          <cell r="D4383">
            <v>42241</v>
          </cell>
          <cell r="Z4383">
            <v>1</v>
          </cell>
        </row>
        <row r="4384">
          <cell r="D4384">
            <v>42241</v>
          </cell>
          <cell r="Z4384">
            <v>1</v>
          </cell>
        </row>
        <row r="4385">
          <cell r="D4385">
            <v>42241</v>
          </cell>
          <cell r="Z4385">
            <v>1</v>
          </cell>
        </row>
        <row r="4386">
          <cell r="D4386">
            <v>42241</v>
          </cell>
          <cell r="Z4386">
            <v>1</v>
          </cell>
        </row>
        <row r="4387">
          <cell r="D4387">
            <v>42241</v>
          </cell>
          <cell r="Z4387">
            <v>1</v>
          </cell>
        </row>
        <row r="4388">
          <cell r="D4388">
            <v>42241</v>
          </cell>
          <cell r="Z4388">
            <v>1</v>
          </cell>
        </row>
        <row r="4389">
          <cell r="D4389">
            <v>42241</v>
          </cell>
          <cell r="Z4389">
            <v>1</v>
          </cell>
        </row>
        <row r="4390">
          <cell r="D4390">
            <v>42241</v>
          </cell>
          <cell r="Z4390">
            <v>1</v>
          </cell>
        </row>
        <row r="4391">
          <cell r="D4391">
            <v>42241</v>
          </cell>
          <cell r="Z4391">
            <v>1</v>
          </cell>
        </row>
        <row r="4392">
          <cell r="D4392">
            <v>42241</v>
          </cell>
          <cell r="Z4392">
            <v>1</v>
          </cell>
        </row>
        <row r="4393">
          <cell r="D4393">
            <v>42241</v>
          </cell>
          <cell r="Z4393">
            <v>1</v>
          </cell>
        </row>
        <row r="4394">
          <cell r="D4394">
            <v>42241</v>
          </cell>
          <cell r="Z4394">
            <v>1</v>
          </cell>
        </row>
        <row r="4395">
          <cell r="D4395">
            <v>42241</v>
          </cell>
          <cell r="Z4395">
            <v>1</v>
          </cell>
        </row>
        <row r="4396">
          <cell r="D4396">
            <v>42241</v>
          </cell>
          <cell r="Z4396">
            <v>1</v>
          </cell>
        </row>
        <row r="4397">
          <cell r="D4397">
            <v>42241</v>
          </cell>
          <cell r="Z4397">
            <v>2</v>
          </cell>
        </row>
        <row r="4398">
          <cell r="D4398">
            <v>42241</v>
          </cell>
          <cell r="Z4398">
            <v>1</v>
          </cell>
        </row>
        <row r="4399">
          <cell r="D4399">
            <v>42241</v>
          </cell>
          <cell r="Z4399">
            <v>1</v>
          </cell>
        </row>
        <row r="4400">
          <cell r="D4400">
            <v>42241</v>
          </cell>
          <cell r="Z4400">
            <v>1</v>
          </cell>
        </row>
        <row r="4401">
          <cell r="D4401">
            <v>42241</v>
          </cell>
          <cell r="Z4401">
            <v>1</v>
          </cell>
        </row>
        <row r="4402">
          <cell r="D4402">
            <v>42241</v>
          </cell>
          <cell r="Z4402">
            <v>1</v>
          </cell>
        </row>
        <row r="4403">
          <cell r="D4403">
            <v>42241</v>
          </cell>
          <cell r="Z4403">
            <v>1</v>
          </cell>
        </row>
        <row r="4404">
          <cell r="D4404">
            <v>42241</v>
          </cell>
          <cell r="Z4404">
            <v>1</v>
          </cell>
        </row>
        <row r="4405">
          <cell r="D4405">
            <v>42241</v>
          </cell>
          <cell r="Z4405">
            <v>1</v>
          </cell>
        </row>
        <row r="4406">
          <cell r="D4406">
            <v>42241</v>
          </cell>
          <cell r="Z4406">
            <v>1</v>
          </cell>
        </row>
        <row r="4407">
          <cell r="D4407">
            <v>42241</v>
          </cell>
          <cell r="Z4407">
            <v>1</v>
          </cell>
        </row>
        <row r="4408">
          <cell r="D4408">
            <v>42241</v>
          </cell>
          <cell r="Z4408">
            <v>1</v>
          </cell>
        </row>
        <row r="4409">
          <cell r="D4409">
            <v>42241</v>
          </cell>
          <cell r="Z4409">
            <v>1</v>
          </cell>
        </row>
        <row r="4410">
          <cell r="D4410">
            <v>42241</v>
          </cell>
          <cell r="Z4410">
            <v>1</v>
          </cell>
        </row>
        <row r="4411">
          <cell r="D4411">
            <v>42241</v>
          </cell>
          <cell r="Z4411">
            <v>1</v>
          </cell>
        </row>
        <row r="4412">
          <cell r="D4412">
            <v>42241</v>
          </cell>
          <cell r="Z4412">
            <v>1</v>
          </cell>
        </row>
        <row r="4413">
          <cell r="D4413">
            <v>42242</v>
          </cell>
          <cell r="Z4413">
            <v>1</v>
          </cell>
        </row>
        <row r="4414">
          <cell r="D4414">
            <v>42242</v>
          </cell>
          <cell r="Z4414">
            <v>1</v>
          </cell>
        </row>
        <row r="4415">
          <cell r="D4415">
            <v>42242</v>
          </cell>
          <cell r="Z4415">
            <v>1</v>
          </cell>
        </row>
        <row r="4416">
          <cell r="D4416">
            <v>42242</v>
          </cell>
          <cell r="Z4416">
            <v>1</v>
          </cell>
        </row>
        <row r="4417">
          <cell r="D4417">
            <v>42242</v>
          </cell>
          <cell r="Z4417">
            <v>1</v>
          </cell>
        </row>
        <row r="4418">
          <cell r="D4418">
            <v>42242</v>
          </cell>
          <cell r="Z4418">
            <v>1</v>
          </cell>
        </row>
        <row r="4419">
          <cell r="D4419">
            <v>42242</v>
          </cell>
          <cell r="Z4419">
            <v>1</v>
          </cell>
        </row>
        <row r="4420">
          <cell r="D4420">
            <v>42242</v>
          </cell>
          <cell r="Z4420">
            <v>1</v>
          </cell>
        </row>
        <row r="4421">
          <cell r="D4421">
            <v>42242</v>
          </cell>
          <cell r="Z4421">
            <v>1</v>
          </cell>
        </row>
        <row r="4422">
          <cell r="D4422">
            <v>42242</v>
          </cell>
          <cell r="Z4422">
            <v>1</v>
          </cell>
        </row>
        <row r="4423">
          <cell r="D4423">
            <v>42242</v>
          </cell>
          <cell r="Z4423">
            <v>1</v>
          </cell>
        </row>
        <row r="4424">
          <cell r="D4424">
            <v>42242</v>
          </cell>
          <cell r="Z4424">
            <v>1</v>
          </cell>
        </row>
        <row r="4425">
          <cell r="D4425">
            <v>42242</v>
          </cell>
          <cell r="Z4425">
            <v>1</v>
          </cell>
        </row>
        <row r="4426">
          <cell r="D4426">
            <v>42242</v>
          </cell>
          <cell r="Z4426">
            <v>1</v>
          </cell>
        </row>
        <row r="4427">
          <cell r="D4427">
            <v>42242</v>
          </cell>
          <cell r="Z4427">
            <v>1</v>
          </cell>
        </row>
        <row r="4428">
          <cell r="D4428">
            <v>42242</v>
          </cell>
          <cell r="Z4428">
            <v>1</v>
          </cell>
        </row>
        <row r="4429">
          <cell r="D4429">
            <v>42242</v>
          </cell>
          <cell r="Z4429">
            <v>1</v>
          </cell>
        </row>
        <row r="4430">
          <cell r="D4430">
            <v>42242</v>
          </cell>
          <cell r="Z4430">
            <v>1</v>
          </cell>
        </row>
        <row r="4431">
          <cell r="D4431">
            <v>42242</v>
          </cell>
          <cell r="Z4431">
            <v>1</v>
          </cell>
        </row>
        <row r="4432">
          <cell r="D4432">
            <v>42242</v>
          </cell>
          <cell r="Z4432">
            <v>1</v>
          </cell>
        </row>
        <row r="4433">
          <cell r="D4433">
            <v>42242</v>
          </cell>
          <cell r="Z4433">
            <v>1</v>
          </cell>
        </row>
        <row r="4434">
          <cell r="D4434">
            <v>42242</v>
          </cell>
          <cell r="Z4434">
            <v>1</v>
          </cell>
        </row>
        <row r="4435">
          <cell r="D4435">
            <v>42242</v>
          </cell>
          <cell r="Z4435">
            <v>1</v>
          </cell>
        </row>
        <row r="4436">
          <cell r="D4436">
            <v>42242</v>
          </cell>
          <cell r="Z4436">
            <v>1</v>
          </cell>
        </row>
        <row r="4437">
          <cell r="D4437">
            <v>42242</v>
          </cell>
          <cell r="Z4437">
            <v>1</v>
          </cell>
        </row>
        <row r="4438">
          <cell r="D4438">
            <v>42242</v>
          </cell>
          <cell r="Z4438">
            <v>1</v>
          </cell>
        </row>
        <row r="4439">
          <cell r="D4439">
            <v>42242</v>
          </cell>
          <cell r="Z4439">
            <v>1</v>
          </cell>
        </row>
        <row r="4440">
          <cell r="D4440">
            <v>42242</v>
          </cell>
          <cell r="Z4440">
            <v>1</v>
          </cell>
        </row>
        <row r="4441">
          <cell r="D4441">
            <v>42242</v>
          </cell>
          <cell r="Z4441">
            <v>1</v>
          </cell>
        </row>
        <row r="4442">
          <cell r="D4442">
            <v>42242</v>
          </cell>
          <cell r="Z4442">
            <v>1</v>
          </cell>
        </row>
        <row r="4443">
          <cell r="D4443">
            <v>42242</v>
          </cell>
          <cell r="Z4443">
            <v>1</v>
          </cell>
        </row>
        <row r="4444">
          <cell r="D4444">
            <v>42242</v>
          </cell>
          <cell r="Z4444">
            <v>1</v>
          </cell>
        </row>
        <row r="4445">
          <cell r="D4445">
            <v>42242</v>
          </cell>
          <cell r="Z4445">
            <v>1</v>
          </cell>
        </row>
        <row r="4446">
          <cell r="D4446">
            <v>42242</v>
          </cell>
          <cell r="Z4446">
            <v>1</v>
          </cell>
        </row>
        <row r="4447">
          <cell r="D4447">
            <v>42242</v>
          </cell>
          <cell r="Z4447">
            <v>1</v>
          </cell>
        </row>
        <row r="4448">
          <cell r="D4448">
            <v>42242</v>
          </cell>
          <cell r="Z4448">
            <v>1</v>
          </cell>
        </row>
        <row r="4449">
          <cell r="D4449">
            <v>42242</v>
          </cell>
          <cell r="Z4449">
            <v>1</v>
          </cell>
        </row>
        <row r="4450">
          <cell r="D4450">
            <v>42242</v>
          </cell>
          <cell r="Z4450">
            <v>1</v>
          </cell>
        </row>
        <row r="4451">
          <cell r="D4451">
            <v>42242</v>
          </cell>
          <cell r="Z4451">
            <v>1</v>
          </cell>
        </row>
        <row r="4452">
          <cell r="D4452">
            <v>42242</v>
          </cell>
          <cell r="Z4452">
            <v>1</v>
          </cell>
        </row>
        <row r="4453">
          <cell r="D4453">
            <v>42242</v>
          </cell>
          <cell r="Z4453">
            <v>1</v>
          </cell>
        </row>
        <row r="4454">
          <cell r="D4454">
            <v>42242</v>
          </cell>
          <cell r="Z4454">
            <v>1</v>
          </cell>
        </row>
        <row r="4455">
          <cell r="D4455">
            <v>42242</v>
          </cell>
          <cell r="Z4455">
            <v>1</v>
          </cell>
        </row>
        <row r="4456">
          <cell r="D4456">
            <v>42242</v>
          </cell>
          <cell r="Z4456">
            <v>1</v>
          </cell>
        </row>
        <row r="4457">
          <cell r="D4457">
            <v>42242</v>
          </cell>
          <cell r="Z4457">
            <v>1</v>
          </cell>
        </row>
        <row r="4458">
          <cell r="D4458">
            <v>42242</v>
          </cell>
          <cell r="Z4458">
            <v>1</v>
          </cell>
        </row>
        <row r="4459">
          <cell r="D4459">
            <v>42242</v>
          </cell>
          <cell r="Z4459">
            <v>1</v>
          </cell>
        </row>
        <row r="4460">
          <cell r="D4460">
            <v>42242</v>
          </cell>
          <cell r="Z4460">
            <v>1</v>
          </cell>
        </row>
        <row r="4461">
          <cell r="D4461">
            <v>42242</v>
          </cell>
          <cell r="Z4461">
            <v>1</v>
          </cell>
        </row>
        <row r="4462">
          <cell r="D4462">
            <v>42242</v>
          </cell>
          <cell r="Z4462">
            <v>1</v>
          </cell>
        </row>
        <row r="4463">
          <cell r="D4463">
            <v>42242</v>
          </cell>
          <cell r="Z4463">
            <v>1</v>
          </cell>
        </row>
        <row r="4464">
          <cell r="D4464">
            <v>42242</v>
          </cell>
          <cell r="Z4464">
            <v>1</v>
          </cell>
        </row>
        <row r="4465">
          <cell r="D4465">
            <v>42242</v>
          </cell>
          <cell r="Z4465">
            <v>1</v>
          </cell>
        </row>
        <row r="4466">
          <cell r="D4466">
            <v>42242</v>
          </cell>
          <cell r="Z4466">
            <v>1</v>
          </cell>
        </row>
        <row r="4467">
          <cell r="D4467">
            <v>42242</v>
          </cell>
          <cell r="Z4467">
            <v>1</v>
          </cell>
        </row>
        <row r="4468">
          <cell r="D4468">
            <v>42242</v>
          </cell>
          <cell r="Z4468">
            <v>1</v>
          </cell>
        </row>
        <row r="4469">
          <cell r="D4469">
            <v>42242</v>
          </cell>
          <cell r="Z4469">
            <v>1</v>
          </cell>
        </row>
        <row r="4470">
          <cell r="D4470">
            <v>42242</v>
          </cell>
          <cell r="Z4470">
            <v>1</v>
          </cell>
        </row>
        <row r="4471">
          <cell r="D4471">
            <v>42242</v>
          </cell>
          <cell r="Z4471">
            <v>1</v>
          </cell>
        </row>
        <row r="4472">
          <cell r="D4472">
            <v>42242</v>
          </cell>
          <cell r="Z4472">
            <v>1</v>
          </cell>
        </row>
        <row r="4473">
          <cell r="D4473">
            <v>42242</v>
          </cell>
          <cell r="Z4473">
            <v>1</v>
          </cell>
        </row>
        <row r="4474">
          <cell r="D4474">
            <v>42242</v>
          </cell>
          <cell r="Z4474">
            <v>1</v>
          </cell>
        </row>
        <row r="4475">
          <cell r="D4475">
            <v>42242</v>
          </cell>
          <cell r="Z4475">
            <v>1</v>
          </cell>
        </row>
        <row r="4476">
          <cell r="D4476">
            <v>42242</v>
          </cell>
          <cell r="Z4476">
            <v>1</v>
          </cell>
        </row>
        <row r="4477">
          <cell r="D4477">
            <v>42242</v>
          </cell>
          <cell r="Z4477">
            <v>1</v>
          </cell>
        </row>
        <row r="4478">
          <cell r="D4478">
            <v>42242</v>
          </cell>
          <cell r="Z4478">
            <v>1</v>
          </cell>
        </row>
        <row r="4479">
          <cell r="D4479">
            <v>42242</v>
          </cell>
          <cell r="Z4479">
            <v>1</v>
          </cell>
        </row>
        <row r="4480">
          <cell r="D4480">
            <v>42242</v>
          </cell>
          <cell r="Z4480">
            <v>1</v>
          </cell>
        </row>
        <row r="4481">
          <cell r="D4481">
            <v>42242</v>
          </cell>
          <cell r="Z4481">
            <v>1</v>
          </cell>
        </row>
        <row r="4482">
          <cell r="D4482">
            <v>42242</v>
          </cell>
          <cell r="Z4482">
            <v>1</v>
          </cell>
        </row>
        <row r="4483">
          <cell r="D4483">
            <v>42242</v>
          </cell>
          <cell r="Z4483">
            <v>1</v>
          </cell>
        </row>
        <row r="4484">
          <cell r="D4484">
            <v>42242</v>
          </cell>
          <cell r="Z4484">
            <v>1</v>
          </cell>
        </row>
        <row r="4485">
          <cell r="D4485">
            <v>42243</v>
          </cell>
          <cell r="Z4485">
            <v>1</v>
          </cell>
        </row>
        <row r="4486">
          <cell r="D4486">
            <v>42243</v>
          </cell>
          <cell r="Z4486">
            <v>1</v>
          </cell>
        </row>
        <row r="4487">
          <cell r="D4487">
            <v>42243</v>
          </cell>
          <cell r="Z4487">
            <v>1</v>
          </cell>
        </row>
        <row r="4488">
          <cell r="D4488">
            <v>42243</v>
          </cell>
          <cell r="Z4488">
            <v>1</v>
          </cell>
        </row>
        <row r="4489">
          <cell r="D4489">
            <v>42243</v>
          </cell>
          <cell r="Z4489">
            <v>1</v>
          </cell>
        </row>
        <row r="4490">
          <cell r="D4490">
            <v>42243</v>
          </cell>
          <cell r="Z4490">
            <v>1</v>
          </cell>
        </row>
        <row r="4491">
          <cell r="D4491">
            <v>42243</v>
          </cell>
          <cell r="Z4491">
            <v>1</v>
          </cell>
        </row>
        <row r="4492">
          <cell r="D4492">
            <v>42243</v>
          </cell>
          <cell r="Z4492">
            <v>1</v>
          </cell>
        </row>
        <row r="4493">
          <cell r="D4493">
            <v>42243</v>
          </cell>
          <cell r="Z4493">
            <v>1</v>
          </cell>
        </row>
        <row r="4494">
          <cell r="D4494">
            <v>42243</v>
          </cell>
          <cell r="Z4494">
            <v>1</v>
          </cell>
        </row>
        <row r="4495">
          <cell r="D4495">
            <v>42243</v>
          </cell>
          <cell r="Z4495">
            <v>1</v>
          </cell>
        </row>
        <row r="4496">
          <cell r="D4496">
            <v>42243</v>
          </cell>
          <cell r="Z4496">
            <v>1</v>
          </cell>
        </row>
        <row r="4497">
          <cell r="D4497">
            <v>42243</v>
          </cell>
          <cell r="Z4497">
            <v>1</v>
          </cell>
        </row>
        <row r="4498">
          <cell r="D4498">
            <v>42243</v>
          </cell>
          <cell r="Z4498">
            <v>1</v>
          </cell>
        </row>
        <row r="4499">
          <cell r="D4499">
            <v>42243</v>
          </cell>
          <cell r="Z4499">
            <v>1</v>
          </cell>
        </row>
        <row r="4500">
          <cell r="D4500">
            <v>42243</v>
          </cell>
          <cell r="Z4500">
            <v>1</v>
          </cell>
        </row>
        <row r="4501">
          <cell r="D4501">
            <v>42243</v>
          </cell>
          <cell r="Z4501">
            <v>1</v>
          </cell>
        </row>
        <row r="4502">
          <cell r="D4502">
            <v>42243</v>
          </cell>
          <cell r="Z4502">
            <v>1</v>
          </cell>
        </row>
        <row r="4503">
          <cell r="D4503">
            <v>42243</v>
          </cell>
          <cell r="Z4503">
            <v>1</v>
          </cell>
        </row>
        <row r="4504">
          <cell r="D4504">
            <v>42243</v>
          </cell>
          <cell r="Z4504">
            <v>1</v>
          </cell>
        </row>
        <row r="4505">
          <cell r="D4505">
            <v>42243</v>
          </cell>
          <cell r="Z4505">
            <v>1</v>
          </cell>
        </row>
        <row r="4506">
          <cell r="D4506">
            <v>42243</v>
          </cell>
          <cell r="Z4506">
            <v>1</v>
          </cell>
        </row>
        <row r="4507">
          <cell r="D4507">
            <v>42243</v>
          </cell>
          <cell r="Z4507">
            <v>1</v>
          </cell>
        </row>
        <row r="4508">
          <cell r="D4508">
            <v>42243</v>
          </cell>
          <cell r="Z4508">
            <v>1</v>
          </cell>
        </row>
        <row r="4509">
          <cell r="D4509">
            <v>42243</v>
          </cell>
          <cell r="Z4509">
            <v>1</v>
          </cell>
        </row>
        <row r="4510">
          <cell r="D4510">
            <v>42243</v>
          </cell>
          <cell r="Z4510">
            <v>1</v>
          </cell>
        </row>
        <row r="4511">
          <cell r="D4511">
            <v>42243</v>
          </cell>
          <cell r="Z4511">
            <v>1</v>
          </cell>
        </row>
        <row r="4512">
          <cell r="D4512">
            <v>42243</v>
          </cell>
          <cell r="Z4512">
            <v>1</v>
          </cell>
        </row>
        <row r="4513">
          <cell r="D4513">
            <v>42243</v>
          </cell>
          <cell r="Z4513">
            <v>1</v>
          </cell>
        </row>
        <row r="4514">
          <cell r="D4514">
            <v>42243</v>
          </cell>
          <cell r="Z4514">
            <v>1</v>
          </cell>
        </row>
        <row r="4515">
          <cell r="D4515">
            <v>42243</v>
          </cell>
          <cell r="Z4515">
            <v>1</v>
          </cell>
        </row>
        <row r="4516">
          <cell r="D4516">
            <v>42243</v>
          </cell>
          <cell r="Z4516">
            <v>1</v>
          </cell>
        </row>
        <row r="4517">
          <cell r="D4517">
            <v>42243</v>
          </cell>
          <cell r="Z4517">
            <v>1</v>
          </cell>
        </row>
        <row r="4518">
          <cell r="D4518">
            <v>42243</v>
          </cell>
          <cell r="Z4518">
            <v>1</v>
          </cell>
        </row>
        <row r="4519">
          <cell r="D4519">
            <v>42243</v>
          </cell>
          <cell r="Z4519">
            <v>1</v>
          </cell>
        </row>
        <row r="4520">
          <cell r="D4520">
            <v>42243</v>
          </cell>
          <cell r="Z4520">
            <v>1</v>
          </cell>
        </row>
        <row r="4521">
          <cell r="D4521">
            <v>42243</v>
          </cell>
          <cell r="Z4521">
            <v>1</v>
          </cell>
        </row>
        <row r="4522">
          <cell r="D4522">
            <v>42243</v>
          </cell>
          <cell r="Z4522">
            <v>1</v>
          </cell>
        </row>
        <row r="4523">
          <cell r="D4523">
            <v>42243</v>
          </cell>
          <cell r="Z4523">
            <v>1</v>
          </cell>
        </row>
        <row r="4524">
          <cell r="D4524">
            <v>42243</v>
          </cell>
          <cell r="Z4524">
            <v>1</v>
          </cell>
        </row>
        <row r="4525">
          <cell r="D4525">
            <v>42243</v>
          </cell>
          <cell r="Z4525">
            <v>1</v>
          </cell>
        </row>
        <row r="4526">
          <cell r="D4526">
            <v>42243</v>
          </cell>
          <cell r="Z4526">
            <v>1</v>
          </cell>
        </row>
        <row r="4527">
          <cell r="D4527">
            <v>42243</v>
          </cell>
          <cell r="Z4527">
            <v>1</v>
          </cell>
        </row>
        <row r="4528">
          <cell r="D4528">
            <v>42243</v>
          </cell>
          <cell r="Z4528">
            <v>1</v>
          </cell>
        </row>
        <row r="4529">
          <cell r="D4529">
            <v>42243</v>
          </cell>
          <cell r="Z4529">
            <v>1</v>
          </cell>
        </row>
        <row r="4530">
          <cell r="D4530">
            <v>42243</v>
          </cell>
          <cell r="Z4530">
            <v>1</v>
          </cell>
        </row>
        <row r="4531">
          <cell r="D4531">
            <v>42243</v>
          </cell>
          <cell r="Z4531">
            <v>1</v>
          </cell>
        </row>
        <row r="4532">
          <cell r="D4532">
            <v>42243</v>
          </cell>
          <cell r="Z4532">
            <v>1</v>
          </cell>
        </row>
        <row r="4533">
          <cell r="D4533">
            <v>42243</v>
          </cell>
          <cell r="Z4533">
            <v>1</v>
          </cell>
        </row>
        <row r="4534">
          <cell r="D4534">
            <v>42243</v>
          </cell>
          <cell r="Z4534">
            <v>1</v>
          </cell>
        </row>
        <row r="4535">
          <cell r="D4535">
            <v>42243</v>
          </cell>
          <cell r="Z4535">
            <v>1</v>
          </cell>
        </row>
        <row r="4536">
          <cell r="D4536">
            <v>42243</v>
          </cell>
          <cell r="Z4536">
            <v>1</v>
          </cell>
        </row>
        <row r="4537">
          <cell r="D4537">
            <v>42243</v>
          </cell>
          <cell r="Z4537">
            <v>1</v>
          </cell>
        </row>
        <row r="4538">
          <cell r="D4538">
            <v>42243</v>
          </cell>
          <cell r="Z4538">
            <v>1</v>
          </cell>
        </row>
        <row r="4539">
          <cell r="D4539">
            <v>42243</v>
          </cell>
          <cell r="Z4539">
            <v>1</v>
          </cell>
        </row>
        <row r="4540">
          <cell r="D4540">
            <v>42243</v>
          </cell>
          <cell r="Z4540">
            <v>1</v>
          </cell>
        </row>
        <row r="4541">
          <cell r="D4541">
            <v>42243</v>
          </cell>
          <cell r="Z4541">
            <v>1</v>
          </cell>
        </row>
        <row r="4542">
          <cell r="D4542">
            <v>42243</v>
          </cell>
          <cell r="Z4542">
            <v>1</v>
          </cell>
        </row>
        <row r="4543">
          <cell r="D4543">
            <v>42243</v>
          </cell>
          <cell r="Z4543">
            <v>1</v>
          </cell>
        </row>
        <row r="4544">
          <cell r="D4544">
            <v>42243</v>
          </cell>
          <cell r="Z4544">
            <v>1</v>
          </cell>
        </row>
        <row r="4545">
          <cell r="D4545">
            <v>42243</v>
          </cell>
          <cell r="Z4545">
            <v>1</v>
          </cell>
        </row>
        <row r="4546">
          <cell r="D4546">
            <v>42243</v>
          </cell>
          <cell r="Z4546">
            <v>1</v>
          </cell>
        </row>
        <row r="4547">
          <cell r="D4547">
            <v>42243</v>
          </cell>
          <cell r="Z4547">
            <v>1</v>
          </cell>
        </row>
        <row r="4548">
          <cell r="D4548">
            <v>42243</v>
          </cell>
          <cell r="Z4548">
            <v>1</v>
          </cell>
        </row>
        <row r="4549">
          <cell r="D4549">
            <v>42243</v>
          </cell>
          <cell r="Z4549">
            <v>1</v>
          </cell>
        </row>
        <row r="4550">
          <cell r="D4550">
            <v>42243</v>
          </cell>
          <cell r="Z4550">
            <v>1</v>
          </cell>
        </row>
        <row r="4551">
          <cell r="D4551">
            <v>42243</v>
          </cell>
          <cell r="Z4551">
            <v>1</v>
          </cell>
        </row>
        <row r="4552">
          <cell r="D4552">
            <v>42243</v>
          </cell>
          <cell r="Z4552">
            <v>1</v>
          </cell>
        </row>
        <row r="4553">
          <cell r="D4553">
            <v>42243</v>
          </cell>
          <cell r="Z4553">
            <v>1</v>
          </cell>
        </row>
        <row r="4554">
          <cell r="D4554">
            <v>42243</v>
          </cell>
          <cell r="Z4554">
            <v>1</v>
          </cell>
        </row>
        <row r="4555">
          <cell r="D4555">
            <v>42243</v>
          </cell>
          <cell r="Z4555">
            <v>1</v>
          </cell>
        </row>
        <row r="4556">
          <cell r="D4556">
            <v>42244</v>
          </cell>
          <cell r="Z4556">
            <v>1</v>
          </cell>
        </row>
        <row r="4557">
          <cell r="D4557">
            <v>42244</v>
          </cell>
          <cell r="Z4557">
            <v>1</v>
          </cell>
        </row>
        <row r="4558">
          <cell r="D4558">
            <v>42244</v>
          </cell>
          <cell r="Z4558">
            <v>1</v>
          </cell>
        </row>
        <row r="4559">
          <cell r="D4559">
            <v>42244</v>
          </cell>
          <cell r="Z4559">
            <v>1</v>
          </cell>
        </row>
        <row r="4560">
          <cell r="D4560">
            <v>42244</v>
          </cell>
          <cell r="Z4560">
            <v>1</v>
          </cell>
        </row>
        <row r="4561">
          <cell r="D4561">
            <v>42244</v>
          </cell>
          <cell r="Z4561">
            <v>1</v>
          </cell>
        </row>
        <row r="4562">
          <cell r="D4562">
            <v>42244</v>
          </cell>
          <cell r="Z4562">
            <v>1</v>
          </cell>
        </row>
        <row r="4563">
          <cell r="D4563">
            <v>42244</v>
          </cell>
          <cell r="Z4563">
            <v>1</v>
          </cell>
        </row>
        <row r="4564">
          <cell r="D4564">
            <v>42244</v>
          </cell>
          <cell r="Z4564">
            <v>1</v>
          </cell>
        </row>
        <row r="4565">
          <cell r="D4565">
            <v>42244</v>
          </cell>
          <cell r="Z4565">
            <v>1</v>
          </cell>
        </row>
        <row r="4566">
          <cell r="D4566">
            <v>42244</v>
          </cell>
          <cell r="Z4566">
            <v>1</v>
          </cell>
        </row>
        <row r="4567">
          <cell r="D4567">
            <v>42244</v>
          </cell>
          <cell r="Z4567">
            <v>1</v>
          </cell>
        </row>
        <row r="4568">
          <cell r="D4568">
            <v>42244</v>
          </cell>
          <cell r="Z4568">
            <v>1</v>
          </cell>
        </row>
        <row r="4569">
          <cell r="D4569">
            <v>42244</v>
          </cell>
          <cell r="Z4569">
            <v>1</v>
          </cell>
        </row>
        <row r="4570">
          <cell r="D4570">
            <v>42244</v>
          </cell>
          <cell r="Z4570">
            <v>1</v>
          </cell>
        </row>
        <row r="4571">
          <cell r="D4571">
            <v>42244</v>
          </cell>
          <cell r="Z4571">
            <v>1</v>
          </cell>
        </row>
        <row r="4572">
          <cell r="D4572">
            <v>42244</v>
          </cell>
          <cell r="Z4572">
            <v>1</v>
          </cell>
        </row>
        <row r="4573">
          <cell r="D4573">
            <v>42244</v>
          </cell>
          <cell r="Z4573">
            <v>1</v>
          </cell>
        </row>
        <row r="4574">
          <cell r="D4574">
            <v>42244</v>
          </cell>
          <cell r="Z4574">
            <v>1</v>
          </cell>
        </row>
        <row r="4575">
          <cell r="D4575">
            <v>42244</v>
          </cell>
          <cell r="Z4575">
            <v>1</v>
          </cell>
        </row>
        <row r="4576">
          <cell r="D4576">
            <v>42244</v>
          </cell>
          <cell r="Z4576">
            <v>1</v>
          </cell>
        </row>
        <row r="4577">
          <cell r="D4577">
            <v>42244</v>
          </cell>
          <cell r="Z4577">
            <v>1</v>
          </cell>
        </row>
        <row r="4578">
          <cell r="D4578">
            <v>42244</v>
          </cell>
          <cell r="Z4578">
            <v>1</v>
          </cell>
        </row>
        <row r="4579">
          <cell r="D4579">
            <v>42244</v>
          </cell>
          <cell r="Z4579">
            <v>1</v>
          </cell>
        </row>
        <row r="4580">
          <cell r="D4580">
            <v>42244</v>
          </cell>
          <cell r="Z4580">
            <v>1</v>
          </cell>
        </row>
        <row r="4581">
          <cell r="D4581">
            <v>42244</v>
          </cell>
          <cell r="Z4581">
            <v>1</v>
          </cell>
        </row>
        <row r="4582">
          <cell r="D4582">
            <v>42244</v>
          </cell>
          <cell r="Z4582">
            <v>1</v>
          </cell>
        </row>
        <row r="4583">
          <cell r="D4583">
            <v>42244</v>
          </cell>
          <cell r="Z4583">
            <v>1</v>
          </cell>
        </row>
        <row r="4584">
          <cell r="D4584">
            <v>42244</v>
          </cell>
          <cell r="Z4584">
            <v>1</v>
          </cell>
        </row>
        <row r="4585">
          <cell r="D4585">
            <v>42244</v>
          </cell>
          <cell r="Z4585">
            <v>1</v>
          </cell>
        </row>
        <row r="4586">
          <cell r="D4586">
            <v>42244</v>
          </cell>
          <cell r="Z4586">
            <v>1</v>
          </cell>
        </row>
        <row r="4587">
          <cell r="D4587">
            <v>42244</v>
          </cell>
          <cell r="Z4587">
            <v>1</v>
          </cell>
        </row>
        <row r="4588">
          <cell r="D4588">
            <v>42244</v>
          </cell>
          <cell r="Z4588">
            <v>1</v>
          </cell>
        </row>
        <row r="4589">
          <cell r="D4589">
            <v>42244</v>
          </cell>
          <cell r="Z4589">
            <v>1</v>
          </cell>
        </row>
        <row r="4590">
          <cell r="D4590">
            <v>42244</v>
          </cell>
          <cell r="Z4590">
            <v>1</v>
          </cell>
        </row>
        <row r="4591">
          <cell r="D4591">
            <v>42244</v>
          </cell>
          <cell r="Z4591">
            <v>1</v>
          </cell>
        </row>
        <row r="4592">
          <cell r="D4592">
            <v>42244</v>
          </cell>
          <cell r="Z4592">
            <v>1</v>
          </cell>
        </row>
        <row r="4593">
          <cell r="D4593">
            <v>42244</v>
          </cell>
          <cell r="Z4593">
            <v>1</v>
          </cell>
        </row>
        <row r="4594">
          <cell r="D4594">
            <v>42244</v>
          </cell>
          <cell r="Z4594">
            <v>1</v>
          </cell>
        </row>
        <row r="4595">
          <cell r="D4595">
            <v>42244</v>
          </cell>
          <cell r="Z4595">
            <v>1</v>
          </cell>
        </row>
        <row r="4596">
          <cell r="D4596">
            <v>42244</v>
          </cell>
          <cell r="Z4596">
            <v>1</v>
          </cell>
        </row>
        <row r="4597">
          <cell r="D4597">
            <v>42244</v>
          </cell>
          <cell r="Z4597">
            <v>1</v>
          </cell>
        </row>
        <row r="4598">
          <cell r="D4598">
            <v>42244</v>
          </cell>
          <cell r="Z4598">
            <v>1</v>
          </cell>
        </row>
        <row r="4599">
          <cell r="D4599">
            <v>42244</v>
          </cell>
          <cell r="Z4599">
            <v>1</v>
          </cell>
        </row>
        <row r="4600">
          <cell r="D4600">
            <v>42244</v>
          </cell>
          <cell r="Z4600">
            <v>1</v>
          </cell>
        </row>
        <row r="4601">
          <cell r="D4601">
            <v>42244</v>
          </cell>
          <cell r="Z4601">
            <v>1</v>
          </cell>
        </row>
        <row r="4602">
          <cell r="D4602">
            <v>42244</v>
          </cell>
          <cell r="Z4602">
            <v>1</v>
          </cell>
        </row>
        <row r="4603">
          <cell r="D4603">
            <v>42244</v>
          </cell>
          <cell r="Z4603">
            <v>1</v>
          </cell>
        </row>
        <row r="4604">
          <cell r="D4604">
            <v>42244</v>
          </cell>
          <cell r="Z4604">
            <v>1</v>
          </cell>
        </row>
        <row r="4605">
          <cell r="D4605">
            <v>42244</v>
          </cell>
          <cell r="Z4605">
            <v>1</v>
          </cell>
        </row>
        <row r="4606">
          <cell r="D4606">
            <v>42244</v>
          </cell>
          <cell r="Z4606">
            <v>1</v>
          </cell>
        </row>
        <row r="4607">
          <cell r="D4607">
            <v>42244</v>
          </cell>
          <cell r="Z4607">
            <v>1</v>
          </cell>
        </row>
        <row r="4608">
          <cell r="D4608">
            <v>42244</v>
          </cell>
          <cell r="Z4608">
            <v>1</v>
          </cell>
        </row>
        <row r="4609">
          <cell r="D4609">
            <v>42244</v>
          </cell>
          <cell r="Z4609">
            <v>1</v>
          </cell>
        </row>
        <row r="4610">
          <cell r="D4610">
            <v>42244</v>
          </cell>
          <cell r="Z4610">
            <v>1</v>
          </cell>
        </row>
        <row r="4611">
          <cell r="D4611">
            <v>42244</v>
          </cell>
          <cell r="Z4611">
            <v>1</v>
          </cell>
        </row>
        <row r="4612">
          <cell r="D4612">
            <v>42244</v>
          </cell>
          <cell r="Z4612">
            <v>1</v>
          </cell>
        </row>
        <row r="4613">
          <cell r="D4613">
            <v>42244</v>
          </cell>
          <cell r="Z4613">
            <v>1</v>
          </cell>
        </row>
        <row r="4614">
          <cell r="D4614">
            <v>42245</v>
          </cell>
          <cell r="Z4614">
            <v>1</v>
          </cell>
        </row>
        <row r="4615">
          <cell r="D4615">
            <v>42245</v>
          </cell>
          <cell r="Z4615">
            <v>1</v>
          </cell>
        </row>
        <row r="4616">
          <cell r="D4616">
            <v>42245</v>
          </cell>
          <cell r="Z4616">
            <v>1</v>
          </cell>
        </row>
        <row r="4617">
          <cell r="D4617">
            <v>42245</v>
          </cell>
          <cell r="Z4617">
            <v>1</v>
          </cell>
        </row>
        <row r="4618">
          <cell r="D4618">
            <v>42245</v>
          </cell>
          <cell r="Z4618">
            <v>1</v>
          </cell>
        </row>
        <row r="4619">
          <cell r="D4619">
            <v>42245</v>
          </cell>
          <cell r="Z4619">
            <v>1</v>
          </cell>
        </row>
        <row r="4620">
          <cell r="D4620">
            <v>42245</v>
          </cell>
          <cell r="Z4620">
            <v>1</v>
          </cell>
        </row>
        <row r="4621">
          <cell r="D4621">
            <v>42245</v>
          </cell>
          <cell r="Z4621">
            <v>1</v>
          </cell>
        </row>
        <row r="4622">
          <cell r="D4622">
            <v>42245</v>
          </cell>
          <cell r="Z4622">
            <v>1</v>
          </cell>
        </row>
        <row r="4623">
          <cell r="D4623">
            <v>42245</v>
          </cell>
          <cell r="Z4623">
            <v>1</v>
          </cell>
        </row>
        <row r="4624">
          <cell r="D4624">
            <v>42245</v>
          </cell>
          <cell r="Z4624">
            <v>1</v>
          </cell>
        </row>
        <row r="4625">
          <cell r="D4625">
            <v>42245</v>
          </cell>
          <cell r="Z4625">
            <v>1</v>
          </cell>
        </row>
        <row r="4626">
          <cell r="D4626">
            <v>42245</v>
          </cell>
          <cell r="Z4626">
            <v>1</v>
          </cell>
        </row>
        <row r="4627">
          <cell r="D4627">
            <v>42245</v>
          </cell>
          <cell r="Z4627">
            <v>1</v>
          </cell>
        </row>
        <row r="4628">
          <cell r="D4628">
            <v>42245</v>
          </cell>
          <cell r="Z4628">
            <v>1</v>
          </cell>
        </row>
        <row r="4629">
          <cell r="D4629">
            <v>42245</v>
          </cell>
          <cell r="Z4629">
            <v>1</v>
          </cell>
        </row>
        <row r="4630">
          <cell r="D4630">
            <v>42245</v>
          </cell>
          <cell r="Z4630">
            <v>1</v>
          </cell>
        </row>
        <row r="4631">
          <cell r="D4631">
            <v>42245</v>
          </cell>
          <cell r="Z4631">
            <v>1</v>
          </cell>
        </row>
        <row r="4632">
          <cell r="D4632">
            <v>42245</v>
          </cell>
          <cell r="Z4632">
            <v>1</v>
          </cell>
        </row>
        <row r="4633">
          <cell r="D4633">
            <v>42245</v>
          </cell>
          <cell r="Z4633">
            <v>1</v>
          </cell>
        </row>
        <row r="4634">
          <cell r="D4634">
            <v>42245</v>
          </cell>
          <cell r="Z4634">
            <v>1</v>
          </cell>
        </row>
        <row r="4635">
          <cell r="D4635">
            <v>42245</v>
          </cell>
          <cell r="Z4635">
            <v>1</v>
          </cell>
        </row>
        <row r="4636">
          <cell r="D4636">
            <v>42245</v>
          </cell>
          <cell r="Z4636">
            <v>1</v>
          </cell>
        </row>
        <row r="4637">
          <cell r="D4637">
            <v>42245</v>
          </cell>
          <cell r="Z4637">
            <v>1</v>
          </cell>
        </row>
        <row r="4638">
          <cell r="D4638">
            <v>42245</v>
          </cell>
          <cell r="Z4638">
            <v>1</v>
          </cell>
        </row>
        <row r="4639">
          <cell r="D4639">
            <v>42245</v>
          </cell>
          <cell r="Z4639">
            <v>1</v>
          </cell>
        </row>
        <row r="4640">
          <cell r="D4640">
            <v>42245</v>
          </cell>
          <cell r="Z4640">
            <v>1</v>
          </cell>
        </row>
        <row r="4641">
          <cell r="D4641">
            <v>42245</v>
          </cell>
          <cell r="Z4641">
            <v>1</v>
          </cell>
        </row>
        <row r="4642">
          <cell r="D4642">
            <v>42245</v>
          </cell>
          <cell r="Z4642">
            <v>1</v>
          </cell>
        </row>
        <row r="4643">
          <cell r="D4643">
            <v>42245</v>
          </cell>
          <cell r="Z4643">
            <v>1</v>
          </cell>
        </row>
        <row r="4644">
          <cell r="D4644">
            <v>42245</v>
          </cell>
          <cell r="Z4644">
            <v>1</v>
          </cell>
        </row>
        <row r="4645">
          <cell r="D4645">
            <v>42245</v>
          </cell>
          <cell r="Z4645">
            <v>1</v>
          </cell>
        </row>
        <row r="4646">
          <cell r="D4646">
            <v>42245</v>
          </cell>
          <cell r="Z4646">
            <v>1</v>
          </cell>
        </row>
        <row r="4647">
          <cell r="D4647">
            <v>42245</v>
          </cell>
          <cell r="Z4647">
            <v>1</v>
          </cell>
        </row>
        <row r="4648">
          <cell r="D4648">
            <v>42245</v>
          </cell>
          <cell r="Z4648">
            <v>1</v>
          </cell>
        </row>
        <row r="4649">
          <cell r="D4649">
            <v>42245</v>
          </cell>
          <cell r="Z4649">
            <v>1</v>
          </cell>
        </row>
        <row r="4650">
          <cell r="D4650">
            <v>42245</v>
          </cell>
          <cell r="Z4650">
            <v>1</v>
          </cell>
        </row>
        <row r="4651">
          <cell r="D4651">
            <v>42245</v>
          </cell>
          <cell r="Z4651">
            <v>1</v>
          </cell>
        </row>
        <row r="4652">
          <cell r="D4652">
            <v>42245</v>
          </cell>
          <cell r="Z4652">
            <v>1</v>
          </cell>
        </row>
        <row r="4653">
          <cell r="D4653">
            <v>42245</v>
          </cell>
          <cell r="Z4653">
            <v>1</v>
          </cell>
        </row>
        <row r="4654">
          <cell r="D4654">
            <v>42245</v>
          </cell>
          <cell r="Z4654">
            <v>1</v>
          </cell>
        </row>
        <row r="4655">
          <cell r="D4655">
            <v>42245</v>
          </cell>
          <cell r="Z4655">
            <v>1</v>
          </cell>
        </row>
        <row r="4656">
          <cell r="D4656">
            <v>42245</v>
          </cell>
          <cell r="Z4656">
            <v>1</v>
          </cell>
        </row>
        <row r="4657">
          <cell r="D4657">
            <v>42245</v>
          </cell>
          <cell r="Z4657">
            <v>1</v>
          </cell>
        </row>
        <row r="4658">
          <cell r="D4658">
            <v>42245</v>
          </cell>
          <cell r="Z4658">
            <v>1</v>
          </cell>
        </row>
        <row r="4659">
          <cell r="D4659">
            <v>42245</v>
          </cell>
          <cell r="Z4659">
            <v>1</v>
          </cell>
        </row>
        <row r="4660">
          <cell r="D4660">
            <v>42245</v>
          </cell>
          <cell r="Z4660">
            <v>1</v>
          </cell>
        </row>
        <row r="4661">
          <cell r="D4661">
            <v>42245</v>
          </cell>
          <cell r="Z4661">
            <v>1</v>
          </cell>
        </row>
        <row r="4662">
          <cell r="D4662">
            <v>42245</v>
          </cell>
          <cell r="Z4662">
            <v>1</v>
          </cell>
        </row>
        <row r="4663">
          <cell r="D4663">
            <v>42245</v>
          </cell>
          <cell r="Z4663">
            <v>1</v>
          </cell>
        </row>
        <row r="4664">
          <cell r="D4664">
            <v>42245</v>
          </cell>
          <cell r="Z4664">
            <v>1</v>
          </cell>
        </row>
        <row r="4665">
          <cell r="D4665">
            <v>42245</v>
          </cell>
          <cell r="Z4665">
            <v>1</v>
          </cell>
        </row>
        <row r="4666">
          <cell r="D4666">
            <v>42245</v>
          </cell>
          <cell r="Z4666">
            <v>1</v>
          </cell>
        </row>
        <row r="4667">
          <cell r="D4667">
            <v>42245</v>
          </cell>
          <cell r="Z4667">
            <v>1</v>
          </cell>
        </row>
        <row r="4668">
          <cell r="D4668">
            <v>42245</v>
          </cell>
          <cell r="Z4668">
            <v>1</v>
          </cell>
        </row>
        <row r="4669">
          <cell r="D4669">
            <v>42246</v>
          </cell>
          <cell r="Z4669">
            <v>1</v>
          </cell>
        </row>
        <row r="4670">
          <cell r="D4670">
            <v>42246</v>
          </cell>
          <cell r="Z4670">
            <v>1</v>
          </cell>
        </row>
        <row r="4671">
          <cell r="D4671">
            <v>42246</v>
          </cell>
          <cell r="Z4671">
            <v>1</v>
          </cell>
        </row>
        <row r="4672">
          <cell r="D4672">
            <v>42246</v>
          </cell>
          <cell r="Z4672">
            <v>1</v>
          </cell>
        </row>
        <row r="4673">
          <cell r="D4673">
            <v>42246</v>
          </cell>
          <cell r="Z4673">
            <v>1</v>
          </cell>
        </row>
        <row r="4674">
          <cell r="D4674">
            <v>42246</v>
          </cell>
          <cell r="Z4674">
            <v>1</v>
          </cell>
        </row>
        <row r="4675">
          <cell r="D4675">
            <v>42246</v>
          </cell>
          <cell r="Z4675">
            <v>1</v>
          </cell>
        </row>
        <row r="4676">
          <cell r="D4676">
            <v>42246</v>
          </cell>
          <cell r="Z4676">
            <v>1</v>
          </cell>
        </row>
        <row r="4677">
          <cell r="D4677">
            <v>42246</v>
          </cell>
          <cell r="Z4677">
            <v>1</v>
          </cell>
        </row>
        <row r="4678">
          <cell r="D4678">
            <v>42246</v>
          </cell>
          <cell r="Z4678">
            <v>1</v>
          </cell>
        </row>
        <row r="4679">
          <cell r="D4679">
            <v>42246</v>
          </cell>
          <cell r="Z4679">
            <v>1</v>
          </cell>
        </row>
        <row r="4680">
          <cell r="D4680">
            <v>42246</v>
          </cell>
          <cell r="Z4680">
            <v>1</v>
          </cell>
        </row>
        <row r="4681">
          <cell r="D4681">
            <v>42246</v>
          </cell>
          <cell r="Z4681">
            <v>1</v>
          </cell>
        </row>
        <row r="4682">
          <cell r="D4682">
            <v>42246</v>
          </cell>
          <cell r="Z4682">
            <v>1</v>
          </cell>
        </row>
        <row r="4683">
          <cell r="D4683">
            <v>42246</v>
          </cell>
          <cell r="Z4683">
            <v>1</v>
          </cell>
        </row>
        <row r="4684">
          <cell r="D4684">
            <v>42246</v>
          </cell>
          <cell r="Z4684">
            <v>1</v>
          </cell>
        </row>
        <row r="4685">
          <cell r="D4685">
            <v>42246</v>
          </cell>
          <cell r="Z4685">
            <v>1</v>
          </cell>
        </row>
        <row r="4686">
          <cell r="D4686">
            <v>42246</v>
          </cell>
          <cell r="Z4686">
            <v>1</v>
          </cell>
        </row>
        <row r="4687">
          <cell r="D4687">
            <v>42246</v>
          </cell>
          <cell r="Z4687">
            <v>1</v>
          </cell>
        </row>
        <row r="4688">
          <cell r="D4688">
            <v>42246</v>
          </cell>
          <cell r="Z4688">
            <v>1</v>
          </cell>
        </row>
        <row r="4689">
          <cell r="D4689">
            <v>42246</v>
          </cell>
          <cell r="Z4689">
            <v>1</v>
          </cell>
        </row>
        <row r="4690">
          <cell r="D4690">
            <v>42246</v>
          </cell>
          <cell r="Z4690">
            <v>1</v>
          </cell>
        </row>
        <row r="4691">
          <cell r="D4691">
            <v>42246</v>
          </cell>
          <cell r="Z4691">
            <v>1</v>
          </cell>
        </row>
        <row r="4692">
          <cell r="D4692">
            <v>42246</v>
          </cell>
          <cell r="Z4692">
            <v>1</v>
          </cell>
        </row>
        <row r="4693">
          <cell r="D4693">
            <v>42246</v>
          </cell>
          <cell r="Z4693">
            <v>1</v>
          </cell>
        </row>
        <row r="4694">
          <cell r="D4694">
            <v>42246</v>
          </cell>
          <cell r="Z4694">
            <v>1</v>
          </cell>
        </row>
        <row r="4695">
          <cell r="D4695">
            <v>42246</v>
          </cell>
          <cell r="Z4695">
            <v>1</v>
          </cell>
        </row>
        <row r="4696">
          <cell r="D4696">
            <v>42246</v>
          </cell>
          <cell r="Z4696">
            <v>1</v>
          </cell>
        </row>
        <row r="4697">
          <cell r="D4697">
            <v>42246</v>
          </cell>
          <cell r="Z4697">
            <v>1</v>
          </cell>
        </row>
        <row r="4698">
          <cell r="D4698">
            <v>42246</v>
          </cell>
          <cell r="Z4698">
            <v>1</v>
          </cell>
        </row>
        <row r="4699">
          <cell r="D4699">
            <v>42246</v>
          </cell>
          <cell r="Z4699">
            <v>1</v>
          </cell>
        </row>
        <row r="4700">
          <cell r="D4700">
            <v>42246</v>
          </cell>
          <cell r="Z4700">
            <v>1</v>
          </cell>
        </row>
        <row r="4701">
          <cell r="D4701">
            <v>42246</v>
          </cell>
          <cell r="Z4701">
            <v>1</v>
          </cell>
        </row>
        <row r="4702">
          <cell r="D4702">
            <v>42246</v>
          </cell>
          <cell r="Z4702">
            <v>1</v>
          </cell>
        </row>
        <row r="4703">
          <cell r="D4703">
            <v>42246</v>
          </cell>
          <cell r="Z4703">
            <v>1</v>
          </cell>
        </row>
        <row r="4704">
          <cell r="D4704">
            <v>42246</v>
          </cell>
          <cell r="Z4704">
            <v>1</v>
          </cell>
        </row>
        <row r="4705">
          <cell r="D4705">
            <v>42246</v>
          </cell>
          <cell r="Z4705">
            <v>1</v>
          </cell>
        </row>
        <row r="4706">
          <cell r="D4706">
            <v>42246</v>
          </cell>
          <cell r="Z4706">
            <v>1</v>
          </cell>
        </row>
        <row r="4707">
          <cell r="D4707">
            <v>42246</v>
          </cell>
          <cell r="Z4707">
            <v>1</v>
          </cell>
        </row>
        <row r="4708">
          <cell r="D4708">
            <v>42246</v>
          </cell>
          <cell r="Z4708">
            <v>1</v>
          </cell>
        </row>
        <row r="4709">
          <cell r="D4709">
            <v>42246</v>
          </cell>
          <cell r="Z4709">
            <v>1</v>
          </cell>
        </row>
        <row r="4710">
          <cell r="D4710">
            <v>42246</v>
          </cell>
          <cell r="Z4710">
            <v>1</v>
          </cell>
        </row>
        <row r="4711">
          <cell r="D4711">
            <v>42246</v>
          </cell>
          <cell r="Z4711">
            <v>1</v>
          </cell>
        </row>
        <row r="4712">
          <cell r="D4712">
            <v>42246</v>
          </cell>
          <cell r="Z4712">
            <v>1</v>
          </cell>
        </row>
        <row r="4713">
          <cell r="D4713">
            <v>42247</v>
          </cell>
          <cell r="Z4713">
            <v>2</v>
          </cell>
        </row>
        <row r="4714">
          <cell r="D4714">
            <v>42247</v>
          </cell>
          <cell r="Z4714">
            <v>1</v>
          </cell>
        </row>
        <row r="4715">
          <cell r="D4715">
            <v>42247</v>
          </cell>
          <cell r="Z4715">
            <v>1</v>
          </cell>
        </row>
        <row r="4716">
          <cell r="D4716">
            <v>42247</v>
          </cell>
          <cell r="Z4716">
            <v>1</v>
          </cell>
        </row>
        <row r="4717">
          <cell r="D4717">
            <v>42247</v>
          </cell>
          <cell r="Z4717">
            <v>1</v>
          </cell>
        </row>
        <row r="4718">
          <cell r="D4718">
            <v>42247</v>
          </cell>
          <cell r="Z4718">
            <v>1</v>
          </cell>
        </row>
        <row r="4719">
          <cell r="D4719">
            <v>42247</v>
          </cell>
          <cell r="Z4719">
            <v>1</v>
          </cell>
        </row>
        <row r="4720">
          <cell r="D4720">
            <v>42247</v>
          </cell>
          <cell r="Z4720">
            <v>1</v>
          </cell>
        </row>
        <row r="4721">
          <cell r="D4721">
            <v>42247</v>
          </cell>
          <cell r="Z4721">
            <v>1</v>
          </cell>
        </row>
        <row r="4722">
          <cell r="D4722">
            <v>42247</v>
          </cell>
          <cell r="Z4722">
            <v>1</v>
          </cell>
        </row>
        <row r="4723">
          <cell r="D4723">
            <v>42247</v>
          </cell>
          <cell r="Z4723">
            <v>1</v>
          </cell>
        </row>
        <row r="4724">
          <cell r="D4724">
            <v>42247</v>
          </cell>
          <cell r="Z4724">
            <v>1</v>
          </cell>
        </row>
        <row r="4725">
          <cell r="D4725">
            <v>42247</v>
          </cell>
          <cell r="Z4725">
            <v>1</v>
          </cell>
        </row>
        <row r="4726">
          <cell r="D4726">
            <v>42247</v>
          </cell>
          <cell r="Z4726">
            <v>1</v>
          </cell>
        </row>
        <row r="4727">
          <cell r="D4727">
            <v>42247</v>
          </cell>
          <cell r="Z4727">
            <v>1</v>
          </cell>
        </row>
        <row r="4728">
          <cell r="D4728">
            <v>42247</v>
          </cell>
          <cell r="Z4728">
            <v>1</v>
          </cell>
        </row>
        <row r="4729">
          <cell r="D4729">
            <v>42247</v>
          </cell>
          <cell r="Z4729">
            <v>1</v>
          </cell>
        </row>
        <row r="4730">
          <cell r="D4730">
            <v>42247</v>
          </cell>
          <cell r="Z4730">
            <v>1</v>
          </cell>
        </row>
        <row r="4731">
          <cell r="D4731">
            <v>42247</v>
          </cell>
          <cell r="Z4731">
            <v>1</v>
          </cell>
        </row>
        <row r="4732">
          <cell r="D4732">
            <v>42247</v>
          </cell>
          <cell r="Z4732">
            <v>1</v>
          </cell>
        </row>
        <row r="4733">
          <cell r="D4733">
            <v>42247</v>
          </cell>
          <cell r="Z4733">
            <v>1</v>
          </cell>
        </row>
        <row r="4734">
          <cell r="D4734">
            <v>42247</v>
          </cell>
          <cell r="Z4734">
            <v>1</v>
          </cell>
        </row>
        <row r="4735">
          <cell r="D4735">
            <v>42247</v>
          </cell>
          <cell r="Z4735">
            <v>1</v>
          </cell>
        </row>
        <row r="4736">
          <cell r="D4736">
            <v>42247</v>
          </cell>
          <cell r="Z4736">
            <v>1</v>
          </cell>
        </row>
        <row r="4737">
          <cell r="D4737">
            <v>42247</v>
          </cell>
          <cell r="Z4737">
            <v>1</v>
          </cell>
        </row>
        <row r="4738">
          <cell r="D4738">
            <v>42247</v>
          </cell>
          <cell r="Z4738">
            <v>1</v>
          </cell>
        </row>
        <row r="4739">
          <cell r="D4739">
            <v>42247</v>
          </cell>
          <cell r="Z4739">
            <v>1</v>
          </cell>
        </row>
        <row r="4740">
          <cell r="D4740">
            <v>42247</v>
          </cell>
          <cell r="Z4740">
            <v>1</v>
          </cell>
        </row>
        <row r="4741">
          <cell r="D4741">
            <v>42247</v>
          </cell>
          <cell r="Z4741">
            <v>1</v>
          </cell>
        </row>
        <row r="4742">
          <cell r="D4742">
            <v>42247</v>
          </cell>
          <cell r="Z4742">
            <v>1</v>
          </cell>
        </row>
        <row r="4743">
          <cell r="D4743">
            <v>42247</v>
          </cell>
          <cell r="Z4743">
            <v>1</v>
          </cell>
        </row>
        <row r="4744">
          <cell r="D4744">
            <v>42247</v>
          </cell>
          <cell r="Z4744">
            <v>1</v>
          </cell>
        </row>
        <row r="4745">
          <cell r="D4745">
            <v>42247</v>
          </cell>
          <cell r="Z4745">
            <v>1</v>
          </cell>
        </row>
        <row r="4746">
          <cell r="D4746">
            <v>42247</v>
          </cell>
          <cell r="Z4746">
            <v>1</v>
          </cell>
        </row>
        <row r="4747">
          <cell r="D4747">
            <v>42247</v>
          </cell>
          <cell r="Z4747">
            <v>1</v>
          </cell>
        </row>
        <row r="4748">
          <cell r="D4748">
            <v>42247</v>
          </cell>
          <cell r="Z4748">
            <v>1</v>
          </cell>
        </row>
        <row r="4749">
          <cell r="D4749">
            <v>42247</v>
          </cell>
          <cell r="Z4749">
            <v>1</v>
          </cell>
        </row>
        <row r="4750">
          <cell r="D4750">
            <v>42247</v>
          </cell>
          <cell r="Z4750">
            <v>1</v>
          </cell>
        </row>
        <row r="4751">
          <cell r="D4751">
            <v>42247</v>
          </cell>
          <cell r="Z4751">
            <v>1</v>
          </cell>
        </row>
        <row r="4752">
          <cell r="D4752">
            <v>42247</v>
          </cell>
          <cell r="Z4752">
            <v>1</v>
          </cell>
        </row>
        <row r="4753">
          <cell r="D4753">
            <v>42247</v>
          </cell>
          <cell r="Z4753">
            <v>1</v>
          </cell>
        </row>
        <row r="4754">
          <cell r="D4754">
            <v>42247</v>
          </cell>
          <cell r="Z4754">
            <v>1</v>
          </cell>
        </row>
        <row r="4755">
          <cell r="D4755">
            <v>42247</v>
          </cell>
          <cell r="Z4755">
            <v>1</v>
          </cell>
        </row>
        <row r="4756">
          <cell r="D4756">
            <v>42247</v>
          </cell>
          <cell r="Z4756">
            <v>1</v>
          </cell>
        </row>
        <row r="4757">
          <cell r="D4757">
            <v>42247</v>
          </cell>
          <cell r="Z4757">
            <v>1</v>
          </cell>
        </row>
        <row r="4758">
          <cell r="D4758">
            <v>42247</v>
          </cell>
          <cell r="Z4758">
            <v>1</v>
          </cell>
        </row>
        <row r="4759">
          <cell r="D4759">
            <v>42247</v>
          </cell>
          <cell r="Z4759">
            <v>1</v>
          </cell>
        </row>
        <row r="4760">
          <cell r="D4760">
            <v>42247</v>
          </cell>
          <cell r="Z4760">
            <v>1</v>
          </cell>
        </row>
        <row r="4761">
          <cell r="D4761">
            <v>42247</v>
          </cell>
          <cell r="Z4761">
            <v>1</v>
          </cell>
        </row>
        <row r="4762">
          <cell r="D4762">
            <v>42247</v>
          </cell>
          <cell r="Z4762">
            <v>1</v>
          </cell>
        </row>
        <row r="4763">
          <cell r="D4763">
            <v>42247</v>
          </cell>
          <cell r="Z4763">
            <v>1</v>
          </cell>
        </row>
        <row r="4764">
          <cell r="D4764">
            <v>42247</v>
          </cell>
          <cell r="Z4764">
            <v>1</v>
          </cell>
        </row>
        <row r="4765">
          <cell r="D4765">
            <v>42247</v>
          </cell>
          <cell r="Z4765">
            <v>1</v>
          </cell>
        </row>
        <row r="4766">
          <cell r="D4766">
            <v>42247</v>
          </cell>
          <cell r="Z4766">
            <v>1</v>
          </cell>
        </row>
        <row r="4767">
          <cell r="D4767">
            <v>42247</v>
          </cell>
          <cell r="Z4767">
            <v>1</v>
          </cell>
        </row>
        <row r="4768">
          <cell r="D4768">
            <v>42247</v>
          </cell>
          <cell r="Z4768">
            <v>1</v>
          </cell>
        </row>
        <row r="4769">
          <cell r="D4769">
            <v>42247</v>
          </cell>
          <cell r="Z4769">
            <v>1</v>
          </cell>
        </row>
        <row r="4770">
          <cell r="D4770">
            <v>42247</v>
          </cell>
          <cell r="Z4770">
            <v>1</v>
          </cell>
        </row>
        <row r="4771">
          <cell r="D4771">
            <v>42247</v>
          </cell>
          <cell r="Z4771">
            <v>1</v>
          </cell>
        </row>
        <row r="4772">
          <cell r="D4772">
            <v>42247</v>
          </cell>
          <cell r="Z4772">
            <v>1</v>
          </cell>
        </row>
        <row r="4773">
          <cell r="D4773">
            <v>42247</v>
          </cell>
          <cell r="Z4773">
            <v>1</v>
          </cell>
        </row>
        <row r="4774">
          <cell r="D4774">
            <v>42247</v>
          </cell>
          <cell r="Z4774">
            <v>1</v>
          </cell>
        </row>
        <row r="4775">
          <cell r="D4775">
            <v>42247</v>
          </cell>
          <cell r="Z4775">
            <v>1</v>
          </cell>
        </row>
        <row r="4776">
          <cell r="D4776">
            <v>42217</v>
          </cell>
          <cell r="Z4776">
            <v>1</v>
          </cell>
        </row>
        <row r="4777">
          <cell r="D4777">
            <v>42217</v>
          </cell>
          <cell r="Z4777">
            <v>1</v>
          </cell>
        </row>
        <row r="4778">
          <cell r="D4778">
            <v>42217</v>
          </cell>
          <cell r="Z4778">
            <v>1</v>
          </cell>
        </row>
        <row r="4779">
          <cell r="D4779">
            <v>42217</v>
          </cell>
          <cell r="Z4779">
            <v>1</v>
          </cell>
        </row>
        <row r="4780">
          <cell r="D4780">
            <v>42217</v>
          </cell>
          <cell r="Z4780">
            <v>1</v>
          </cell>
        </row>
        <row r="4781">
          <cell r="D4781">
            <v>42217</v>
          </cell>
          <cell r="Z4781">
            <v>1</v>
          </cell>
        </row>
        <row r="4782">
          <cell r="D4782">
            <v>42217</v>
          </cell>
          <cell r="Z4782">
            <v>1</v>
          </cell>
        </row>
        <row r="4783">
          <cell r="D4783">
            <v>42218</v>
          </cell>
          <cell r="Z4783">
            <v>1</v>
          </cell>
        </row>
        <row r="4784">
          <cell r="D4784">
            <v>42218</v>
          </cell>
          <cell r="Z4784">
            <v>1</v>
          </cell>
        </row>
        <row r="4785">
          <cell r="D4785">
            <v>42218</v>
          </cell>
          <cell r="Z4785">
            <v>1</v>
          </cell>
        </row>
        <row r="4786">
          <cell r="D4786">
            <v>42218</v>
          </cell>
          <cell r="Z4786">
            <v>1</v>
          </cell>
        </row>
        <row r="4787">
          <cell r="D4787">
            <v>42218</v>
          </cell>
          <cell r="Z4787">
            <v>1</v>
          </cell>
        </row>
        <row r="4788">
          <cell r="D4788">
            <v>42219</v>
          </cell>
          <cell r="Z4788">
            <v>1</v>
          </cell>
        </row>
        <row r="4789">
          <cell r="D4789">
            <v>42219</v>
          </cell>
          <cell r="Z4789">
            <v>1</v>
          </cell>
        </row>
        <row r="4790">
          <cell r="D4790">
            <v>42219</v>
          </cell>
          <cell r="Z4790">
            <v>1</v>
          </cell>
        </row>
        <row r="4791">
          <cell r="D4791">
            <v>42220</v>
          </cell>
          <cell r="Z4791">
            <v>1</v>
          </cell>
        </row>
        <row r="4792">
          <cell r="D4792">
            <v>42220</v>
          </cell>
          <cell r="Z4792">
            <v>1</v>
          </cell>
        </row>
        <row r="4793">
          <cell r="D4793">
            <v>42221</v>
          </cell>
          <cell r="Z4793">
            <v>1</v>
          </cell>
        </row>
        <row r="4794">
          <cell r="D4794">
            <v>42222</v>
          </cell>
          <cell r="Z4794">
            <v>1</v>
          </cell>
        </row>
        <row r="4795">
          <cell r="D4795">
            <v>42222</v>
          </cell>
          <cell r="Z4795">
            <v>1</v>
          </cell>
        </row>
        <row r="4796">
          <cell r="D4796">
            <v>42222</v>
          </cell>
          <cell r="Z4796">
            <v>1</v>
          </cell>
        </row>
        <row r="4797">
          <cell r="D4797">
            <v>42222</v>
          </cell>
          <cell r="Z4797">
            <v>1</v>
          </cell>
        </row>
        <row r="4798">
          <cell r="D4798">
            <v>42222</v>
          </cell>
          <cell r="Z4798">
            <v>1</v>
          </cell>
        </row>
        <row r="4799">
          <cell r="D4799">
            <v>42222</v>
          </cell>
          <cell r="Z4799">
            <v>1</v>
          </cell>
        </row>
        <row r="4800">
          <cell r="D4800">
            <v>42222</v>
          </cell>
          <cell r="Z4800">
            <v>1</v>
          </cell>
        </row>
        <row r="4801">
          <cell r="D4801">
            <v>42222</v>
          </cell>
          <cell r="Z4801">
            <v>1</v>
          </cell>
        </row>
        <row r="4802">
          <cell r="D4802">
            <v>42222</v>
          </cell>
          <cell r="Z4802">
            <v>1</v>
          </cell>
        </row>
        <row r="4803">
          <cell r="D4803">
            <v>42222</v>
          </cell>
          <cell r="Z4803">
            <v>1</v>
          </cell>
        </row>
        <row r="4804">
          <cell r="D4804">
            <v>42222</v>
          </cell>
          <cell r="Z4804">
            <v>1</v>
          </cell>
        </row>
        <row r="4805">
          <cell r="D4805">
            <v>42222</v>
          </cell>
          <cell r="Z4805">
            <v>1</v>
          </cell>
        </row>
        <row r="4806">
          <cell r="D4806">
            <v>42223</v>
          </cell>
          <cell r="Z4806">
            <v>1</v>
          </cell>
        </row>
        <row r="4807">
          <cell r="D4807">
            <v>42223</v>
          </cell>
          <cell r="Z4807">
            <v>1</v>
          </cell>
        </row>
        <row r="4808">
          <cell r="D4808">
            <v>42224</v>
          </cell>
          <cell r="Z4808">
            <v>1</v>
          </cell>
        </row>
        <row r="4809">
          <cell r="D4809">
            <v>42224</v>
          </cell>
          <cell r="Z4809">
            <v>1</v>
          </cell>
        </row>
        <row r="4810">
          <cell r="D4810">
            <v>42224</v>
          </cell>
          <cell r="Z4810">
            <v>1</v>
          </cell>
        </row>
        <row r="4811">
          <cell r="D4811">
            <v>42225</v>
          </cell>
          <cell r="Z4811">
            <v>1</v>
          </cell>
        </row>
        <row r="4812">
          <cell r="D4812">
            <v>42225</v>
          </cell>
          <cell r="Z4812">
            <v>1</v>
          </cell>
        </row>
        <row r="4813">
          <cell r="D4813">
            <v>42226</v>
          </cell>
          <cell r="Z4813">
            <v>1</v>
          </cell>
        </row>
        <row r="4814">
          <cell r="D4814">
            <v>42227</v>
          </cell>
          <cell r="Z4814">
            <v>1</v>
          </cell>
        </row>
        <row r="4815">
          <cell r="D4815">
            <v>42227</v>
          </cell>
          <cell r="Z4815">
            <v>1</v>
          </cell>
        </row>
        <row r="4816">
          <cell r="D4816">
            <v>42227</v>
          </cell>
          <cell r="Z4816">
            <v>1</v>
          </cell>
        </row>
        <row r="4817">
          <cell r="D4817">
            <v>42227</v>
          </cell>
          <cell r="Z4817">
            <v>1</v>
          </cell>
        </row>
        <row r="4818">
          <cell r="D4818">
            <v>42227</v>
          </cell>
          <cell r="Z4818">
            <v>1</v>
          </cell>
        </row>
        <row r="4819">
          <cell r="D4819">
            <v>42228</v>
          </cell>
          <cell r="Z4819">
            <v>1</v>
          </cell>
        </row>
        <row r="4820">
          <cell r="D4820">
            <v>42228</v>
          </cell>
          <cell r="Z4820">
            <v>1</v>
          </cell>
        </row>
        <row r="4821">
          <cell r="D4821">
            <v>42229</v>
          </cell>
          <cell r="Z4821">
            <v>1</v>
          </cell>
        </row>
        <row r="4822">
          <cell r="D4822">
            <v>42229</v>
          </cell>
          <cell r="Z4822">
            <v>1</v>
          </cell>
        </row>
        <row r="4823">
          <cell r="D4823">
            <v>42229</v>
          </cell>
          <cell r="Z4823">
            <v>1</v>
          </cell>
        </row>
        <row r="4824">
          <cell r="D4824">
            <v>42229</v>
          </cell>
          <cell r="Z4824">
            <v>1</v>
          </cell>
        </row>
        <row r="4825">
          <cell r="D4825">
            <v>42229</v>
          </cell>
          <cell r="Z4825">
            <v>1</v>
          </cell>
        </row>
        <row r="4826">
          <cell r="D4826">
            <v>42229</v>
          </cell>
          <cell r="Z4826">
            <v>1</v>
          </cell>
        </row>
        <row r="4827">
          <cell r="D4827">
            <v>42229</v>
          </cell>
          <cell r="Z4827">
            <v>1</v>
          </cell>
        </row>
        <row r="4828">
          <cell r="D4828">
            <v>42229</v>
          </cell>
          <cell r="Z4828">
            <v>1</v>
          </cell>
        </row>
        <row r="4829">
          <cell r="D4829">
            <v>42229</v>
          </cell>
          <cell r="Z4829">
            <v>1</v>
          </cell>
        </row>
        <row r="4830">
          <cell r="D4830">
            <v>42230</v>
          </cell>
          <cell r="Z4830">
            <v>1</v>
          </cell>
        </row>
        <row r="4831">
          <cell r="D4831">
            <v>42230</v>
          </cell>
          <cell r="Z4831">
            <v>1</v>
          </cell>
        </row>
        <row r="4832">
          <cell r="D4832">
            <v>42230</v>
          </cell>
          <cell r="Z4832">
            <v>1</v>
          </cell>
        </row>
        <row r="4833">
          <cell r="D4833">
            <v>42230</v>
          </cell>
          <cell r="Z4833">
            <v>1</v>
          </cell>
        </row>
        <row r="4834">
          <cell r="D4834">
            <v>42230</v>
          </cell>
          <cell r="Z4834">
            <v>1</v>
          </cell>
        </row>
        <row r="4835">
          <cell r="D4835">
            <v>42230</v>
          </cell>
          <cell r="Z4835">
            <v>1</v>
          </cell>
        </row>
        <row r="4836">
          <cell r="D4836">
            <v>42230</v>
          </cell>
          <cell r="Z4836">
            <v>1</v>
          </cell>
        </row>
        <row r="4837">
          <cell r="D4837">
            <v>42230</v>
          </cell>
          <cell r="Z4837">
            <v>1</v>
          </cell>
        </row>
        <row r="4838">
          <cell r="D4838">
            <v>42230</v>
          </cell>
          <cell r="Z4838">
            <v>1</v>
          </cell>
        </row>
        <row r="4839">
          <cell r="D4839">
            <v>42230</v>
          </cell>
          <cell r="Z4839">
            <v>1</v>
          </cell>
        </row>
        <row r="4840">
          <cell r="D4840">
            <v>42230</v>
          </cell>
          <cell r="Z4840">
            <v>1</v>
          </cell>
        </row>
        <row r="4841">
          <cell r="D4841">
            <v>42230</v>
          </cell>
          <cell r="Z4841">
            <v>1</v>
          </cell>
        </row>
        <row r="4842">
          <cell r="D4842">
            <v>42230</v>
          </cell>
          <cell r="Z4842">
            <v>1</v>
          </cell>
        </row>
        <row r="4843">
          <cell r="D4843">
            <v>42230</v>
          </cell>
          <cell r="Z4843">
            <v>1</v>
          </cell>
        </row>
        <row r="4844">
          <cell r="D4844">
            <v>42230</v>
          </cell>
          <cell r="Z4844">
            <v>1</v>
          </cell>
        </row>
        <row r="4845">
          <cell r="D4845">
            <v>42230</v>
          </cell>
          <cell r="Z4845">
            <v>1</v>
          </cell>
        </row>
        <row r="4846">
          <cell r="D4846">
            <v>42231</v>
          </cell>
          <cell r="Z4846">
            <v>1</v>
          </cell>
        </row>
        <row r="4847">
          <cell r="D4847">
            <v>42231</v>
          </cell>
          <cell r="Z4847">
            <v>1</v>
          </cell>
        </row>
        <row r="4848">
          <cell r="D4848">
            <v>42231</v>
          </cell>
          <cell r="Z4848">
            <v>1</v>
          </cell>
        </row>
        <row r="4849">
          <cell r="D4849">
            <v>42231</v>
          </cell>
          <cell r="Z4849">
            <v>1</v>
          </cell>
        </row>
        <row r="4850">
          <cell r="D4850">
            <v>42231</v>
          </cell>
          <cell r="Z4850">
            <v>1</v>
          </cell>
        </row>
        <row r="4851">
          <cell r="D4851">
            <v>42231</v>
          </cell>
          <cell r="Z4851">
            <v>1</v>
          </cell>
        </row>
        <row r="4852">
          <cell r="D4852">
            <v>42231</v>
          </cell>
          <cell r="Z4852">
            <v>1</v>
          </cell>
        </row>
        <row r="4853">
          <cell r="D4853">
            <v>42231</v>
          </cell>
          <cell r="Z4853">
            <v>1</v>
          </cell>
        </row>
        <row r="4854">
          <cell r="D4854">
            <v>42231</v>
          </cell>
          <cell r="Z4854">
            <v>1</v>
          </cell>
        </row>
        <row r="4855">
          <cell r="D4855">
            <v>42231</v>
          </cell>
          <cell r="Z4855">
            <v>1</v>
          </cell>
        </row>
        <row r="4856">
          <cell r="D4856">
            <v>42231</v>
          </cell>
          <cell r="Z4856">
            <v>1</v>
          </cell>
        </row>
        <row r="4857">
          <cell r="D4857">
            <v>42231</v>
          </cell>
          <cell r="Z4857">
            <v>1</v>
          </cell>
        </row>
        <row r="4858">
          <cell r="D4858">
            <v>42232</v>
          </cell>
          <cell r="Z4858">
            <v>1</v>
          </cell>
        </row>
        <row r="4859">
          <cell r="D4859">
            <v>42232</v>
          </cell>
          <cell r="Z4859">
            <v>1</v>
          </cell>
        </row>
        <row r="4860">
          <cell r="D4860">
            <v>42232</v>
          </cell>
          <cell r="Z4860">
            <v>1</v>
          </cell>
        </row>
        <row r="4861">
          <cell r="D4861">
            <v>42232</v>
          </cell>
          <cell r="Z4861">
            <v>1</v>
          </cell>
        </row>
        <row r="4862">
          <cell r="D4862">
            <v>42232</v>
          </cell>
          <cell r="Z4862">
            <v>1</v>
          </cell>
        </row>
        <row r="4863">
          <cell r="D4863">
            <v>42232</v>
          </cell>
          <cell r="Z4863">
            <v>1</v>
          </cell>
        </row>
        <row r="4864">
          <cell r="D4864">
            <v>42232</v>
          </cell>
          <cell r="Z4864">
            <v>1</v>
          </cell>
        </row>
        <row r="4865">
          <cell r="D4865">
            <v>42232</v>
          </cell>
          <cell r="Z4865">
            <v>1</v>
          </cell>
        </row>
        <row r="4866">
          <cell r="D4866">
            <v>42232</v>
          </cell>
          <cell r="Z4866">
            <v>1</v>
          </cell>
        </row>
        <row r="4867">
          <cell r="D4867">
            <v>42232</v>
          </cell>
          <cell r="Z4867">
            <v>1</v>
          </cell>
        </row>
        <row r="4868">
          <cell r="D4868">
            <v>42232</v>
          </cell>
          <cell r="Z4868">
            <v>1</v>
          </cell>
        </row>
        <row r="4869">
          <cell r="D4869">
            <v>42232</v>
          </cell>
          <cell r="Z4869">
            <v>1</v>
          </cell>
        </row>
        <row r="4870">
          <cell r="D4870">
            <v>42233</v>
          </cell>
          <cell r="Z4870">
            <v>1</v>
          </cell>
        </row>
        <row r="4871">
          <cell r="D4871">
            <v>42233</v>
          </cell>
          <cell r="Z4871">
            <v>1</v>
          </cell>
        </row>
        <row r="4872">
          <cell r="D4872">
            <v>42233</v>
          </cell>
          <cell r="Z4872">
            <v>1</v>
          </cell>
        </row>
        <row r="4873">
          <cell r="D4873">
            <v>42233</v>
          </cell>
          <cell r="Z4873">
            <v>1</v>
          </cell>
        </row>
        <row r="4874">
          <cell r="D4874">
            <v>42233</v>
          </cell>
          <cell r="Z4874">
            <v>1</v>
          </cell>
        </row>
        <row r="4875">
          <cell r="D4875">
            <v>42234</v>
          </cell>
          <cell r="Z4875">
            <v>1</v>
          </cell>
        </row>
        <row r="4876">
          <cell r="D4876">
            <v>42234</v>
          </cell>
          <cell r="Z4876">
            <v>1</v>
          </cell>
        </row>
        <row r="4877">
          <cell r="D4877">
            <v>42234</v>
          </cell>
          <cell r="Z4877">
            <v>1</v>
          </cell>
        </row>
        <row r="4878">
          <cell r="D4878">
            <v>42234</v>
          </cell>
          <cell r="Z4878">
            <v>1</v>
          </cell>
        </row>
        <row r="4879">
          <cell r="D4879">
            <v>42234</v>
          </cell>
          <cell r="Z4879">
            <v>1</v>
          </cell>
        </row>
        <row r="4880">
          <cell r="D4880">
            <v>42234</v>
          </cell>
          <cell r="Z4880">
            <v>1</v>
          </cell>
        </row>
        <row r="4881">
          <cell r="D4881">
            <v>42235</v>
          </cell>
          <cell r="Z4881">
            <v>1</v>
          </cell>
        </row>
        <row r="4882">
          <cell r="D4882">
            <v>42235</v>
          </cell>
          <cell r="Z4882">
            <v>1</v>
          </cell>
        </row>
        <row r="4883">
          <cell r="D4883">
            <v>42236</v>
          </cell>
          <cell r="Z4883">
            <v>1</v>
          </cell>
        </row>
        <row r="4884">
          <cell r="D4884">
            <v>42236</v>
          </cell>
          <cell r="Z4884">
            <v>1</v>
          </cell>
        </row>
        <row r="4885">
          <cell r="D4885">
            <v>42236</v>
          </cell>
          <cell r="Z4885">
            <v>1</v>
          </cell>
        </row>
        <row r="4886">
          <cell r="D4886">
            <v>42236</v>
          </cell>
          <cell r="Z4886">
            <v>1</v>
          </cell>
        </row>
        <row r="4887">
          <cell r="D4887">
            <v>42236</v>
          </cell>
          <cell r="Z4887">
            <v>1</v>
          </cell>
        </row>
        <row r="4888">
          <cell r="D4888">
            <v>42236</v>
          </cell>
          <cell r="Z4888">
            <v>1</v>
          </cell>
        </row>
        <row r="4889">
          <cell r="D4889">
            <v>42236</v>
          </cell>
          <cell r="Z4889">
            <v>1</v>
          </cell>
        </row>
        <row r="4890">
          <cell r="D4890">
            <v>42236</v>
          </cell>
          <cell r="Z4890">
            <v>1</v>
          </cell>
        </row>
        <row r="4891">
          <cell r="D4891">
            <v>42236</v>
          </cell>
          <cell r="Z4891">
            <v>1</v>
          </cell>
        </row>
        <row r="4892">
          <cell r="D4892">
            <v>42237</v>
          </cell>
          <cell r="Z4892">
            <v>1</v>
          </cell>
        </row>
        <row r="4893">
          <cell r="D4893">
            <v>42237</v>
          </cell>
          <cell r="Z4893">
            <v>1</v>
          </cell>
        </row>
        <row r="4894">
          <cell r="D4894">
            <v>42237</v>
          </cell>
          <cell r="Z4894">
            <v>1</v>
          </cell>
        </row>
        <row r="4895">
          <cell r="D4895">
            <v>42237</v>
          </cell>
          <cell r="Z4895">
            <v>1</v>
          </cell>
        </row>
        <row r="4896">
          <cell r="D4896">
            <v>42237</v>
          </cell>
          <cell r="Z4896">
            <v>1</v>
          </cell>
        </row>
        <row r="4897">
          <cell r="D4897">
            <v>42238</v>
          </cell>
          <cell r="Z4897">
            <v>1</v>
          </cell>
        </row>
        <row r="4898">
          <cell r="D4898">
            <v>42238</v>
          </cell>
          <cell r="Z4898">
            <v>1</v>
          </cell>
        </row>
        <row r="4899">
          <cell r="D4899">
            <v>42238</v>
          </cell>
          <cell r="Z4899">
            <v>1</v>
          </cell>
        </row>
        <row r="4900">
          <cell r="D4900">
            <v>42238</v>
          </cell>
          <cell r="Z4900">
            <v>1</v>
          </cell>
        </row>
        <row r="4901">
          <cell r="D4901">
            <v>42238</v>
          </cell>
          <cell r="Z4901">
            <v>1</v>
          </cell>
        </row>
        <row r="4902">
          <cell r="D4902">
            <v>42238</v>
          </cell>
          <cell r="Z4902">
            <v>1</v>
          </cell>
        </row>
        <row r="4903">
          <cell r="D4903">
            <v>42238</v>
          </cell>
          <cell r="Z4903">
            <v>1</v>
          </cell>
        </row>
        <row r="4904">
          <cell r="D4904">
            <v>42239</v>
          </cell>
          <cell r="Z4904">
            <v>1</v>
          </cell>
        </row>
        <row r="4905">
          <cell r="D4905">
            <v>42239</v>
          </cell>
          <cell r="Z4905">
            <v>1</v>
          </cell>
        </row>
        <row r="4906">
          <cell r="D4906">
            <v>42239</v>
          </cell>
          <cell r="Z4906">
            <v>1</v>
          </cell>
        </row>
        <row r="4907">
          <cell r="D4907">
            <v>42239</v>
          </cell>
          <cell r="Z4907">
            <v>1</v>
          </cell>
        </row>
        <row r="4908">
          <cell r="D4908">
            <v>42239</v>
          </cell>
          <cell r="Z4908">
            <v>1</v>
          </cell>
        </row>
        <row r="4909">
          <cell r="D4909">
            <v>42239</v>
          </cell>
          <cell r="Z4909">
            <v>1</v>
          </cell>
        </row>
        <row r="4910">
          <cell r="D4910">
            <v>42239</v>
          </cell>
          <cell r="Z4910">
            <v>1</v>
          </cell>
        </row>
        <row r="4911">
          <cell r="D4911">
            <v>42239</v>
          </cell>
          <cell r="Z4911">
            <v>1</v>
          </cell>
        </row>
        <row r="4912">
          <cell r="D4912">
            <v>42239</v>
          </cell>
          <cell r="Z4912">
            <v>1</v>
          </cell>
        </row>
        <row r="4913">
          <cell r="D4913">
            <v>42240</v>
          </cell>
          <cell r="Z4913">
            <v>1</v>
          </cell>
        </row>
        <row r="4914">
          <cell r="D4914">
            <v>42240</v>
          </cell>
          <cell r="Z4914">
            <v>1</v>
          </cell>
        </row>
        <row r="4915">
          <cell r="D4915">
            <v>42240</v>
          </cell>
          <cell r="Z4915">
            <v>1</v>
          </cell>
        </row>
        <row r="4916">
          <cell r="D4916">
            <v>42240</v>
          </cell>
          <cell r="Z4916">
            <v>1</v>
          </cell>
        </row>
        <row r="4917">
          <cell r="D4917">
            <v>42241</v>
          </cell>
          <cell r="Z4917">
            <v>1</v>
          </cell>
        </row>
        <row r="4918">
          <cell r="D4918">
            <v>42241</v>
          </cell>
          <cell r="Z4918">
            <v>1</v>
          </cell>
        </row>
        <row r="4919">
          <cell r="D4919">
            <v>42241</v>
          </cell>
          <cell r="Z4919">
            <v>1</v>
          </cell>
        </row>
        <row r="4920">
          <cell r="D4920">
            <v>42241</v>
          </cell>
          <cell r="Z4920">
            <v>1</v>
          </cell>
        </row>
        <row r="4921">
          <cell r="D4921">
            <v>42242</v>
          </cell>
          <cell r="Z4921">
            <v>1</v>
          </cell>
        </row>
        <row r="4922">
          <cell r="D4922">
            <v>42242</v>
          </cell>
          <cell r="Z4922">
            <v>1</v>
          </cell>
        </row>
        <row r="4923">
          <cell r="D4923">
            <v>42242</v>
          </cell>
          <cell r="Z4923">
            <v>1</v>
          </cell>
        </row>
        <row r="4924">
          <cell r="D4924">
            <v>42242</v>
          </cell>
          <cell r="Z4924">
            <v>1</v>
          </cell>
        </row>
        <row r="4925">
          <cell r="D4925">
            <v>42243</v>
          </cell>
          <cell r="Z4925">
            <v>1</v>
          </cell>
        </row>
        <row r="4926">
          <cell r="D4926">
            <v>42243</v>
          </cell>
          <cell r="Z4926">
            <v>1</v>
          </cell>
        </row>
        <row r="4927">
          <cell r="D4927">
            <v>42243</v>
          </cell>
          <cell r="Z4927">
            <v>1</v>
          </cell>
        </row>
        <row r="4928">
          <cell r="D4928">
            <v>42243</v>
          </cell>
          <cell r="Z4928">
            <v>1</v>
          </cell>
        </row>
        <row r="4929">
          <cell r="D4929">
            <v>42243</v>
          </cell>
          <cell r="Z4929">
            <v>1</v>
          </cell>
        </row>
        <row r="4930">
          <cell r="D4930">
            <v>42243</v>
          </cell>
          <cell r="Z4930">
            <v>1</v>
          </cell>
        </row>
        <row r="4931">
          <cell r="D4931">
            <v>42243</v>
          </cell>
          <cell r="Z4931">
            <v>1</v>
          </cell>
        </row>
        <row r="4932">
          <cell r="D4932">
            <v>42243</v>
          </cell>
          <cell r="Z4932">
            <v>1</v>
          </cell>
        </row>
        <row r="4933">
          <cell r="D4933">
            <v>42243</v>
          </cell>
          <cell r="Z4933">
            <v>1</v>
          </cell>
        </row>
        <row r="4934">
          <cell r="D4934">
            <v>42244</v>
          </cell>
          <cell r="Z4934">
            <v>1</v>
          </cell>
        </row>
        <row r="4935">
          <cell r="D4935">
            <v>42244</v>
          </cell>
          <cell r="Z4935">
            <v>1</v>
          </cell>
        </row>
        <row r="4936">
          <cell r="D4936">
            <v>42244</v>
          </cell>
          <cell r="Z4936">
            <v>1</v>
          </cell>
        </row>
        <row r="4937">
          <cell r="D4937">
            <v>42244</v>
          </cell>
          <cell r="Z4937">
            <v>1</v>
          </cell>
        </row>
        <row r="4938">
          <cell r="D4938">
            <v>42244</v>
          </cell>
          <cell r="Z4938">
            <v>1</v>
          </cell>
        </row>
        <row r="4939">
          <cell r="D4939">
            <v>42244</v>
          </cell>
          <cell r="Z4939">
            <v>1</v>
          </cell>
        </row>
        <row r="4940">
          <cell r="D4940">
            <v>42244</v>
          </cell>
          <cell r="Z4940">
            <v>1</v>
          </cell>
        </row>
        <row r="4941">
          <cell r="D4941">
            <v>42246</v>
          </cell>
          <cell r="Z4941">
            <v>1</v>
          </cell>
        </row>
        <row r="4942">
          <cell r="D4942">
            <v>42246</v>
          </cell>
          <cell r="Z4942">
            <v>1</v>
          </cell>
        </row>
        <row r="4943">
          <cell r="D4943">
            <v>42247</v>
          </cell>
          <cell r="Z4943">
            <v>1</v>
          </cell>
        </row>
        <row r="4944">
          <cell r="D4944">
            <v>42247</v>
          </cell>
          <cell r="Z4944">
            <v>1</v>
          </cell>
        </row>
        <row r="4945">
          <cell r="D4945">
            <v>42247</v>
          </cell>
          <cell r="Z4945">
            <v>1</v>
          </cell>
        </row>
        <row r="4946">
          <cell r="D4946">
            <v>42247</v>
          </cell>
          <cell r="Z4946">
            <v>1</v>
          </cell>
        </row>
        <row r="4947">
          <cell r="D4947">
            <v>42247</v>
          </cell>
          <cell r="Z4947">
            <v>1</v>
          </cell>
        </row>
        <row r="4948">
          <cell r="D4948">
            <v>42247</v>
          </cell>
          <cell r="Z4948">
            <v>1</v>
          </cell>
        </row>
        <row r="4949">
          <cell r="D4949">
            <v>42247</v>
          </cell>
          <cell r="Z4949">
            <v>1</v>
          </cell>
        </row>
        <row r="4950">
          <cell r="D4950">
            <v>42247</v>
          </cell>
          <cell r="Z4950">
            <v>1</v>
          </cell>
        </row>
        <row r="4951">
          <cell r="D4951">
            <v>42247</v>
          </cell>
          <cell r="Z4951">
            <v>1</v>
          </cell>
        </row>
        <row r="4952">
          <cell r="D4952">
            <v>42247</v>
          </cell>
          <cell r="Z4952">
            <v>1</v>
          </cell>
        </row>
        <row r="4953">
          <cell r="D4953">
            <v>42247</v>
          </cell>
          <cell r="Z4953">
            <v>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542"/>
  <sheetViews>
    <sheetView showGridLines="0" tabSelected="1" zoomScale="85" zoomScaleNormal="85" workbookViewId="0">
      <selection sqref="A1:XFD1048576"/>
    </sheetView>
  </sheetViews>
  <sheetFormatPr defaultRowHeight="12.75" x14ac:dyDescent="0.2"/>
  <cols>
    <col min="1" max="1" width="36.42578125" bestFit="1" customWidth="1"/>
    <col min="2" max="2" width="16.140625" bestFit="1" customWidth="1"/>
    <col min="3" max="3" width="15.7109375" bestFit="1" customWidth="1"/>
    <col min="4" max="4" width="11.42578125" bestFit="1" customWidth="1"/>
    <col min="5" max="5" width="10.7109375" bestFit="1" customWidth="1"/>
    <col min="6" max="6" width="11.85546875" bestFit="1" customWidth="1"/>
    <col min="7" max="7" width="13.28515625" bestFit="1" customWidth="1"/>
    <col min="8" max="8" width="12.28515625" bestFit="1" customWidth="1"/>
    <col min="9" max="10" width="17.140625" bestFit="1" customWidth="1"/>
    <col min="11" max="15" width="12.42578125" bestFit="1" customWidth="1"/>
    <col min="16" max="16" width="18.42578125" bestFit="1" customWidth="1"/>
    <col min="17" max="17" width="14.28515625" bestFit="1" customWidth="1"/>
    <col min="18" max="18" width="14.140625" bestFit="1" customWidth="1"/>
    <col min="19" max="19" width="13.42578125" bestFit="1" customWidth="1"/>
    <col min="20" max="20" width="10.85546875" bestFit="1" customWidth="1"/>
    <col min="21" max="21" width="7.5703125" customWidth="1"/>
    <col min="22" max="22" width="14.7109375" customWidth="1"/>
    <col min="23" max="23" width="18.140625" customWidth="1"/>
    <col min="25" max="25" width="9.140625" customWidth="1"/>
  </cols>
  <sheetData>
    <row r="1" spans="1:35" ht="37.700000000000003" customHeight="1" x14ac:dyDescent="0.2">
      <c r="A1" s="71" t="s">
        <v>3186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5" ht="13.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5"/>
      <c r="AB2" s="1"/>
      <c r="AC2" s="7"/>
      <c r="AD2" s="7"/>
      <c r="AE2" s="7"/>
      <c r="AF2" s="7"/>
      <c r="AG2" s="7"/>
      <c r="AH2" s="7"/>
      <c r="AI2" s="8"/>
    </row>
    <row r="3" spans="1:35" ht="16.7" customHeight="1" x14ac:dyDescent="0.2">
      <c r="A3" s="15" t="s">
        <v>845</v>
      </c>
      <c r="B3" s="15" t="s">
        <v>20</v>
      </c>
      <c r="C3" s="15" t="s">
        <v>473</v>
      </c>
      <c r="D3" s="16">
        <v>42705</v>
      </c>
      <c r="E3" s="15" t="s">
        <v>846</v>
      </c>
      <c r="F3" s="15" t="s">
        <v>305</v>
      </c>
      <c r="G3" s="15" t="s">
        <v>21</v>
      </c>
      <c r="H3" s="15"/>
      <c r="I3" s="15" t="s">
        <v>22</v>
      </c>
      <c r="J3" s="15"/>
      <c r="K3" s="15"/>
      <c r="L3" s="15"/>
      <c r="M3" s="15"/>
      <c r="N3" s="15"/>
      <c r="O3" s="15"/>
      <c r="P3" s="15" t="s">
        <v>23</v>
      </c>
      <c r="Q3" s="15"/>
      <c r="R3" s="15" t="s">
        <v>24</v>
      </c>
      <c r="S3" s="15" t="s">
        <v>27</v>
      </c>
      <c r="T3" s="15" t="s">
        <v>60</v>
      </c>
      <c r="U3" s="17"/>
    </row>
    <row r="4" spans="1:35" ht="16.7" customHeight="1" x14ac:dyDescent="0.2">
      <c r="A4" s="15" t="s">
        <v>847</v>
      </c>
      <c r="B4" s="15" t="s">
        <v>20</v>
      </c>
      <c r="C4" s="15" t="s">
        <v>848</v>
      </c>
      <c r="D4" s="16">
        <v>42705</v>
      </c>
      <c r="E4" s="15" t="s">
        <v>849</v>
      </c>
      <c r="F4" s="15" t="s">
        <v>850</v>
      </c>
      <c r="G4" s="15" t="s">
        <v>21</v>
      </c>
      <c r="H4" s="15"/>
      <c r="I4" s="15" t="s">
        <v>22</v>
      </c>
      <c r="J4" s="15"/>
      <c r="K4" s="15"/>
      <c r="L4" s="15"/>
      <c r="M4" s="15"/>
      <c r="N4" s="15"/>
      <c r="O4" s="15"/>
      <c r="P4" s="15" t="s">
        <v>23</v>
      </c>
      <c r="Q4" s="15"/>
      <c r="R4" s="15" t="s">
        <v>24</v>
      </c>
      <c r="S4" s="15" t="s">
        <v>26</v>
      </c>
      <c r="T4" s="15" t="s">
        <v>60</v>
      </c>
      <c r="U4" s="17"/>
    </row>
    <row r="5" spans="1:35" ht="16.7" customHeight="1" x14ac:dyDescent="0.2">
      <c r="A5" s="15" t="s">
        <v>851</v>
      </c>
      <c r="B5" s="15" t="s">
        <v>20</v>
      </c>
      <c r="C5" s="15" t="s">
        <v>852</v>
      </c>
      <c r="D5" s="16">
        <v>42705</v>
      </c>
      <c r="E5" s="15" t="s">
        <v>853</v>
      </c>
      <c r="F5" s="15" t="s">
        <v>850</v>
      </c>
      <c r="G5" s="15" t="s">
        <v>21</v>
      </c>
      <c r="H5" s="15"/>
      <c r="I5" s="15" t="s">
        <v>22</v>
      </c>
      <c r="J5" s="15"/>
      <c r="K5" s="15"/>
      <c r="L5" s="15"/>
      <c r="M5" s="15"/>
      <c r="N5" s="15"/>
      <c r="O5" s="15"/>
      <c r="P5" s="15" t="s">
        <v>23</v>
      </c>
      <c r="Q5" s="15"/>
      <c r="R5" s="15" t="s">
        <v>24</v>
      </c>
      <c r="S5" s="15" t="s">
        <v>25</v>
      </c>
      <c r="T5" s="15" t="s">
        <v>60</v>
      </c>
      <c r="U5" s="17"/>
    </row>
    <row r="6" spans="1:35" ht="16.7" customHeight="1" x14ac:dyDescent="0.2">
      <c r="A6" s="15" t="s">
        <v>854</v>
      </c>
      <c r="B6" s="15" t="s">
        <v>20</v>
      </c>
      <c r="C6" s="15" t="s">
        <v>486</v>
      </c>
      <c r="D6" s="16">
        <v>42705</v>
      </c>
      <c r="E6" s="15" t="s">
        <v>855</v>
      </c>
      <c r="F6" s="15" t="s">
        <v>310</v>
      </c>
      <c r="G6" s="15" t="s">
        <v>21</v>
      </c>
      <c r="H6" s="15"/>
      <c r="I6" s="15" t="s">
        <v>22</v>
      </c>
      <c r="J6" s="15"/>
      <c r="K6" s="15"/>
      <c r="L6" s="15"/>
      <c r="M6" s="15"/>
      <c r="N6" s="15"/>
      <c r="O6" s="15"/>
      <c r="P6" s="15" t="s">
        <v>23</v>
      </c>
      <c r="Q6" s="15"/>
      <c r="R6" s="15" t="s">
        <v>24</v>
      </c>
      <c r="S6" s="15" t="s">
        <v>25</v>
      </c>
      <c r="T6" s="15" t="s">
        <v>60</v>
      </c>
      <c r="U6" s="17"/>
    </row>
    <row r="7" spans="1:35" ht="16.7" customHeight="1" x14ac:dyDescent="0.2">
      <c r="A7" s="15" t="s">
        <v>856</v>
      </c>
      <c r="B7" s="15" t="s">
        <v>20</v>
      </c>
      <c r="C7" s="15" t="s">
        <v>487</v>
      </c>
      <c r="D7" s="16">
        <v>42705</v>
      </c>
      <c r="E7" s="15" t="s">
        <v>857</v>
      </c>
      <c r="F7" s="15" t="s">
        <v>310</v>
      </c>
      <c r="G7" s="15" t="s">
        <v>21</v>
      </c>
      <c r="H7" s="15"/>
      <c r="I7" s="15" t="s">
        <v>22</v>
      </c>
      <c r="J7" s="15"/>
      <c r="K7" s="15"/>
      <c r="L7" s="15"/>
      <c r="M7" s="15"/>
      <c r="N7" s="15"/>
      <c r="O7" s="15"/>
      <c r="P7" s="15" t="s">
        <v>23</v>
      </c>
      <c r="Q7" s="15"/>
      <c r="R7" s="15" t="s">
        <v>24</v>
      </c>
      <c r="S7" s="15" t="s">
        <v>27</v>
      </c>
      <c r="T7" s="15" t="s">
        <v>60</v>
      </c>
      <c r="U7" s="17"/>
    </row>
    <row r="8" spans="1:35" ht="16.7" customHeight="1" x14ac:dyDescent="0.2">
      <c r="A8" s="15" t="s">
        <v>858</v>
      </c>
      <c r="B8" s="15" t="s">
        <v>20</v>
      </c>
      <c r="C8" s="15" t="s">
        <v>859</v>
      </c>
      <c r="D8" s="16">
        <v>42705</v>
      </c>
      <c r="E8" s="15" t="s">
        <v>860</v>
      </c>
      <c r="F8" s="15" t="s">
        <v>310</v>
      </c>
      <c r="G8" s="15" t="s">
        <v>21</v>
      </c>
      <c r="H8" s="15"/>
      <c r="I8" s="15" t="s">
        <v>22</v>
      </c>
      <c r="J8" s="15"/>
      <c r="K8" s="15"/>
      <c r="L8" s="15"/>
      <c r="M8" s="15"/>
      <c r="N8" s="15"/>
      <c r="O8" s="15"/>
      <c r="P8" s="15" t="s">
        <v>23</v>
      </c>
      <c r="Q8" s="15"/>
      <c r="R8" s="15" t="s">
        <v>24</v>
      </c>
      <c r="S8" s="15" t="s">
        <v>25</v>
      </c>
      <c r="T8" s="15" t="s">
        <v>60</v>
      </c>
      <c r="U8" s="17"/>
    </row>
    <row r="9" spans="1:35" ht="16.7" customHeight="1" x14ac:dyDescent="0.2">
      <c r="A9" s="15" t="s">
        <v>861</v>
      </c>
      <c r="B9" s="15" t="s">
        <v>20</v>
      </c>
      <c r="C9" s="15" t="s">
        <v>862</v>
      </c>
      <c r="D9" s="16">
        <v>42705</v>
      </c>
      <c r="E9" s="15" t="s">
        <v>863</v>
      </c>
      <c r="F9" s="15" t="s">
        <v>310</v>
      </c>
      <c r="G9" s="15" t="s">
        <v>21</v>
      </c>
      <c r="H9" s="15"/>
      <c r="I9" s="15" t="s">
        <v>22</v>
      </c>
      <c r="J9" s="15"/>
      <c r="K9" s="15"/>
      <c r="L9" s="15"/>
      <c r="M9" s="15"/>
      <c r="N9" s="15"/>
      <c r="O9" s="15"/>
      <c r="P9" s="15" t="s">
        <v>23</v>
      </c>
      <c r="Q9" s="15"/>
      <c r="R9" s="15" t="s">
        <v>28</v>
      </c>
      <c r="S9" s="15" t="s">
        <v>27</v>
      </c>
      <c r="T9" s="15" t="s">
        <v>59</v>
      </c>
      <c r="U9" s="17"/>
    </row>
    <row r="10" spans="1:35" ht="16.7" customHeight="1" x14ac:dyDescent="0.2">
      <c r="A10" s="15" t="s">
        <v>864</v>
      </c>
      <c r="B10" s="15" t="s">
        <v>20</v>
      </c>
      <c r="C10" s="15" t="s">
        <v>865</v>
      </c>
      <c r="D10" s="16">
        <v>42705</v>
      </c>
      <c r="E10" s="15" t="s">
        <v>866</v>
      </c>
      <c r="F10" s="15" t="s">
        <v>454</v>
      </c>
      <c r="G10" s="15" t="s">
        <v>21</v>
      </c>
      <c r="H10" s="15"/>
      <c r="I10" s="15" t="s">
        <v>22</v>
      </c>
      <c r="J10" s="15"/>
      <c r="K10" s="15"/>
      <c r="L10" s="15"/>
      <c r="M10" s="15"/>
      <c r="N10" s="15"/>
      <c r="O10" s="15"/>
      <c r="P10" s="15" t="s">
        <v>23</v>
      </c>
      <c r="Q10" s="15"/>
      <c r="R10" s="15" t="s">
        <v>24</v>
      </c>
      <c r="S10" s="15" t="s">
        <v>27</v>
      </c>
      <c r="T10" s="15" t="s">
        <v>60</v>
      </c>
      <c r="U10" s="17"/>
    </row>
    <row r="11" spans="1:35" ht="16.7" customHeight="1" x14ac:dyDescent="0.2">
      <c r="A11" s="15" t="s">
        <v>867</v>
      </c>
      <c r="B11" s="15" t="s">
        <v>20</v>
      </c>
      <c r="C11" s="15" t="s">
        <v>485</v>
      </c>
      <c r="D11" s="16">
        <v>42705</v>
      </c>
      <c r="E11" s="15" t="s">
        <v>868</v>
      </c>
      <c r="F11" s="15" t="s">
        <v>454</v>
      </c>
      <c r="G11" s="15" t="s">
        <v>21</v>
      </c>
      <c r="H11" s="15"/>
      <c r="I11" s="15" t="s">
        <v>22</v>
      </c>
      <c r="J11" s="15"/>
      <c r="K11" s="15"/>
      <c r="L11" s="15"/>
      <c r="M11" s="15"/>
      <c r="N11" s="15"/>
      <c r="O11" s="15"/>
      <c r="P11" s="15" t="s">
        <v>23</v>
      </c>
      <c r="Q11" s="15"/>
      <c r="R11" s="15" t="s">
        <v>28</v>
      </c>
      <c r="S11" s="15" t="s">
        <v>27</v>
      </c>
      <c r="T11" s="15" t="s">
        <v>59</v>
      </c>
      <c r="U11" s="17"/>
    </row>
    <row r="12" spans="1:35" ht="16.7" customHeight="1" x14ac:dyDescent="0.2">
      <c r="A12" s="15" t="s">
        <v>869</v>
      </c>
      <c r="B12" s="15" t="s">
        <v>20</v>
      </c>
      <c r="C12" s="15" t="s">
        <v>484</v>
      </c>
      <c r="D12" s="16">
        <v>42705</v>
      </c>
      <c r="E12" s="15" t="s">
        <v>870</v>
      </c>
      <c r="F12" s="15" t="s">
        <v>454</v>
      </c>
      <c r="G12" s="15" t="s">
        <v>21</v>
      </c>
      <c r="H12" s="15"/>
      <c r="I12" s="15" t="s">
        <v>22</v>
      </c>
      <c r="J12" s="15"/>
      <c r="K12" s="15"/>
      <c r="L12" s="15"/>
      <c r="M12" s="15"/>
      <c r="N12" s="15"/>
      <c r="O12" s="15"/>
      <c r="P12" s="15" t="s">
        <v>23</v>
      </c>
      <c r="Q12" s="15"/>
      <c r="R12" s="15" t="s">
        <v>28</v>
      </c>
      <c r="S12" s="15" t="s">
        <v>27</v>
      </c>
      <c r="T12" s="15" t="s">
        <v>59</v>
      </c>
      <c r="U12" s="17"/>
    </row>
    <row r="13" spans="1:35" ht="16.7" customHeight="1" x14ac:dyDescent="0.2">
      <c r="A13" s="15" t="s">
        <v>871</v>
      </c>
      <c r="B13" s="15" t="s">
        <v>20</v>
      </c>
      <c r="C13" s="15" t="s">
        <v>483</v>
      </c>
      <c r="D13" s="16">
        <v>42705</v>
      </c>
      <c r="E13" s="15" t="s">
        <v>872</v>
      </c>
      <c r="F13" s="15" t="s">
        <v>873</v>
      </c>
      <c r="G13" s="15" t="s">
        <v>21</v>
      </c>
      <c r="H13" s="15"/>
      <c r="I13" s="15" t="s">
        <v>22</v>
      </c>
      <c r="J13" s="15"/>
      <c r="K13" s="15"/>
      <c r="L13" s="15"/>
      <c r="M13" s="15"/>
      <c r="N13" s="15"/>
      <c r="O13" s="15"/>
      <c r="P13" s="15" t="s">
        <v>23</v>
      </c>
      <c r="Q13" s="15"/>
      <c r="R13" s="15" t="s">
        <v>24</v>
      </c>
      <c r="S13" s="9" t="s">
        <v>2046</v>
      </c>
      <c r="T13" s="15" t="s">
        <v>60</v>
      </c>
      <c r="U13" s="17"/>
    </row>
    <row r="14" spans="1:35" ht="16.7" customHeight="1" x14ac:dyDescent="0.2">
      <c r="A14" s="15" t="s">
        <v>877</v>
      </c>
      <c r="B14" s="15" t="s">
        <v>20</v>
      </c>
      <c r="C14" s="15" t="s">
        <v>489</v>
      </c>
      <c r="D14" s="16">
        <v>42705</v>
      </c>
      <c r="E14" s="15" t="s">
        <v>878</v>
      </c>
      <c r="F14" s="15" t="s">
        <v>873</v>
      </c>
      <c r="G14" s="15" t="s">
        <v>21</v>
      </c>
      <c r="H14" s="15"/>
      <c r="I14" s="15" t="s">
        <v>22</v>
      </c>
      <c r="J14" s="15" t="s">
        <v>30</v>
      </c>
      <c r="K14" s="15"/>
      <c r="L14" s="15"/>
      <c r="M14" s="15"/>
      <c r="N14" s="15"/>
      <c r="O14" s="15"/>
      <c r="P14" s="15" t="s">
        <v>23</v>
      </c>
      <c r="Q14" s="15"/>
      <c r="R14" s="15" t="s">
        <v>35</v>
      </c>
      <c r="S14" s="15" t="s">
        <v>27</v>
      </c>
      <c r="T14" s="15" t="s">
        <v>59</v>
      </c>
      <c r="U14" s="17"/>
    </row>
    <row r="15" spans="1:35" ht="16.7" customHeight="1" x14ac:dyDescent="0.2">
      <c r="A15" s="15" t="s">
        <v>879</v>
      </c>
      <c r="B15" s="15" t="s">
        <v>20</v>
      </c>
      <c r="C15" s="15" t="s">
        <v>488</v>
      </c>
      <c r="D15" s="16">
        <v>42705</v>
      </c>
      <c r="E15" s="15" t="s">
        <v>880</v>
      </c>
      <c r="F15" s="15" t="s">
        <v>336</v>
      </c>
      <c r="G15" s="15" t="s">
        <v>21</v>
      </c>
      <c r="H15" s="15"/>
      <c r="I15" s="15" t="s">
        <v>22</v>
      </c>
      <c r="J15" s="15"/>
      <c r="K15" s="15"/>
      <c r="L15" s="15"/>
      <c r="M15" s="15"/>
      <c r="N15" s="15"/>
      <c r="O15" s="15"/>
      <c r="P15" s="15" t="s">
        <v>23</v>
      </c>
      <c r="Q15" s="15"/>
      <c r="R15" s="15" t="s">
        <v>24</v>
      </c>
      <c r="S15" s="15" t="s">
        <v>26</v>
      </c>
      <c r="T15" s="15" t="s">
        <v>60</v>
      </c>
      <c r="U15" s="17"/>
    </row>
    <row r="16" spans="1:35" ht="16.7" customHeight="1" x14ac:dyDescent="0.2">
      <c r="A16" s="15" t="s">
        <v>881</v>
      </c>
      <c r="B16" s="15" t="s">
        <v>20</v>
      </c>
      <c r="C16" s="15" t="s">
        <v>480</v>
      </c>
      <c r="D16" s="16">
        <v>42705</v>
      </c>
      <c r="E16" s="15" t="s">
        <v>882</v>
      </c>
      <c r="F16" s="15" t="s">
        <v>337</v>
      </c>
      <c r="G16" s="15" t="s">
        <v>21</v>
      </c>
      <c r="H16" s="15"/>
      <c r="I16" s="15" t="s">
        <v>22</v>
      </c>
      <c r="J16" s="15" t="s">
        <v>30</v>
      </c>
      <c r="K16" s="15"/>
      <c r="L16" s="15"/>
      <c r="M16" s="15"/>
      <c r="N16" s="15"/>
      <c r="O16" s="15"/>
      <c r="P16" s="15" t="s">
        <v>23</v>
      </c>
      <c r="Q16" s="15"/>
      <c r="R16" s="15" t="s">
        <v>35</v>
      </c>
      <c r="S16" s="15" t="s">
        <v>27</v>
      </c>
      <c r="T16" s="15" t="s">
        <v>59</v>
      </c>
      <c r="U16" s="17"/>
    </row>
    <row r="17" spans="1:21" ht="16.7" customHeight="1" x14ac:dyDescent="0.2">
      <c r="A17" s="15" t="s">
        <v>883</v>
      </c>
      <c r="B17" s="15" t="s">
        <v>20</v>
      </c>
      <c r="C17" s="15" t="s">
        <v>884</v>
      </c>
      <c r="D17" s="16">
        <v>42705</v>
      </c>
      <c r="E17" s="15" t="s">
        <v>885</v>
      </c>
      <c r="F17" s="15" t="s">
        <v>337</v>
      </c>
      <c r="G17" s="15" t="s">
        <v>21</v>
      </c>
      <c r="H17" s="15"/>
      <c r="I17" s="15" t="s">
        <v>22</v>
      </c>
      <c r="J17" s="15" t="s">
        <v>30</v>
      </c>
      <c r="K17" s="15"/>
      <c r="L17" s="15"/>
      <c r="M17" s="15"/>
      <c r="N17" s="15"/>
      <c r="O17" s="15"/>
      <c r="P17" s="15" t="s">
        <v>23</v>
      </c>
      <c r="Q17" s="15"/>
      <c r="R17" s="15" t="s">
        <v>33</v>
      </c>
      <c r="S17" s="15" t="s">
        <v>25</v>
      </c>
      <c r="T17" s="15" t="s">
        <v>60</v>
      </c>
      <c r="U17" s="17"/>
    </row>
    <row r="18" spans="1:21" ht="16.7" customHeight="1" x14ac:dyDescent="0.2">
      <c r="A18" s="15" t="s">
        <v>886</v>
      </c>
      <c r="B18" s="15" t="s">
        <v>20</v>
      </c>
      <c r="C18" s="15" t="s">
        <v>504</v>
      </c>
      <c r="D18" s="16">
        <v>42705</v>
      </c>
      <c r="E18" s="15" t="s">
        <v>887</v>
      </c>
      <c r="F18" s="15" t="s">
        <v>338</v>
      </c>
      <c r="G18" s="15" t="s">
        <v>21</v>
      </c>
      <c r="H18" s="15"/>
      <c r="I18" s="15" t="s">
        <v>22</v>
      </c>
      <c r="J18" s="15" t="s">
        <v>30</v>
      </c>
      <c r="K18" s="15"/>
      <c r="L18" s="15"/>
      <c r="M18" s="15"/>
      <c r="N18" s="15"/>
      <c r="O18" s="15"/>
      <c r="P18" s="15" t="s">
        <v>23</v>
      </c>
      <c r="Q18" s="15"/>
      <c r="R18" s="15" t="s">
        <v>33</v>
      </c>
      <c r="S18" s="15" t="s">
        <v>25</v>
      </c>
      <c r="T18" s="15" t="s">
        <v>60</v>
      </c>
      <c r="U18" s="17"/>
    </row>
    <row r="19" spans="1:21" ht="16.7" customHeight="1" x14ac:dyDescent="0.2">
      <c r="A19" s="15" t="s">
        <v>888</v>
      </c>
      <c r="B19" s="15" t="s">
        <v>20</v>
      </c>
      <c r="C19" s="15" t="s">
        <v>490</v>
      </c>
      <c r="D19" s="16">
        <v>42705</v>
      </c>
      <c r="E19" s="15" t="s">
        <v>889</v>
      </c>
      <c r="F19" s="15" t="s">
        <v>338</v>
      </c>
      <c r="G19" s="15" t="s">
        <v>21</v>
      </c>
      <c r="H19" s="15"/>
      <c r="I19" s="15" t="s">
        <v>22</v>
      </c>
      <c r="J19" s="15" t="s">
        <v>30</v>
      </c>
      <c r="K19" s="15"/>
      <c r="L19" s="15"/>
      <c r="M19" s="15"/>
      <c r="N19" s="15"/>
      <c r="O19" s="15"/>
      <c r="P19" s="15" t="s">
        <v>23</v>
      </c>
      <c r="Q19" s="15"/>
      <c r="R19" s="15" t="s">
        <v>33</v>
      </c>
      <c r="S19" s="15" t="s">
        <v>25</v>
      </c>
      <c r="T19" s="15" t="s">
        <v>60</v>
      </c>
      <c r="U19" s="17"/>
    </row>
    <row r="20" spans="1:21" ht="16.7" customHeight="1" x14ac:dyDescent="0.2">
      <c r="A20" s="15" t="s">
        <v>886</v>
      </c>
      <c r="B20" s="15" t="s">
        <v>20</v>
      </c>
      <c r="C20" s="15" t="s">
        <v>505</v>
      </c>
      <c r="D20" s="16">
        <v>42705</v>
      </c>
      <c r="E20" s="15" t="s">
        <v>890</v>
      </c>
      <c r="F20" s="15" t="s">
        <v>338</v>
      </c>
      <c r="G20" s="15" t="s">
        <v>21</v>
      </c>
      <c r="H20" s="15"/>
      <c r="I20" s="15" t="s">
        <v>22</v>
      </c>
      <c r="J20" s="15" t="s">
        <v>30</v>
      </c>
      <c r="K20" s="15"/>
      <c r="L20" s="15"/>
      <c r="M20" s="15"/>
      <c r="N20" s="15"/>
      <c r="O20" s="15"/>
      <c r="P20" s="15" t="s">
        <v>23</v>
      </c>
      <c r="Q20" s="15"/>
      <c r="R20" s="15" t="s">
        <v>33</v>
      </c>
      <c r="S20" s="15" t="s">
        <v>25</v>
      </c>
      <c r="T20" s="15" t="s">
        <v>60</v>
      </c>
      <c r="U20" s="17"/>
    </row>
    <row r="21" spans="1:21" ht="16.7" customHeight="1" x14ac:dyDescent="0.2">
      <c r="A21" s="15" t="s">
        <v>891</v>
      </c>
      <c r="B21" s="15" t="s">
        <v>20</v>
      </c>
      <c r="C21" s="15" t="s">
        <v>507</v>
      </c>
      <c r="D21" s="16">
        <v>42705</v>
      </c>
      <c r="E21" s="15" t="s">
        <v>892</v>
      </c>
      <c r="F21" s="15" t="s">
        <v>339</v>
      </c>
      <c r="G21" s="15" t="s">
        <v>21</v>
      </c>
      <c r="H21" s="15"/>
      <c r="I21" s="15" t="s">
        <v>22</v>
      </c>
      <c r="J21" s="15" t="s">
        <v>30</v>
      </c>
      <c r="K21" s="15"/>
      <c r="L21" s="15"/>
      <c r="M21" s="15"/>
      <c r="N21" s="15"/>
      <c r="O21" s="15"/>
      <c r="P21" s="15" t="s">
        <v>23</v>
      </c>
      <c r="Q21" s="15"/>
      <c r="R21" s="15" t="s">
        <v>35</v>
      </c>
      <c r="S21" s="15" t="s">
        <v>27</v>
      </c>
      <c r="T21" s="15" t="s">
        <v>59</v>
      </c>
      <c r="U21" s="17"/>
    </row>
    <row r="22" spans="1:21" ht="16.7" customHeight="1" x14ac:dyDescent="0.2">
      <c r="A22" s="15" t="s">
        <v>893</v>
      </c>
      <c r="B22" s="15" t="s">
        <v>20</v>
      </c>
      <c r="C22" s="15" t="s">
        <v>894</v>
      </c>
      <c r="D22" s="16">
        <v>42705</v>
      </c>
      <c r="E22" s="15" t="s">
        <v>895</v>
      </c>
      <c r="F22" s="15" t="s">
        <v>39</v>
      </c>
      <c r="G22" s="15" t="s">
        <v>21</v>
      </c>
      <c r="H22" s="15"/>
      <c r="I22" s="15" t="s">
        <v>22</v>
      </c>
      <c r="J22" s="15"/>
      <c r="K22" s="15"/>
      <c r="L22" s="15"/>
      <c r="M22" s="15"/>
      <c r="N22" s="15"/>
      <c r="O22" s="15"/>
      <c r="P22" s="15" t="s">
        <v>23</v>
      </c>
      <c r="Q22" s="15"/>
      <c r="R22" s="15" t="s">
        <v>24</v>
      </c>
      <c r="S22" s="15" t="s">
        <v>25</v>
      </c>
      <c r="T22" s="15" t="s">
        <v>60</v>
      </c>
      <c r="U22" s="17"/>
    </row>
    <row r="23" spans="1:21" ht="16.7" customHeight="1" x14ac:dyDescent="0.2">
      <c r="A23" s="15" t="s">
        <v>893</v>
      </c>
      <c r="B23" s="15" t="s">
        <v>20</v>
      </c>
      <c r="C23" s="15" t="s">
        <v>508</v>
      </c>
      <c r="D23" s="16">
        <v>42705</v>
      </c>
      <c r="E23" s="15" t="s">
        <v>896</v>
      </c>
      <c r="F23" s="15" t="s">
        <v>65</v>
      </c>
      <c r="G23" s="15" t="s">
        <v>21</v>
      </c>
      <c r="H23" s="15"/>
      <c r="I23" s="15" t="s">
        <v>22</v>
      </c>
      <c r="J23" s="15"/>
      <c r="K23" s="15"/>
      <c r="L23" s="15"/>
      <c r="M23" s="15"/>
      <c r="N23" s="15"/>
      <c r="O23" s="15"/>
      <c r="P23" s="15" t="s">
        <v>23</v>
      </c>
      <c r="Q23" s="15"/>
      <c r="R23" s="15" t="s">
        <v>24</v>
      </c>
      <c r="S23" s="15" t="s">
        <v>25</v>
      </c>
      <c r="T23" s="15" t="s">
        <v>60</v>
      </c>
      <c r="U23" s="17"/>
    </row>
    <row r="24" spans="1:21" ht="16.7" customHeight="1" x14ac:dyDescent="0.2">
      <c r="A24" s="15" t="s">
        <v>897</v>
      </c>
      <c r="B24" s="15" t="s">
        <v>20</v>
      </c>
      <c r="C24" s="15" t="s">
        <v>510</v>
      </c>
      <c r="D24" s="16">
        <v>42705</v>
      </c>
      <c r="E24" s="15" t="s">
        <v>898</v>
      </c>
      <c r="F24" s="15" t="s">
        <v>65</v>
      </c>
      <c r="G24" s="15" t="s">
        <v>21</v>
      </c>
      <c r="H24" s="15"/>
      <c r="I24" s="15" t="s">
        <v>22</v>
      </c>
      <c r="J24" s="15"/>
      <c r="K24" s="15"/>
      <c r="L24" s="15"/>
      <c r="M24" s="15"/>
      <c r="N24" s="15"/>
      <c r="O24" s="15"/>
      <c r="P24" s="15" t="s">
        <v>23</v>
      </c>
      <c r="Q24" s="15"/>
      <c r="R24" s="15" t="s">
        <v>24</v>
      </c>
      <c r="S24" s="15" t="s">
        <v>27</v>
      </c>
      <c r="T24" s="15" t="s">
        <v>60</v>
      </c>
      <c r="U24" s="17"/>
    </row>
    <row r="25" spans="1:21" ht="16.7" customHeight="1" x14ac:dyDescent="0.2">
      <c r="A25" s="15" t="s">
        <v>899</v>
      </c>
      <c r="B25" s="15" t="s">
        <v>20</v>
      </c>
      <c r="C25" s="15" t="s">
        <v>511</v>
      </c>
      <c r="D25" s="16">
        <v>42705</v>
      </c>
      <c r="E25" s="15" t="s">
        <v>900</v>
      </c>
      <c r="F25" s="15" t="s">
        <v>835</v>
      </c>
      <c r="G25" s="15" t="s">
        <v>21</v>
      </c>
      <c r="H25" s="15"/>
      <c r="I25" s="15" t="s">
        <v>22</v>
      </c>
      <c r="J25" s="15" t="s">
        <v>30</v>
      </c>
      <c r="K25" s="15"/>
      <c r="L25" s="15"/>
      <c r="M25" s="15"/>
      <c r="N25" s="15"/>
      <c r="O25" s="15"/>
      <c r="P25" s="15" t="s">
        <v>23</v>
      </c>
      <c r="Q25" s="15"/>
      <c r="R25" s="15" t="s">
        <v>35</v>
      </c>
      <c r="S25" s="15" t="s">
        <v>27</v>
      </c>
      <c r="T25" s="15" t="s">
        <v>59</v>
      </c>
      <c r="U25" s="17"/>
    </row>
    <row r="26" spans="1:21" ht="16.7" customHeight="1" x14ac:dyDescent="0.2">
      <c r="A26" s="15" t="s">
        <v>901</v>
      </c>
      <c r="B26" s="15" t="s">
        <v>20</v>
      </c>
      <c r="C26" s="15" t="s">
        <v>512</v>
      </c>
      <c r="D26" s="16">
        <v>42705</v>
      </c>
      <c r="E26" s="15" t="s">
        <v>902</v>
      </c>
      <c r="F26" s="15" t="s">
        <v>123</v>
      </c>
      <c r="G26" s="15" t="s">
        <v>21</v>
      </c>
      <c r="H26" s="15"/>
      <c r="I26" s="15" t="s">
        <v>22</v>
      </c>
      <c r="J26" s="15" t="s">
        <v>30</v>
      </c>
      <c r="K26" s="15"/>
      <c r="L26" s="15"/>
      <c r="M26" s="15"/>
      <c r="N26" s="15"/>
      <c r="O26" s="15"/>
      <c r="P26" s="15" t="s">
        <v>23</v>
      </c>
      <c r="Q26" s="15"/>
      <c r="R26" s="15" t="s">
        <v>33</v>
      </c>
      <c r="S26" s="15" t="s">
        <v>25</v>
      </c>
      <c r="T26" s="15" t="s">
        <v>60</v>
      </c>
      <c r="U26" s="17"/>
    </row>
    <row r="27" spans="1:21" ht="16.7" customHeight="1" x14ac:dyDescent="0.2">
      <c r="A27" s="15" t="s">
        <v>416</v>
      </c>
      <c r="B27" s="15" t="s">
        <v>20</v>
      </c>
      <c r="C27" s="15" t="s">
        <v>903</v>
      </c>
      <c r="D27" s="16">
        <v>42705</v>
      </c>
      <c r="E27" s="15" t="s">
        <v>904</v>
      </c>
      <c r="F27" s="15" t="s">
        <v>123</v>
      </c>
      <c r="G27" s="15" t="s">
        <v>21</v>
      </c>
      <c r="H27" s="15"/>
      <c r="I27" s="15" t="s">
        <v>22</v>
      </c>
      <c r="J27" s="15" t="s">
        <v>30</v>
      </c>
      <c r="K27" s="15"/>
      <c r="L27" s="15"/>
      <c r="M27" s="15"/>
      <c r="N27" s="15"/>
      <c r="O27" s="15"/>
      <c r="P27" s="15" t="s">
        <v>23</v>
      </c>
      <c r="Q27" s="15"/>
      <c r="R27" s="15" t="s">
        <v>35</v>
      </c>
      <c r="S27" s="15" t="s">
        <v>27</v>
      </c>
      <c r="T27" s="15" t="s">
        <v>59</v>
      </c>
      <c r="U27" s="17"/>
    </row>
    <row r="28" spans="1:21" ht="16.7" customHeight="1" x14ac:dyDescent="0.2">
      <c r="A28" s="15" t="s">
        <v>901</v>
      </c>
      <c r="B28" s="15" t="s">
        <v>20</v>
      </c>
      <c r="C28" s="15" t="s">
        <v>513</v>
      </c>
      <c r="D28" s="16">
        <v>42705</v>
      </c>
      <c r="E28" s="15" t="s">
        <v>905</v>
      </c>
      <c r="F28" s="15" t="s">
        <v>124</v>
      </c>
      <c r="G28" s="15" t="s">
        <v>21</v>
      </c>
      <c r="H28" s="15"/>
      <c r="I28" s="15" t="s">
        <v>22</v>
      </c>
      <c r="J28" s="15" t="s">
        <v>30</v>
      </c>
      <c r="K28" s="15"/>
      <c r="L28" s="15"/>
      <c r="M28" s="15"/>
      <c r="N28" s="15"/>
      <c r="O28" s="15"/>
      <c r="P28" s="15" t="s">
        <v>23</v>
      </c>
      <c r="Q28" s="15"/>
      <c r="R28" s="15" t="s">
        <v>33</v>
      </c>
      <c r="S28" s="15" t="s">
        <v>25</v>
      </c>
      <c r="T28" s="15" t="s">
        <v>60</v>
      </c>
      <c r="U28" s="17"/>
    </row>
    <row r="29" spans="1:21" ht="16.7" customHeight="1" x14ac:dyDescent="0.2">
      <c r="A29" s="15" t="s">
        <v>906</v>
      </c>
      <c r="B29" s="15" t="s">
        <v>20</v>
      </c>
      <c r="C29" s="15" t="s">
        <v>907</v>
      </c>
      <c r="D29" s="16">
        <v>42705</v>
      </c>
      <c r="E29" s="15" t="s">
        <v>908</v>
      </c>
      <c r="F29" s="15" t="s">
        <v>189</v>
      </c>
      <c r="G29" s="15" t="s">
        <v>21</v>
      </c>
      <c r="H29" s="15"/>
      <c r="I29" s="15" t="s">
        <v>22</v>
      </c>
      <c r="J29" s="15"/>
      <c r="K29" s="15"/>
      <c r="L29" s="15"/>
      <c r="M29" s="15"/>
      <c r="N29" s="15"/>
      <c r="O29" s="15"/>
      <c r="P29" s="15" t="s">
        <v>23</v>
      </c>
      <c r="Q29" s="15"/>
      <c r="R29" s="15" t="s">
        <v>28</v>
      </c>
      <c r="S29" s="15" t="s">
        <v>27</v>
      </c>
      <c r="T29" s="15" t="s">
        <v>59</v>
      </c>
      <c r="U29" s="17"/>
    </row>
    <row r="30" spans="1:21" ht="16.7" customHeight="1" x14ac:dyDescent="0.2">
      <c r="A30" s="15" t="s">
        <v>906</v>
      </c>
      <c r="B30" s="15" t="s">
        <v>20</v>
      </c>
      <c r="C30" s="15" t="s">
        <v>514</v>
      </c>
      <c r="D30" s="16">
        <v>42705</v>
      </c>
      <c r="E30" s="15" t="s">
        <v>909</v>
      </c>
      <c r="F30" s="15" t="s">
        <v>260</v>
      </c>
      <c r="G30" s="15" t="s">
        <v>21</v>
      </c>
      <c r="H30" s="15"/>
      <c r="I30" s="15" t="s">
        <v>22</v>
      </c>
      <c r="J30" s="15"/>
      <c r="K30" s="15"/>
      <c r="L30" s="15"/>
      <c r="M30" s="15"/>
      <c r="N30" s="15"/>
      <c r="O30" s="15"/>
      <c r="P30" s="15" t="s">
        <v>23</v>
      </c>
      <c r="Q30" s="15"/>
      <c r="R30" s="15" t="s">
        <v>24</v>
      </c>
      <c r="S30" s="15" t="s">
        <v>25</v>
      </c>
      <c r="T30" s="15" t="s">
        <v>60</v>
      </c>
      <c r="U30" s="17"/>
    </row>
    <row r="31" spans="1:21" ht="16.7" customHeight="1" x14ac:dyDescent="0.2">
      <c r="A31" s="15" t="s">
        <v>914</v>
      </c>
      <c r="B31" s="15" t="s">
        <v>20</v>
      </c>
      <c r="C31" s="15" t="s">
        <v>915</v>
      </c>
      <c r="D31" s="16">
        <v>42705</v>
      </c>
      <c r="E31" s="15" t="s">
        <v>501</v>
      </c>
      <c r="F31" s="15" t="s">
        <v>500</v>
      </c>
      <c r="G31" s="15" t="s">
        <v>21</v>
      </c>
      <c r="H31" s="15"/>
      <c r="I31" s="15" t="s">
        <v>22</v>
      </c>
      <c r="J31" s="15"/>
      <c r="K31" s="15"/>
      <c r="L31" s="15"/>
      <c r="M31" s="15"/>
      <c r="N31" s="15"/>
      <c r="O31" s="15"/>
      <c r="P31" s="15" t="s">
        <v>23</v>
      </c>
      <c r="Q31" s="15"/>
      <c r="R31" s="15" t="s">
        <v>24</v>
      </c>
      <c r="S31" s="15" t="s">
        <v>26</v>
      </c>
      <c r="T31" s="15" t="s">
        <v>60</v>
      </c>
      <c r="U31" s="17"/>
    </row>
    <row r="32" spans="1:21" ht="16.7" customHeight="1" x14ac:dyDescent="0.2">
      <c r="A32" s="15" t="s">
        <v>917</v>
      </c>
      <c r="B32" s="15" t="s">
        <v>20</v>
      </c>
      <c r="C32" s="15" t="s">
        <v>530</v>
      </c>
      <c r="D32" s="16">
        <v>42705</v>
      </c>
      <c r="E32" s="15" t="s">
        <v>918</v>
      </c>
      <c r="F32" s="15" t="s">
        <v>501</v>
      </c>
      <c r="G32" s="15" t="s">
        <v>21</v>
      </c>
      <c r="H32" s="15"/>
      <c r="I32" s="15" t="s">
        <v>22</v>
      </c>
      <c r="J32" s="15"/>
      <c r="K32" s="15"/>
      <c r="L32" s="15"/>
      <c r="M32" s="15"/>
      <c r="N32" s="15"/>
      <c r="O32" s="15"/>
      <c r="P32" s="15" t="s">
        <v>23</v>
      </c>
      <c r="Q32" s="15"/>
      <c r="R32" s="15" t="s">
        <v>24</v>
      </c>
      <c r="S32" s="15" t="s">
        <v>27</v>
      </c>
      <c r="T32" s="15" t="s">
        <v>60</v>
      </c>
      <c r="U32" s="17"/>
    </row>
    <row r="33" spans="1:21" ht="16.7" customHeight="1" x14ac:dyDescent="0.2">
      <c r="A33" s="15" t="s">
        <v>919</v>
      </c>
      <c r="B33" s="15" t="s">
        <v>20</v>
      </c>
      <c r="C33" s="15" t="s">
        <v>534</v>
      </c>
      <c r="D33" s="16">
        <v>42705</v>
      </c>
      <c r="E33" s="15" t="s">
        <v>920</v>
      </c>
      <c r="F33" s="15" t="s">
        <v>921</v>
      </c>
      <c r="G33" s="15" t="s">
        <v>21</v>
      </c>
      <c r="H33" s="15"/>
      <c r="I33" s="15" t="s">
        <v>22</v>
      </c>
      <c r="J33" s="15" t="s">
        <v>30</v>
      </c>
      <c r="K33" s="15"/>
      <c r="L33" s="15"/>
      <c r="M33" s="15"/>
      <c r="N33" s="15"/>
      <c r="O33" s="15"/>
      <c r="P33" s="15" t="s">
        <v>23</v>
      </c>
      <c r="Q33" s="15"/>
      <c r="R33" s="15" t="s">
        <v>33</v>
      </c>
      <c r="S33" s="15" t="s">
        <v>27</v>
      </c>
      <c r="T33" s="15" t="s">
        <v>60</v>
      </c>
      <c r="U33" s="17"/>
    </row>
    <row r="34" spans="1:21" ht="16.7" customHeight="1" x14ac:dyDescent="0.2">
      <c r="A34" s="15" t="s">
        <v>922</v>
      </c>
      <c r="B34" s="15" t="s">
        <v>20</v>
      </c>
      <c r="C34" s="15" t="s">
        <v>529</v>
      </c>
      <c r="D34" s="16">
        <v>42705</v>
      </c>
      <c r="E34" s="15" t="s">
        <v>923</v>
      </c>
      <c r="F34" s="15" t="s">
        <v>924</v>
      </c>
      <c r="G34" s="15" t="s">
        <v>21</v>
      </c>
      <c r="H34" s="15"/>
      <c r="I34" s="15" t="s">
        <v>22</v>
      </c>
      <c r="J34" s="15"/>
      <c r="K34" s="15"/>
      <c r="L34" s="15"/>
      <c r="M34" s="15"/>
      <c r="N34" s="15"/>
      <c r="O34" s="15"/>
      <c r="P34" s="15" t="s">
        <v>23</v>
      </c>
      <c r="Q34" s="15"/>
      <c r="R34" s="15" t="s">
        <v>24</v>
      </c>
      <c r="S34" s="15" t="s">
        <v>26</v>
      </c>
      <c r="T34" s="15" t="s">
        <v>60</v>
      </c>
      <c r="U34" s="17"/>
    </row>
    <row r="35" spans="1:21" ht="16.7" customHeight="1" x14ac:dyDescent="0.2">
      <c r="A35" s="15" t="s">
        <v>925</v>
      </c>
      <c r="B35" s="15" t="s">
        <v>20</v>
      </c>
      <c r="C35" s="15" t="s">
        <v>532</v>
      </c>
      <c r="D35" s="16">
        <v>42705</v>
      </c>
      <c r="E35" s="15" t="s">
        <v>926</v>
      </c>
      <c r="F35" s="15" t="s">
        <v>927</v>
      </c>
      <c r="G35" s="15" t="s">
        <v>21</v>
      </c>
      <c r="H35" s="15"/>
      <c r="I35" s="15" t="s">
        <v>22</v>
      </c>
      <c r="J35" s="15"/>
      <c r="K35" s="15"/>
      <c r="L35" s="15"/>
      <c r="M35" s="15"/>
      <c r="N35" s="15"/>
      <c r="O35" s="15"/>
      <c r="P35" s="15" t="s">
        <v>23</v>
      </c>
      <c r="Q35" s="15"/>
      <c r="R35" s="15" t="s">
        <v>24</v>
      </c>
      <c r="S35" s="15" t="s">
        <v>27</v>
      </c>
      <c r="T35" s="15" t="s">
        <v>60</v>
      </c>
      <c r="U35" s="17"/>
    </row>
    <row r="36" spans="1:21" ht="16.7" customHeight="1" x14ac:dyDescent="0.2">
      <c r="A36" s="15" t="s">
        <v>928</v>
      </c>
      <c r="B36" s="15" t="s">
        <v>20</v>
      </c>
      <c r="C36" s="15" t="s">
        <v>929</v>
      </c>
      <c r="D36" s="16">
        <v>42705</v>
      </c>
      <c r="E36" s="15" t="s">
        <v>930</v>
      </c>
      <c r="F36" s="15" t="s">
        <v>931</v>
      </c>
      <c r="G36" s="15" t="s">
        <v>21</v>
      </c>
      <c r="H36" s="15"/>
      <c r="I36" s="15" t="s">
        <v>22</v>
      </c>
      <c r="J36" s="15"/>
      <c r="K36" s="15"/>
      <c r="L36" s="15"/>
      <c r="M36" s="15"/>
      <c r="N36" s="15"/>
      <c r="O36" s="15"/>
      <c r="P36" s="15" t="s">
        <v>23</v>
      </c>
      <c r="Q36" s="15"/>
      <c r="R36" s="15" t="s">
        <v>28</v>
      </c>
      <c r="S36" s="15" t="s">
        <v>27</v>
      </c>
      <c r="T36" s="15" t="s">
        <v>59</v>
      </c>
      <c r="U36" s="17"/>
    </row>
    <row r="37" spans="1:21" ht="16.7" customHeight="1" x14ac:dyDescent="0.2">
      <c r="A37" s="15" t="s">
        <v>932</v>
      </c>
      <c r="B37" s="15" t="s">
        <v>20</v>
      </c>
      <c r="C37" s="15" t="s">
        <v>62</v>
      </c>
      <c r="D37" s="16">
        <v>42705</v>
      </c>
      <c r="E37" s="15" t="s">
        <v>933</v>
      </c>
      <c r="F37" s="15" t="s">
        <v>931</v>
      </c>
      <c r="G37" s="15" t="s">
        <v>21</v>
      </c>
      <c r="H37" s="15"/>
      <c r="I37" s="15" t="s">
        <v>22</v>
      </c>
      <c r="J37" s="15"/>
      <c r="K37" s="15"/>
      <c r="L37" s="15"/>
      <c r="M37" s="15"/>
      <c r="N37" s="15"/>
      <c r="O37" s="15"/>
      <c r="P37" s="15" t="s">
        <v>23</v>
      </c>
      <c r="Q37" s="15"/>
      <c r="R37" s="15" t="s">
        <v>28</v>
      </c>
      <c r="S37" s="15" t="s">
        <v>27</v>
      </c>
      <c r="T37" s="15" t="s">
        <v>59</v>
      </c>
      <c r="U37" s="17"/>
    </row>
    <row r="38" spans="1:21" ht="16.7" customHeight="1" x14ac:dyDescent="0.2">
      <c r="A38" s="15" t="s">
        <v>934</v>
      </c>
      <c r="B38" s="15" t="s">
        <v>20</v>
      </c>
      <c r="C38" s="15" t="s">
        <v>528</v>
      </c>
      <c r="D38" s="16">
        <v>42705</v>
      </c>
      <c r="E38" s="15" t="s">
        <v>935</v>
      </c>
      <c r="F38" s="15" t="s">
        <v>936</v>
      </c>
      <c r="G38" s="15" t="s">
        <v>21</v>
      </c>
      <c r="H38" s="15"/>
      <c r="I38" s="15" t="s">
        <v>22</v>
      </c>
      <c r="J38" s="15" t="s">
        <v>30</v>
      </c>
      <c r="K38" s="15"/>
      <c r="L38" s="15"/>
      <c r="M38" s="15"/>
      <c r="N38" s="15"/>
      <c r="O38" s="15"/>
      <c r="P38" s="15" t="s">
        <v>23</v>
      </c>
      <c r="Q38" s="15"/>
      <c r="R38" s="15" t="s">
        <v>33</v>
      </c>
      <c r="S38" s="15" t="s">
        <v>25</v>
      </c>
      <c r="T38" s="15" t="s">
        <v>60</v>
      </c>
      <c r="U38" s="17"/>
    </row>
    <row r="39" spans="1:21" ht="16.7" customHeight="1" x14ac:dyDescent="0.2">
      <c r="A39" s="15" t="s">
        <v>937</v>
      </c>
      <c r="B39" s="15" t="s">
        <v>20</v>
      </c>
      <c r="C39" s="15" t="s">
        <v>526</v>
      </c>
      <c r="D39" s="16">
        <v>42705</v>
      </c>
      <c r="E39" s="15" t="s">
        <v>938</v>
      </c>
      <c r="F39" s="15" t="s">
        <v>939</v>
      </c>
      <c r="G39" s="15" t="s">
        <v>21</v>
      </c>
      <c r="H39" s="15"/>
      <c r="I39" s="15" t="s">
        <v>22</v>
      </c>
      <c r="J39" s="15"/>
      <c r="K39" s="15"/>
      <c r="L39" s="15"/>
      <c r="M39" s="15"/>
      <c r="N39" s="15"/>
      <c r="O39" s="15"/>
      <c r="P39" s="15" t="s">
        <v>23</v>
      </c>
      <c r="Q39" s="15"/>
      <c r="R39" s="15" t="s">
        <v>28</v>
      </c>
      <c r="S39" s="15" t="s">
        <v>27</v>
      </c>
      <c r="T39" s="15" t="s">
        <v>59</v>
      </c>
      <c r="U39" s="17"/>
    </row>
    <row r="40" spans="1:21" ht="16.7" customHeight="1" x14ac:dyDescent="0.2">
      <c r="A40" s="15" t="s">
        <v>940</v>
      </c>
      <c r="B40" s="15" t="s">
        <v>20</v>
      </c>
      <c r="C40" s="15" t="s">
        <v>523</v>
      </c>
      <c r="D40" s="16">
        <v>42705</v>
      </c>
      <c r="E40" s="15" t="s">
        <v>941</v>
      </c>
      <c r="F40" s="15" t="s">
        <v>148</v>
      </c>
      <c r="G40" s="15" t="s">
        <v>21</v>
      </c>
      <c r="H40" s="15"/>
      <c r="I40" s="15" t="s">
        <v>22</v>
      </c>
      <c r="J40" s="15" t="s">
        <v>30</v>
      </c>
      <c r="K40" s="15"/>
      <c r="L40" s="15"/>
      <c r="M40" s="15"/>
      <c r="N40" s="15"/>
      <c r="O40" s="15"/>
      <c r="P40" s="15" t="s">
        <v>23</v>
      </c>
      <c r="Q40" s="15"/>
      <c r="R40" s="15" t="s">
        <v>33</v>
      </c>
      <c r="S40" s="15" t="s">
        <v>25</v>
      </c>
      <c r="T40" s="15" t="s">
        <v>60</v>
      </c>
      <c r="U40" s="17"/>
    </row>
    <row r="41" spans="1:21" ht="16.7" customHeight="1" x14ac:dyDescent="0.2">
      <c r="A41" s="15" t="s">
        <v>940</v>
      </c>
      <c r="B41" s="15" t="s">
        <v>20</v>
      </c>
      <c r="C41" s="15" t="s">
        <v>518</v>
      </c>
      <c r="D41" s="16">
        <v>42705</v>
      </c>
      <c r="E41" s="15" t="s">
        <v>942</v>
      </c>
      <c r="F41" s="15" t="s">
        <v>943</v>
      </c>
      <c r="G41" s="15" t="s">
        <v>21</v>
      </c>
      <c r="H41" s="15"/>
      <c r="I41" s="15" t="s">
        <v>22</v>
      </c>
      <c r="J41" s="15" t="s">
        <v>30</v>
      </c>
      <c r="K41" s="15"/>
      <c r="L41" s="15"/>
      <c r="M41" s="15"/>
      <c r="N41" s="15"/>
      <c r="O41" s="15"/>
      <c r="P41" s="15" t="s">
        <v>23</v>
      </c>
      <c r="Q41" s="15"/>
      <c r="R41" s="15" t="s">
        <v>33</v>
      </c>
      <c r="S41" s="15" t="s">
        <v>25</v>
      </c>
      <c r="T41" s="15" t="s">
        <v>60</v>
      </c>
      <c r="U41" s="17"/>
    </row>
    <row r="42" spans="1:21" ht="16.7" customHeight="1" x14ac:dyDescent="0.2">
      <c r="A42" s="15" t="s">
        <v>944</v>
      </c>
      <c r="B42" s="15" t="s">
        <v>20</v>
      </c>
      <c r="C42" s="15" t="s">
        <v>516</v>
      </c>
      <c r="D42" s="16">
        <v>42705</v>
      </c>
      <c r="E42" s="15" t="s">
        <v>945</v>
      </c>
      <c r="F42" s="15" t="s">
        <v>578</v>
      </c>
      <c r="G42" s="15" t="s">
        <v>21</v>
      </c>
      <c r="H42" s="15"/>
      <c r="I42" s="15" t="s">
        <v>22</v>
      </c>
      <c r="J42" s="15"/>
      <c r="K42" s="15"/>
      <c r="L42" s="15"/>
      <c r="M42" s="15"/>
      <c r="N42" s="15"/>
      <c r="O42" s="15"/>
      <c r="P42" s="15" t="s">
        <v>23</v>
      </c>
      <c r="Q42" s="15"/>
      <c r="R42" s="15" t="s">
        <v>28</v>
      </c>
      <c r="S42" s="15" t="s">
        <v>27</v>
      </c>
      <c r="T42" s="15" t="s">
        <v>59</v>
      </c>
      <c r="U42" s="17"/>
    </row>
    <row r="43" spans="1:21" ht="16.7" customHeight="1" x14ac:dyDescent="0.2">
      <c r="A43" s="15" t="s">
        <v>948</v>
      </c>
      <c r="B43" s="15" t="s">
        <v>20</v>
      </c>
      <c r="C43" s="15" t="s">
        <v>558</v>
      </c>
      <c r="D43" s="16">
        <v>42705</v>
      </c>
      <c r="E43" s="15" t="s">
        <v>949</v>
      </c>
      <c r="F43" s="15" t="s">
        <v>533</v>
      </c>
      <c r="G43" s="15" t="s">
        <v>21</v>
      </c>
      <c r="H43" s="15"/>
      <c r="I43" s="15" t="s">
        <v>22</v>
      </c>
      <c r="J43" s="15" t="s">
        <v>30</v>
      </c>
      <c r="K43" s="15"/>
      <c r="L43" s="15"/>
      <c r="M43" s="15"/>
      <c r="N43" s="15"/>
      <c r="O43" s="15"/>
      <c r="P43" s="15" t="s">
        <v>23</v>
      </c>
      <c r="Q43" s="15"/>
      <c r="R43" s="15" t="s">
        <v>35</v>
      </c>
      <c r="S43" s="15" t="s">
        <v>27</v>
      </c>
      <c r="T43" s="15" t="s">
        <v>59</v>
      </c>
      <c r="U43" s="17"/>
    </row>
    <row r="44" spans="1:21" ht="16.7" customHeight="1" x14ac:dyDescent="0.2">
      <c r="A44" s="15" t="s">
        <v>950</v>
      </c>
      <c r="B44" s="15" t="s">
        <v>20</v>
      </c>
      <c r="C44" s="15" t="s">
        <v>556</v>
      </c>
      <c r="D44" s="16">
        <v>42705</v>
      </c>
      <c r="E44" s="15" t="s">
        <v>951</v>
      </c>
      <c r="F44" s="15" t="s">
        <v>533</v>
      </c>
      <c r="G44" s="15" t="s">
        <v>21</v>
      </c>
      <c r="H44" s="15"/>
      <c r="I44" s="15" t="s">
        <v>22</v>
      </c>
      <c r="J44" s="15" t="s">
        <v>30</v>
      </c>
      <c r="K44" s="15"/>
      <c r="L44" s="15"/>
      <c r="M44" s="15"/>
      <c r="N44" s="15"/>
      <c r="O44" s="15"/>
      <c r="P44" s="15" t="s">
        <v>23</v>
      </c>
      <c r="Q44" s="15"/>
      <c r="R44" s="15" t="s">
        <v>33</v>
      </c>
      <c r="S44" s="15" t="s">
        <v>27</v>
      </c>
      <c r="T44" s="15" t="s">
        <v>60</v>
      </c>
      <c r="U44" s="17"/>
    </row>
    <row r="45" spans="1:21" ht="16.7" customHeight="1" x14ac:dyDescent="0.2">
      <c r="A45" s="15" t="s">
        <v>952</v>
      </c>
      <c r="B45" s="15" t="s">
        <v>20</v>
      </c>
      <c r="C45" s="15" t="s">
        <v>557</v>
      </c>
      <c r="D45" s="16">
        <v>42705</v>
      </c>
      <c r="E45" s="15" t="s">
        <v>953</v>
      </c>
      <c r="F45" s="15" t="s">
        <v>101</v>
      </c>
      <c r="G45" s="15" t="s">
        <v>21</v>
      </c>
      <c r="H45" s="15"/>
      <c r="I45" s="15" t="s">
        <v>22</v>
      </c>
      <c r="J45" s="15" t="s">
        <v>30</v>
      </c>
      <c r="K45" s="15"/>
      <c r="L45" s="15"/>
      <c r="M45" s="15"/>
      <c r="N45" s="15"/>
      <c r="O45" s="15"/>
      <c r="P45" s="15" t="s">
        <v>23</v>
      </c>
      <c r="Q45" s="15"/>
      <c r="R45" s="15" t="s">
        <v>33</v>
      </c>
      <c r="S45" s="15" t="s">
        <v>27</v>
      </c>
      <c r="T45" s="15" t="s">
        <v>60</v>
      </c>
      <c r="U45" s="17"/>
    </row>
    <row r="46" spans="1:21" ht="16.7" customHeight="1" x14ac:dyDescent="0.2">
      <c r="A46" s="15" t="s">
        <v>954</v>
      </c>
      <c r="B46" s="15" t="s">
        <v>20</v>
      </c>
      <c r="C46" s="15" t="s">
        <v>560</v>
      </c>
      <c r="D46" s="16">
        <v>42705</v>
      </c>
      <c r="E46" s="15" t="s">
        <v>955</v>
      </c>
      <c r="F46" s="15" t="s">
        <v>295</v>
      </c>
      <c r="G46" s="15" t="s">
        <v>21</v>
      </c>
      <c r="H46" s="15"/>
      <c r="I46" s="15" t="s">
        <v>22</v>
      </c>
      <c r="J46" s="15"/>
      <c r="K46" s="15"/>
      <c r="L46" s="15"/>
      <c r="M46" s="15"/>
      <c r="N46" s="15"/>
      <c r="O46" s="15"/>
      <c r="P46" s="15" t="s">
        <v>23</v>
      </c>
      <c r="Q46" s="15"/>
      <c r="R46" s="15" t="s">
        <v>24</v>
      </c>
      <c r="S46" s="15" t="s">
        <v>26</v>
      </c>
      <c r="T46" s="15" t="s">
        <v>60</v>
      </c>
      <c r="U46" s="17"/>
    </row>
    <row r="47" spans="1:21" ht="16.7" customHeight="1" x14ac:dyDescent="0.2">
      <c r="A47" s="15" t="s">
        <v>995</v>
      </c>
      <c r="B47" s="15" t="s">
        <v>20</v>
      </c>
      <c r="C47" s="15" t="s">
        <v>561</v>
      </c>
      <c r="D47" s="16">
        <v>42705</v>
      </c>
      <c r="E47" s="15" t="s">
        <v>996</v>
      </c>
      <c r="F47" s="15" t="s">
        <v>736</v>
      </c>
      <c r="G47" s="15" t="s">
        <v>21</v>
      </c>
      <c r="H47" s="15"/>
      <c r="I47" s="15" t="s">
        <v>22</v>
      </c>
      <c r="J47" s="15"/>
      <c r="K47" s="15"/>
      <c r="L47" s="15"/>
      <c r="M47" s="15"/>
      <c r="N47" s="15"/>
      <c r="O47" s="15"/>
      <c r="P47" s="15" t="s">
        <v>23</v>
      </c>
      <c r="Q47" s="15"/>
      <c r="R47" s="15" t="s">
        <v>24</v>
      </c>
      <c r="S47" s="15" t="s">
        <v>25</v>
      </c>
      <c r="T47" s="15" t="s">
        <v>60</v>
      </c>
      <c r="U47" s="17"/>
    </row>
    <row r="48" spans="1:21" ht="16.7" customHeight="1" x14ac:dyDescent="0.2">
      <c r="A48" s="15" t="s">
        <v>997</v>
      </c>
      <c r="B48" s="15" t="s">
        <v>20</v>
      </c>
      <c r="C48" s="15" t="s">
        <v>562</v>
      </c>
      <c r="D48" s="16">
        <v>42706</v>
      </c>
      <c r="E48" s="15" t="s">
        <v>998</v>
      </c>
      <c r="F48" s="15" t="s">
        <v>492</v>
      </c>
      <c r="G48" s="15" t="s">
        <v>21</v>
      </c>
      <c r="H48" s="15"/>
      <c r="I48" s="15" t="s">
        <v>22</v>
      </c>
      <c r="J48" s="15"/>
      <c r="K48" s="15"/>
      <c r="L48" s="15"/>
      <c r="M48" s="15"/>
      <c r="N48" s="15"/>
      <c r="O48" s="15"/>
      <c r="P48" s="15" t="s">
        <v>23</v>
      </c>
      <c r="Q48" s="15"/>
      <c r="R48" s="15" t="s">
        <v>24</v>
      </c>
      <c r="S48" s="15" t="s">
        <v>27</v>
      </c>
      <c r="T48" s="15" t="s">
        <v>60</v>
      </c>
      <c r="U48" s="17"/>
    </row>
    <row r="49" spans="1:21" ht="16.7" customHeight="1" x14ac:dyDescent="0.2">
      <c r="A49" s="15" t="s">
        <v>999</v>
      </c>
      <c r="B49" s="15" t="s">
        <v>20</v>
      </c>
      <c r="C49" s="15" t="s">
        <v>563</v>
      </c>
      <c r="D49" s="16">
        <v>42706</v>
      </c>
      <c r="E49" s="15" t="s">
        <v>1000</v>
      </c>
      <c r="F49" s="15" t="s">
        <v>493</v>
      </c>
      <c r="G49" s="15" t="s">
        <v>21</v>
      </c>
      <c r="H49" s="15"/>
      <c r="I49" s="15" t="s">
        <v>22</v>
      </c>
      <c r="J49" s="15"/>
      <c r="K49" s="15"/>
      <c r="L49" s="15"/>
      <c r="M49" s="15"/>
      <c r="N49" s="15"/>
      <c r="O49" s="15"/>
      <c r="P49" s="15" t="s">
        <v>23</v>
      </c>
      <c r="Q49" s="15"/>
      <c r="R49" s="15" t="s">
        <v>28</v>
      </c>
      <c r="S49" s="15" t="s">
        <v>27</v>
      </c>
      <c r="T49" s="15" t="s">
        <v>59</v>
      </c>
      <c r="U49" s="17"/>
    </row>
    <row r="50" spans="1:21" ht="16.7" customHeight="1" x14ac:dyDescent="0.2">
      <c r="A50" s="15" t="s">
        <v>1001</v>
      </c>
      <c r="B50" s="15" t="s">
        <v>20</v>
      </c>
      <c r="C50" s="15" t="s">
        <v>565</v>
      </c>
      <c r="D50" s="16">
        <v>42706</v>
      </c>
      <c r="E50" s="15" t="s">
        <v>1002</v>
      </c>
      <c r="F50" s="15" t="s">
        <v>493</v>
      </c>
      <c r="G50" s="15" t="s">
        <v>21</v>
      </c>
      <c r="H50" s="15"/>
      <c r="I50" s="15" t="s">
        <v>22</v>
      </c>
      <c r="J50" s="15"/>
      <c r="K50" s="15"/>
      <c r="L50" s="15"/>
      <c r="M50" s="15"/>
      <c r="N50" s="15"/>
      <c r="O50" s="15"/>
      <c r="P50" s="15" t="s">
        <v>23</v>
      </c>
      <c r="Q50" s="15"/>
      <c r="R50" s="15" t="s">
        <v>24</v>
      </c>
      <c r="S50" s="15" t="s">
        <v>27</v>
      </c>
      <c r="T50" s="15" t="s">
        <v>60</v>
      </c>
      <c r="U50" s="17"/>
    </row>
    <row r="51" spans="1:21" ht="16.7" customHeight="1" x14ac:dyDescent="0.2">
      <c r="A51" s="15" t="s">
        <v>1003</v>
      </c>
      <c r="B51" s="15" t="s">
        <v>20</v>
      </c>
      <c r="C51" s="15" t="s">
        <v>566</v>
      </c>
      <c r="D51" s="16">
        <v>42706</v>
      </c>
      <c r="E51" s="15" t="s">
        <v>1004</v>
      </c>
      <c r="F51" s="15" t="s">
        <v>463</v>
      </c>
      <c r="G51" s="15" t="s">
        <v>21</v>
      </c>
      <c r="H51" s="15"/>
      <c r="I51" s="15" t="s">
        <v>22</v>
      </c>
      <c r="J51" s="15" t="s">
        <v>30</v>
      </c>
      <c r="K51" s="15"/>
      <c r="L51" s="15"/>
      <c r="M51" s="15"/>
      <c r="N51" s="15"/>
      <c r="O51" s="15"/>
      <c r="P51" s="15" t="s">
        <v>23</v>
      </c>
      <c r="Q51" s="15"/>
      <c r="R51" s="15" t="s">
        <v>35</v>
      </c>
      <c r="S51" s="15" t="s">
        <v>27</v>
      </c>
      <c r="T51" s="15" t="s">
        <v>59</v>
      </c>
      <c r="U51" s="17"/>
    </row>
    <row r="52" spans="1:21" ht="16.7" customHeight="1" x14ac:dyDescent="0.2">
      <c r="A52" s="15" t="s">
        <v>1005</v>
      </c>
      <c r="B52" s="15" t="s">
        <v>20</v>
      </c>
      <c r="C52" s="15" t="s">
        <v>572</v>
      </c>
      <c r="D52" s="16">
        <v>42706</v>
      </c>
      <c r="E52" s="15" t="s">
        <v>1006</v>
      </c>
      <c r="F52" s="15" t="s">
        <v>463</v>
      </c>
      <c r="G52" s="15" t="s">
        <v>21</v>
      </c>
      <c r="H52" s="15"/>
      <c r="I52" s="15" t="s">
        <v>22</v>
      </c>
      <c r="J52" s="15"/>
      <c r="K52" s="15"/>
      <c r="L52" s="15"/>
      <c r="M52" s="15"/>
      <c r="N52" s="15"/>
      <c r="O52" s="15"/>
      <c r="P52" s="15" t="s">
        <v>23</v>
      </c>
      <c r="Q52" s="15"/>
      <c r="R52" s="15" t="s">
        <v>24</v>
      </c>
      <c r="S52" s="15" t="s">
        <v>25</v>
      </c>
      <c r="T52" s="15" t="s">
        <v>60</v>
      </c>
      <c r="U52" s="17"/>
    </row>
    <row r="53" spans="1:21" ht="16.7" customHeight="1" x14ac:dyDescent="0.2">
      <c r="A53" s="15" t="s">
        <v>1005</v>
      </c>
      <c r="B53" s="15" t="s">
        <v>20</v>
      </c>
      <c r="C53" s="15" t="s">
        <v>1007</v>
      </c>
      <c r="D53" s="16">
        <v>42706</v>
      </c>
      <c r="E53" s="15" t="s">
        <v>1008</v>
      </c>
      <c r="F53" s="15" t="s">
        <v>1009</v>
      </c>
      <c r="G53" s="15" t="s">
        <v>21</v>
      </c>
      <c r="H53" s="15"/>
      <c r="I53" s="15" t="s">
        <v>22</v>
      </c>
      <c r="J53" s="15"/>
      <c r="K53" s="15"/>
      <c r="L53" s="15"/>
      <c r="M53" s="15"/>
      <c r="N53" s="15"/>
      <c r="O53" s="15"/>
      <c r="P53" s="15" t="s">
        <v>23</v>
      </c>
      <c r="Q53" s="15"/>
      <c r="R53" s="15" t="s">
        <v>24</v>
      </c>
      <c r="S53" s="15" t="s">
        <v>25</v>
      </c>
      <c r="T53" s="15" t="s">
        <v>60</v>
      </c>
      <c r="U53" s="17"/>
    </row>
    <row r="54" spans="1:21" ht="16.7" customHeight="1" x14ac:dyDescent="0.2">
      <c r="A54" s="15" t="s">
        <v>1005</v>
      </c>
      <c r="B54" s="15" t="s">
        <v>20</v>
      </c>
      <c r="C54" s="15" t="s">
        <v>584</v>
      </c>
      <c r="D54" s="16">
        <v>42706</v>
      </c>
      <c r="E54" s="15" t="s">
        <v>1010</v>
      </c>
      <c r="F54" s="15" t="s">
        <v>546</v>
      </c>
      <c r="G54" s="15" t="s">
        <v>21</v>
      </c>
      <c r="H54" s="15"/>
      <c r="I54" s="15" t="s">
        <v>22</v>
      </c>
      <c r="J54" s="15"/>
      <c r="K54" s="15"/>
      <c r="L54" s="15"/>
      <c r="M54" s="15"/>
      <c r="N54" s="15"/>
      <c r="O54" s="15"/>
      <c r="P54" s="15" t="s">
        <v>23</v>
      </c>
      <c r="Q54" s="15"/>
      <c r="R54" s="15" t="s">
        <v>24</v>
      </c>
      <c r="S54" s="15" t="s">
        <v>25</v>
      </c>
      <c r="T54" s="15" t="s">
        <v>60</v>
      </c>
      <c r="U54" s="17"/>
    </row>
    <row r="55" spans="1:21" ht="16.7" customHeight="1" x14ac:dyDescent="0.2">
      <c r="A55" s="15" t="s">
        <v>1011</v>
      </c>
      <c r="B55" s="15" t="s">
        <v>20</v>
      </c>
      <c r="C55" s="15" t="s">
        <v>582</v>
      </c>
      <c r="D55" s="16">
        <v>42706</v>
      </c>
      <c r="E55" s="15" t="s">
        <v>1012</v>
      </c>
      <c r="F55" s="15" t="s">
        <v>546</v>
      </c>
      <c r="G55" s="15" t="s">
        <v>21</v>
      </c>
      <c r="H55" s="15"/>
      <c r="I55" s="15" t="s">
        <v>22</v>
      </c>
      <c r="J55" s="15"/>
      <c r="K55" s="15"/>
      <c r="L55" s="15"/>
      <c r="M55" s="15"/>
      <c r="N55" s="15"/>
      <c r="O55" s="15"/>
      <c r="P55" s="15" t="s">
        <v>23</v>
      </c>
      <c r="Q55" s="15"/>
      <c r="R55" s="15" t="s">
        <v>24</v>
      </c>
      <c r="S55" s="15" t="s">
        <v>25</v>
      </c>
      <c r="T55" s="15" t="s">
        <v>60</v>
      </c>
      <c r="U55" s="17"/>
    </row>
    <row r="56" spans="1:21" ht="16.7" customHeight="1" x14ac:dyDescent="0.2">
      <c r="A56" s="15" t="s">
        <v>1011</v>
      </c>
      <c r="B56" s="15" t="s">
        <v>20</v>
      </c>
      <c r="C56" s="15" t="s">
        <v>581</v>
      </c>
      <c r="D56" s="16">
        <v>42706</v>
      </c>
      <c r="E56" s="15" t="s">
        <v>1013</v>
      </c>
      <c r="F56" s="15" t="s">
        <v>96</v>
      </c>
      <c r="G56" s="15" t="s">
        <v>21</v>
      </c>
      <c r="H56" s="15"/>
      <c r="I56" s="15" t="s">
        <v>22</v>
      </c>
      <c r="J56" s="15"/>
      <c r="K56" s="15"/>
      <c r="L56" s="15"/>
      <c r="M56" s="15"/>
      <c r="N56" s="15"/>
      <c r="O56" s="15"/>
      <c r="P56" s="15" t="s">
        <v>23</v>
      </c>
      <c r="Q56" s="15"/>
      <c r="R56" s="15" t="s">
        <v>24</v>
      </c>
      <c r="S56" s="15" t="s">
        <v>25</v>
      </c>
      <c r="T56" s="15" t="s">
        <v>60</v>
      </c>
      <c r="U56" s="17"/>
    </row>
    <row r="57" spans="1:21" ht="16.7" customHeight="1" x14ac:dyDescent="0.2">
      <c r="A57" s="15" t="s">
        <v>1014</v>
      </c>
      <c r="B57" s="15" t="s">
        <v>20</v>
      </c>
      <c r="C57" s="15" t="s">
        <v>1015</v>
      </c>
      <c r="D57" s="16">
        <v>42706</v>
      </c>
      <c r="E57" s="15" t="s">
        <v>833</v>
      </c>
      <c r="F57" s="15" t="s">
        <v>96</v>
      </c>
      <c r="G57" s="15" t="s">
        <v>21</v>
      </c>
      <c r="H57" s="15"/>
      <c r="I57" s="15" t="s">
        <v>22</v>
      </c>
      <c r="J57" s="15" t="s">
        <v>30</v>
      </c>
      <c r="K57" s="15"/>
      <c r="L57" s="15"/>
      <c r="M57" s="15"/>
      <c r="N57" s="15"/>
      <c r="O57" s="15"/>
      <c r="P57" s="15" t="s">
        <v>23</v>
      </c>
      <c r="Q57" s="15"/>
      <c r="R57" s="15" t="s">
        <v>35</v>
      </c>
      <c r="S57" s="15" t="s">
        <v>27</v>
      </c>
      <c r="T57" s="15" t="s">
        <v>59</v>
      </c>
      <c r="U57" s="17"/>
    </row>
    <row r="58" spans="1:21" ht="16.7" customHeight="1" x14ac:dyDescent="0.2">
      <c r="A58" s="15" t="s">
        <v>1016</v>
      </c>
      <c r="B58" s="15" t="s">
        <v>20</v>
      </c>
      <c r="C58" s="15" t="s">
        <v>1017</v>
      </c>
      <c r="D58" s="16">
        <v>42706</v>
      </c>
      <c r="E58" s="15" t="s">
        <v>1018</v>
      </c>
      <c r="F58" s="15" t="s">
        <v>96</v>
      </c>
      <c r="G58" s="15" t="s">
        <v>21</v>
      </c>
      <c r="H58" s="15"/>
      <c r="I58" s="15" t="s">
        <v>22</v>
      </c>
      <c r="J58" s="15"/>
      <c r="K58" s="15"/>
      <c r="L58" s="15"/>
      <c r="M58" s="15"/>
      <c r="N58" s="15"/>
      <c r="O58" s="15"/>
      <c r="P58" s="15" t="s">
        <v>23</v>
      </c>
      <c r="Q58" s="15"/>
      <c r="R58" s="15" t="s">
        <v>24</v>
      </c>
      <c r="S58" s="15" t="s">
        <v>26</v>
      </c>
      <c r="T58" s="15" t="s">
        <v>60</v>
      </c>
      <c r="U58" s="17"/>
    </row>
    <row r="59" spans="1:21" ht="16.7" customHeight="1" x14ac:dyDescent="0.2">
      <c r="A59" s="15" t="s">
        <v>1021</v>
      </c>
      <c r="B59" s="15" t="s">
        <v>20</v>
      </c>
      <c r="C59" s="15" t="s">
        <v>57</v>
      </c>
      <c r="D59" s="16">
        <v>42706</v>
      </c>
      <c r="E59" s="15" t="s">
        <v>1022</v>
      </c>
      <c r="F59" s="15" t="s">
        <v>544</v>
      </c>
      <c r="G59" s="15" t="s">
        <v>21</v>
      </c>
      <c r="H59" s="15"/>
      <c r="I59" s="15" t="s">
        <v>22</v>
      </c>
      <c r="J59" s="15"/>
      <c r="K59" s="15"/>
      <c r="L59" s="15"/>
      <c r="M59" s="15"/>
      <c r="N59" s="15"/>
      <c r="O59" s="15"/>
      <c r="P59" s="15" t="s">
        <v>23</v>
      </c>
      <c r="Q59" s="15"/>
      <c r="R59" s="15" t="s">
        <v>28</v>
      </c>
      <c r="S59" s="15" t="s">
        <v>27</v>
      </c>
      <c r="T59" s="15" t="s">
        <v>59</v>
      </c>
      <c r="U59" s="17"/>
    </row>
    <row r="60" spans="1:21" ht="16.7" customHeight="1" x14ac:dyDescent="0.2">
      <c r="A60" s="15" t="s">
        <v>1023</v>
      </c>
      <c r="B60" s="15" t="s">
        <v>20</v>
      </c>
      <c r="C60" s="15" t="s">
        <v>57</v>
      </c>
      <c r="D60" s="16">
        <v>42706</v>
      </c>
      <c r="E60" s="15" t="s">
        <v>1024</v>
      </c>
      <c r="F60" s="15" t="s">
        <v>544</v>
      </c>
      <c r="G60" s="15" t="s">
        <v>21</v>
      </c>
      <c r="H60" s="15"/>
      <c r="I60" s="15" t="s">
        <v>22</v>
      </c>
      <c r="J60" s="15"/>
      <c r="K60" s="15"/>
      <c r="L60" s="15"/>
      <c r="M60" s="15"/>
      <c r="N60" s="15"/>
      <c r="O60" s="15"/>
      <c r="P60" s="15" t="s">
        <v>23</v>
      </c>
      <c r="Q60" s="15"/>
      <c r="R60" s="15" t="s">
        <v>24</v>
      </c>
      <c r="S60" s="15" t="s">
        <v>27</v>
      </c>
      <c r="T60" s="15" t="s">
        <v>60</v>
      </c>
      <c r="U60" s="17"/>
    </row>
    <row r="61" spans="1:21" ht="16.7" customHeight="1" x14ac:dyDescent="0.2">
      <c r="A61" s="15" t="s">
        <v>757</v>
      </c>
      <c r="B61" s="15" t="s">
        <v>20</v>
      </c>
      <c r="C61" s="15" t="s">
        <v>1025</v>
      </c>
      <c r="D61" s="16">
        <v>42706</v>
      </c>
      <c r="E61" s="15" t="s">
        <v>1026</v>
      </c>
      <c r="F61" s="15" t="s">
        <v>697</v>
      </c>
      <c r="G61" s="15" t="s">
        <v>21</v>
      </c>
      <c r="H61" s="15"/>
      <c r="I61" s="15" t="s">
        <v>22</v>
      </c>
      <c r="J61" s="15"/>
      <c r="K61" s="15"/>
      <c r="L61" s="15"/>
      <c r="M61" s="15"/>
      <c r="N61" s="15"/>
      <c r="O61" s="15"/>
      <c r="P61" s="15" t="s">
        <v>23</v>
      </c>
      <c r="Q61" s="15"/>
      <c r="R61" s="15" t="s">
        <v>24</v>
      </c>
      <c r="S61" s="15" t="s">
        <v>27</v>
      </c>
      <c r="T61" s="15" t="s">
        <v>60</v>
      </c>
      <c r="U61" s="17"/>
    </row>
    <row r="62" spans="1:21" ht="16.7" customHeight="1" x14ac:dyDescent="0.2">
      <c r="A62" s="15" t="s">
        <v>1027</v>
      </c>
      <c r="B62" s="15" t="s">
        <v>20</v>
      </c>
      <c r="C62" s="15" t="s">
        <v>1028</v>
      </c>
      <c r="D62" s="16">
        <v>42706</v>
      </c>
      <c r="E62" s="15" t="s">
        <v>1029</v>
      </c>
      <c r="F62" s="15" t="s">
        <v>697</v>
      </c>
      <c r="G62" s="15" t="s">
        <v>21</v>
      </c>
      <c r="H62" s="15"/>
      <c r="I62" s="15" t="s">
        <v>22</v>
      </c>
      <c r="J62" s="15"/>
      <c r="K62" s="15"/>
      <c r="L62" s="15"/>
      <c r="M62" s="15"/>
      <c r="N62" s="15"/>
      <c r="O62" s="15"/>
      <c r="P62" s="15" t="s">
        <v>23</v>
      </c>
      <c r="Q62" s="15"/>
      <c r="R62" s="15" t="s">
        <v>24</v>
      </c>
      <c r="S62" s="15" t="s">
        <v>27</v>
      </c>
      <c r="T62" s="15" t="s">
        <v>60</v>
      </c>
      <c r="U62" s="17"/>
    </row>
    <row r="63" spans="1:21" ht="16.7" customHeight="1" x14ac:dyDescent="0.2">
      <c r="A63" s="15" t="s">
        <v>1030</v>
      </c>
      <c r="B63" s="15" t="s">
        <v>20</v>
      </c>
      <c r="C63" s="15" t="s">
        <v>619</v>
      </c>
      <c r="D63" s="16">
        <v>42706</v>
      </c>
      <c r="E63" s="15" t="s">
        <v>1031</v>
      </c>
      <c r="F63" s="15" t="s">
        <v>1032</v>
      </c>
      <c r="G63" s="15" t="s">
        <v>21</v>
      </c>
      <c r="H63" s="15"/>
      <c r="I63" s="15" t="s">
        <v>22</v>
      </c>
      <c r="J63" s="15"/>
      <c r="K63" s="15"/>
      <c r="L63" s="15"/>
      <c r="M63" s="15"/>
      <c r="N63" s="15"/>
      <c r="O63" s="15"/>
      <c r="P63" s="15" t="s">
        <v>23</v>
      </c>
      <c r="Q63" s="15"/>
      <c r="R63" s="15" t="s">
        <v>28</v>
      </c>
      <c r="S63" s="15" t="s">
        <v>27</v>
      </c>
      <c r="T63" s="15" t="s">
        <v>59</v>
      </c>
      <c r="U63" s="17"/>
    </row>
    <row r="64" spans="1:21" ht="16.7" customHeight="1" x14ac:dyDescent="0.2">
      <c r="A64" s="15" t="s">
        <v>1033</v>
      </c>
      <c r="B64" s="15" t="s">
        <v>20</v>
      </c>
      <c r="C64" s="15" t="s">
        <v>620</v>
      </c>
      <c r="D64" s="16">
        <v>42706</v>
      </c>
      <c r="E64" s="15" t="s">
        <v>1034</v>
      </c>
      <c r="F64" s="15" t="s">
        <v>1032</v>
      </c>
      <c r="G64" s="15" t="s">
        <v>21</v>
      </c>
      <c r="H64" s="15"/>
      <c r="I64" s="15" t="s">
        <v>22</v>
      </c>
      <c r="J64" s="15"/>
      <c r="K64" s="15"/>
      <c r="L64" s="15"/>
      <c r="M64" s="15"/>
      <c r="N64" s="15"/>
      <c r="O64" s="15"/>
      <c r="P64" s="15" t="s">
        <v>23</v>
      </c>
      <c r="Q64" s="15"/>
      <c r="R64" s="15" t="s">
        <v>24</v>
      </c>
      <c r="S64" s="15" t="s">
        <v>26</v>
      </c>
      <c r="T64" s="15" t="s">
        <v>60</v>
      </c>
      <c r="U64" s="17"/>
    </row>
    <row r="65" spans="1:21" ht="16.7" customHeight="1" x14ac:dyDescent="0.2">
      <c r="A65" s="15" t="s">
        <v>1037</v>
      </c>
      <c r="B65" s="15" t="s">
        <v>20</v>
      </c>
      <c r="C65" s="15" t="s">
        <v>656</v>
      </c>
      <c r="D65" s="16">
        <v>42706</v>
      </c>
      <c r="E65" s="15" t="s">
        <v>1038</v>
      </c>
      <c r="F65" s="15" t="s">
        <v>1039</v>
      </c>
      <c r="G65" s="15" t="s">
        <v>21</v>
      </c>
      <c r="H65" s="15"/>
      <c r="I65" s="15" t="s">
        <v>22</v>
      </c>
      <c r="J65" s="15"/>
      <c r="K65" s="15"/>
      <c r="L65" s="15"/>
      <c r="M65" s="15"/>
      <c r="N65" s="15"/>
      <c r="O65" s="15"/>
      <c r="P65" s="15" t="s">
        <v>23</v>
      </c>
      <c r="Q65" s="15"/>
      <c r="R65" s="15" t="s">
        <v>28</v>
      </c>
      <c r="S65" s="15" t="s">
        <v>27</v>
      </c>
      <c r="T65" s="15" t="s">
        <v>59</v>
      </c>
      <c r="U65" s="17"/>
    </row>
    <row r="66" spans="1:21" ht="16.7" customHeight="1" x14ac:dyDescent="0.2">
      <c r="A66" s="15" t="s">
        <v>1040</v>
      </c>
      <c r="B66" s="15" t="s">
        <v>20</v>
      </c>
      <c r="C66" s="15" t="s">
        <v>657</v>
      </c>
      <c r="D66" s="16">
        <v>42706</v>
      </c>
      <c r="E66" s="15" t="s">
        <v>1041</v>
      </c>
      <c r="F66" s="15" t="s">
        <v>1042</v>
      </c>
      <c r="G66" s="15" t="s">
        <v>21</v>
      </c>
      <c r="H66" s="15"/>
      <c r="I66" s="15" t="s">
        <v>22</v>
      </c>
      <c r="J66" s="15"/>
      <c r="K66" s="15"/>
      <c r="L66" s="15"/>
      <c r="M66" s="15"/>
      <c r="N66" s="15"/>
      <c r="O66" s="15"/>
      <c r="P66" s="15" t="s">
        <v>23</v>
      </c>
      <c r="Q66" s="15"/>
      <c r="R66" s="15" t="s">
        <v>24</v>
      </c>
      <c r="S66" s="15" t="s">
        <v>25</v>
      </c>
      <c r="T66" s="15" t="s">
        <v>60</v>
      </c>
      <c r="U66" s="17"/>
    </row>
    <row r="67" spans="1:21" ht="16.7" customHeight="1" x14ac:dyDescent="0.2">
      <c r="A67" s="15" t="s">
        <v>1043</v>
      </c>
      <c r="B67" s="15" t="s">
        <v>20</v>
      </c>
      <c r="C67" s="15" t="s">
        <v>1044</v>
      </c>
      <c r="D67" s="16">
        <v>42706</v>
      </c>
      <c r="E67" s="15" t="s">
        <v>1045</v>
      </c>
      <c r="F67" s="15" t="s">
        <v>1046</v>
      </c>
      <c r="G67" s="15" t="s">
        <v>21</v>
      </c>
      <c r="H67" s="15"/>
      <c r="I67" s="15" t="s">
        <v>22</v>
      </c>
      <c r="J67" s="15" t="s">
        <v>30</v>
      </c>
      <c r="K67" s="15"/>
      <c r="L67" s="15"/>
      <c r="M67" s="15"/>
      <c r="N67" s="15"/>
      <c r="O67" s="15"/>
      <c r="P67" s="15" t="s">
        <v>23</v>
      </c>
      <c r="Q67" s="15"/>
      <c r="R67" s="15" t="s">
        <v>35</v>
      </c>
      <c r="S67" s="15" t="s">
        <v>45</v>
      </c>
      <c r="T67" s="15" t="s">
        <v>59</v>
      </c>
      <c r="U67" s="17"/>
    </row>
    <row r="68" spans="1:21" ht="16.7" customHeight="1" x14ac:dyDescent="0.2">
      <c r="A68" s="15" t="s">
        <v>1051</v>
      </c>
      <c r="B68" s="15" t="s">
        <v>20</v>
      </c>
      <c r="C68" s="15" t="s">
        <v>1052</v>
      </c>
      <c r="D68" s="16">
        <v>42706</v>
      </c>
      <c r="E68" s="15" t="s">
        <v>1053</v>
      </c>
      <c r="F68" s="15" t="s">
        <v>643</v>
      </c>
      <c r="G68" s="15" t="s">
        <v>21</v>
      </c>
      <c r="H68" s="15"/>
      <c r="I68" s="15" t="s">
        <v>22</v>
      </c>
      <c r="J68" s="15"/>
      <c r="K68" s="15"/>
      <c r="L68" s="15"/>
      <c r="M68" s="15"/>
      <c r="N68" s="15"/>
      <c r="O68" s="15"/>
      <c r="P68" s="15" t="s">
        <v>23</v>
      </c>
      <c r="Q68" s="15"/>
      <c r="R68" s="15" t="s">
        <v>24</v>
      </c>
      <c r="S68" s="15" t="s">
        <v>45</v>
      </c>
      <c r="T68" s="15" t="s">
        <v>60</v>
      </c>
      <c r="U68" s="17"/>
    </row>
    <row r="69" spans="1:21" ht="16.7" customHeight="1" x14ac:dyDescent="0.2">
      <c r="A69" s="15" t="s">
        <v>1054</v>
      </c>
      <c r="B69" s="15" t="s">
        <v>20</v>
      </c>
      <c r="C69" s="15" t="s">
        <v>658</v>
      </c>
      <c r="D69" s="16">
        <v>42706</v>
      </c>
      <c r="E69" s="15" t="s">
        <v>1055</v>
      </c>
      <c r="F69" s="15" t="s">
        <v>596</v>
      </c>
      <c r="G69" s="15" t="s">
        <v>21</v>
      </c>
      <c r="H69" s="15"/>
      <c r="I69" s="15" t="s">
        <v>22</v>
      </c>
      <c r="J69" s="15"/>
      <c r="K69" s="15"/>
      <c r="L69" s="15"/>
      <c r="M69" s="15"/>
      <c r="N69" s="15"/>
      <c r="O69" s="15"/>
      <c r="P69" s="15" t="s">
        <v>23</v>
      </c>
      <c r="Q69" s="15"/>
      <c r="R69" s="15" t="s">
        <v>24</v>
      </c>
      <c r="S69" s="15" t="s">
        <v>25</v>
      </c>
      <c r="T69" s="15" t="s">
        <v>60</v>
      </c>
      <c r="U69" s="17"/>
    </row>
    <row r="70" spans="1:21" ht="16.7" customHeight="1" x14ac:dyDescent="0.2">
      <c r="A70" s="15" t="s">
        <v>1056</v>
      </c>
      <c r="B70" s="15" t="s">
        <v>20</v>
      </c>
      <c r="C70" s="15" t="s">
        <v>660</v>
      </c>
      <c r="D70" s="16">
        <v>42706</v>
      </c>
      <c r="E70" s="15" t="s">
        <v>1057</v>
      </c>
      <c r="F70" s="15" t="s">
        <v>718</v>
      </c>
      <c r="G70" s="15" t="s">
        <v>21</v>
      </c>
      <c r="H70" s="15"/>
      <c r="I70" s="15" t="s">
        <v>22</v>
      </c>
      <c r="J70" s="15" t="s">
        <v>30</v>
      </c>
      <c r="K70" s="15"/>
      <c r="L70" s="15"/>
      <c r="M70" s="15"/>
      <c r="N70" s="15"/>
      <c r="O70" s="15"/>
      <c r="P70" s="15" t="s">
        <v>23</v>
      </c>
      <c r="Q70" s="15"/>
      <c r="R70" s="15" t="s">
        <v>35</v>
      </c>
      <c r="S70" s="15" t="s">
        <v>27</v>
      </c>
      <c r="T70" s="15" t="s">
        <v>59</v>
      </c>
      <c r="U70" s="17"/>
    </row>
    <row r="71" spans="1:21" ht="16.7" customHeight="1" x14ac:dyDescent="0.2">
      <c r="A71" s="15" t="s">
        <v>1058</v>
      </c>
      <c r="B71" s="15" t="s">
        <v>20</v>
      </c>
      <c r="C71" s="15" t="s">
        <v>661</v>
      </c>
      <c r="D71" s="16">
        <v>42706</v>
      </c>
      <c r="E71" s="15" t="s">
        <v>1059</v>
      </c>
      <c r="F71" s="15" t="s">
        <v>718</v>
      </c>
      <c r="G71" s="15" t="s">
        <v>21</v>
      </c>
      <c r="H71" s="15"/>
      <c r="I71" s="15" t="s">
        <v>22</v>
      </c>
      <c r="J71" s="15"/>
      <c r="K71" s="15"/>
      <c r="L71" s="15"/>
      <c r="M71" s="15"/>
      <c r="N71" s="15"/>
      <c r="O71" s="15"/>
      <c r="P71" s="15" t="s">
        <v>23</v>
      </c>
      <c r="Q71" s="15"/>
      <c r="R71" s="15" t="s">
        <v>24</v>
      </c>
      <c r="S71" s="15" t="s">
        <v>25</v>
      </c>
      <c r="T71" s="15" t="s">
        <v>60</v>
      </c>
      <c r="U71" s="17"/>
    </row>
    <row r="72" spans="1:21" ht="16.7" customHeight="1" x14ac:dyDescent="0.2">
      <c r="A72" s="15" t="s">
        <v>1060</v>
      </c>
      <c r="B72" s="15" t="s">
        <v>20</v>
      </c>
      <c r="C72" s="15" t="s">
        <v>679</v>
      </c>
      <c r="D72" s="16">
        <v>42706</v>
      </c>
      <c r="E72" s="15" t="s">
        <v>1061</v>
      </c>
      <c r="F72" s="15" t="s">
        <v>598</v>
      </c>
      <c r="G72" s="15" t="s">
        <v>21</v>
      </c>
      <c r="H72" s="15"/>
      <c r="I72" s="15" t="s">
        <v>22</v>
      </c>
      <c r="J72" s="15" t="s">
        <v>30</v>
      </c>
      <c r="K72" s="15"/>
      <c r="L72" s="15"/>
      <c r="M72" s="15"/>
      <c r="N72" s="15"/>
      <c r="O72" s="15"/>
      <c r="P72" s="15" t="s">
        <v>23</v>
      </c>
      <c r="Q72" s="15"/>
      <c r="R72" s="15" t="s">
        <v>33</v>
      </c>
      <c r="S72" s="15" t="s">
        <v>27</v>
      </c>
      <c r="T72" s="15" t="s">
        <v>60</v>
      </c>
      <c r="U72" s="17"/>
    </row>
    <row r="73" spans="1:21" ht="16.7" customHeight="1" x14ac:dyDescent="0.2">
      <c r="A73" s="15" t="s">
        <v>1062</v>
      </c>
      <c r="B73" s="15" t="s">
        <v>20</v>
      </c>
      <c r="C73" s="15" t="s">
        <v>681</v>
      </c>
      <c r="D73" s="16">
        <v>42706</v>
      </c>
      <c r="E73" s="15" t="s">
        <v>1063</v>
      </c>
      <c r="F73" s="15" t="s">
        <v>599</v>
      </c>
      <c r="G73" s="15" t="s">
        <v>21</v>
      </c>
      <c r="H73" s="15"/>
      <c r="I73" s="15" t="s">
        <v>22</v>
      </c>
      <c r="J73" s="15"/>
      <c r="K73" s="15"/>
      <c r="L73" s="15"/>
      <c r="M73" s="15"/>
      <c r="N73" s="15"/>
      <c r="O73" s="15"/>
      <c r="P73" s="15" t="s">
        <v>23</v>
      </c>
      <c r="Q73" s="15"/>
      <c r="R73" s="15" t="s">
        <v>24</v>
      </c>
      <c r="S73" s="15" t="s">
        <v>26</v>
      </c>
      <c r="T73" s="15" t="s">
        <v>60</v>
      </c>
      <c r="U73" s="17"/>
    </row>
    <row r="74" spans="1:21" ht="16.7" customHeight="1" x14ac:dyDescent="0.2">
      <c r="A74" s="15" t="s">
        <v>1064</v>
      </c>
      <c r="B74" s="15" t="s">
        <v>20</v>
      </c>
      <c r="C74" s="15" t="s">
        <v>680</v>
      </c>
      <c r="D74" s="16">
        <v>42706</v>
      </c>
      <c r="E74" s="15" t="s">
        <v>1065</v>
      </c>
      <c r="F74" s="15" t="s">
        <v>499</v>
      </c>
      <c r="G74" s="15" t="s">
        <v>21</v>
      </c>
      <c r="H74" s="15"/>
      <c r="I74" s="15" t="s">
        <v>22</v>
      </c>
      <c r="J74" s="15"/>
      <c r="K74" s="15"/>
      <c r="L74" s="15"/>
      <c r="M74" s="15"/>
      <c r="N74" s="15"/>
      <c r="O74" s="15"/>
      <c r="P74" s="15" t="s">
        <v>23</v>
      </c>
      <c r="Q74" s="15"/>
      <c r="R74" s="15" t="s">
        <v>28</v>
      </c>
      <c r="S74" s="15" t="s">
        <v>27</v>
      </c>
      <c r="T74" s="15" t="s">
        <v>59</v>
      </c>
      <c r="U74" s="17"/>
    </row>
    <row r="75" spans="1:21" ht="16.7" customHeight="1" x14ac:dyDescent="0.2">
      <c r="A75" s="15" t="s">
        <v>1068</v>
      </c>
      <c r="B75" s="15" t="s">
        <v>20</v>
      </c>
      <c r="C75" s="15" t="s">
        <v>682</v>
      </c>
      <c r="D75" s="16">
        <v>42706</v>
      </c>
      <c r="E75" s="15" t="s">
        <v>1069</v>
      </c>
      <c r="F75" s="15" t="s">
        <v>111</v>
      </c>
      <c r="G75" s="15" t="s">
        <v>21</v>
      </c>
      <c r="H75" s="15"/>
      <c r="I75" s="15" t="s">
        <v>22</v>
      </c>
      <c r="J75" s="15"/>
      <c r="K75" s="15"/>
      <c r="L75" s="15"/>
      <c r="M75" s="15"/>
      <c r="N75" s="15"/>
      <c r="O75" s="15"/>
      <c r="P75" s="15" t="s">
        <v>23</v>
      </c>
      <c r="Q75" s="15"/>
      <c r="R75" s="15" t="s">
        <v>28</v>
      </c>
      <c r="S75" s="15" t="s">
        <v>27</v>
      </c>
      <c r="T75" s="15" t="s">
        <v>59</v>
      </c>
      <c r="U75" s="17"/>
    </row>
    <row r="76" spans="1:21" ht="16.7" customHeight="1" x14ac:dyDescent="0.2">
      <c r="A76" s="15" t="s">
        <v>1070</v>
      </c>
      <c r="B76" s="15" t="s">
        <v>20</v>
      </c>
      <c r="C76" s="15" t="s">
        <v>683</v>
      </c>
      <c r="D76" s="16">
        <v>42706</v>
      </c>
      <c r="E76" s="15" t="s">
        <v>1071</v>
      </c>
      <c r="F76" s="15" t="s">
        <v>500</v>
      </c>
      <c r="G76" s="15" t="s">
        <v>21</v>
      </c>
      <c r="H76" s="15"/>
      <c r="I76" s="15" t="s">
        <v>22</v>
      </c>
      <c r="J76" s="15"/>
      <c r="K76" s="15"/>
      <c r="L76" s="15"/>
      <c r="M76" s="15"/>
      <c r="N76" s="15"/>
      <c r="O76" s="15"/>
      <c r="P76" s="15" t="s">
        <v>23</v>
      </c>
      <c r="Q76" s="15"/>
      <c r="R76" s="15" t="s">
        <v>24</v>
      </c>
      <c r="S76" s="15" t="s">
        <v>26</v>
      </c>
      <c r="T76" s="15" t="s">
        <v>60</v>
      </c>
      <c r="U76" s="17"/>
    </row>
    <row r="77" spans="1:21" ht="16.7" customHeight="1" x14ac:dyDescent="0.2">
      <c r="A77" s="15" t="s">
        <v>1072</v>
      </c>
      <c r="B77" s="15" t="s">
        <v>20</v>
      </c>
      <c r="C77" s="15" t="s">
        <v>684</v>
      </c>
      <c r="D77" s="16">
        <v>42706</v>
      </c>
      <c r="E77" s="15" t="s">
        <v>1073</v>
      </c>
      <c r="F77" s="15" t="s">
        <v>1074</v>
      </c>
      <c r="G77" s="15" t="s">
        <v>21</v>
      </c>
      <c r="H77" s="15"/>
      <c r="I77" s="15" t="s">
        <v>22</v>
      </c>
      <c r="J77" s="15"/>
      <c r="K77" s="15"/>
      <c r="L77" s="15"/>
      <c r="M77" s="15"/>
      <c r="N77" s="15"/>
      <c r="O77" s="15"/>
      <c r="P77" s="15" t="s">
        <v>23</v>
      </c>
      <c r="Q77" s="15"/>
      <c r="R77" s="15" t="s">
        <v>24</v>
      </c>
      <c r="S77" s="15" t="s">
        <v>25</v>
      </c>
      <c r="T77" s="15" t="s">
        <v>60</v>
      </c>
      <c r="U77" s="17"/>
    </row>
    <row r="78" spans="1:21" ht="16.7" customHeight="1" x14ac:dyDescent="0.2">
      <c r="A78" s="15" t="s">
        <v>1072</v>
      </c>
      <c r="B78" s="15" t="s">
        <v>20</v>
      </c>
      <c r="C78" s="15" t="s">
        <v>685</v>
      </c>
      <c r="D78" s="16">
        <v>42706</v>
      </c>
      <c r="E78" s="15" t="s">
        <v>1075</v>
      </c>
      <c r="F78" s="15" t="s">
        <v>1074</v>
      </c>
      <c r="G78" s="15" t="s">
        <v>21</v>
      </c>
      <c r="H78" s="15"/>
      <c r="I78" s="15" t="s">
        <v>22</v>
      </c>
      <c r="J78" s="15"/>
      <c r="K78" s="15"/>
      <c r="L78" s="15"/>
      <c r="M78" s="15"/>
      <c r="N78" s="15"/>
      <c r="O78" s="15"/>
      <c r="P78" s="15" t="s">
        <v>23</v>
      </c>
      <c r="Q78" s="15"/>
      <c r="R78" s="15" t="s">
        <v>24</v>
      </c>
      <c r="S78" s="15" t="s">
        <v>25</v>
      </c>
      <c r="T78" s="15" t="s">
        <v>60</v>
      </c>
      <c r="U78" s="17"/>
    </row>
    <row r="79" spans="1:21" ht="16.7" customHeight="1" x14ac:dyDescent="0.2">
      <c r="A79" s="15" t="s">
        <v>1076</v>
      </c>
      <c r="B79" s="15" t="s">
        <v>20</v>
      </c>
      <c r="C79" s="15" t="s">
        <v>686</v>
      </c>
      <c r="D79" s="16">
        <v>42706</v>
      </c>
      <c r="E79" s="15" t="s">
        <v>1077</v>
      </c>
      <c r="F79" s="15" t="s">
        <v>764</v>
      </c>
      <c r="G79" s="15" t="s">
        <v>21</v>
      </c>
      <c r="H79" s="15"/>
      <c r="I79" s="15" t="s">
        <v>22</v>
      </c>
      <c r="J79" s="15"/>
      <c r="K79" s="15"/>
      <c r="L79" s="15"/>
      <c r="M79" s="15"/>
      <c r="N79" s="15"/>
      <c r="O79" s="15"/>
      <c r="P79" s="15" t="s">
        <v>23</v>
      </c>
      <c r="Q79" s="15"/>
      <c r="R79" s="15" t="s">
        <v>24</v>
      </c>
      <c r="S79" s="15" t="s">
        <v>45</v>
      </c>
      <c r="T79" s="15" t="s">
        <v>60</v>
      </c>
      <c r="U79" s="17"/>
    </row>
    <row r="80" spans="1:21" ht="16.7" customHeight="1" x14ac:dyDescent="0.2">
      <c r="A80" s="15" t="s">
        <v>1078</v>
      </c>
      <c r="B80" s="15" t="s">
        <v>20</v>
      </c>
      <c r="C80" s="15" t="s">
        <v>701</v>
      </c>
      <c r="D80" s="16">
        <v>42706</v>
      </c>
      <c r="E80" s="15" t="s">
        <v>1079</v>
      </c>
      <c r="F80" s="15" t="s">
        <v>1080</v>
      </c>
      <c r="G80" s="15" t="s">
        <v>21</v>
      </c>
      <c r="H80" s="15"/>
      <c r="I80" s="15" t="s">
        <v>22</v>
      </c>
      <c r="J80" s="15"/>
      <c r="K80" s="15"/>
      <c r="L80" s="15"/>
      <c r="M80" s="15"/>
      <c r="N80" s="15"/>
      <c r="O80" s="15"/>
      <c r="P80" s="15" t="s">
        <v>23</v>
      </c>
      <c r="Q80" s="15"/>
      <c r="R80" s="15" t="s">
        <v>28</v>
      </c>
      <c r="S80" s="15" t="s">
        <v>27</v>
      </c>
      <c r="T80" s="15" t="s">
        <v>59</v>
      </c>
      <c r="U80" s="17"/>
    </row>
    <row r="81" spans="1:21" ht="16.7" customHeight="1" x14ac:dyDescent="0.2">
      <c r="A81" s="15" t="s">
        <v>1081</v>
      </c>
      <c r="B81" s="15" t="s">
        <v>20</v>
      </c>
      <c r="C81" s="15" t="s">
        <v>326</v>
      </c>
      <c r="D81" s="16">
        <v>42706</v>
      </c>
      <c r="E81" s="15" t="s">
        <v>1082</v>
      </c>
      <c r="F81" s="15" t="s">
        <v>1083</v>
      </c>
      <c r="G81" s="15" t="s">
        <v>21</v>
      </c>
      <c r="H81" s="15"/>
      <c r="I81" s="15" t="s">
        <v>22</v>
      </c>
      <c r="J81" s="15"/>
      <c r="K81" s="15"/>
      <c r="L81" s="15"/>
      <c r="M81" s="15"/>
      <c r="N81" s="15"/>
      <c r="O81" s="15"/>
      <c r="P81" s="15" t="s">
        <v>23</v>
      </c>
      <c r="Q81" s="15"/>
      <c r="R81" s="15" t="s">
        <v>28</v>
      </c>
      <c r="S81" s="15" t="s">
        <v>27</v>
      </c>
      <c r="T81" s="15" t="s">
        <v>59</v>
      </c>
      <c r="U81" s="17"/>
    </row>
    <row r="82" spans="1:21" ht="16.7" customHeight="1" x14ac:dyDescent="0.2">
      <c r="A82" s="15" t="s">
        <v>1084</v>
      </c>
      <c r="B82" s="15" t="s">
        <v>20</v>
      </c>
      <c r="C82" s="15" t="s">
        <v>703</v>
      </c>
      <c r="D82" s="16">
        <v>42706</v>
      </c>
      <c r="E82" s="15" t="s">
        <v>1085</v>
      </c>
      <c r="F82" s="15" t="s">
        <v>1083</v>
      </c>
      <c r="G82" s="15" t="s">
        <v>21</v>
      </c>
      <c r="H82" s="15"/>
      <c r="I82" s="15" t="s">
        <v>22</v>
      </c>
      <c r="J82" s="15"/>
      <c r="K82" s="15"/>
      <c r="L82" s="15"/>
      <c r="M82" s="15"/>
      <c r="N82" s="15"/>
      <c r="O82" s="15"/>
      <c r="P82" s="15" t="s">
        <v>23</v>
      </c>
      <c r="Q82" s="15"/>
      <c r="R82" s="15" t="s">
        <v>24</v>
      </c>
      <c r="S82" s="15" t="s">
        <v>25</v>
      </c>
      <c r="T82" s="15" t="s">
        <v>60</v>
      </c>
      <c r="U82" s="17"/>
    </row>
    <row r="83" spans="1:21" ht="16.7" customHeight="1" x14ac:dyDescent="0.2">
      <c r="A83" s="15" t="s">
        <v>1088</v>
      </c>
      <c r="B83" s="15" t="s">
        <v>20</v>
      </c>
      <c r="C83" s="15" t="s">
        <v>702</v>
      </c>
      <c r="D83" s="16">
        <v>42706</v>
      </c>
      <c r="E83" s="15" t="s">
        <v>1089</v>
      </c>
      <c r="F83" s="15" t="s">
        <v>1090</v>
      </c>
      <c r="G83" s="15" t="s">
        <v>21</v>
      </c>
      <c r="H83" s="15"/>
      <c r="I83" s="15" t="s">
        <v>22</v>
      </c>
      <c r="J83" s="15"/>
      <c r="K83" s="15"/>
      <c r="L83" s="15"/>
      <c r="M83" s="15"/>
      <c r="N83" s="15"/>
      <c r="O83" s="15"/>
      <c r="P83" s="15" t="s">
        <v>23</v>
      </c>
      <c r="Q83" s="15"/>
      <c r="R83" s="15" t="s">
        <v>24</v>
      </c>
      <c r="S83" s="15" t="s">
        <v>25</v>
      </c>
      <c r="T83" s="15" t="s">
        <v>60</v>
      </c>
      <c r="U83" s="17"/>
    </row>
    <row r="84" spans="1:21" ht="16.7" customHeight="1" x14ac:dyDescent="0.2">
      <c r="A84" s="15" t="s">
        <v>765</v>
      </c>
      <c r="B84" s="15" t="s">
        <v>20</v>
      </c>
      <c r="C84" s="15" t="s">
        <v>704</v>
      </c>
      <c r="D84" s="16">
        <v>42706</v>
      </c>
      <c r="E84" s="15" t="s">
        <v>1091</v>
      </c>
      <c r="F84" s="15" t="s">
        <v>1092</v>
      </c>
      <c r="G84" s="15" t="s">
        <v>21</v>
      </c>
      <c r="H84" s="15"/>
      <c r="I84" s="15" t="s">
        <v>22</v>
      </c>
      <c r="J84" s="15"/>
      <c r="K84" s="15"/>
      <c r="L84" s="15"/>
      <c r="M84" s="15"/>
      <c r="N84" s="15"/>
      <c r="O84" s="15"/>
      <c r="P84" s="15" t="s">
        <v>23</v>
      </c>
      <c r="Q84" s="15"/>
      <c r="R84" s="15" t="s">
        <v>24</v>
      </c>
      <c r="S84" s="15" t="s">
        <v>26</v>
      </c>
      <c r="T84" s="15" t="s">
        <v>60</v>
      </c>
      <c r="U84" s="17"/>
    </row>
    <row r="85" spans="1:21" ht="16.7" customHeight="1" x14ac:dyDescent="0.2">
      <c r="A85" s="15" t="s">
        <v>1095</v>
      </c>
      <c r="B85" s="15" t="s">
        <v>20</v>
      </c>
      <c r="C85" s="15" t="s">
        <v>705</v>
      </c>
      <c r="D85" s="16">
        <v>42706</v>
      </c>
      <c r="E85" s="15" t="s">
        <v>1096</v>
      </c>
      <c r="F85" s="15" t="s">
        <v>767</v>
      </c>
      <c r="G85" s="15" t="s">
        <v>21</v>
      </c>
      <c r="H85" s="15"/>
      <c r="I85" s="15" t="s">
        <v>22</v>
      </c>
      <c r="J85" s="15"/>
      <c r="K85" s="15"/>
      <c r="L85" s="15"/>
      <c r="M85" s="15"/>
      <c r="N85" s="15"/>
      <c r="O85" s="15"/>
      <c r="P85" s="15" t="s">
        <v>23</v>
      </c>
      <c r="Q85" s="15"/>
      <c r="R85" s="15" t="s">
        <v>24</v>
      </c>
      <c r="S85" s="15" t="s">
        <v>26</v>
      </c>
      <c r="T85" s="15" t="s">
        <v>60</v>
      </c>
      <c r="U85" s="17"/>
    </row>
    <row r="86" spans="1:21" ht="16.7" customHeight="1" x14ac:dyDescent="0.2">
      <c r="A86" s="15" t="s">
        <v>780</v>
      </c>
      <c r="B86" s="15" t="s">
        <v>20</v>
      </c>
      <c r="C86" s="15" t="s">
        <v>706</v>
      </c>
      <c r="D86" s="16">
        <v>42706</v>
      </c>
      <c r="E86" s="15" t="s">
        <v>1097</v>
      </c>
      <c r="F86" s="15" t="s">
        <v>801</v>
      </c>
      <c r="G86" s="15" t="s">
        <v>21</v>
      </c>
      <c r="H86" s="15"/>
      <c r="I86" s="15" t="s">
        <v>22</v>
      </c>
      <c r="J86" s="15"/>
      <c r="K86" s="15"/>
      <c r="L86" s="15"/>
      <c r="M86" s="15"/>
      <c r="N86" s="15"/>
      <c r="O86" s="15"/>
      <c r="P86" s="15" t="s">
        <v>23</v>
      </c>
      <c r="Q86" s="15"/>
      <c r="R86" s="15" t="s">
        <v>24</v>
      </c>
      <c r="S86" s="15" t="s">
        <v>25</v>
      </c>
      <c r="T86" s="15" t="s">
        <v>60</v>
      </c>
      <c r="U86" s="17"/>
    </row>
    <row r="87" spans="1:21" ht="16.7" customHeight="1" x14ac:dyDescent="0.2">
      <c r="A87" s="15" t="s">
        <v>1098</v>
      </c>
      <c r="B87" s="15" t="s">
        <v>20</v>
      </c>
      <c r="C87" s="15" t="s">
        <v>709</v>
      </c>
      <c r="D87" s="16">
        <v>42706</v>
      </c>
      <c r="E87" s="15" t="s">
        <v>1099</v>
      </c>
      <c r="F87" s="15" t="s">
        <v>1100</v>
      </c>
      <c r="G87" s="15" t="s">
        <v>21</v>
      </c>
      <c r="H87" s="15"/>
      <c r="I87" s="15" t="s">
        <v>22</v>
      </c>
      <c r="J87" s="15"/>
      <c r="K87" s="15"/>
      <c r="L87" s="15"/>
      <c r="M87" s="15"/>
      <c r="N87" s="15"/>
      <c r="O87" s="15"/>
      <c r="P87" s="15" t="s">
        <v>23</v>
      </c>
      <c r="Q87" s="15"/>
      <c r="R87" s="15" t="s">
        <v>24</v>
      </c>
      <c r="S87" s="15" t="s">
        <v>25</v>
      </c>
      <c r="T87" s="15" t="s">
        <v>60</v>
      </c>
      <c r="U87" s="17"/>
    </row>
    <row r="88" spans="1:21" ht="16.7" customHeight="1" x14ac:dyDescent="0.2">
      <c r="A88" s="15" t="s">
        <v>1101</v>
      </c>
      <c r="B88" s="15" t="s">
        <v>20</v>
      </c>
      <c r="C88" s="15" t="s">
        <v>711</v>
      </c>
      <c r="D88" s="16">
        <v>42706</v>
      </c>
      <c r="E88" s="15" t="s">
        <v>1102</v>
      </c>
      <c r="F88" s="15" t="s">
        <v>939</v>
      </c>
      <c r="G88" s="15" t="s">
        <v>21</v>
      </c>
      <c r="H88" s="15"/>
      <c r="I88" s="15" t="s">
        <v>22</v>
      </c>
      <c r="J88" s="15"/>
      <c r="K88" s="15"/>
      <c r="L88" s="15"/>
      <c r="M88" s="15"/>
      <c r="N88" s="15"/>
      <c r="O88" s="15"/>
      <c r="P88" s="15" t="s">
        <v>23</v>
      </c>
      <c r="Q88" s="15"/>
      <c r="R88" s="15" t="s">
        <v>24</v>
      </c>
      <c r="S88" s="15" t="s">
        <v>27</v>
      </c>
      <c r="T88" s="15" t="s">
        <v>60</v>
      </c>
      <c r="U88" s="17"/>
    </row>
    <row r="89" spans="1:21" ht="16.7" customHeight="1" x14ac:dyDescent="0.2">
      <c r="A89" s="15" t="s">
        <v>1103</v>
      </c>
      <c r="B89" s="15" t="s">
        <v>20</v>
      </c>
      <c r="C89" s="15" t="s">
        <v>722</v>
      </c>
      <c r="D89" s="16">
        <v>42706</v>
      </c>
      <c r="E89" s="15" t="s">
        <v>1104</v>
      </c>
      <c r="F89" s="15" t="s">
        <v>827</v>
      </c>
      <c r="G89" s="15" t="s">
        <v>21</v>
      </c>
      <c r="H89" s="15"/>
      <c r="I89" s="15" t="s">
        <v>22</v>
      </c>
      <c r="J89" s="15"/>
      <c r="K89" s="15"/>
      <c r="L89" s="15"/>
      <c r="M89" s="15"/>
      <c r="N89" s="15"/>
      <c r="O89" s="15"/>
      <c r="P89" s="15" t="s">
        <v>23</v>
      </c>
      <c r="Q89" s="15"/>
      <c r="R89" s="15" t="s">
        <v>24</v>
      </c>
      <c r="S89" s="15" t="s">
        <v>26</v>
      </c>
      <c r="T89" s="15" t="s">
        <v>60</v>
      </c>
      <c r="U89" s="17"/>
    </row>
    <row r="90" spans="1:21" ht="16.7" customHeight="1" x14ac:dyDescent="0.2">
      <c r="A90" s="15" t="s">
        <v>1105</v>
      </c>
      <c r="B90" s="15" t="s">
        <v>20</v>
      </c>
      <c r="C90" s="15" t="s">
        <v>723</v>
      </c>
      <c r="D90" s="16">
        <v>42706</v>
      </c>
      <c r="E90" s="15" t="s">
        <v>577</v>
      </c>
      <c r="F90" s="15" t="s">
        <v>173</v>
      </c>
      <c r="G90" s="15" t="s">
        <v>21</v>
      </c>
      <c r="H90" s="15"/>
      <c r="I90" s="15" t="s">
        <v>22</v>
      </c>
      <c r="J90" s="15" t="s">
        <v>30</v>
      </c>
      <c r="K90" s="15"/>
      <c r="L90" s="15"/>
      <c r="M90" s="15"/>
      <c r="N90" s="15"/>
      <c r="O90" s="15"/>
      <c r="P90" s="15" t="s">
        <v>23</v>
      </c>
      <c r="Q90" s="15"/>
      <c r="R90" s="15" t="s">
        <v>35</v>
      </c>
      <c r="S90" s="15" t="s">
        <v>27</v>
      </c>
      <c r="T90" s="15" t="s">
        <v>59</v>
      </c>
      <c r="U90" s="17"/>
    </row>
    <row r="91" spans="1:21" ht="16.7" customHeight="1" x14ac:dyDescent="0.2">
      <c r="A91" s="15" t="s">
        <v>1106</v>
      </c>
      <c r="B91" s="15" t="s">
        <v>20</v>
      </c>
      <c r="C91" s="15" t="s">
        <v>1107</v>
      </c>
      <c r="D91" s="16">
        <v>42706</v>
      </c>
      <c r="E91" s="15" t="s">
        <v>1108</v>
      </c>
      <c r="F91" s="15" t="s">
        <v>578</v>
      </c>
      <c r="G91" s="15" t="s">
        <v>21</v>
      </c>
      <c r="H91" s="15"/>
      <c r="I91" s="15" t="s">
        <v>22</v>
      </c>
      <c r="J91" s="15" t="s">
        <v>30</v>
      </c>
      <c r="K91" s="15"/>
      <c r="L91" s="15"/>
      <c r="M91" s="15"/>
      <c r="N91" s="15"/>
      <c r="O91" s="15"/>
      <c r="P91" s="15" t="s">
        <v>23</v>
      </c>
      <c r="Q91" s="15"/>
      <c r="R91" s="15" t="s">
        <v>33</v>
      </c>
      <c r="S91" s="15" t="s">
        <v>25</v>
      </c>
      <c r="T91" s="15" t="s">
        <v>60</v>
      </c>
      <c r="U91" s="17"/>
    </row>
    <row r="92" spans="1:21" ht="16.7" customHeight="1" x14ac:dyDescent="0.2">
      <c r="A92" s="15" t="s">
        <v>1109</v>
      </c>
      <c r="B92" s="15" t="s">
        <v>20</v>
      </c>
      <c r="C92" s="15" t="s">
        <v>1110</v>
      </c>
      <c r="D92" s="16">
        <v>42706</v>
      </c>
      <c r="E92" s="15" t="s">
        <v>1111</v>
      </c>
      <c r="F92" s="15" t="s">
        <v>180</v>
      </c>
      <c r="G92" s="15" t="s">
        <v>21</v>
      </c>
      <c r="H92" s="15"/>
      <c r="I92" s="15" t="s">
        <v>22</v>
      </c>
      <c r="J92" s="15"/>
      <c r="K92" s="15"/>
      <c r="L92" s="15"/>
      <c r="M92" s="15"/>
      <c r="N92" s="15"/>
      <c r="O92" s="15"/>
      <c r="P92" s="15" t="s">
        <v>23</v>
      </c>
      <c r="Q92" s="15"/>
      <c r="R92" s="15" t="s">
        <v>24</v>
      </c>
      <c r="S92" s="15" t="s">
        <v>26</v>
      </c>
      <c r="T92" s="15" t="s">
        <v>60</v>
      </c>
      <c r="U92" s="17"/>
    </row>
    <row r="93" spans="1:21" ht="16.7" customHeight="1" x14ac:dyDescent="0.2">
      <c r="A93" s="15" t="s">
        <v>1112</v>
      </c>
      <c r="B93" s="15" t="s">
        <v>20</v>
      </c>
      <c r="C93" s="15" t="s">
        <v>1113</v>
      </c>
      <c r="D93" s="16">
        <v>42706</v>
      </c>
      <c r="E93" s="15" t="s">
        <v>1114</v>
      </c>
      <c r="F93" s="15" t="s">
        <v>527</v>
      </c>
      <c r="G93" s="15" t="s">
        <v>21</v>
      </c>
      <c r="H93" s="15"/>
      <c r="I93" s="15" t="s">
        <v>22</v>
      </c>
      <c r="J93" s="15"/>
      <c r="K93" s="15"/>
      <c r="L93" s="15"/>
      <c r="M93" s="15"/>
      <c r="N93" s="15"/>
      <c r="O93" s="15"/>
      <c r="P93" s="15" t="s">
        <v>23</v>
      </c>
      <c r="Q93" s="15"/>
      <c r="R93" s="15" t="s">
        <v>24</v>
      </c>
      <c r="S93" s="15" t="s">
        <v>26</v>
      </c>
      <c r="T93" s="15" t="s">
        <v>60</v>
      </c>
      <c r="U93" s="17"/>
    </row>
    <row r="94" spans="1:21" ht="16.7" customHeight="1" x14ac:dyDescent="0.2">
      <c r="A94" s="15" t="s">
        <v>1125</v>
      </c>
      <c r="B94" s="15" t="s">
        <v>20</v>
      </c>
      <c r="C94" s="15" t="s">
        <v>1126</v>
      </c>
      <c r="D94" s="16">
        <v>42706</v>
      </c>
      <c r="E94" s="15" t="s">
        <v>1127</v>
      </c>
      <c r="F94" s="15" t="s">
        <v>330</v>
      </c>
      <c r="G94" s="15" t="s">
        <v>21</v>
      </c>
      <c r="H94" s="15"/>
      <c r="I94" s="15" t="s">
        <v>22</v>
      </c>
      <c r="J94" s="15" t="s">
        <v>30</v>
      </c>
      <c r="K94" s="15"/>
      <c r="L94" s="15"/>
      <c r="M94" s="15"/>
      <c r="N94" s="15"/>
      <c r="O94" s="15"/>
      <c r="P94" s="15" t="s">
        <v>23</v>
      </c>
      <c r="Q94" s="15"/>
      <c r="R94" s="15" t="s">
        <v>33</v>
      </c>
      <c r="S94" s="15" t="s">
        <v>26</v>
      </c>
      <c r="T94" s="15" t="s">
        <v>60</v>
      </c>
      <c r="U94" s="17"/>
    </row>
    <row r="95" spans="1:21" ht="16.7" customHeight="1" x14ac:dyDescent="0.2">
      <c r="A95" s="15" t="s">
        <v>1161</v>
      </c>
      <c r="B95" s="15" t="s">
        <v>20</v>
      </c>
      <c r="C95" s="15" t="s">
        <v>724</v>
      </c>
      <c r="D95" s="16">
        <v>42706</v>
      </c>
      <c r="E95" s="15" t="s">
        <v>1162</v>
      </c>
      <c r="F95" s="15" t="s">
        <v>58</v>
      </c>
      <c r="G95" s="15" t="s">
        <v>21</v>
      </c>
      <c r="H95" s="15"/>
      <c r="I95" s="15" t="s">
        <v>22</v>
      </c>
      <c r="J95" s="15" t="s">
        <v>30</v>
      </c>
      <c r="K95" s="15"/>
      <c r="L95" s="15"/>
      <c r="M95" s="15"/>
      <c r="N95" s="15"/>
      <c r="O95" s="15"/>
      <c r="P95" s="15" t="s">
        <v>23</v>
      </c>
      <c r="Q95" s="15"/>
      <c r="R95" s="15" t="s">
        <v>35</v>
      </c>
      <c r="S95" s="15" t="s">
        <v>27</v>
      </c>
      <c r="T95" s="15" t="s">
        <v>59</v>
      </c>
      <c r="U95" s="17"/>
    </row>
    <row r="96" spans="1:21" ht="16.7" customHeight="1" x14ac:dyDescent="0.2">
      <c r="A96" s="15" t="s">
        <v>1163</v>
      </c>
      <c r="B96" s="15" t="s">
        <v>20</v>
      </c>
      <c r="C96" s="15" t="s">
        <v>729</v>
      </c>
      <c r="D96" s="16">
        <v>42707</v>
      </c>
      <c r="E96" s="15" t="s">
        <v>1164</v>
      </c>
      <c r="F96" s="15" t="s">
        <v>1165</v>
      </c>
      <c r="G96" s="15" t="s">
        <v>21</v>
      </c>
      <c r="H96" s="15"/>
      <c r="I96" s="15" t="s">
        <v>22</v>
      </c>
      <c r="J96" s="15"/>
      <c r="K96" s="15"/>
      <c r="L96" s="15"/>
      <c r="M96" s="15"/>
      <c r="N96" s="15"/>
      <c r="O96" s="15"/>
      <c r="P96" s="15" t="s">
        <v>23</v>
      </c>
      <c r="Q96" s="15"/>
      <c r="R96" s="15" t="s">
        <v>24</v>
      </c>
      <c r="S96" s="15" t="s">
        <v>27</v>
      </c>
      <c r="T96" s="15" t="s">
        <v>60</v>
      </c>
      <c r="U96" s="17"/>
    </row>
    <row r="97" spans="1:21" ht="16.7" customHeight="1" x14ac:dyDescent="0.2">
      <c r="A97" s="15" t="s">
        <v>1166</v>
      </c>
      <c r="B97" s="15" t="s">
        <v>20</v>
      </c>
      <c r="C97" s="15" t="s">
        <v>730</v>
      </c>
      <c r="D97" s="16">
        <v>42707</v>
      </c>
      <c r="E97" s="15" t="s">
        <v>1167</v>
      </c>
      <c r="F97" s="15" t="s">
        <v>1168</v>
      </c>
      <c r="G97" s="15" t="s">
        <v>21</v>
      </c>
      <c r="H97" s="15"/>
      <c r="I97" s="15" t="s">
        <v>22</v>
      </c>
      <c r="J97" s="15"/>
      <c r="K97" s="15"/>
      <c r="L97" s="15"/>
      <c r="M97" s="15"/>
      <c r="N97" s="15"/>
      <c r="O97" s="15"/>
      <c r="P97" s="15" t="s">
        <v>23</v>
      </c>
      <c r="Q97" s="15"/>
      <c r="R97" s="15" t="s">
        <v>24</v>
      </c>
      <c r="S97" s="15" t="s">
        <v>27</v>
      </c>
      <c r="T97" s="15" t="s">
        <v>60</v>
      </c>
      <c r="U97" s="17"/>
    </row>
    <row r="98" spans="1:21" ht="16.7" customHeight="1" x14ac:dyDescent="0.2">
      <c r="A98" s="15" t="s">
        <v>1169</v>
      </c>
      <c r="B98" s="15" t="s">
        <v>20</v>
      </c>
      <c r="C98" s="15" t="s">
        <v>728</v>
      </c>
      <c r="D98" s="16">
        <v>42707</v>
      </c>
      <c r="E98" s="15" t="s">
        <v>1170</v>
      </c>
      <c r="F98" s="15" t="s">
        <v>1171</v>
      </c>
      <c r="G98" s="15" t="s">
        <v>21</v>
      </c>
      <c r="H98" s="15"/>
      <c r="I98" s="15" t="s">
        <v>22</v>
      </c>
      <c r="J98" s="15"/>
      <c r="K98" s="15"/>
      <c r="L98" s="15"/>
      <c r="M98" s="15"/>
      <c r="N98" s="15"/>
      <c r="O98" s="15"/>
      <c r="P98" s="15" t="s">
        <v>23</v>
      </c>
      <c r="Q98" s="15"/>
      <c r="R98" s="15" t="s">
        <v>24</v>
      </c>
      <c r="S98" s="15" t="s">
        <v>26</v>
      </c>
      <c r="T98" s="15" t="s">
        <v>60</v>
      </c>
      <c r="U98" s="17"/>
    </row>
    <row r="99" spans="1:21" ht="16.7" customHeight="1" x14ac:dyDescent="0.2">
      <c r="A99" s="15" t="s">
        <v>1172</v>
      </c>
      <c r="B99" s="15" t="s">
        <v>20</v>
      </c>
      <c r="C99" s="15" t="s">
        <v>731</v>
      </c>
      <c r="D99" s="16">
        <v>42707</v>
      </c>
      <c r="E99" s="15" t="s">
        <v>1173</v>
      </c>
      <c r="F99" s="15" t="s">
        <v>1174</v>
      </c>
      <c r="G99" s="15" t="s">
        <v>21</v>
      </c>
      <c r="H99" s="15"/>
      <c r="I99" s="15" t="s">
        <v>22</v>
      </c>
      <c r="J99" s="15"/>
      <c r="K99" s="15"/>
      <c r="L99" s="15"/>
      <c r="M99" s="15"/>
      <c r="N99" s="15"/>
      <c r="O99" s="15"/>
      <c r="P99" s="15" t="s">
        <v>23</v>
      </c>
      <c r="Q99" s="15"/>
      <c r="R99" s="15" t="s">
        <v>28</v>
      </c>
      <c r="S99" s="15" t="s">
        <v>27</v>
      </c>
      <c r="T99" s="15" t="s">
        <v>59</v>
      </c>
      <c r="U99" s="17"/>
    </row>
    <row r="100" spans="1:21" ht="16.7" customHeight="1" x14ac:dyDescent="0.2">
      <c r="A100" s="15" t="s">
        <v>1175</v>
      </c>
      <c r="B100" s="15" t="s">
        <v>20</v>
      </c>
      <c r="C100" s="15" t="s">
        <v>732</v>
      </c>
      <c r="D100" s="16">
        <v>42707</v>
      </c>
      <c r="E100" s="15" t="s">
        <v>1176</v>
      </c>
      <c r="F100" s="15" t="s">
        <v>1174</v>
      </c>
      <c r="G100" s="15" t="s">
        <v>21</v>
      </c>
      <c r="H100" s="15"/>
      <c r="I100" s="15" t="s">
        <v>22</v>
      </c>
      <c r="J100" s="15"/>
      <c r="K100" s="15"/>
      <c r="L100" s="15"/>
      <c r="M100" s="15"/>
      <c r="N100" s="15"/>
      <c r="O100" s="15"/>
      <c r="P100" s="15" t="s">
        <v>23</v>
      </c>
      <c r="Q100" s="15"/>
      <c r="R100" s="15" t="s">
        <v>28</v>
      </c>
      <c r="S100" s="15" t="s">
        <v>27</v>
      </c>
      <c r="T100" s="15" t="s">
        <v>59</v>
      </c>
      <c r="U100" s="17"/>
    </row>
    <row r="101" spans="1:21" ht="16.7" customHeight="1" x14ac:dyDescent="0.2">
      <c r="A101" s="15" t="s">
        <v>1177</v>
      </c>
      <c r="B101" s="15" t="s">
        <v>20</v>
      </c>
      <c r="C101" s="15" t="s">
        <v>733</v>
      </c>
      <c r="D101" s="16">
        <v>42707</v>
      </c>
      <c r="E101" s="15" t="s">
        <v>1178</v>
      </c>
      <c r="F101" s="15" t="s">
        <v>356</v>
      </c>
      <c r="G101" s="15" t="s">
        <v>21</v>
      </c>
      <c r="H101" s="15"/>
      <c r="I101" s="15" t="s">
        <v>22</v>
      </c>
      <c r="J101" s="15"/>
      <c r="K101" s="15"/>
      <c r="L101" s="15"/>
      <c r="M101" s="15"/>
      <c r="N101" s="15"/>
      <c r="O101" s="15"/>
      <c r="P101" s="15" t="s">
        <v>23</v>
      </c>
      <c r="Q101" s="15"/>
      <c r="R101" s="15" t="s">
        <v>24</v>
      </c>
      <c r="S101" s="15" t="s">
        <v>26</v>
      </c>
      <c r="T101" s="15" t="s">
        <v>60</v>
      </c>
      <c r="U101" s="17"/>
    </row>
    <row r="102" spans="1:21" ht="16.7" customHeight="1" x14ac:dyDescent="0.2">
      <c r="A102" s="15" t="s">
        <v>1179</v>
      </c>
      <c r="B102" s="15" t="s">
        <v>20</v>
      </c>
      <c r="C102" s="15" t="s">
        <v>740</v>
      </c>
      <c r="D102" s="16">
        <v>42707</v>
      </c>
      <c r="E102" s="15" t="s">
        <v>1180</v>
      </c>
      <c r="F102" s="15" t="s">
        <v>356</v>
      </c>
      <c r="G102" s="15" t="s">
        <v>21</v>
      </c>
      <c r="H102" s="15"/>
      <c r="I102" s="15" t="s">
        <v>22</v>
      </c>
      <c r="J102" s="15"/>
      <c r="K102" s="15"/>
      <c r="L102" s="15"/>
      <c r="M102" s="15"/>
      <c r="N102" s="15"/>
      <c r="O102" s="15"/>
      <c r="P102" s="15" t="s">
        <v>23</v>
      </c>
      <c r="Q102" s="15"/>
      <c r="R102" s="15" t="s">
        <v>28</v>
      </c>
      <c r="S102" s="15" t="s">
        <v>27</v>
      </c>
      <c r="T102" s="15" t="s">
        <v>59</v>
      </c>
      <c r="U102" s="17"/>
    </row>
    <row r="103" spans="1:21" ht="16.7" customHeight="1" x14ac:dyDescent="0.2">
      <c r="A103" s="15" t="s">
        <v>1181</v>
      </c>
      <c r="B103" s="15" t="s">
        <v>20</v>
      </c>
      <c r="C103" s="15" t="s">
        <v>1182</v>
      </c>
      <c r="D103" s="16">
        <v>42707</v>
      </c>
      <c r="E103" s="15" t="s">
        <v>1183</v>
      </c>
      <c r="F103" s="15" t="s">
        <v>1184</v>
      </c>
      <c r="G103" s="15" t="s">
        <v>21</v>
      </c>
      <c r="H103" s="15"/>
      <c r="I103" s="15" t="s">
        <v>22</v>
      </c>
      <c r="J103" s="15" t="s">
        <v>30</v>
      </c>
      <c r="K103" s="15"/>
      <c r="L103" s="15"/>
      <c r="M103" s="15"/>
      <c r="N103" s="15"/>
      <c r="O103" s="15"/>
      <c r="P103" s="15" t="s">
        <v>23</v>
      </c>
      <c r="Q103" s="15"/>
      <c r="R103" s="15" t="s">
        <v>35</v>
      </c>
      <c r="S103" s="15" t="s">
        <v>27</v>
      </c>
      <c r="T103" s="15" t="s">
        <v>59</v>
      </c>
      <c r="U103" s="17"/>
    </row>
    <row r="104" spans="1:21" ht="16.7" customHeight="1" x14ac:dyDescent="0.2">
      <c r="A104" s="15" t="s">
        <v>1185</v>
      </c>
      <c r="B104" s="15" t="s">
        <v>20</v>
      </c>
      <c r="C104" s="15" t="s">
        <v>1186</v>
      </c>
      <c r="D104" s="16">
        <v>42707</v>
      </c>
      <c r="E104" s="15" t="s">
        <v>1187</v>
      </c>
      <c r="F104" s="15" t="s">
        <v>378</v>
      </c>
      <c r="G104" s="15" t="s">
        <v>36</v>
      </c>
      <c r="H104" s="15"/>
      <c r="I104" s="15" t="s">
        <v>22</v>
      </c>
      <c r="J104" s="15" t="s">
        <v>30</v>
      </c>
      <c r="K104" s="15"/>
      <c r="L104" s="15"/>
      <c r="M104" s="15"/>
      <c r="N104" s="15"/>
      <c r="O104" s="15"/>
      <c r="P104" s="15" t="s">
        <v>23</v>
      </c>
      <c r="Q104" s="15"/>
      <c r="R104" s="15" t="s">
        <v>35</v>
      </c>
      <c r="S104" s="15" t="s">
        <v>27</v>
      </c>
      <c r="T104" s="15" t="s">
        <v>59</v>
      </c>
      <c r="U104" s="17"/>
    </row>
    <row r="105" spans="1:21" ht="16.7" customHeight="1" x14ac:dyDescent="0.2">
      <c r="A105" s="15" t="s">
        <v>1188</v>
      </c>
      <c r="B105" s="15" t="s">
        <v>20</v>
      </c>
      <c r="C105" s="15" t="s">
        <v>1189</v>
      </c>
      <c r="D105" s="16">
        <v>42707</v>
      </c>
      <c r="E105" s="15" t="s">
        <v>1190</v>
      </c>
      <c r="F105" s="15" t="s">
        <v>378</v>
      </c>
      <c r="G105" s="15" t="s">
        <v>21</v>
      </c>
      <c r="H105" s="15"/>
      <c r="I105" s="15" t="s">
        <v>22</v>
      </c>
      <c r="J105" s="15"/>
      <c r="K105" s="15"/>
      <c r="L105" s="15"/>
      <c r="M105" s="15"/>
      <c r="N105" s="15"/>
      <c r="O105" s="15"/>
      <c r="P105" s="15" t="s">
        <v>23</v>
      </c>
      <c r="Q105" s="15"/>
      <c r="R105" s="15" t="s">
        <v>24</v>
      </c>
      <c r="S105" s="15" t="s">
        <v>25</v>
      </c>
      <c r="T105" s="15" t="s">
        <v>60</v>
      </c>
      <c r="U105" s="17"/>
    </row>
    <row r="106" spans="1:21" ht="16.7" customHeight="1" x14ac:dyDescent="0.2">
      <c r="A106" s="15" t="s">
        <v>1191</v>
      </c>
      <c r="B106" s="15" t="s">
        <v>20</v>
      </c>
      <c r="C106" s="15" t="s">
        <v>57</v>
      </c>
      <c r="D106" s="16">
        <v>42707</v>
      </c>
      <c r="E106" s="15" t="s">
        <v>1192</v>
      </c>
      <c r="F106" s="15" t="s">
        <v>476</v>
      </c>
      <c r="G106" s="15" t="s">
        <v>21</v>
      </c>
      <c r="H106" s="15"/>
      <c r="I106" s="15" t="s">
        <v>22</v>
      </c>
      <c r="J106" s="15"/>
      <c r="K106" s="15"/>
      <c r="L106" s="15"/>
      <c r="M106" s="15"/>
      <c r="N106" s="15"/>
      <c r="O106" s="15"/>
      <c r="P106" s="15" t="s">
        <v>23</v>
      </c>
      <c r="Q106" s="15"/>
      <c r="R106" s="15" t="s">
        <v>28</v>
      </c>
      <c r="S106" s="15" t="s">
        <v>27</v>
      </c>
      <c r="T106" s="15" t="s">
        <v>59</v>
      </c>
      <c r="U106" s="17"/>
    </row>
    <row r="107" spans="1:21" ht="16.7" customHeight="1" x14ac:dyDescent="0.2">
      <c r="A107" s="15" t="s">
        <v>1193</v>
      </c>
      <c r="B107" s="15" t="s">
        <v>20</v>
      </c>
      <c r="C107" s="15" t="s">
        <v>1194</v>
      </c>
      <c r="D107" s="16">
        <v>42707</v>
      </c>
      <c r="E107" s="15" t="s">
        <v>1195</v>
      </c>
      <c r="F107" s="15" t="s">
        <v>43</v>
      </c>
      <c r="G107" s="15" t="s">
        <v>21</v>
      </c>
      <c r="H107" s="15"/>
      <c r="I107" s="15" t="s">
        <v>22</v>
      </c>
      <c r="J107" s="15" t="s">
        <v>30</v>
      </c>
      <c r="K107" s="15"/>
      <c r="L107" s="15"/>
      <c r="M107" s="15"/>
      <c r="N107" s="15"/>
      <c r="O107" s="15"/>
      <c r="P107" s="15" t="s">
        <v>23</v>
      </c>
      <c r="Q107" s="15"/>
      <c r="R107" s="15" t="s">
        <v>35</v>
      </c>
      <c r="S107" s="15" t="s">
        <v>27</v>
      </c>
      <c r="T107" s="15" t="s">
        <v>59</v>
      </c>
      <c r="U107" s="17"/>
    </row>
    <row r="108" spans="1:21" ht="16.7" customHeight="1" x14ac:dyDescent="0.2">
      <c r="A108" s="15" t="s">
        <v>1196</v>
      </c>
      <c r="B108" s="15" t="s">
        <v>20</v>
      </c>
      <c r="C108" s="15" t="s">
        <v>1197</v>
      </c>
      <c r="D108" s="16">
        <v>42707</v>
      </c>
      <c r="E108" s="15" t="s">
        <v>1198</v>
      </c>
      <c r="F108" s="15" t="s">
        <v>785</v>
      </c>
      <c r="G108" s="15" t="s">
        <v>21</v>
      </c>
      <c r="H108" s="15"/>
      <c r="I108" s="15" t="s">
        <v>22</v>
      </c>
      <c r="J108" s="15"/>
      <c r="K108" s="15"/>
      <c r="L108" s="15"/>
      <c r="M108" s="15"/>
      <c r="N108" s="15"/>
      <c r="O108" s="15"/>
      <c r="P108" s="15" t="s">
        <v>23</v>
      </c>
      <c r="Q108" s="15"/>
      <c r="R108" s="15" t="s">
        <v>24</v>
      </c>
      <c r="S108" s="15" t="s">
        <v>26</v>
      </c>
      <c r="T108" s="15" t="s">
        <v>60</v>
      </c>
      <c r="U108" s="17"/>
    </row>
    <row r="109" spans="1:21" ht="16.7" customHeight="1" x14ac:dyDescent="0.2">
      <c r="A109" s="15" t="s">
        <v>1199</v>
      </c>
      <c r="B109" s="15" t="s">
        <v>20</v>
      </c>
      <c r="C109" s="15" t="s">
        <v>748</v>
      </c>
      <c r="D109" s="16">
        <v>42707</v>
      </c>
      <c r="E109" s="15" t="s">
        <v>1200</v>
      </c>
      <c r="F109" s="15" t="s">
        <v>785</v>
      </c>
      <c r="G109" s="15" t="s">
        <v>21</v>
      </c>
      <c r="H109" s="15"/>
      <c r="I109" s="15" t="s">
        <v>22</v>
      </c>
      <c r="J109" s="15" t="s">
        <v>30</v>
      </c>
      <c r="K109" s="15"/>
      <c r="L109" s="15"/>
      <c r="M109" s="15"/>
      <c r="N109" s="15"/>
      <c r="O109" s="15"/>
      <c r="P109" s="15" t="s">
        <v>23</v>
      </c>
      <c r="Q109" s="15"/>
      <c r="R109" s="15" t="s">
        <v>33</v>
      </c>
      <c r="S109" s="15" t="s">
        <v>25</v>
      </c>
      <c r="T109" s="15" t="s">
        <v>60</v>
      </c>
      <c r="U109" s="17"/>
    </row>
    <row r="110" spans="1:21" ht="16.7" customHeight="1" x14ac:dyDescent="0.2">
      <c r="A110" s="15" t="s">
        <v>1201</v>
      </c>
      <c r="B110" s="15" t="s">
        <v>20</v>
      </c>
      <c r="C110" s="15" t="s">
        <v>749</v>
      </c>
      <c r="D110" s="16">
        <v>42707</v>
      </c>
      <c r="E110" s="15" t="s">
        <v>1202</v>
      </c>
      <c r="F110" s="15" t="s">
        <v>406</v>
      </c>
      <c r="G110" s="15" t="s">
        <v>21</v>
      </c>
      <c r="H110" s="15"/>
      <c r="I110" s="15" t="s">
        <v>22</v>
      </c>
      <c r="J110" s="15" t="s">
        <v>30</v>
      </c>
      <c r="K110" s="15"/>
      <c r="L110" s="15"/>
      <c r="M110" s="15"/>
      <c r="N110" s="15"/>
      <c r="O110" s="15"/>
      <c r="P110" s="15" t="s">
        <v>23</v>
      </c>
      <c r="Q110" s="15"/>
      <c r="R110" s="15" t="s">
        <v>35</v>
      </c>
      <c r="S110" s="15" t="s">
        <v>27</v>
      </c>
      <c r="T110" s="15" t="s">
        <v>59</v>
      </c>
      <c r="U110" s="17"/>
    </row>
    <row r="111" spans="1:21" ht="16.7" customHeight="1" x14ac:dyDescent="0.2">
      <c r="A111" s="15" t="s">
        <v>1203</v>
      </c>
      <c r="B111" s="15" t="s">
        <v>20</v>
      </c>
      <c r="C111" s="15" t="s">
        <v>750</v>
      </c>
      <c r="D111" s="16">
        <v>42707</v>
      </c>
      <c r="E111" s="15" t="s">
        <v>1204</v>
      </c>
      <c r="F111" s="15" t="s">
        <v>114</v>
      </c>
      <c r="G111" s="15" t="s">
        <v>21</v>
      </c>
      <c r="H111" s="15"/>
      <c r="I111" s="15" t="s">
        <v>22</v>
      </c>
      <c r="J111" s="15"/>
      <c r="K111" s="15"/>
      <c r="L111" s="15"/>
      <c r="M111" s="15"/>
      <c r="N111" s="15"/>
      <c r="O111" s="15"/>
      <c r="P111" s="15" t="s">
        <v>23</v>
      </c>
      <c r="Q111" s="15"/>
      <c r="R111" s="15" t="s">
        <v>24</v>
      </c>
      <c r="S111" s="15" t="s">
        <v>25</v>
      </c>
      <c r="T111" s="15" t="s">
        <v>60</v>
      </c>
      <c r="U111" s="17"/>
    </row>
    <row r="112" spans="1:21" ht="16.7" customHeight="1" x14ac:dyDescent="0.2">
      <c r="A112" s="15" t="s">
        <v>1205</v>
      </c>
      <c r="B112" s="15" t="s">
        <v>20</v>
      </c>
      <c r="C112" s="15" t="s">
        <v>751</v>
      </c>
      <c r="D112" s="16">
        <v>42707</v>
      </c>
      <c r="E112" s="15" t="s">
        <v>1206</v>
      </c>
      <c r="F112" s="15" t="s">
        <v>1207</v>
      </c>
      <c r="G112" s="15" t="s">
        <v>21</v>
      </c>
      <c r="H112" s="15"/>
      <c r="I112" s="15" t="s">
        <v>22</v>
      </c>
      <c r="J112" s="15"/>
      <c r="K112" s="15"/>
      <c r="L112" s="15"/>
      <c r="M112" s="15"/>
      <c r="N112" s="15"/>
      <c r="O112" s="15"/>
      <c r="P112" s="15" t="s">
        <v>23</v>
      </c>
      <c r="Q112" s="15"/>
      <c r="R112" s="15" t="s">
        <v>24</v>
      </c>
      <c r="S112" s="15" t="s">
        <v>25</v>
      </c>
      <c r="T112" s="15" t="s">
        <v>60</v>
      </c>
      <c r="U112" s="17"/>
    </row>
    <row r="113" spans="1:21" ht="16.7" customHeight="1" x14ac:dyDescent="0.2">
      <c r="A113" s="15" t="s">
        <v>1208</v>
      </c>
      <c r="B113" s="15" t="s">
        <v>20</v>
      </c>
      <c r="C113" s="15" t="s">
        <v>752</v>
      </c>
      <c r="D113" s="16">
        <v>42707</v>
      </c>
      <c r="E113" s="15" t="s">
        <v>1209</v>
      </c>
      <c r="F113" s="15" t="s">
        <v>1207</v>
      </c>
      <c r="G113" s="15" t="s">
        <v>21</v>
      </c>
      <c r="H113" s="15"/>
      <c r="I113" s="15" t="s">
        <v>22</v>
      </c>
      <c r="J113" s="15" t="s">
        <v>30</v>
      </c>
      <c r="K113" s="15"/>
      <c r="L113" s="15"/>
      <c r="M113" s="15"/>
      <c r="N113" s="15"/>
      <c r="O113" s="15"/>
      <c r="P113" s="15" t="s">
        <v>23</v>
      </c>
      <c r="Q113" s="15"/>
      <c r="R113" s="15" t="s">
        <v>33</v>
      </c>
      <c r="S113" s="15" t="s">
        <v>27</v>
      </c>
      <c r="T113" s="15" t="s">
        <v>60</v>
      </c>
      <c r="U113" s="17"/>
    </row>
    <row r="114" spans="1:21" ht="16.7" customHeight="1" x14ac:dyDescent="0.2">
      <c r="A114" s="15" t="s">
        <v>1210</v>
      </c>
      <c r="B114" s="15" t="s">
        <v>20</v>
      </c>
      <c r="C114" s="15" t="s">
        <v>753</v>
      </c>
      <c r="D114" s="16">
        <v>42707</v>
      </c>
      <c r="E114" s="15" t="s">
        <v>1211</v>
      </c>
      <c r="F114" s="15" t="s">
        <v>115</v>
      </c>
      <c r="G114" s="15" t="s">
        <v>21</v>
      </c>
      <c r="H114" s="15"/>
      <c r="I114" s="15" t="s">
        <v>22</v>
      </c>
      <c r="J114" s="15"/>
      <c r="K114" s="15"/>
      <c r="L114" s="15"/>
      <c r="M114" s="15"/>
      <c r="N114" s="15"/>
      <c r="O114" s="15"/>
      <c r="P114" s="15" t="s">
        <v>23</v>
      </c>
      <c r="Q114" s="15"/>
      <c r="R114" s="15" t="s">
        <v>24</v>
      </c>
      <c r="S114" s="15" t="s">
        <v>25</v>
      </c>
      <c r="T114" s="15" t="s">
        <v>60</v>
      </c>
      <c r="U114" s="17"/>
    </row>
    <row r="115" spans="1:21" ht="16.7" customHeight="1" x14ac:dyDescent="0.2">
      <c r="A115" s="15" t="s">
        <v>1210</v>
      </c>
      <c r="B115" s="15" t="s">
        <v>20</v>
      </c>
      <c r="C115" s="15" t="s">
        <v>754</v>
      </c>
      <c r="D115" s="16">
        <v>42707</v>
      </c>
      <c r="E115" s="15" t="s">
        <v>1212</v>
      </c>
      <c r="F115" s="15" t="s">
        <v>116</v>
      </c>
      <c r="G115" s="15" t="s">
        <v>21</v>
      </c>
      <c r="H115" s="15"/>
      <c r="I115" s="15" t="s">
        <v>22</v>
      </c>
      <c r="J115" s="15"/>
      <c r="K115" s="15"/>
      <c r="L115" s="15"/>
      <c r="M115" s="15"/>
      <c r="N115" s="15"/>
      <c r="O115" s="15"/>
      <c r="P115" s="15" t="s">
        <v>23</v>
      </c>
      <c r="Q115" s="15"/>
      <c r="R115" s="15" t="s">
        <v>24</v>
      </c>
      <c r="S115" s="15" t="s">
        <v>25</v>
      </c>
      <c r="T115" s="15" t="s">
        <v>60</v>
      </c>
      <c r="U115" s="17"/>
    </row>
    <row r="116" spans="1:21" ht="16.7" customHeight="1" x14ac:dyDescent="0.2">
      <c r="A116" s="15" t="s">
        <v>1213</v>
      </c>
      <c r="B116" s="15" t="s">
        <v>20</v>
      </c>
      <c r="C116" s="15" t="s">
        <v>772</v>
      </c>
      <c r="D116" s="16">
        <v>42707</v>
      </c>
      <c r="E116" s="15" t="s">
        <v>1214</v>
      </c>
      <c r="F116" s="15" t="s">
        <v>116</v>
      </c>
      <c r="G116" s="15" t="s">
        <v>21</v>
      </c>
      <c r="H116" s="15"/>
      <c r="I116" s="15" t="s">
        <v>22</v>
      </c>
      <c r="J116" s="15"/>
      <c r="K116" s="15"/>
      <c r="L116" s="15"/>
      <c r="M116" s="15"/>
      <c r="N116" s="15"/>
      <c r="O116" s="15"/>
      <c r="P116" s="15" t="s">
        <v>23</v>
      </c>
      <c r="Q116" s="15"/>
      <c r="R116" s="15" t="s">
        <v>28</v>
      </c>
      <c r="S116" s="15" t="s">
        <v>27</v>
      </c>
      <c r="T116" s="15" t="s">
        <v>59</v>
      </c>
      <c r="U116" s="17"/>
    </row>
    <row r="117" spans="1:21" ht="16.7" customHeight="1" x14ac:dyDescent="0.2">
      <c r="A117" s="15" t="s">
        <v>1208</v>
      </c>
      <c r="B117" s="15" t="s">
        <v>20</v>
      </c>
      <c r="C117" s="15" t="s">
        <v>1217</v>
      </c>
      <c r="D117" s="16">
        <v>42707</v>
      </c>
      <c r="E117" s="15" t="s">
        <v>1218</v>
      </c>
      <c r="F117" s="15" t="s">
        <v>69</v>
      </c>
      <c r="G117" s="15" t="s">
        <v>21</v>
      </c>
      <c r="H117" s="15"/>
      <c r="I117" s="15" t="s">
        <v>22</v>
      </c>
      <c r="J117" s="15"/>
      <c r="K117" s="15"/>
      <c r="L117" s="15"/>
      <c r="M117" s="15"/>
      <c r="N117" s="15"/>
      <c r="O117" s="15"/>
      <c r="P117" s="15" t="s">
        <v>23</v>
      </c>
      <c r="Q117" s="15"/>
      <c r="R117" s="15" t="s">
        <v>24</v>
      </c>
      <c r="S117" s="15" t="s">
        <v>27</v>
      </c>
      <c r="T117" s="15" t="s">
        <v>60</v>
      </c>
      <c r="U117" s="17"/>
    </row>
    <row r="118" spans="1:21" ht="16.7" customHeight="1" x14ac:dyDescent="0.2">
      <c r="A118" s="15" t="s">
        <v>545</v>
      </c>
      <c r="B118" s="15" t="s">
        <v>20</v>
      </c>
      <c r="C118" s="15" t="s">
        <v>773</v>
      </c>
      <c r="D118" s="16">
        <v>42707</v>
      </c>
      <c r="E118" s="15" t="s">
        <v>1219</v>
      </c>
      <c r="F118" s="15" t="s">
        <v>140</v>
      </c>
      <c r="G118" s="15" t="s">
        <v>36</v>
      </c>
      <c r="H118" s="15"/>
      <c r="I118" s="15" t="s">
        <v>22</v>
      </c>
      <c r="J118" s="15" t="s">
        <v>30</v>
      </c>
      <c r="K118" s="15"/>
      <c r="L118" s="15"/>
      <c r="M118" s="15"/>
      <c r="N118" s="15"/>
      <c r="O118" s="15"/>
      <c r="P118" s="15" t="s">
        <v>23</v>
      </c>
      <c r="Q118" s="15"/>
      <c r="R118" s="15" t="s">
        <v>33</v>
      </c>
      <c r="S118" s="15" t="s">
        <v>25</v>
      </c>
      <c r="T118" s="15" t="s">
        <v>60</v>
      </c>
      <c r="U118" s="17"/>
    </row>
    <row r="119" spans="1:21" ht="16.7" customHeight="1" x14ac:dyDescent="0.2">
      <c r="A119" s="15" t="s">
        <v>545</v>
      </c>
      <c r="B119" s="15" t="s">
        <v>20</v>
      </c>
      <c r="C119" s="15" t="s">
        <v>775</v>
      </c>
      <c r="D119" s="16">
        <v>42707</v>
      </c>
      <c r="E119" s="15" t="s">
        <v>1220</v>
      </c>
      <c r="F119" s="15" t="s">
        <v>141</v>
      </c>
      <c r="G119" s="15" t="s">
        <v>21</v>
      </c>
      <c r="H119" s="15"/>
      <c r="I119" s="15" t="s">
        <v>22</v>
      </c>
      <c r="J119" s="15" t="s">
        <v>30</v>
      </c>
      <c r="K119" s="15"/>
      <c r="L119" s="15"/>
      <c r="M119" s="15"/>
      <c r="N119" s="15"/>
      <c r="O119" s="15"/>
      <c r="P119" s="15" t="s">
        <v>23</v>
      </c>
      <c r="Q119" s="15"/>
      <c r="R119" s="15" t="s">
        <v>33</v>
      </c>
      <c r="S119" s="15" t="s">
        <v>25</v>
      </c>
      <c r="T119" s="15" t="s">
        <v>60</v>
      </c>
      <c r="U119" s="17"/>
    </row>
    <row r="120" spans="1:21" ht="16.7" customHeight="1" x14ac:dyDescent="0.2">
      <c r="A120" s="15" t="s">
        <v>1227</v>
      </c>
      <c r="B120" s="15" t="s">
        <v>20</v>
      </c>
      <c r="C120" s="15" t="s">
        <v>1228</v>
      </c>
      <c r="D120" s="16">
        <v>42707</v>
      </c>
      <c r="E120" s="15" t="s">
        <v>1229</v>
      </c>
      <c r="F120" s="15" t="s">
        <v>206</v>
      </c>
      <c r="G120" s="15" t="s">
        <v>21</v>
      </c>
      <c r="H120" s="15"/>
      <c r="I120" s="15" t="s">
        <v>22</v>
      </c>
      <c r="J120" s="15"/>
      <c r="K120" s="15"/>
      <c r="L120" s="15"/>
      <c r="M120" s="15"/>
      <c r="N120" s="15"/>
      <c r="O120" s="15"/>
      <c r="P120" s="15" t="s">
        <v>23</v>
      </c>
      <c r="Q120" s="15"/>
      <c r="R120" s="15" t="s">
        <v>24</v>
      </c>
      <c r="S120" s="15" t="s">
        <v>25</v>
      </c>
      <c r="T120" s="15" t="s">
        <v>60</v>
      </c>
      <c r="U120" s="17"/>
    </row>
    <row r="121" spans="1:21" ht="16.7" customHeight="1" x14ac:dyDescent="0.2">
      <c r="A121" s="15" t="s">
        <v>1230</v>
      </c>
      <c r="B121" s="15" t="s">
        <v>20</v>
      </c>
      <c r="C121" s="15" t="s">
        <v>1231</v>
      </c>
      <c r="D121" s="16">
        <v>42707</v>
      </c>
      <c r="E121" s="15" t="s">
        <v>1232</v>
      </c>
      <c r="F121" s="15" t="s">
        <v>1233</v>
      </c>
      <c r="G121" s="15" t="s">
        <v>21</v>
      </c>
      <c r="H121" s="15"/>
      <c r="I121" s="15" t="s">
        <v>22</v>
      </c>
      <c r="J121" s="15"/>
      <c r="K121" s="15"/>
      <c r="L121" s="15"/>
      <c r="M121" s="15"/>
      <c r="N121" s="15"/>
      <c r="O121" s="15"/>
      <c r="P121" s="15" t="s">
        <v>23</v>
      </c>
      <c r="Q121" s="15"/>
      <c r="R121" s="15" t="s">
        <v>28</v>
      </c>
      <c r="S121" s="15" t="s">
        <v>27</v>
      </c>
      <c r="T121" s="15" t="s">
        <v>59</v>
      </c>
      <c r="U121" s="17"/>
    </row>
    <row r="122" spans="1:21" ht="16.7" customHeight="1" x14ac:dyDescent="0.2">
      <c r="A122" s="15" t="s">
        <v>555</v>
      </c>
      <c r="B122" s="15" t="s">
        <v>20</v>
      </c>
      <c r="C122" s="15" t="s">
        <v>777</v>
      </c>
      <c r="D122" s="16">
        <v>42707</v>
      </c>
      <c r="E122" s="15" t="s">
        <v>1234</v>
      </c>
      <c r="F122" s="15" t="s">
        <v>1233</v>
      </c>
      <c r="G122" s="15" t="s">
        <v>21</v>
      </c>
      <c r="H122" s="15"/>
      <c r="I122" s="15" t="s">
        <v>22</v>
      </c>
      <c r="J122" s="15"/>
      <c r="K122" s="15"/>
      <c r="L122" s="15"/>
      <c r="M122" s="15"/>
      <c r="N122" s="15"/>
      <c r="O122" s="15"/>
      <c r="P122" s="15" t="s">
        <v>23</v>
      </c>
      <c r="Q122" s="15"/>
      <c r="R122" s="15" t="s">
        <v>24</v>
      </c>
      <c r="S122" s="15" t="s">
        <v>25</v>
      </c>
      <c r="T122" s="15" t="s">
        <v>60</v>
      </c>
      <c r="U122" s="17"/>
    </row>
    <row r="123" spans="1:21" ht="16.7" customHeight="1" x14ac:dyDescent="0.2">
      <c r="A123" s="15" t="s">
        <v>555</v>
      </c>
      <c r="B123" s="15" t="s">
        <v>20</v>
      </c>
      <c r="C123" s="15" t="s">
        <v>1235</v>
      </c>
      <c r="D123" s="16">
        <v>42707</v>
      </c>
      <c r="E123" s="15" t="s">
        <v>1236</v>
      </c>
      <c r="F123" s="15" t="s">
        <v>646</v>
      </c>
      <c r="G123" s="15" t="s">
        <v>21</v>
      </c>
      <c r="H123" s="15"/>
      <c r="I123" s="15" t="s">
        <v>22</v>
      </c>
      <c r="J123" s="15"/>
      <c r="K123" s="15"/>
      <c r="L123" s="15"/>
      <c r="M123" s="15"/>
      <c r="N123" s="15"/>
      <c r="O123" s="15"/>
      <c r="P123" s="15" t="s">
        <v>23</v>
      </c>
      <c r="Q123" s="15"/>
      <c r="R123" s="15" t="s">
        <v>24</v>
      </c>
      <c r="S123" s="15" t="s">
        <v>25</v>
      </c>
      <c r="T123" s="15" t="s">
        <v>60</v>
      </c>
      <c r="U123" s="17"/>
    </row>
    <row r="124" spans="1:21" ht="16.7" customHeight="1" x14ac:dyDescent="0.2">
      <c r="A124" s="15" t="s">
        <v>1237</v>
      </c>
      <c r="B124" s="15" t="s">
        <v>20</v>
      </c>
      <c r="C124" s="15" t="s">
        <v>1238</v>
      </c>
      <c r="D124" s="16">
        <v>42707</v>
      </c>
      <c r="E124" s="15" t="s">
        <v>1239</v>
      </c>
      <c r="F124" s="15" t="s">
        <v>646</v>
      </c>
      <c r="G124" s="15" t="s">
        <v>21</v>
      </c>
      <c r="H124" s="15"/>
      <c r="I124" s="15" t="s">
        <v>22</v>
      </c>
      <c r="J124" s="15"/>
      <c r="K124" s="15"/>
      <c r="L124" s="15"/>
      <c r="M124" s="15"/>
      <c r="N124" s="15"/>
      <c r="O124" s="15"/>
      <c r="P124" s="15" t="s">
        <v>23</v>
      </c>
      <c r="Q124" s="15"/>
      <c r="R124" s="15" t="s">
        <v>24</v>
      </c>
      <c r="S124" s="15" t="s">
        <v>25</v>
      </c>
      <c r="T124" s="15" t="s">
        <v>60</v>
      </c>
      <c r="U124" s="17"/>
    </row>
    <row r="125" spans="1:21" ht="16.7" customHeight="1" x14ac:dyDescent="0.2">
      <c r="A125" s="15" t="s">
        <v>1240</v>
      </c>
      <c r="B125" s="15" t="s">
        <v>20</v>
      </c>
      <c r="C125" s="15" t="s">
        <v>1241</v>
      </c>
      <c r="D125" s="16">
        <v>42707</v>
      </c>
      <c r="E125" s="15" t="s">
        <v>1242</v>
      </c>
      <c r="F125" s="15" t="s">
        <v>646</v>
      </c>
      <c r="G125" s="15" t="s">
        <v>21</v>
      </c>
      <c r="H125" s="15"/>
      <c r="I125" s="15" t="s">
        <v>22</v>
      </c>
      <c r="J125" s="15"/>
      <c r="K125" s="15"/>
      <c r="L125" s="15"/>
      <c r="M125" s="15"/>
      <c r="N125" s="15"/>
      <c r="O125" s="15"/>
      <c r="P125" s="15" t="s">
        <v>23</v>
      </c>
      <c r="Q125" s="15"/>
      <c r="R125" s="15" t="s">
        <v>28</v>
      </c>
      <c r="S125" s="15" t="s">
        <v>27</v>
      </c>
      <c r="T125" s="15" t="s">
        <v>59</v>
      </c>
      <c r="U125" s="17"/>
    </row>
    <row r="126" spans="1:21" ht="16.7" customHeight="1" x14ac:dyDescent="0.2">
      <c r="A126" s="15" t="s">
        <v>1243</v>
      </c>
      <c r="B126" s="15" t="s">
        <v>20</v>
      </c>
      <c r="C126" s="15" t="s">
        <v>778</v>
      </c>
      <c r="D126" s="16">
        <v>42707</v>
      </c>
      <c r="E126" s="15" t="s">
        <v>1244</v>
      </c>
      <c r="F126" s="15" t="s">
        <v>1245</v>
      </c>
      <c r="G126" s="15" t="s">
        <v>21</v>
      </c>
      <c r="H126" s="15"/>
      <c r="I126" s="15" t="s">
        <v>22</v>
      </c>
      <c r="J126" s="15"/>
      <c r="K126" s="15"/>
      <c r="L126" s="15"/>
      <c r="M126" s="15"/>
      <c r="N126" s="15"/>
      <c r="O126" s="15"/>
      <c r="P126" s="15" t="s">
        <v>23</v>
      </c>
      <c r="Q126" s="15"/>
      <c r="R126" s="15" t="s">
        <v>28</v>
      </c>
      <c r="S126" s="15" t="s">
        <v>45</v>
      </c>
      <c r="T126" s="15" t="s">
        <v>59</v>
      </c>
      <c r="U126" s="17"/>
    </row>
    <row r="127" spans="1:21" ht="16.7" customHeight="1" x14ac:dyDescent="0.2">
      <c r="A127" s="15" t="s">
        <v>1246</v>
      </c>
      <c r="B127" s="15" t="s">
        <v>20</v>
      </c>
      <c r="C127" s="15" t="s">
        <v>1247</v>
      </c>
      <c r="D127" s="16">
        <v>42707</v>
      </c>
      <c r="E127" s="15" t="s">
        <v>1248</v>
      </c>
      <c r="F127" s="15" t="s">
        <v>1249</v>
      </c>
      <c r="G127" s="15" t="s">
        <v>21</v>
      </c>
      <c r="H127" s="15"/>
      <c r="I127" s="15" t="s">
        <v>22</v>
      </c>
      <c r="J127" s="15"/>
      <c r="K127" s="15"/>
      <c r="L127" s="15"/>
      <c r="M127" s="15"/>
      <c r="N127" s="15"/>
      <c r="O127" s="15"/>
      <c r="P127" s="15" t="s">
        <v>23</v>
      </c>
      <c r="Q127" s="15"/>
      <c r="R127" s="15" t="s">
        <v>24</v>
      </c>
      <c r="S127" s="15" t="s">
        <v>25</v>
      </c>
      <c r="T127" s="15" t="s">
        <v>60</v>
      </c>
      <c r="U127" s="17"/>
    </row>
    <row r="128" spans="1:21" ht="16.7" customHeight="1" x14ac:dyDescent="0.2">
      <c r="A128" s="15" t="s">
        <v>1246</v>
      </c>
      <c r="B128" s="15" t="s">
        <v>20</v>
      </c>
      <c r="C128" s="15" t="s">
        <v>1250</v>
      </c>
      <c r="D128" s="16">
        <v>42707</v>
      </c>
      <c r="E128" s="15" t="s">
        <v>1251</v>
      </c>
      <c r="F128" s="15" t="s">
        <v>1249</v>
      </c>
      <c r="G128" s="15" t="s">
        <v>21</v>
      </c>
      <c r="H128" s="15"/>
      <c r="I128" s="15" t="s">
        <v>22</v>
      </c>
      <c r="J128" s="15"/>
      <c r="K128" s="15"/>
      <c r="L128" s="15"/>
      <c r="M128" s="15"/>
      <c r="N128" s="15"/>
      <c r="O128" s="15"/>
      <c r="P128" s="15" t="s">
        <v>23</v>
      </c>
      <c r="Q128" s="15"/>
      <c r="R128" s="15" t="s">
        <v>24</v>
      </c>
      <c r="S128" s="15" t="s">
        <v>25</v>
      </c>
      <c r="T128" s="15" t="s">
        <v>60</v>
      </c>
      <c r="U128" s="17"/>
    </row>
    <row r="129" spans="1:21" ht="16.7" customHeight="1" x14ac:dyDescent="0.2">
      <c r="A129" s="15" t="s">
        <v>1246</v>
      </c>
      <c r="B129" s="15" t="s">
        <v>20</v>
      </c>
      <c r="C129" s="15" t="s">
        <v>779</v>
      </c>
      <c r="D129" s="16">
        <v>42707</v>
      </c>
      <c r="E129" s="15" t="s">
        <v>1252</v>
      </c>
      <c r="F129" s="15" t="s">
        <v>1249</v>
      </c>
      <c r="G129" s="15" t="s">
        <v>21</v>
      </c>
      <c r="H129" s="15"/>
      <c r="I129" s="15" t="s">
        <v>22</v>
      </c>
      <c r="J129" s="15"/>
      <c r="K129" s="15"/>
      <c r="L129" s="15"/>
      <c r="M129" s="15"/>
      <c r="N129" s="15"/>
      <c r="O129" s="15"/>
      <c r="P129" s="15" t="s">
        <v>23</v>
      </c>
      <c r="Q129" s="15"/>
      <c r="R129" s="15" t="s">
        <v>24</v>
      </c>
      <c r="S129" s="15" t="s">
        <v>25</v>
      </c>
      <c r="T129" s="15" t="s">
        <v>60</v>
      </c>
      <c r="U129" s="17"/>
    </row>
    <row r="130" spans="1:21" ht="16.7" customHeight="1" x14ac:dyDescent="0.2">
      <c r="A130" s="15" t="s">
        <v>1254</v>
      </c>
      <c r="B130" s="15" t="s">
        <v>20</v>
      </c>
      <c r="C130" s="15" t="s">
        <v>782</v>
      </c>
      <c r="D130" s="16">
        <v>42707</v>
      </c>
      <c r="E130" s="15" t="s">
        <v>1255</v>
      </c>
      <c r="F130" s="15" t="s">
        <v>576</v>
      </c>
      <c r="G130" s="15" t="s">
        <v>21</v>
      </c>
      <c r="H130" s="15"/>
      <c r="I130" s="15" t="s">
        <v>22</v>
      </c>
      <c r="J130" s="15" t="s">
        <v>30</v>
      </c>
      <c r="K130" s="15"/>
      <c r="L130" s="15"/>
      <c r="M130" s="15"/>
      <c r="N130" s="15"/>
      <c r="O130" s="15"/>
      <c r="P130" s="15" t="s">
        <v>23</v>
      </c>
      <c r="Q130" s="15"/>
      <c r="R130" s="15" t="s">
        <v>33</v>
      </c>
      <c r="S130" s="15" t="s">
        <v>27</v>
      </c>
      <c r="T130" s="15" t="s">
        <v>60</v>
      </c>
      <c r="U130" s="17"/>
    </row>
    <row r="131" spans="1:21" ht="16.7" customHeight="1" x14ac:dyDescent="0.2">
      <c r="A131" s="15" t="s">
        <v>1256</v>
      </c>
      <c r="B131" s="15" t="s">
        <v>20</v>
      </c>
      <c r="C131" s="15" t="s">
        <v>786</v>
      </c>
      <c r="D131" s="16">
        <v>42707</v>
      </c>
      <c r="E131" s="15" t="s">
        <v>1257</v>
      </c>
      <c r="F131" s="15" t="s">
        <v>1258</v>
      </c>
      <c r="G131" s="15" t="s">
        <v>21</v>
      </c>
      <c r="H131" s="15"/>
      <c r="I131" s="15" t="s">
        <v>22</v>
      </c>
      <c r="J131" s="15" t="s">
        <v>30</v>
      </c>
      <c r="K131" s="15"/>
      <c r="L131" s="15"/>
      <c r="M131" s="15"/>
      <c r="N131" s="15"/>
      <c r="O131" s="15"/>
      <c r="P131" s="15" t="s">
        <v>23</v>
      </c>
      <c r="Q131" s="15"/>
      <c r="R131" s="15" t="s">
        <v>33</v>
      </c>
      <c r="S131" s="15" t="s">
        <v>25</v>
      </c>
      <c r="T131" s="15" t="s">
        <v>60</v>
      </c>
      <c r="U131" s="17"/>
    </row>
    <row r="132" spans="1:21" ht="16.7" customHeight="1" x14ac:dyDescent="0.2">
      <c r="A132" s="15" t="s">
        <v>1259</v>
      </c>
      <c r="B132" s="15" t="s">
        <v>20</v>
      </c>
      <c r="C132" s="15" t="s">
        <v>788</v>
      </c>
      <c r="D132" s="16">
        <v>42707</v>
      </c>
      <c r="E132" s="15" t="s">
        <v>1260</v>
      </c>
      <c r="F132" s="15" t="s">
        <v>1261</v>
      </c>
      <c r="G132" s="15" t="s">
        <v>21</v>
      </c>
      <c r="H132" s="15"/>
      <c r="I132" s="15" t="s">
        <v>22</v>
      </c>
      <c r="J132" s="15" t="s">
        <v>30</v>
      </c>
      <c r="K132" s="15"/>
      <c r="L132" s="15"/>
      <c r="M132" s="15"/>
      <c r="N132" s="15"/>
      <c r="O132" s="15"/>
      <c r="P132" s="15" t="s">
        <v>23</v>
      </c>
      <c r="Q132" s="15"/>
      <c r="R132" s="15" t="s">
        <v>33</v>
      </c>
      <c r="S132" s="15" t="s">
        <v>25</v>
      </c>
      <c r="T132" s="15" t="s">
        <v>60</v>
      </c>
      <c r="U132" s="17"/>
    </row>
    <row r="133" spans="1:21" ht="16.7" customHeight="1" x14ac:dyDescent="0.2">
      <c r="A133" s="15" t="s">
        <v>1262</v>
      </c>
      <c r="B133" s="15" t="s">
        <v>20</v>
      </c>
      <c r="C133" s="15" t="s">
        <v>789</v>
      </c>
      <c r="D133" s="16">
        <v>42707</v>
      </c>
      <c r="E133" s="15" t="s">
        <v>1263</v>
      </c>
      <c r="F133" s="15" t="s">
        <v>1264</v>
      </c>
      <c r="G133" s="15" t="s">
        <v>21</v>
      </c>
      <c r="H133" s="15"/>
      <c r="I133" s="15" t="s">
        <v>22</v>
      </c>
      <c r="J133" s="15" t="s">
        <v>30</v>
      </c>
      <c r="K133" s="15"/>
      <c r="L133" s="15"/>
      <c r="M133" s="15"/>
      <c r="N133" s="15"/>
      <c r="O133" s="15"/>
      <c r="P133" s="15" t="s">
        <v>23</v>
      </c>
      <c r="Q133" s="15"/>
      <c r="R133" s="15" t="s">
        <v>33</v>
      </c>
      <c r="S133" s="15" t="s">
        <v>25</v>
      </c>
      <c r="T133" s="15" t="s">
        <v>60</v>
      </c>
      <c r="U133" s="17"/>
    </row>
    <row r="134" spans="1:21" ht="16.7" customHeight="1" x14ac:dyDescent="0.2">
      <c r="A134" s="15" t="s">
        <v>1266</v>
      </c>
      <c r="B134" s="15" t="s">
        <v>20</v>
      </c>
      <c r="C134" s="15" t="s">
        <v>62</v>
      </c>
      <c r="D134" s="16">
        <v>42707</v>
      </c>
      <c r="E134" s="15" t="s">
        <v>1267</v>
      </c>
      <c r="F134" s="15" t="s">
        <v>769</v>
      </c>
      <c r="G134" s="15" t="s">
        <v>21</v>
      </c>
      <c r="H134" s="15"/>
      <c r="I134" s="15" t="s">
        <v>22</v>
      </c>
      <c r="J134" s="15"/>
      <c r="K134" s="15"/>
      <c r="L134" s="15"/>
      <c r="M134" s="15"/>
      <c r="N134" s="15"/>
      <c r="O134" s="15"/>
      <c r="P134" s="15" t="s">
        <v>23</v>
      </c>
      <c r="Q134" s="15"/>
      <c r="R134" s="15" t="s">
        <v>28</v>
      </c>
      <c r="S134" s="15" t="s">
        <v>27</v>
      </c>
      <c r="T134" s="15" t="s">
        <v>59</v>
      </c>
      <c r="U134" s="17"/>
    </row>
    <row r="135" spans="1:21" ht="16.7" customHeight="1" x14ac:dyDescent="0.2">
      <c r="A135" s="15" t="s">
        <v>1268</v>
      </c>
      <c r="B135" s="15" t="s">
        <v>20</v>
      </c>
      <c r="C135" s="15" t="s">
        <v>792</v>
      </c>
      <c r="D135" s="16">
        <v>42707</v>
      </c>
      <c r="E135" s="15" t="s">
        <v>1269</v>
      </c>
      <c r="F135" s="15" t="s">
        <v>401</v>
      </c>
      <c r="G135" s="15" t="s">
        <v>21</v>
      </c>
      <c r="H135" s="15"/>
      <c r="I135" s="15" t="s">
        <v>22</v>
      </c>
      <c r="J135" s="15" t="s">
        <v>30</v>
      </c>
      <c r="K135" s="15"/>
      <c r="L135" s="15"/>
      <c r="M135" s="15"/>
      <c r="N135" s="15"/>
      <c r="O135" s="15"/>
      <c r="P135" s="15" t="s">
        <v>23</v>
      </c>
      <c r="Q135" s="15"/>
      <c r="R135" s="15" t="s">
        <v>33</v>
      </c>
      <c r="S135" s="15" t="s">
        <v>27</v>
      </c>
      <c r="T135" s="15" t="s">
        <v>60</v>
      </c>
      <c r="U135" s="17"/>
    </row>
    <row r="136" spans="1:21" ht="16.7" customHeight="1" x14ac:dyDescent="0.2">
      <c r="A136" s="15" t="s">
        <v>1270</v>
      </c>
      <c r="B136" s="15" t="s">
        <v>20</v>
      </c>
      <c r="C136" s="15" t="s">
        <v>793</v>
      </c>
      <c r="D136" s="16">
        <v>42707</v>
      </c>
      <c r="E136" s="15" t="s">
        <v>1271</v>
      </c>
      <c r="F136" s="15" t="s">
        <v>350</v>
      </c>
      <c r="G136" s="15" t="s">
        <v>21</v>
      </c>
      <c r="H136" s="15"/>
      <c r="I136" s="15" t="s">
        <v>22</v>
      </c>
      <c r="J136" s="15" t="s">
        <v>30</v>
      </c>
      <c r="K136" s="15"/>
      <c r="L136" s="15"/>
      <c r="M136" s="15"/>
      <c r="N136" s="15"/>
      <c r="O136" s="15"/>
      <c r="P136" s="15" t="s">
        <v>23</v>
      </c>
      <c r="Q136" s="15"/>
      <c r="R136" s="15" t="s">
        <v>33</v>
      </c>
      <c r="S136" s="15" t="s">
        <v>26</v>
      </c>
      <c r="T136" s="15" t="s">
        <v>60</v>
      </c>
      <c r="U136" s="17"/>
    </row>
    <row r="137" spans="1:21" ht="16.7" customHeight="1" x14ac:dyDescent="0.2">
      <c r="A137" s="15" t="s">
        <v>1278</v>
      </c>
      <c r="B137" s="15" t="s">
        <v>20</v>
      </c>
      <c r="C137" s="15" t="s">
        <v>803</v>
      </c>
      <c r="D137" s="16">
        <v>42707</v>
      </c>
      <c r="E137" s="15" t="s">
        <v>1279</v>
      </c>
      <c r="F137" s="15" t="s">
        <v>331</v>
      </c>
      <c r="G137" s="15" t="s">
        <v>21</v>
      </c>
      <c r="H137" s="15"/>
      <c r="I137" s="15" t="s">
        <v>22</v>
      </c>
      <c r="J137" s="15" t="s">
        <v>30</v>
      </c>
      <c r="K137" s="15"/>
      <c r="L137" s="15"/>
      <c r="M137" s="15"/>
      <c r="N137" s="15"/>
      <c r="O137" s="15"/>
      <c r="P137" s="15" t="s">
        <v>23</v>
      </c>
      <c r="Q137" s="15"/>
      <c r="R137" s="15" t="s">
        <v>33</v>
      </c>
      <c r="S137" s="15" t="s">
        <v>27</v>
      </c>
      <c r="T137" s="15" t="s">
        <v>60</v>
      </c>
      <c r="U137" s="17"/>
    </row>
    <row r="138" spans="1:21" ht="16.7" customHeight="1" x14ac:dyDescent="0.2">
      <c r="A138" s="15" t="s">
        <v>1280</v>
      </c>
      <c r="B138" s="15" t="s">
        <v>20</v>
      </c>
      <c r="C138" s="15" t="s">
        <v>1281</v>
      </c>
      <c r="D138" s="16">
        <v>42707</v>
      </c>
      <c r="E138" s="15" t="s">
        <v>1282</v>
      </c>
      <c r="F138" s="15" t="s">
        <v>457</v>
      </c>
      <c r="G138" s="15" t="s">
        <v>21</v>
      </c>
      <c r="H138" s="15"/>
      <c r="I138" s="15" t="s">
        <v>22</v>
      </c>
      <c r="J138" s="15"/>
      <c r="K138" s="15"/>
      <c r="L138" s="15"/>
      <c r="M138" s="15"/>
      <c r="N138" s="15"/>
      <c r="O138" s="15"/>
      <c r="P138" s="15" t="s">
        <v>23</v>
      </c>
      <c r="Q138" s="15"/>
      <c r="R138" s="15" t="s">
        <v>24</v>
      </c>
      <c r="S138" s="15" t="s">
        <v>25</v>
      </c>
      <c r="T138" s="15" t="s">
        <v>60</v>
      </c>
      <c r="U138" s="17"/>
    </row>
    <row r="139" spans="1:21" ht="16.7" customHeight="1" x14ac:dyDescent="0.2">
      <c r="A139" s="15" t="s">
        <v>1283</v>
      </c>
      <c r="B139" s="15" t="s">
        <v>20</v>
      </c>
      <c r="C139" s="15" t="s">
        <v>804</v>
      </c>
      <c r="D139" s="16">
        <v>42707</v>
      </c>
      <c r="E139" s="15" t="s">
        <v>1284</v>
      </c>
      <c r="F139" s="15" t="s">
        <v>174</v>
      </c>
      <c r="G139" s="15" t="s">
        <v>36</v>
      </c>
      <c r="H139" s="15"/>
      <c r="I139" s="15" t="s">
        <v>22</v>
      </c>
      <c r="J139" s="15"/>
      <c r="K139" s="15"/>
      <c r="L139" s="15"/>
      <c r="M139" s="15"/>
      <c r="N139" s="15"/>
      <c r="O139" s="15"/>
      <c r="P139" s="15" t="s">
        <v>23</v>
      </c>
      <c r="Q139" s="15"/>
      <c r="R139" s="15" t="s">
        <v>28</v>
      </c>
      <c r="S139" s="15" t="s">
        <v>27</v>
      </c>
      <c r="T139" s="15" t="s">
        <v>59</v>
      </c>
      <c r="U139" s="17"/>
    </row>
    <row r="140" spans="1:21" ht="16.7" customHeight="1" x14ac:dyDescent="0.2">
      <c r="A140" s="15" t="s">
        <v>1285</v>
      </c>
      <c r="B140" s="15" t="s">
        <v>20</v>
      </c>
      <c r="C140" s="15" t="s">
        <v>805</v>
      </c>
      <c r="D140" s="16">
        <v>42707</v>
      </c>
      <c r="E140" s="15" t="s">
        <v>1286</v>
      </c>
      <c r="F140" s="15" t="s">
        <v>175</v>
      </c>
      <c r="G140" s="15" t="s">
        <v>21</v>
      </c>
      <c r="H140" s="15"/>
      <c r="I140" s="15" t="s">
        <v>22</v>
      </c>
      <c r="J140" s="15"/>
      <c r="K140" s="15"/>
      <c r="L140" s="15"/>
      <c r="M140" s="15"/>
      <c r="N140" s="15"/>
      <c r="O140" s="15"/>
      <c r="P140" s="15" t="s">
        <v>23</v>
      </c>
      <c r="Q140" s="15"/>
      <c r="R140" s="15" t="s">
        <v>31</v>
      </c>
      <c r="S140" s="15" t="s">
        <v>547</v>
      </c>
      <c r="T140" s="15" t="s">
        <v>60</v>
      </c>
      <c r="U140" s="17"/>
    </row>
    <row r="141" spans="1:21" ht="16.7" customHeight="1" x14ac:dyDescent="0.2">
      <c r="A141" s="15" t="s">
        <v>1285</v>
      </c>
      <c r="B141" s="15" t="s">
        <v>20</v>
      </c>
      <c r="C141" s="15" t="s">
        <v>806</v>
      </c>
      <c r="D141" s="16">
        <v>42707</v>
      </c>
      <c r="E141" s="15" t="s">
        <v>1287</v>
      </c>
      <c r="F141" s="15" t="s">
        <v>451</v>
      </c>
      <c r="G141" s="15" t="s">
        <v>21</v>
      </c>
      <c r="H141" s="15"/>
      <c r="I141" s="15" t="s">
        <v>22</v>
      </c>
      <c r="J141" s="15"/>
      <c r="K141" s="15"/>
      <c r="L141" s="15"/>
      <c r="M141" s="15"/>
      <c r="N141" s="15"/>
      <c r="O141" s="15"/>
      <c r="P141" s="15" t="s">
        <v>23</v>
      </c>
      <c r="Q141" s="15"/>
      <c r="R141" s="15" t="s">
        <v>31</v>
      </c>
      <c r="S141" s="15" t="s">
        <v>547</v>
      </c>
      <c r="T141" s="15" t="s">
        <v>60</v>
      </c>
      <c r="U141" s="17"/>
    </row>
    <row r="142" spans="1:21" ht="16.7" customHeight="1" x14ac:dyDescent="0.2">
      <c r="A142" s="15" t="s">
        <v>1327</v>
      </c>
      <c r="B142" s="15" t="s">
        <v>20</v>
      </c>
      <c r="C142" s="15" t="s">
        <v>807</v>
      </c>
      <c r="D142" s="16">
        <v>42708</v>
      </c>
      <c r="E142" s="15" t="s">
        <v>1328</v>
      </c>
      <c r="F142" s="15" t="s">
        <v>783</v>
      </c>
      <c r="G142" s="15" t="s">
        <v>21</v>
      </c>
      <c r="H142" s="15"/>
      <c r="I142" s="15" t="s">
        <v>22</v>
      </c>
      <c r="J142" s="15"/>
      <c r="K142" s="15"/>
      <c r="L142" s="15"/>
      <c r="M142" s="15"/>
      <c r="N142" s="15"/>
      <c r="O142" s="15"/>
      <c r="P142" s="15" t="s">
        <v>23</v>
      </c>
      <c r="Q142" s="15"/>
      <c r="R142" s="15" t="s">
        <v>24</v>
      </c>
      <c r="S142" s="15" t="s">
        <v>27</v>
      </c>
      <c r="T142" s="15" t="s">
        <v>60</v>
      </c>
      <c r="U142" s="17"/>
    </row>
    <row r="143" spans="1:21" ht="16.7" customHeight="1" x14ac:dyDescent="0.2">
      <c r="A143" s="15" t="s">
        <v>1329</v>
      </c>
      <c r="B143" s="15" t="s">
        <v>20</v>
      </c>
      <c r="C143" s="15" t="s">
        <v>1330</v>
      </c>
      <c r="D143" s="16">
        <v>42708</v>
      </c>
      <c r="E143" s="15" t="s">
        <v>1331</v>
      </c>
      <c r="F143" s="15" t="s">
        <v>56</v>
      </c>
      <c r="G143" s="15" t="s">
        <v>21</v>
      </c>
      <c r="H143" s="15"/>
      <c r="I143" s="15" t="s">
        <v>22</v>
      </c>
      <c r="J143" s="15"/>
      <c r="K143" s="15"/>
      <c r="L143" s="15"/>
      <c r="M143" s="15"/>
      <c r="N143" s="15"/>
      <c r="O143" s="15"/>
      <c r="P143" s="15" t="s">
        <v>23</v>
      </c>
      <c r="Q143" s="15"/>
      <c r="R143" s="15" t="s">
        <v>24</v>
      </c>
      <c r="S143" s="15" t="s">
        <v>27</v>
      </c>
      <c r="T143" s="15" t="s">
        <v>60</v>
      </c>
      <c r="U143" s="17"/>
    </row>
    <row r="144" spans="1:21" ht="16.7" customHeight="1" x14ac:dyDescent="0.2">
      <c r="A144" s="15" t="s">
        <v>1332</v>
      </c>
      <c r="B144" s="15" t="s">
        <v>20</v>
      </c>
      <c r="C144" s="15" t="s">
        <v>1333</v>
      </c>
      <c r="D144" s="16">
        <v>42708</v>
      </c>
      <c r="E144" s="15" t="s">
        <v>1334</v>
      </c>
      <c r="F144" s="15" t="s">
        <v>446</v>
      </c>
      <c r="G144" s="15" t="s">
        <v>21</v>
      </c>
      <c r="H144" s="15"/>
      <c r="I144" s="15" t="s">
        <v>22</v>
      </c>
      <c r="J144" s="15"/>
      <c r="K144" s="15"/>
      <c r="L144" s="15"/>
      <c r="M144" s="15"/>
      <c r="N144" s="15"/>
      <c r="O144" s="15"/>
      <c r="P144" s="15" t="s">
        <v>23</v>
      </c>
      <c r="Q144" s="15"/>
      <c r="R144" s="15" t="s">
        <v>24</v>
      </c>
      <c r="S144" s="15" t="s">
        <v>27</v>
      </c>
      <c r="T144" s="15" t="s">
        <v>60</v>
      </c>
      <c r="U144" s="17"/>
    </row>
    <row r="145" spans="1:21" ht="16.7" customHeight="1" x14ac:dyDescent="0.2">
      <c r="A145" s="15" t="s">
        <v>1335</v>
      </c>
      <c r="B145" s="15" t="s">
        <v>20</v>
      </c>
      <c r="C145" s="15" t="s">
        <v>808</v>
      </c>
      <c r="D145" s="16">
        <v>42708</v>
      </c>
      <c r="E145" s="15" t="s">
        <v>1336</v>
      </c>
      <c r="F145" s="15" t="s">
        <v>446</v>
      </c>
      <c r="G145" s="15" t="s">
        <v>21</v>
      </c>
      <c r="H145" s="15"/>
      <c r="I145" s="15" t="s">
        <v>22</v>
      </c>
      <c r="J145" s="15" t="s">
        <v>30</v>
      </c>
      <c r="K145" s="15"/>
      <c r="L145" s="15"/>
      <c r="M145" s="15"/>
      <c r="N145" s="15"/>
      <c r="O145" s="15"/>
      <c r="P145" s="15" t="s">
        <v>23</v>
      </c>
      <c r="Q145" s="15"/>
      <c r="R145" s="15" t="s">
        <v>33</v>
      </c>
      <c r="S145" s="15" t="s">
        <v>27</v>
      </c>
      <c r="T145" s="15" t="s">
        <v>60</v>
      </c>
      <c r="U145" s="17"/>
    </row>
    <row r="146" spans="1:21" ht="16.7" customHeight="1" x14ac:dyDescent="0.2">
      <c r="A146" s="15" t="s">
        <v>1337</v>
      </c>
      <c r="B146" s="15" t="s">
        <v>20</v>
      </c>
      <c r="C146" s="15" t="s">
        <v>57</v>
      </c>
      <c r="D146" s="16">
        <v>42708</v>
      </c>
      <c r="E146" s="15" t="s">
        <v>1338</v>
      </c>
      <c r="F146" s="15" t="s">
        <v>785</v>
      </c>
      <c r="G146" s="15" t="s">
        <v>21</v>
      </c>
      <c r="H146" s="15"/>
      <c r="I146" s="15" t="s">
        <v>22</v>
      </c>
      <c r="J146" s="15"/>
      <c r="K146" s="15"/>
      <c r="L146" s="15"/>
      <c r="M146" s="15"/>
      <c r="N146" s="15"/>
      <c r="O146" s="15"/>
      <c r="P146" s="15" t="s">
        <v>23</v>
      </c>
      <c r="Q146" s="15"/>
      <c r="R146" s="15" t="s">
        <v>24</v>
      </c>
      <c r="S146" s="15" t="s">
        <v>27</v>
      </c>
      <c r="T146" s="15" t="s">
        <v>60</v>
      </c>
      <c r="U146" s="17"/>
    </row>
    <row r="147" spans="1:21" ht="16.7" customHeight="1" x14ac:dyDescent="0.2">
      <c r="A147" s="15" t="s">
        <v>1339</v>
      </c>
      <c r="B147" s="15" t="s">
        <v>20</v>
      </c>
      <c r="C147" s="15" t="s">
        <v>809</v>
      </c>
      <c r="D147" s="16">
        <v>42708</v>
      </c>
      <c r="E147" s="15" t="s">
        <v>1340</v>
      </c>
      <c r="F147" s="15" t="s">
        <v>162</v>
      </c>
      <c r="G147" s="15" t="s">
        <v>21</v>
      </c>
      <c r="H147" s="15"/>
      <c r="I147" s="15" t="s">
        <v>22</v>
      </c>
      <c r="J147" s="15"/>
      <c r="K147" s="15"/>
      <c r="L147" s="15"/>
      <c r="M147" s="15"/>
      <c r="N147" s="15"/>
      <c r="O147" s="15"/>
      <c r="P147" s="15" t="s">
        <v>23</v>
      </c>
      <c r="Q147" s="15"/>
      <c r="R147" s="15" t="s">
        <v>24</v>
      </c>
      <c r="S147" s="15" t="s">
        <v>27</v>
      </c>
      <c r="T147" s="15" t="s">
        <v>60</v>
      </c>
      <c r="U147" s="17"/>
    </row>
    <row r="148" spans="1:21" ht="16.7" customHeight="1" x14ac:dyDescent="0.2">
      <c r="A148" s="15" t="s">
        <v>688</v>
      </c>
      <c r="B148" s="15" t="s">
        <v>20</v>
      </c>
      <c r="C148" s="15" t="s">
        <v>810</v>
      </c>
      <c r="D148" s="16">
        <v>42708</v>
      </c>
      <c r="E148" s="15" t="s">
        <v>1341</v>
      </c>
      <c r="F148" s="15" t="s">
        <v>737</v>
      </c>
      <c r="G148" s="15" t="s">
        <v>21</v>
      </c>
      <c r="H148" s="15"/>
      <c r="I148" s="15" t="s">
        <v>22</v>
      </c>
      <c r="J148" s="15"/>
      <c r="K148" s="15"/>
      <c r="L148" s="15"/>
      <c r="M148" s="15"/>
      <c r="N148" s="15"/>
      <c r="O148" s="15"/>
      <c r="P148" s="15" t="s">
        <v>23</v>
      </c>
      <c r="Q148" s="15"/>
      <c r="R148" s="15" t="s">
        <v>24</v>
      </c>
      <c r="S148" s="15" t="s">
        <v>25</v>
      </c>
      <c r="T148" s="15" t="s">
        <v>60</v>
      </c>
      <c r="U148" s="17"/>
    </row>
    <row r="149" spans="1:21" ht="16.7" customHeight="1" x14ac:dyDescent="0.2">
      <c r="A149" s="15" t="s">
        <v>1342</v>
      </c>
      <c r="B149" s="15" t="s">
        <v>20</v>
      </c>
      <c r="C149" s="15" t="s">
        <v>811</v>
      </c>
      <c r="D149" s="16">
        <v>42708</v>
      </c>
      <c r="E149" s="15" t="s">
        <v>1343</v>
      </c>
      <c r="F149" s="15" t="s">
        <v>737</v>
      </c>
      <c r="G149" s="15" t="s">
        <v>21</v>
      </c>
      <c r="H149" s="15"/>
      <c r="I149" s="15" t="s">
        <v>22</v>
      </c>
      <c r="J149" s="15"/>
      <c r="K149" s="15"/>
      <c r="L149" s="15"/>
      <c r="M149" s="15"/>
      <c r="N149" s="15"/>
      <c r="O149" s="15"/>
      <c r="P149" s="15" t="s">
        <v>23</v>
      </c>
      <c r="Q149" s="15"/>
      <c r="R149" s="15" t="s">
        <v>28</v>
      </c>
      <c r="S149" s="15" t="s">
        <v>27</v>
      </c>
      <c r="T149" s="15" t="s">
        <v>59</v>
      </c>
      <c r="U149" s="17"/>
    </row>
    <row r="150" spans="1:21" ht="16.7" customHeight="1" x14ac:dyDescent="0.2">
      <c r="A150" s="15" t="s">
        <v>1346</v>
      </c>
      <c r="B150" s="15" t="s">
        <v>20</v>
      </c>
      <c r="C150" s="15" t="s">
        <v>820</v>
      </c>
      <c r="D150" s="16">
        <v>42708</v>
      </c>
      <c r="E150" s="15" t="s">
        <v>1347</v>
      </c>
      <c r="F150" s="15" t="s">
        <v>1207</v>
      </c>
      <c r="G150" s="15" t="s">
        <v>21</v>
      </c>
      <c r="H150" s="15"/>
      <c r="I150" s="15" t="s">
        <v>22</v>
      </c>
      <c r="J150" s="15"/>
      <c r="K150" s="15"/>
      <c r="L150" s="15"/>
      <c r="M150" s="15"/>
      <c r="N150" s="15"/>
      <c r="O150" s="15"/>
      <c r="P150" s="15" t="s">
        <v>23</v>
      </c>
      <c r="Q150" s="15"/>
      <c r="R150" s="15" t="s">
        <v>24</v>
      </c>
      <c r="S150" s="15" t="s">
        <v>25</v>
      </c>
      <c r="T150" s="15" t="s">
        <v>60</v>
      </c>
      <c r="U150" s="17"/>
    </row>
    <row r="151" spans="1:21" ht="16.7" customHeight="1" x14ac:dyDescent="0.2">
      <c r="A151" s="15" t="s">
        <v>756</v>
      </c>
      <c r="B151" s="15" t="s">
        <v>20</v>
      </c>
      <c r="C151" s="15" t="s">
        <v>1348</v>
      </c>
      <c r="D151" s="16">
        <v>42708</v>
      </c>
      <c r="E151" s="15" t="s">
        <v>1349</v>
      </c>
      <c r="F151" s="15" t="s">
        <v>1207</v>
      </c>
      <c r="G151" s="15" t="s">
        <v>21</v>
      </c>
      <c r="H151" s="15"/>
      <c r="I151" s="15" t="s">
        <v>22</v>
      </c>
      <c r="J151" s="15" t="s">
        <v>30</v>
      </c>
      <c r="K151" s="15"/>
      <c r="L151" s="15"/>
      <c r="M151" s="15"/>
      <c r="N151" s="15"/>
      <c r="O151" s="15"/>
      <c r="P151" s="15" t="s">
        <v>23</v>
      </c>
      <c r="Q151" s="15"/>
      <c r="R151" s="15" t="s">
        <v>33</v>
      </c>
      <c r="S151" s="15" t="s">
        <v>45</v>
      </c>
      <c r="T151" s="15" t="s">
        <v>60</v>
      </c>
      <c r="U151" s="17"/>
    </row>
    <row r="152" spans="1:21" ht="16.7" customHeight="1" x14ac:dyDescent="0.2">
      <c r="A152" s="15" t="s">
        <v>756</v>
      </c>
      <c r="B152" s="15" t="s">
        <v>20</v>
      </c>
      <c r="C152" s="15" t="s">
        <v>1350</v>
      </c>
      <c r="D152" s="16">
        <v>42708</v>
      </c>
      <c r="E152" s="15" t="s">
        <v>1351</v>
      </c>
      <c r="F152" s="15" t="s">
        <v>1352</v>
      </c>
      <c r="G152" s="15" t="s">
        <v>21</v>
      </c>
      <c r="H152" s="15"/>
      <c r="I152" s="15" t="s">
        <v>22</v>
      </c>
      <c r="J152" s="15"/>
      <c r="K152" s="15"/>
      <c r="L152" s="15"/>
      <c r="M152" s="15"/>
      <c r="N152" s="15"/>
      <c r="O152" s="15"/>
      <c r="P152" s="15" t="s">
        <v>23</v>
      </c>
      <c r="Q152" s="15"/>
      <c r="R152" s="15" t="s">
        <v>28</v>
      </c>
      <c r="S152" s="15" t="s">
        <v>27</v>
      </c>
      <c r="T152" s="15" t="s">
        <v>59</v>
      </c>
      <c r="U152" s="17"/>
    </row>
    <row r="153" spans="1:21" ht="16.7" customHeight="1" x14ac:dyDescent="0.2">
      <c r="A153" s="15" t="s">
        <v>1353</v>
      </c>
      <c r="B153" s="15" t="s">
        <v>20</v>
      </c>
      <c r="C153" s="15" t="s">
        <v>823</v>
      </c>
      <c r="D153" s="16">
        <v>42708</v>
      </c>
      <c r="E153" s="15" t="s">
        <v>1354</v>
      </c>
      <c r="F153" s="15" t="s">
        <v>492</v>
      </c>
      <c r="G153" s="15" t="s">
        <v>21</v>
      </c>
      <c r="H153" s="15"/>
      <c r="I153" s="15" t="s">
        <v>22</v>
      </c>
      <c r="J153" s="15" t="s">
        <v>30</v>
      </c>
      <c r="K153" s="15"/>
      <c r="L153" s="15"/>
      <c r="M153" s="15"/>
      <c r="N153" s="15"/>
      <c r="O153" s="15"/>
      <c r="P153" s="15" t="s">
        <v>23</v>
      </c>
      <c r="Q153" s="15"/>
      <c r="R153" s="15" t="s">
        <v>35</v>
      </c>
      <c r="S153" s="15" t="s">
        <v>27</v>
      </c>
      <c r="T153" s="15" t="s">
        <v>59</v>
      </c>
      <c r="U153" s="17"/>
    </row>
    <row r="154" spans="1:21" ht="16.7" customHeight="1" x14ac:dyDescent="0.2">
      <c r="A154" s="15" t="s">
        <v>1355</v>
      </c>
      <c r="B154" s="15" t="s">
        <v>20</v>
      </c>
      <c r="C154" s="15" t="s">
        <v>1356</v>
      </c>
      <c r="D154" s="16">
        <v>42708</v>
      </c>
      <c r="E154" s="15" t="s">
        <v>1357</v>
      </c>
      <c r="F154" s="15" t="s">
        <v>437</v>
      </c>
      <c r="G154" s="15" t="s">
        <v>21</v>
      </c>
      <c r="H154" s="15"/>
      <c r="I154" s="15" t="s">
        <v>22</v>
      </c>
      <c r="J154" s="15"/>
      <c r="K154" s="15"/>
      <c r="L154" s="15"/>
      <c r="M154" s="15"/>
      <c r="N154" s="15"/>
      <c r="O154" s="15"/>
      <c r="P154" s="15" t="s">
        <v>23</v>
      </c>
      <c r="Q154" s="15"/>
      <c r="R154" s="15" t="s">
        <v>24</v>
      </c>
      <c r="S154" s="15" t="s">
        <v>26</v>
      </c>
      <c r="T154" s="15" t="s">
        <v>60</v>
      </c>
      <c r="U154" s="17"/>
    </row>
    <row r="155" spans="1:21" ht="16.7" customHeight="1" x14ac:dyDescent="0.2">
      <c r="A155" s="15" t="s">
        <v>1361</v>
      </c>
      <c r="B155" s="15" t="s">
        <v>20</v>
      </c>
      <c r="C155" s="15" t="s">
        <v>821</v>
      </c>
      <c r="D155" s="16">
        <v>42708</v>
      </c>
      <c r="E155" s="15" t="s">
        <v>1362</v>
      </c>
      <c r="F155" s="15" t="s">
        <v>1363</v>
      </c>
      <c r="G155" s="15" t="s">
        <v>21</v>
      </c>
      <c r="H155" s="15"/>
      <c r="I155" s="15" t="s">
        <v>22</v>
      </c>
      <c r="J155" s="15" t="s">
        <v>30</v>
      </c>
      <c r="K155" s="15"/>
      <c r="L155" s="15"/>
      <c r="M155" s="15"/>
      <c r="N155" s="15"/>
      <c r="O155" s="15"/>
      <c r="P155" s="15" t="s">
        <v>23</v>
      </c>
      <c r="Q155" s="15"/>
      <c r="R155" s="15" t="s">
        <v>35</v>
      </c>
      <c r="S155" s="15" t="s">
        <v>27</v>
      </c>
      <c r="T155" s="15" t="s">
        <v>59</v>
      </c>
      <c r="U155" s="17"/>
    </row>
    <row r="156" spans="1:21" ht="16.7" customHeight="1" x14ac:dyDescent="0.2">
      <c r="A156" s="15" t="s">
        <v>1364</v>
      </c>
      <c r="B156" s="15" t="s">
        <v>20</v>
      </c>
      <c r="C156" s="15" t="s">
        <v>817</v>
      </c>
      <c r="D156" s="16">
        <v>42708</v>
      </c>
      <c r="E156" s="15" t="s">
        <v>1365</v>
      </c>
      <c r="F156" s="15" t="s">
        <v>695</v>
      </c>
      <c r="G156" s="15" t="s">
        <v>21</v>
      </c>
      <c r="H156" s="15"/>
      <c r="I156" s="15" t="s">
        <v>22</v>
      </c>
      <c r="J156" s="15"/>
      <c r="K156" s="15"/>
      <c r="L156" s="15"/>
      <c r="M156" s="15"/>
      <c r="N156" s="15"/>
      <c r="O156" s="15"/>
      <c r="P156" s="15" t="s">
        <v>23</v>
      </c>
      <c r="Q156" s="15"/>
      <c r="R156" s="15" t="s">
        <v>24</v>
      </c>
      <c r="S156" s="15" t="s">
        <v>26</v>
      </c>
      <c r="T156" s="15" t="s">
        <v>60</v>
      </c>
      <c r="U156" s="17"/>
    </row>
    <row r="157" spans="1:21" ht="16.7" customHeight="1" x14ac:dyDescent="0.2">
      <c r="A157" s="15" t="s">
        <v>1366</v>
      </c>
      <c r="B157" s="15" t="s">
        <v>20</v>
      </c>
      <c r="C157" s="15" t="s">
        <v>1367</v>
      </c>
      <c r="D157" s="16">
        <v>42708</v>
      </c>
      <c r="E157" s="15" t="s">
        <v>1368</v>
      </c>
      <c r="F157" s="15" t="s">
        <v>826</v>
      </c>
      <c r="G157" s="15" t="s">
        <v>21</v>
      </c>
      <c r="H157" s="15"/>
      <c r="I157" s="15" t="s">
        <v>22</v>
      </c>
      <c r="J157" s="15"/>
      <c r="K157" s="15"/>
      <c r="L157" s="15"/>
      <c r="M157" s="15"/>
      <c r="N157" s="15"/>
      <c r="O157" s="15"/>
      <c r="P157" s="15" t="s">
        <v>23</v>
      </c>
      <c r="Q157" s="15"/>
      <c r="R157" s="15" t="s">
        <v>28</v>
      </c>
      <c r="S157" s="15" t="s">
        <v>27</v>
      </c>
      <c r="T157" s="15" t="s">
        <v>59</v>
      </c>
      <c r="U157" s="17"/>
    </row>
    <row r="158" spans="1:21" ht="16.7" customHeight="1" x14ac:dyDescent="0.2">
      <c r="A158" s="15" t="s">
        <v>1369</v>
      </c>
      <c r="B158" s="15" t="s">
        <v>20</v>
      </c>
      <c r="C158" s="15" t="s">
        <v>818</v>
      </c>
      <c r="D158" s="16">
        <v>42708</v>
      </c>
      <c r="E158" s="15" t="s">
        <v>1370</v>
      </c>
      <c r="F158" s="15" t="s">
        <v>826</v>
      </c>
      <c r="G158" s="15" t="s">
        <v>21</v>
      </c>
      <c r="H158" s="15"/>
      <c r="I158" s="15" t="s">
        <v>22</v>
      </c>
      <c r="J158" s="15"/>
      <c r="K158" s="15"/>
      <c r="L158" s="15"/>
      <c r="M158" s="15"/>
      <c r="N158" s="15"/>
      <c r="O158" s="15"/>
      <c r="P158" s="15" t="s">
        <v>23</v>
      </c>
      <c r="Q158" s="15"/>
      <c r="R158" s="15" t="s">
        <v>24</v>
      </c>
      <c r="S158" s="15" t="s">
        <v>27</v>
      </c>
      <c r="T158" s="15" t="s">
        <v>60</v>
      </c>
      <c r="U158" s="17"/>
    </row>
    <row r="159" spans="1:21" ht="16.7" customHeight="1" x14ac:dyDescent="0.2">
      <c r="A159" s="15" t="s">
        <v>1373</v>
      </c>
      <c r="B159" s="15" t="s">
        <v>20</v>
      </c>
      <c r="C159" s="15" t="s">
        <v>824</v>
      </c>
      <c r="D159" s="16">
        <v>42708</v>
      </c>
      <c r="E159" s="15" t="s">
        <v>1374</v>
      </c>
      <c r="F159" s="15" t="s">
        <v>1375</v>
      </c>
      <c r="G159" s="15" t="s">
        <v>21</v>
      </c>
      <c r="H159" s="15"/>
      <c r="I159" s="15" t="s">
        <v>22</v>
      </c>
      <c r="J159" s="15"/>
      <c r="K159" s="15"/>
      <c r="L159" s="15"/>
      <c r="M159" s="15"/>
      <c r="N159" s="15"/>
      <c r="O159" s="15"/>
      <c r="P159" s="15" t="s">
        <v>23</v>
      </c>
      <c r="Q159" s="15"/>
      <c r="R159" s="15" t="s">
        <v>24</v>
      </c>
      <c r="S159" s="15" t="s">
        <v>27</v>
      </c>
      <c r="T159" s="15" t="s">
        <v>60</v>
      </c>
      <c r="U159" s="17"/>
    </row>
    <row r="160" spans="1:21" ht="16.7" customHeight="1" x14ac:dyDescent="0.2">
      <c r="A160" s="15" t="s">
        <v>1379</v>
      </c>
      <c r="B160" s="15" t="s">
        <v>20</v>
      </c>
      <c r="C160" s="15" t="s">
        <v>1380</v>
      </c>
      <c r="D160" s="16">
        <v>42708</v>
      </c>
      <c r="E160" s="15" t="s">
        <v>1381</v>
      </c>
      <c r="F160" s="15" t="s">
        <v>1382</v>
      </c>
      <c r="G160" s="15" t="s">
        <v>21</v>
      </c>
      <c r="H160" s="15"/>
      <c r="I160" s="15" t="s">
        <v>22</v>
      </c>
      <c r="J160" s="15"/>
      <c r="K160" s="15"/>
      <c r="L160" s="15"/>
      <c r="M160" s="15"/>
      <c r="N160" s="15"/>
      <c r="O160" s="15"/>
      <c r="P160" s="15" t="s">
        <v>23</v>
      </c>
      <c r="Q160" s="15"/>
      <c r="R160" s="15" t="s">
        <v>28</v>
      </c>
      <c r="S160" s="15" t="s">
        <v>27</v>
      </c>
      <c r="T160" s="15" t="s">
        <v>59</v>
      </c>
      <c r="U160" s="17"/>
    </row>
    <row r="161" spans="1:21" ht="16.7" customHeight="1" x14ac:dyDescent="0.2">
      <c r="A161" s="15" t="s">
        <v>1383</v>
      </c>
      <c r="B161" s="15" t="s">
        <v>20</v>
      </c>
      <c r="C161" s="15" t="s">
        <v>828</v>
      </c>
      <c r="D161" s="16">
        <v>42708</v>
      </c>
      <c r="E161" s="15" t="s">
        <v>495</v>
      </c>
      <c r="F161" s="15" t="s">
        <v>79</v>
      </c>
      <c r="G161" s="15" t="s">
        <v>21</v>
      </c>
      <c r="H161" s="15"/>
      <c r="I161" s="15" t="s">
        <v>22</v>
      </c>
      <c r="J161" s="15"/>
      <c r="K161" s="15"/>
      <c r="L161" s="15"/>
      <c r="M161" s="15"/>
      <c r="N161" s="15"/>
      <c r="O161" s="15"/>
      <c r="P161" s="15" t="s">
        <v>23</v>
      </c>
      <c r="Q161" s="15"/>
      <c r="R161" s="15" t="s">
        <v>24</v>
      </c>
      <c r="S161" s="15" t="s">
        <v>25</v>
      </c>
      <c r="T161" s="15" t="s">
        <v>60</v>
      </c>
      <c r="U161" s="17"/>
    </row>
    <row r="162" spans="1:21" ht="16.7" customHeight="1" x14ac:dyDescent="0.2">
      <c r="A162" s="15" t="s">
        <v>1384</v>
      </c>
      <c r="B162" s="15" t="s">
        <v>20</v>
      </c>
      <c r="C162" s="15" t="s">
        <v>830</v>
      </c>
      <c r="D162" s="16">
        <v>42708</v>
      </c>
      <c r="E162" s="15" t="s">
        <v>1385</v>
      </c>
      <c r="F162" s="15" t="s">
        <v>79</v>
      </c>
      <c r="G162" s="15" t="s">
        <v>21</v>
      </c>
      <c r="H162" s="15"/>
      <c r="I162" s="15" t="s">
        <v>22</v>
      </c>
      <c r="J162" s="15"/>
      <c r="K162" s="15"/>
      <c r="L162" s="15"/>
      <c r="M162" s="15"/>
      <c r="N162" s="15"/>
      <c r="O162" s="15"/>
      <c r="P162" s="15" t="s">
        <v>23</v>
      </c>
      <c r="Q162" s="15"/>
      <c r="R162" s="15" t="s">
        <v>28</v>
      </c>
      <c r="S162" s="15" t="s">
        <v>27</v>
      </c>
      <c r="T162" s="15" t="s">
        <v>59</v>
      </c>
      <c r="U162" s="17"/>
    </row>
    <row r="163" spans="1:21" ht="16.7" customHeight="1" x14ac:dyDescent="0.2">
      <c r="A163" s="15" t="s">
        <v>1386</v>
      </c>
      <c r="B163" s="15" t="s">
        <v>20</v>
      </c>
      <c r="C163" s="15" t="s">
        <v>831</v>
      </c>
      <c r="D163" s="16">
        <v>42708</v>
      </c>
      <c r="E163" s="15" t="s">
        <v>1387</v>
      </c>
      <c r="F163" s="15" t="s">
        <v>79</v>
      </c>
      <c r="G163" s="15" t="s">
        <v>21</v>
      </c>
      <c r="H163" s="15"/>
      <c r="I163" s="15" t="s">
        <v>22</v>
      </c>
      <c r="J163" s="15" t="s">
        <v>30</v>
      </c>
      <c r="K163" s="15"/>
      <c r="L163" s="15"/>
      <c r="M163" s="15"/>
      <c r="N163" s="15"/>
      <c r="O163" s="15"/>
      <c r="P163" s="15" t="s">
        <v>23</v>
      </c>
      <c r="Q163" s="15"/>
      <c r="R163" s="15" t="s">
        <v>35</v>
      </c>
      <c r="S163" s="15" t="s">
        <v>27</v>
      </c>
      <c r="T163" s="15" t="s">
        <v>59</v>
      </c>
      <c r="U163" s="17"/>
    </row>
    <row r="164" spans="1:21" ht="16.7" customHeight="1" x14ac:dyDescent="0.2">
      <c r="A164" s="15" t="s">
        <v>1388</v>
      </c>
      <c r="B164" s="15" t="s">
        <v>20</v>
      </c>
      <c r="C164" s="15" t="s">
        <v>832</v>
      </c>
      <c r="D164" s="16">
        <v>42708</v>
      </c>
      <c r="E164" s="15" t="s">
        <v>1389</v>
      </c>
      <c r="F164" s="15" t="s">
        <v>80</v>
      </c>
      <c r="G164" s="15" t="s">
        <v>21</v>
      </c>
      <c r="H164" s="15"/>
      <c r="I164" s="15" t="s">
        <v>22</v>
      </c>
      <c r="J164" s="15"/>
      <c r="K164" s="15"/>
      <c r="L164" s="15"/>
      <c r="M164" s="15"/>
      <c r="N164" s="15"/>
      <c r="O164" s="15"/>
      <c r="P164" s="15" t="s">
        <v>23</v>
      </c>
      <c r="Q164" s="15"/>
      <c r="R164" s="15" t="s">
        <v>24</v>
      </c>
      <c r="S164" s="15" t="s">
        <v>25</v>
      </c>
      <c r="T164" s="15" t="s">
        <v>60</v>
      </c>
      <c r="U164" s="17"/>
    </row>
    <row r="165" spans="1:21" ht="16.7" customHeight="1" x14ac:dyDescent="0.2">
      <c r="A165" s="15" t="s">
        <v>1390</v>
      </c>
      <c r="B165" s="15" t="s">
        <v>20</v>
      </c>
      <c r="C165" s="15" t="s">
        <v>838</v>
      </c>
      <c r="D165" s="16">
        <v>42708</v>
      </c>
      <c r="E165" s="15" t="s">
        <v>1391</v>
      </c>
      <c r="F165" s="15" t="s">
        <v>187</v>
      </c>
      <c r="G165" s="15" t="s">
        <v>21</v>
      </c>
      <c r="H165" s="15"/>
      <c r="I165" s="15" t="s">
        <v>22</v>
      </c>
      <c r="J165" s="15"/>
      <c r="K165" s="15"/>
      <c r="L165" s="15"/>
      <c r="M165" s="15"/>
      <c r="N165" s="15"/>
      <c r="O165" s="15"/>
      <c r="P165" s="15" t="s">
        <v>23</v>
      </c>
      <c r="Q165" s="15"/>
      <c r="R165" s="15" t="s">
        <v>24</v>
      </c>
      <c r="S165" s="15" t="s">
        <v>27</v>
      </c>
      <c r="T165" s="15" t="s">
        <v>60</v>
      </c>
      <c r="U165" s="17"/>
    </row>
    <row r="166" spans="1:21" ht="16.7" customHeight="1" x14ac:dyDescent="0.2">
      <c r="A166" s="15" t="s">
        <v>1392</v>
      </c>
      <c r="B166" s="15" t="s">
        <v>20</v>
      </c>
      <c r="C166" s="15" t="s">
        <v>839</v>
      </c>
      <c r="D166" s="16">
        <v>42708</v>
      </c>
      <c r="E166" s="15" t="s">
        <v>1393</v>
      </c>
      <c r="F166" s="15" t="s">
        <v>924</v>
      </c>
      <c r="G166" s="15" t="s">
        <v>21</v>
      </c>
      <c r="H166" s="15"/>
      <c r="I166" s="15" t="s">
        <v>22</v>
      </c>
      <c r="J166" s="15"/>
      <c r="K166" s="15"/>
      <c r="L166" s="15"/>
      <c r="M166" s="15"/>
      <c r="N166" s="15"/>
      <c r="O166" s="15"/>
      <c r="P166" s="15" t="s">
        <v>23</v>
      </c>
      <c r="Q166" s="15"/>
      <c r="R166" s="15" t="s">
        <v>24</v>
      </c>
      <c r="S166" s="15" t="s">
        <v>25</v>
      </c>
      <c r="T166" s="15" t="s">
        <v>60</v>
      </c>
      <c r="U166" s="17"/>
    </row>
    <row r="167" spans="1:21" ht="16.7" customHeight="1" x14ac:dyDescent="0.2">
      <c r="A167" s="15" t="s">
        <v>1394</v>
      </c>
      <c r="B167" s="15" t="s">
        <v>20</v>
      </c>
      <c r="C167" s="15" t="s">
        <v>62</v>
      </c>
      <c r="D167" s="16">
        <v>42708</v>
      </c>
      <c r="E167" s="15" t="s">
        <v>1395</v>
      </c>
      <c r="F167" s="15" t="s">
        <v>1396</v>
      </c>
      <c r="G167" s="15" t="s">
        <v>21</v>
      </c>
      <c r="H167" s="15"/>
      <c r="I167" s="15" t="s">
        <v>22</v>
      </c>
      <c r="J167" s="15"/>
      <c r="K167" s="15"/>
      <c r="L167" s="15"/>
      <c r="M167" s="15"/>
      <c r="N167" s="15"/>
      <c r="O167" s="15"/>
      <c r="P167" s="15" t="s">
        <v>23</v>
      </c>
      <c r="Q167" s="15"/>
      <c r="R167" s="15" t="s">
        <v>28</v>
      </c>
      <c r="S167" s="15" t="s">
        <v>27</v>
      </c>
      <c r="T167" s="15" t="s">
        <v>59</v>
      </c>
      <c r="U167" s="17"/>
    </row>
    <row r="168" spans="1:21" ht="16.7" customHeight="1" x14ac:dyDescent="0.2">
      <c r="A168" s="15" t="s">
        <v>1397</v>
      </c>
      <c r="B168" s="15" t="s">
        <v>20</v>
      </c>
      <c r="C168" s="15" t="s">
        <v>840</v>
      </c>
      <c r="D168" s="16">
        <v>42708</v>
      </c>
      <c r="E168" s="15" t="s">
        <v>1398</v>
      </c>
      <c r="F168" s="15" t="s">
        <v>1396</v>
      </c>
      <c r="G168" s="15" t="s">
        <v>21</v>
      </c>
      <c r="H168" s="15"/>
      <c r="I168" s="15" t="s">
        <v>22</v>
      </c>
      <c r="J168" s="15"/>
      <c r="K168" s="15"/>
      <c r="L168" s="15"/>
      <c r="M168" s="15"/>
      <c r="N168" s="15"/>
      <c r="O168" s="15"/>
      <c r="P168" s="15" t="s">
        <v>23</v>
      </c>
      <c r="Q168" s="15"/>
      <c r="R168" s="15" t="s">
        <v>24</v>
      </c>
      <c r="S168" s="15" t="s">
        <v>25</v>
      </c>
      <c r="T168" s="15" t="s">
        <v>60</v>
      </c>
      <c r="U168" s="17"/>
    </row>
    <row r="169" spans="1:21" ht="16.7" customHeight="1" x14ac:dyDescent="0.2">
      <c r="A169" s="15" t="s">
        <v>1399</v>
      </c>
      <c r="B169" s="15" t="s">
        <v>20</v>
      </c>
      <c r="C169" s="15" t="s">
        <v>841</v>
      </c>
      <c r="D169" s="16">
        <v>42708</v>
      </c>
      <c r="E169" s="15" t="s">
        <v>1400</v>
      </c>
      <c r="F169" s="15" t="s">
        <v>1401</v>
      </c>
      <c r="G169" s="15" t="s">
        <v>21</v>
      </c>
      <c r="H169" s="15"/>
      <c r="I169" s="15" t="s">
        <v>22</v>
      </c>
      <c r="J169" s="15"/>
      <c r="K169" s="15"/>
      <c r="L169" s="15"/>
      <c r="M169" s="15"/>
      <c r="N169" s="15"/>
      <c r="O169" s="15"/>
      <c r="P169" s="15" t="s">
        <v>23</v>
      </c>
      <c r="Q169" s="15"/>
      <c r="R169" s="15" t="s">
        <v>28</v>
      </c>
      <c r="S169" s="15" t="s">
        <v>27</v>
      </c>
      <c r="T169" s="15" t="s">
        <v>59</v>
      </c>
      <c r="U169" s="17"/>
    </row>
    <row r="170" spans="1:21" ht="16.7" customHeight="1" x14ac:dyDescent="0.2">
      <c r="A170" s="15" t="s">
        <v>1402</v>
      </c>
      <c r="B170" s="15" t="s">
        <v>20</v>
      </c>
      <c r="C170" s="15" t="s">
        <v>842</v>
      </c>
      <c r="D170" s="16">
        <v>42708</v>
      </c>
      <c r="E170" s="15" t="s">
        <v>1403</v>
      </c>
      <c r="F170" s="15" t="s">
        <v>1404</v>
      </c>
      <c r="G170" s="15" t="s">
        <v>36</v>
      </c>
      <c r="H170" s="15"/>
      <c r="I170" s="15" t="s">
        <v>22</v>
      </c>
      <c r="J170" s="15" t="s">
        <v>30</v>
      </c>
      <c r="K170" s="15"/>
      <c r="L170" s="15"/>
      <c r="M170" s="15"/>
      <c r="N170" s="15"/>
      <c r="O170" s="15"/>
      <c r="P170" s="15" t="s">
        <v>23</v>
      </c>
      <c r="Q170" s="15"/>
      <c r="R170" s="15" t="s">
        <v>33</v>
      </c>
      <c r="S170" s="15" t="s">
        <v>27</v>
      </c>
      <c r="T170" s="15" t="s">
        <v>60</v>
      </c>
      <c r="U170" s="17"/>
    </row>
    <row r="171" spans="1:21" s="26" customFormat="1" ht="16.7" customHeight="1" x14ac:dyDescent="0.2">
      <c r="A171" s="27" t="s">
        <v>4392</v>
      </c>
      <c r="B171" s="27" t="s">
        <v>20</v>
      </c>
      <c r="C171" s="30" t="s">
        <v>982</v>
      </c>
      <c r="D171" s="28">
        <v>42708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 t="s">
        <v>24</v>
      </c>
      <c r="S171" s="27" t="s">
        <v>25</v>
      </c>
      <c r="T171" s="27" t="s">
        <v>60</v>
      </c>
      <c r="U171" s="29"/>
    </row>
    <row r="172" spans="1:21" ht="16.7" customHeight="1" x14ac:dyDescent="0.2">
      <c r="A172" s="15" t="s">
        <v>1088</v>
      </c>
      <c r="B172" s="15" t="s">
        <v>20</v>
      </c>
      <c r="C172" s="15" t="s">
        <v>843</v>
      </c>
      <c r="D172" s="16">
        <v>42708</v>
      </c>
      <c r="E172" s="15" t="s">
        <v>1405</v>
      </c>
      <c r="F172" s="15" t="s">
        <v>1406</v>
      </c>
      <c r="G172" s="15" t="s">
        <v>21</v>
      </c>
      <c r="H172" s="15"/>
      <c r="I172" s="15" t="s">
        <v>22</v>
      </c>
      <c r="J172" s="15"/>
      <c r="K172" s="15"/>
      <c r="L172" s="15"/>
      <c r="M172" s="15"/>
      <c r="N172" s="15"/>
      <c r="O172" s="15"/>
      <c r="P172" s="15" t="s">
        <v>23</v>
      </c>
      <c r="Q172" s="15"/>
      <c r="R172" s="15" t="s">
        <v>24</v>
      </c>
      <c r="S172" s="15" t="s">
        <v>25</v>
      </c>
      <c r="T172" s="15" t="s">
        <v>60</v>
      </c>
      <c r="U172" s="17"/>
    </row>
    <row r="173" spans="1:21" ht="16.7" customHeight="1" x14ac:dyDescent="0.2">
      <c r="A173" s="15" t="s">
        <v>1407</v>
      </c>
      <c r="B173" s="15" t="s">
        <v>20</v>
      </c>
      <c r="C173" s="15" t="s">
        <v>1408</v>
      </c>
      <c r="D173" s="16">
        <v>42708</v>
      </c>
      <c r="E173" s="15" t="s">
        <v>1409</v>
      </c>
      <c r="F173" s="15" t="s">
        <v>1410</v>
      </c>
      <c r="G173" s="15" t="s">
        <v>21</v>
      </c>
      <c r="H173" s="15"/>
      <c r="I173" s="15" t="s">
        <v>22</v>
      </c>
      <c r="J173" s="15"/>
      <c r="K173" s="15"/>
      <c r="L173" s="15"/>
      <c r="M173" s="15"/>
      <c r="N173" s="15"/>
      <c r="O173" s="15"/>
      <c r="P173" s="15" t="s">
        <v>23</v>
      </c>
      <c r="Q173" s="15"/>
      <c r="R173" s="15" t="s">
        <v>28</v>
      </c>
      <c r="S173" s="15" t="s">
        <v>27</v>
      </c>
      <c r="T173" s="15" t="s">
        <v>59</v>
      </c>
      <c r="U173" s="17"/>
    </row>
    <row r="174" spans="1:21" ht="16.7" customHeight="1" x14ac:dyDescent="0.2">
      <c r="A174" s="15" t="s">
        <v>1411</v>
      </c>
      <c r="B174" s="15" t="s">
        <v>20</v>
      </c>
      <c r="C174" s="15" t="s">
        <v>62</v>
      </c>
      <c r="D174" s="16">
        <v>42708</v>
      </c>
      <c r="E174" s="15" t="s">
        <v>1412</v>
      </c>
      <c r="F174" s="15" t="s">
        <v>1410</v>
      </c>
      <c r="G174" s="15" t="s">
        <v>21</v>
      </c>
      <c r="H174" s="15"/>
      <c r="I174" s="15" t="s">
        <v>22</v>
      </c>
      <c r="J174" s="15"/>
      <c r="K174" s="15"/>
      <c r="L174" s="15"/>
      <c r="M174" s="15"/>
      <c r="N174" s="15"/>
      <c r="O174" s="15"/>
      <c r="P174" s="15" t="s">
        <v>23</v>
      </c>
      <c r="Q174" s="15"/>
      <c r="R174" s="15" t="s">
        <v>24</v>
      </c>
      <c r="S174" s="15" t="s">
        <v>27</v>
      </c>
      <c r="T174" s="15" t="s">
        <v>60</v>
      </c>
      <c r="U174" s="17"/>
    </row>
    <row r="175" spans="1:21" ht="16.7" customHeight="1" x14ac:dyDescent="0.2">
      <c r="A175" s="15" t="s">
        <v>1413</v>
      </c>
      <c r="B175" s="15" t="s">
        <v>20</v>
      </c>
      <c r="C175" s="15" t="s">
        <v>844</v>
      </c>
      <c r="D175" s="16">
        <v>42708</v>
      </c>
      <c r="E175" s="15" t="s">
        <v>1414</v>
      </c>
      <c r="F175" s="15" t="s">
        <v>264</v>
      </c>
      <c r="G175" s="15" t="s">
        <v>21</v>
      </c>
      <c r="H175" s="15"/>
      <c r="I175" s="15" t="s">
        <v>22</v>
      </c>
      <c r="J175" s="15"/>
      <c r="K175" s="15"/>
      <c r="L175" s="15"/>
      <c r="M175" s="15"/>
      <c r="N175" s="15"/>
      <c r="O175" s="15"/>
      <c r="P175" s="15" t="s">
        <v>23</v>
      </c>
      <c r="Q175" s="15"/>
      <c r="R175" s="15" t="s">
        <v>24</v>
      </c>
      <c r="S175" s="15" t="s">
        <v>27</v>
      </c>
      <c r="T175" s="15" t="s">
        <v>60</v>
      </c>
      <c r="U175" s="17"/>
    </row>
    <row r="176" spans="1:21" ht="16.7" customHeight="1" x14ac:dyDescent="0.2">
      <c r="A176" s="15" t="s">
        <v>1415</v>
      </c>
      <c r="B176" s="15" t="s">
        <v>20</v>
      </c>
      <c r="C176" s="15" t="s">
        <v>968</v>
      </c>
      <c r="D176" s="16">
        <v>42708</v>
      </c>
      <c r="E176" s="15" t="s">
        <v>1416</v>
      </c>
      <c r="F176" s="15" t="s">
        <v>249</v>
      </c>
      <c r="G176" s="15" t="s">
        <v>21</v>
      </c>
      <c r="H176" s="15"/>
      <c r="I176" s="15" t="s">
        <v>22</v>
      </c>
      <c r="J176" s="15"/>
      <c r="K176" s="15"/>
      <c r="L176" s="15"/>
      <c r="M176" s="15"/>
      <c r="N176" s="15"/>
      <c r="O176" s="15"/>
      <c r="P176" s="15" t="s">
        <v>23</v>
      </c>
      <c r="Q176" s="15"/>
      <c r="R176" s="15" t="s">
        <v>28</v>
      </c>
      <c r="S176" s="15" t="s">
        <v>27</v>
      </c>
      <c r="T176" s="15" t="s">
        <v>59</v>
      </c>
      <c r="U176" s="17"/>
    </row>
    <row r="177" spans="1:21" ht="16.7" customHeight="1" x14ac:dyDescent="0.2">
      <c r="A177" s="15" t="s">
        <v>1417</v>
      </c>
      <c r="B177" s="15" t="s">
        <v>20</v>
      </c>
      <c r="C177" s="15" t="s">
        <v>971</v>
      </c>
      <c r="D177" s="16">
        <v>42708</v>
      </c>
      <c r="E177" s="15" t="s">
        <v>1418</v>
      </c>
      <c r="F177" s="15" t="s">
        <v>467</v>
      </c>
      <c r="G177" s="15" t="s">
        <v>21</v>
      </c>
      <c r="H177" s="15"/>
      <c r="I177" s="15" t="s">
        <v>22</v>
      </c>
      <c r="J177" s="15"/>
      <c r="K177" s="15"/>
      <c r="L177" s="15"/>
      <c r="M177" s="15"/>
      <c r="N177" s="15"/>
      <c r="O177" s="15"/>
      <c r="P177" s="15" t="s">
        <v>23</v>
      </c>
      <c r="Q177" s="15"/>
      <c r="R177" s="15" t="s">
        <v>24</v>
      </c>
      <c r="S177" s="15" t="s">
        <v>26</v>
      </c>
      <c r="T177" s="15" t="s">
        <v>60</v>
      </c>
      <c r="U177" s="17"/>
    </row>
    <row r="178" spans="1:21" ht="16.7" customHeight="1" x14ac:dyDescent="0.2">
      <c r="A178" s="15" t="s">
        <v>1419</v>
      </c>
      <c r="B178" s="15" t="s">
        <v>20</v>
      </c>
      <c r="C178" s="15" t="s">
        <v>1420</v>
      </c>
      <c r="D178" s="16">
        <v>42708</v>
      </c>
      <c r="E178" s="15" t="s">
        <v>1421</v>
      </c>
      <c r="F178" s="15" t="s">
        <v>66</v>
      </c>
      <c r="G178" s="15" t="s">
        <v>21</v>
      </c>
      <c r="H178" s="15"/>
      <c r="I178" s="15" t="s">
        <v>22</v>
      </c>
      <c r="J178" s="15"/>
      <c r="K178" s="15"/>
      <c r="L178" s="15"/>
      <c r="M178" s="15"/>
      <c r="N178" s="15"/>
      <c r="O178" s="15"/>
      <c r="P178" s="15" t="s">
        <v>23</v>
      </c>
      <c r="Q178" s="15"/>
      <c r="R178" s="15" t="s">
        <v>28</v>
      </c>
      <c r="S178" s="15" t="s">
        <v>27</v>
      </c>
      <c r="T178" s="15" t="s">
        <v>59</v>
      </c>
      <c r="U178" s="17"/>
    </row>
    <row r="179" spans="1:21" ht="16.7" customHeight="1" x14ac:dyDescent="0.2">
      <c r="A179" s="15" t="s">
        <v>1422</v>
      </c>
      <c r="B179" s="15" t="s">
        <v>20</v>
      </c>
      <c r="C179" s="15" t="s">
        <v>1423</v>
      </c>
      <c r="D179" s="16">
        <v>42708</v>
      </c>
      <c r="E179" s="15" t="s">
        <v>1424</v>
      </c>
      <c r="F179" s="15" t="s">
        <v>359</v>
      </c>
      <c r="G179" s="15" t="s">
        <v>21</v>
      </c>
      <c r="H179" s="15"/>
      <c r="I179" s="15" t="s">
        <v>22</v>
      </c>
      <c r="J179" s="15"/>
      <c r="K179" s="15"/>
      <c r="L179" s="15"/>
      <c r="M179" s="15"/>
      <c r="N179" s="15"/>
      <c r="O179" s="15"/>
      <c r="P179" s="15" t="s">
        <v>23</v>
      </c>
      <c r="Q179" s="15"/>
      <c r="R179" s="15" t="s">
        <v>24</v>
      </c>
      <c r="S179" s="15" t="s">
        <v>27</v>
      </c>
      <c r="T179" s="15" t="s">
        <v>60</v>
      </c>
      <c r="U179" s="17"/>
    </row>
    <row r="180" spans="1:21" ht="16.7" customHeight="1" x14ac:dyDescent="0.2">
      <c r="A180" s="15" t="s">
        <v>1442</v>
      </c>
      <c r="B180" s="15" t="s">
        <v>20</v>
      </c>
      <c r="C180" s="15" t="s">
        <v>979</v>
      </c>
      <c r="D180" s="16">
        <v>42708</v>
      </c>
      <c r="E180" s="15" t="s">
        <v>1443</v>
      </c>
      <c r="F180" s="15" t="s">
        <v>427</v>
      </c>
      <c r="G180" s="15" t="s">
        <v>21</v>
      </c>
      <c r="H180" s="15"/>
      <c r="I180" s="15" t="s">
        <v>22</v>
      </c>
      <c r="J180" s="15"/>
      <c r="K180" s="15"/>
      <c r="L180" s="15"/>
      <c r="M180" s="15"/>
      <c r="N180" s="15"/>
      <c r="O180" s="15"/>
      <c r="P180" s="15" t="s">
        <v>23</v>
      </c>
      <c r="Q180" s="15"/>
      <c r="R180" s="15" t="s">
        <v>24</v>
      </c>
      <c r="S180" s="15" t="s">
        <v>27</v>
      </c>
      <c r="T180" s="15" t="s">
        <v>60</v>
      </c>
      <c r="U180" s="17"/>
    </row>
    <row r="181" spans="1:21" ht="16.7" customHeight="1" x14ac:dyDescent="0.2">
      <c r="A181" s="15" t="s">
        <v>1449</v>
      </c>
      <c r="B181" s="15" t="s">
        <v>20</v>
      </c>
      <c r="C181" s="15" t="s">
        <v>984</v>
      </c>
      <c r="D181" s="16">
        <v>42708</v>
      </c>
      <c r="E181" s="15" t="s">
        <v>1450</v>
      </c>
      <c r="F181" s="15" t="s">
        <v>736</v>
      </c>
      <c r="G181" s="15" t="s">
        <v>21</v>
      </c>
      <c r="H181" s="15"/>
      <c r="I181" s="15" t="s">
        <v>22</v>
      </c>
      <c r="J181" s="15"/>
      <c r="K181" s="15"/>
      <c r="L181" s="15"/>
      <c r="M181" s="15"/>
      <c r="N181" s="15"/>
      <c r="O181" s="15"/>
      <c r="P181" s="15" t="s">
        <v>23</v>
      </c>
      <c r="Q181" s="15"/>
      <c r="R181" s="15" t="s">
        <v>24</v>
      </c>
      <c r="S181" s="15" t="s">
        <v>26</v>
      </c>
      <c r="T181" s="15" t="s">
        <v>60</v>
      </c>
      <c r="U181" s="17"/>
    </row>
    <row r="182" spans="1:21" ht="16.7" customHeight="1" x14ac:dyDescent="0.2">
      <c r="A182" s="15" t="s">
        <v>1442</v>
      </c>
      <c r="B182" s="15" t="s">
        <v>20</v>
      </c>
      <c r="C182" s="15" t="s">
        <v>986</v>
      </c>
      <c r="D182" s="16">
        <v>42708</v>
      </c>
      <c r="E182" s="15" t="s">
        <v>1451</v>
      </c>
      <c r="F182" s="15" t="s">
        <v>135</v>
      </c>
      <c r="G182" s="15" t="s">
        <v>21</v>
      </c>
      <c r="H182" s="15"/>
      <c r="I182" s="15" t="s">
        <v>22</v>
      </c>
      <c r="J182" s="15" t="s">
        <v>30</v>
      </c>
      <c r="K182" s="15"/>
      <c r="L182" s="15"/>
      <c r="M182" s="15"/>
      <c r="N182" s="15"/>
      <c r="O182" s="15"/>
      <c r="P182" s="15" t="s">
        <v>23</v>
      </c>
      <c r="Q182" s="15"/>
      <c r="R182" s="15" t="s">
        <v>33</v>
      </c>
      <c r="S182" s="15" t="s">
        <v>27</v>
      </c>
      <c r="T182" s="15" t="s">
        <v>60</v>
      </c>
      <c r="U182" s="17"/>
    </row>
    <row r="183" spans="1:21" ht="16.7" customHeight="1" x14ac:dyDescent="0.2">
      <c r="A183" s="15" t="s">
        <v>713</v>
      </c>
      <c r="B183" s="15" t="s">
        <v>20</v>
      </c>
      <c r="C183" s="15" t="s">
        <v>1135</v>
      </c>
      <c r="D183" s="16">
        <v>42709</v>
      </c>
      <c r="E183" s="15" t="s">
        <v>1452</v>
      </c>
      <c r="F183" s="15" t="s">
        <v>372</v>
      </c>
      <c r="G183" s="15" t="s">
        <v>21</v>
      </c>
      <c r="H183" s="15"/>
      <c r="I183" s="15" t="s">
        <v>22</v>
      </c>
      <c r="J183" s="15"/>
      <c r="K183" s="15"/>
      <c r="L183" s="15"/>
      <c r="M183" s="15"/>
      <c r="N183" s="15"/>
      <c r="O183" s="15"/>
      <c r="P183" s="15" t="s">
        <v>23</v>
      </c>
      <c r="Q183" s="15"/>
      <c r="R183" s="15" t="s">
        <v>24</v>
      </c>
      <c r="S183" s="15" t="s">
        <v>26</v>
      </c>
      <c r="T183" s="15" t="s">
        <v>60</v>
      </c>
      <c r="U183" s="17"/>
    </row>
    <row r="184" spans="1:21" ht="16.7" customHeight="1" x14ac:dyDescent="0.2">
      <c r="A184" s="9" t="s">
        <v>4394</v>
      </c>
      <c r="B184" s="15" t="s">
        <v>20</v>
      </c>
      <c r="C184" s="15" t="s">
        <v>1140</v>
      </c>
      <c r="D184" s="16">
        <v>42709</v>
      </c>
      <c r="E184" s="15" t="s">
        <v>1454</v>
      </c>
      <c r="F184" s="15" t="s">
        <v>373</v>
      </c>
      <c r="G184" s="15" t="s">
        <v>21</v>
      </c>
      <c r="H184" s="15"/>
      <c r="I184" s="15" t="s">
        <v>22</v>
      </c>
      <c r="J184" s="15"/>
      <c r="K184" s="15"/>
      <c r="L184" s="15"/>
      <c r="M184" s="15"/>
      <c r="N184" s="15"/>
      <c r="O184" s="15"/>
      <c r="P184" s="15" t="s">
        <v>23</v>
      </c>
      <c r="Q184" s="15"/>
      <c r="R184" s="15" t="s">
        <v>24</v>
      </c>
      <c r="S184" s="15" t="s">
        <v>27</v>
      </c>
      <c r="T184" s="15" t="s">
        <v>60</v>
      </c>
      <c r="U184" s="17"/>
    </row>
    <row r="185" spans="1:21" ht="16.7" customHeight="1" x14ac:dyDescent="0.2">
      <c r="A185" s="15" t="s">
        <v>1455</v>
      </c>
      <c r="B185" s="15" t="s">
        <v>20</v>
      </c>
      <c r="C185" s="15" t="s">
        <v>1142</v>
      </c>
      <c r="D185" s="16">
        <v>42709</v>
      </c>
      <c r="E185" s="15" t="s">
        <v>1456</v>
      </c>
      <c r="F185" s="15" t="s">
        <v>373</v>
      </c>
      <c r="G185" s="15" t="s">
        <v>21</v>
      </c>
      <c r="H185" s="15"/>
      <c r="I185" s="15" t="s">
        <v>22</v>
      </c>
      <c r="J185" s="15"/>
      <c r="K185" s="15"/>
      <c r="L185" s="15"/>
      <c r="M185" s="15"/>
      <c r="N185" s="15"/>
      <c r="O185" s="15"/>
      <c r="P185" s="15" t="s">
        <v>23</v>
      </c>
      <c r="Q185" s="15"/>
      <c r="R185" s="15" t="s">
        <v>28</v>
      </c>
      <c r="S185" s="15" t="s">
        <v>27</v>
      </c>
      <c r="T185" s="15" t="s">
        <v>59</v>
      </c>
      <c r="U185" s="17"/>
    </row>
    <row r="186" spans="1:21" ht="16.7" customHeight="1" x14ac:dyDescent="0.2">
      <c r="A186" s="15" t="s">
        <v>812</v>
      </c>
      <c r="B186" s="15" t="s">
        <v>20</v>
      </c>
      <c r="C186" s="15" t="s">
        <v>1145</v>
      </c>
      <c r="D186" s="16">
        <v>42709</v>
      </c>
      <c r="E186" s="15" t="s">
        <v>1457</v>
      </c>
      <c r="F186" s="15" t="s">
        <v>373</v>
      </c>
      <c r="G186" s="15" t="s">
        <v>21</v>
      </c>
      <c r="H186" s="15"/>
      <c r="I186" s="15" t="s">
        <v>22</v>
      </c>
      <c r="J186" s="15"/>
      <c r="K186" s="15"/>
      <c r="L186" s="15"/>
      <c r="M186" s="15"/>
      <c r="N186" s="15"/>
      <c r="O186" s="15"/>
      <c r="P186" s="15" t="s">
        <v>23</v>
      </c>
      <c r="Q186" s="15"/>
      <c r="R186" s="15" t="s">
        <v>24</v>
      </c>
      <c r="S186" s="15" t="s">
        <v>26</v>
      </c>
      <c r="T186" s="15" t="s">
        <v>60</v>
      </c>
      <c r="U186" s="17"/>
    </row>
    <row r="187" spans="1:21" ht="16.7" customHeight="1" x14ac:dyDescent="0.2">
      <c r="A187" s="15" t="s">
        <v>1458</v>
      </c>
      <c r="B187" s="15" t="s">
        <v>20</v>
      </c>
      <c r="C187" s="15" t="s">
        <v>1459</v>
      </c>
      <c r="D187" s="16">
        <v>42709</v>
      </c>
      <c r="E187" s="15" t="s">
        <v>1460</v>
      </c>
      <c r="F187" s="15" t="s">
        <v>1461</v>
      </c>
      <c r="G187" s="15" t="s">
        <v>21</v>
      </c>
      <c r="H187" s="15"/>
      <c r="I187" s="15" t="s">
        <v>22</v>
      </c>
      <c r="J187" s="15"/>
      <c r="K187" s="15"/>
      <c r="L187" s="15"/>
      <c r="M187" s="15"/>
      <c r="N187" s="15"/>
      <c r="O187" s="15"/>
      <c r="P187" s="15" t="s">
        <v>23</v>
      </c>
      <c r="Q187" s="15"/>
      <c r="R187" s="15" t="s">
        <v>24</v>
      </c>
      <c r="S187" s="15" t="s">
        <v>25</v>
      </c>
      <c r="T187" s="15" t="s">
        <v>60</v>
      </c>
      <c r="U187" s="17"/>
    </row>
    <row r="188" spans="1:21" ht="16.7" customHeight="1" x14ac:dyDescent="0.2">
      <c r="A188" s="15" t="s">
        <v>1462</v>
      </c>
      <c r="B188" s="15" t="s">
        <v>20</v>
      </c>
      <c r="C188" s="15" t="s">
        <v>1148</v>
      </c>
      <c r="D188" s="16">
        <v>42709</v>
      </c>
      <c r="E188" s="15" t="s">
        <v>1463</v>
      </c>
      <c r="F188" s="15" t="s">
        <v>1461</v>
      </c>
      <c r="G188" s="15" t="s">
        <v>21</v>
      </c>
      <c r="H188" s="15"/>
      <c r="I188" s="15" t="s">
        <v>22</v>
      </c>
      <c r="J188" s="15"/>
      <c r="K188" s="15"/>
      <c r="L188" s="15"/>
      <c r="M188" s="15"/>
      <c r="N188" s="15"/>
      <c r="O188" s="15"/>
      <c r="P188" s="15" t="s">
        <v>23</v>
      </c>
      <c r="Q188" s="15"/>
      <c r="R188" s="15" t="s">
        <v>28</v>
      </c>
      <c r="S188" s="15" t="s">
        <v>27</v>
      </c>
      <c r="T188" s="15" t="s">
        <v>59</v>
      </c>
      <c r="U188" s="17"/>
    </row>
    <row r="189" spans="1:21" ht="16.7" customHeight="1" x14ac:dyDescent="0.2">
      <c r="A189" s="15" t="s">
        <v>550</v>
      </c>
      <c r="B189" s="15" t="s">
        <v>20</v>
      </c>
      <c r="C189" s="15" t="s">
        <v>1151</v>
      </c>
      <c r="D189" s="16">
        <v>42709</v>
      </c>
      <c r="E189" s="15" t="s">
        <v>1464</v>
      </c>
      <c r="F189" s="15" t="s">
        <v>1465</v>
      </c>
      <c r="G189" s="15" t="s">
        <v>21</v>
      </c>
      <c r="H189" s="15"/>
      <c r="I189" s="15" t="s">
        <v>22</v>
      </c>
      <c r="J189" s="15"/>
      <c r="K189" s="15"/>
      <c r="L189" s="15"/>
      <c r="M189" s="15"/>
      <c r="N189" s="15"/>
      <c r="O189" s="15"/>
      <c r="P189" s="15" t="s">
        <v>23</v>
      </c>
      <c r="Q189" s="15"/>
      <c r="R189" s="15" t="s">
        <v>31</v>
      </c>
      <c r="S189" s="15" t="s">
        <v>547</v>
      </c>
      <c r="T189" s="15" t="s">
        <v>60</v>
      </c>
      <c r="U189" s="17"/>
    </row>
    <row r="190" spans="1:21" ht="16.7" customHeight="1" x14ac:dyDescent="0.2">
      <c r="A190" s="15" t="s">
        <v>1466</v>
      </c>
      <c r="B190" s="15" t="s">
        <v>20</v>
      </c>
      <c r="C190" s="15" t="s">
        <v>1154</v>
      </c>
      <c r="D190" s="16">
        <v>42709</v>
      </c>
      <c r="E190" s="15" t="s">
        <v>1467</v>
      </c>
      <c r="F190" s="15" t="s">
        <v>1465</v>
      </c>
      <c r="G190" s="15" t="s">
        <v>21</v>
      </c>
      <c r="H190" s="15"/>
      <c r="I190" s="15" t="s">
        <v>22</v>
      </c>
      <c r="J190" s="15"/>
      <c r="K190" s="15"/>
      <c r="L190" s="15"/>
      <c r="M190" s="15"/>
      <c r="N190" s="15"/>
      <c r="O190" s="15"/>
      <c r="P190" s="15" t="s">
        <v>23</v>
      </c>
      <c r="Q190" s="15"/>
      <c r="R190" s="15" t="s">
        <v>24</v>
      </c>
      <c r="S190" s="15" t="s">
        <v>26</v>
      </c>
      <c r="T190" s="15" t="s">
        <v>60</v>
      </c>
      <c r="U190" s="17"/>
    </row>
    <row r="191" spans="1:21" ht="16.7" customHeight="1" x14ac:dyDescent="0.2">
      <c r="A191" s="15" t="s">
        <v>714</v>
      </c>
      <c r="B191" s="15" t="s">
        <v>20</v>
      </c>
      <c r="C191" s="15" t="s">
        <v>1157</v>
      </c>
      <c r="D191" s="16">
        <v>42709</v>
      </c>
      <c r="E191" s="15" t="s">
        <v>1468</v>
      </c>
      <c r="F191" s="15" t="s">
        <v>1465</v>
      </c>
      <c r="G191" s="15" t="s">
        <v>21</v>
      </c>
      <c r="H191" s="15"/>
      <c r="I191" s="15" t="s">
        <v>22</v>
      </c>
      <c r="J191" s="15"/>
      <c r="K191" s="15"/>
      <c r="L191" s="15"/>
      <c r="M191" s="15"/>
      <c r="N191" s="15"/>
      <c r="O191" s="15"/>
      <c r="P191" s="15" t="s">
        <v>23</v>
      </c>
      <c r="Q191" s="15"/>
      <c r="R191" s="15" t="s">
        <v>24</v>
      </c>
      <c r="S191" s="15" t="s">
        <v>26</v>
      </c>
      <c r="T191" s="15" t="s">
        <v>60</v>
      </c>
      <c r="U191" s="17"/>
    </row>
    <row r="192" spans="1:21" ht="16.7" customHeight="1" x14ac:dyDescent="0.2">
      <c r="A192" s="15" t="s">
        <v>627</v>
      </c>
      <c r="B192" s="15" t="s">
        <v>20</v>
      </c>
      <c r="C192" s="15" t="s">
        <v>1469</v>
      </c>
      <c r="D192" s="16">
        <v>42709</v>
      </c>
      <c r="E192" s="15" t="s">
        <v>1470</v>
      </c>
      <c r="F192" s="15" t="s">
        <v>715</v>
      </c>
      <c r="G192" s="15" t="s">
        <v>21</v>
      </c>
      <c r="H192" s="15"/>
      <c r="I192" s="15" t="s">
        <v>22</v>
      </c>
      <c r="J192" s="15"/>
      <c r="K192" s="15"/>
      <c r="L192" s="15"/>
      <c r="M192" s="15"/>
      <c r="N192" s="15"/>
      <c r="O192" s="15"/>
      <c r="P192" s="15" t="s">
        <v>23</v>
      </c>
      <c r="Q192" s="15"/>
      <c r="R192" s="15" t="s">
        <v>24</v>
      </c>
      <c r="S192" s="15" t="s">
        <v>27</v>
      </c>
      <c r="T192" s="15" t="s">
        <v>60</v>
      </c>
      <c r="U192" s="17"/>
    </row>
    <row r="193" spans="1:21" ht="16.7" customHeight="1" x14ac:dyDescent="0.2">
      <c r="A193" s="15" t="s">
        <v>1471</v>
      </c>
      <c r="B193" s="15" t="s">
        <v>20</v>
      </c>
      <c r="C193" s="15" t="s">
        <v>1472</v>
      </c>
      <c r="D193" s="16">
        <v>42709</v>
      </c>
      <c r="E193" s="15" t="s">
        <v>1473</v>
      </c>
      <c r="F193" s="15" t="s">
        <v>663</v>
      </c>
      <c r="G193" s="15" t="s">
        <v>21</v>
      </c>
      <c r="H193" s="15"/>
      <c r="I193" s="15" t="s">
        <v>22</v>
      </c>
      <c r="J193" s="15" t="s">
        <v>30</v>
      </c>
      <c r="K193" s="15"/>
      <c r="L193" s="15"/>
      <c r="M193" s="15"/>
      <c r="N193" s="15"/>
      <c r="O193" s="15"/>
      <c r="P193" s="15" t="s">
        <v>23</v>
      </c>
      <c r="Q193" s="15"/>
      <c r="R193" s="15" t="s">
        <v>35</v>
      </c>
      <c r="S193" s="15" t="s">
        <v>27</v>
      </c>
      <c r="T193" s="15" t="s">
        <v>59</v>
      </c>
      <c r="U193" s="17"/>
    </row>
    <row r="194" spans="1:21" ht="16.7" customHeight="1" x14ac:dyDescent="0.2">
      <c r="A194" s="15" t="s">
        <v>1471</v>
      </c>
      <c r="B194" s="15" t="s">
        <v>20</v>
      </c>
      <c r="C194" s="15" t="s">
        <v>1474</v>
      </c>
      <c r="D194" s="16">
        <v>42709</v>
      </c>
      <c r="E194" s="15" t="s">
        <v>1475</v>
      </c>
      <c r="F194" s="15" t="s">
        <v>663</v>
      </c>
      <c r="G194" s="15" t="s">
        <v>21</v>
      </c>
      <c r="H194" s="15"/>
      <c r="I194" s="15" t="s">
        <v>22</v>
      </c>
      <c r="J194" s="15" t="s">
        <v>30</v>
      </c>
      <c r="K194" s="15"/>
      <c r="L194" s="15"/>
      <c r="M194" s="15"/>
      <c r="N194" s="15"/>
      <c r="O194" s="15"/>
      <c r="P194" s="15" t="s">
        <v>23</v>
      </c>
      <c r="Q194" s="15"/>
      <c r="R194" s="15" t="s">
        <v>33</v>
      </c>
      <c r="S194" s="15" t="s">
        <v>25</v>
      </c>
      <c r="T194" s="15" t="s">
        <v>60</v>
      </c>
      <c r="U194" s="17"/>
    </row>
    <row r="195" spans="1:21" ht="16.7" customHeight="1" x14ac:dyDescent="0.2">
      <c r="A195" s="15" t="s">
        <v>1476</v>
      </c>
      <c r="B195" s="15" t="s">
        <v>20</v>
      </c>
      <c r="C195" s="15" t="s">
        <v>1477</v>
      </c>
      <c r="D195" s="16">
        <v>42709</v>
      </c>
      <c r="E195" s="15" t="s">
        <v>1478</v>
      </c>
      <c r="F195" s="15" t="s">
        <v>663</v>
      </c>
      <c r="G195" s="15" t="s">
        <v>21</v>
      </c>
      <c r="H195" s="15"/>
      <c r="I195" s="15" t="s">
        <v>22</v>
      </c>
      <c r="J195" s="15" t="s">
        <v>30</v>
      </c>
      <c r="K195" s="15"/>
      <c r="L195" s="15"/>
      <c r="M195" s="15"/>
      <c r="N195" s="15"/>
      <c r="O195" s="15"/>
      <c r="P195" s="15" t="s">
        <v>23</v>
      </c>
      <c r="Q195" s="15"/>
      <c r="R195" s="15" t="s">
        <v>35</v>
      </c>
      <c r="S195" s="15" t="s">
        <v>27</v>
      </c>
      <c r="T195" s="15" t="s">
        <v>59</v>
      </c>
      <c r="U195" s="17"/>
    </row>
    <row r="196" spans="1:21" ht="16.7" customHeight="1" x14ac:dyDescent="0.2">
      <c r="A196" s="15" t="s">
        <v>1479</v>
      </c>
      <c r="B196" s="15" t="s">
        <v>20</v>
      </c>
      <c r="C196" s="15" t="s">
        <v>57</v>
      </c>
      <c r="D196" s="16">
        <v>42709</v>
      </c>
      <c r="E196" s="15" t="s">
        <v>1480</v>
      </c>
      <c r="F196" s="15" t="s">
        <v>296</v>
      </c>
      <c r="G196" s="15" t="s">
        <v>21</v>
      </c>
      <c r="H196" s="15"/>
      <c r="I196" s="15" t="s">
        <v>22</v>
      </c>
      <c r="J196" s="15" t="s">
        <v>29</v>
      </c>
      <c r="K196" s="15"/>
      <c r="L196" s="15"/>
      <c r="M196" s="15"/>
      <c r="N196" s="15"/>
      <c r="O196" s="15"/>
      <c r="P196" s="15" t="s">
        <v>23</v>
      </c>
      <c r="Q196" s="15"/>
      <c r="R196" s="15" t="s">
        <v>38</v>
      </c>
      <c r="S196" s="15" t="s">
        <v>27</v>
      </c>
      <c r="T196" s="15" t="s">
        <v>59</v>
      </c>
      <c r="U196" s="17"/>
    </row>
    <row r="197" spans="1:21" ht="16.7" customHeight="1" x14ac:dyDescent="0.2">
      <c r="A197" s="15" t="s">
        <v>345</v>
      </c>
      <c r="B197" s="15" t="s">
        <v>20</v>
      </c>
      <c r="C197" s="15" t="s">
        <v>1289</v>
      </c>
      <c r="D197" s="16">
        <v>42709</v>
      </c>
      <c r="E197" s="15" t="s">
        <v>1481</v>
      </c>
      <c r="F197" s="15" t="s">
        <v>392</v>
      </c>
      <c r="G197" s="15" t="s">
        <v>21</v>
      </c>
      <c r="H197" s="15"/>
      <c r="I197" s="15" t="s">
        <v>22</v>
      </c>
      <c r="J197" s="15"/>
      <c r="K197" s="15"/>
      <c r="L197" s="15"/>
      <c r="M197" s="15"/>
      <c r="N197" s="15"/>
      <c r="O197" s="15"/>
      <c r="P197" s="15" t="s">
        <v>23</v>
      </c>
      <c r="Q197" s="15"/>
      <c r="R197" s="15" t="s">
        <v>24</v>
      </c>
      <c r="S197" s="15" t="s">
        <v>26</v>
      </c>
      <c r="T197" s="15" t="s">
        <v>60</v>
      </c>
      <c r="U197" s="17"/>
    </row>
    <row r="198" spans="1:21" ht="16.7" customHeight="1" x14ac:dyDescent="0.2">
      <c r="A198" s="15" t="s">
        <v>1482</v>
      </c>
      <c r="B198" s="15" t="s">
        <v>20</v>
      </c>
      <c r="C198" s="15" t="s">
        <v>1300</v>
      </c>
      <c r="D198" s="16">
        <v>42709</v>
      </c>
      <c r="E198" s="15" t="s">
        <v>1483</v>
      </c>
      <c r="F198" s="15" t="s">
        <v>1484</v>
      </c>
      <c r="G198" s="15" t="s">
        <v>21</v>
      </c>
      <c r="H198" s="15"/>
      <c r="I198" s="15" t="s">
        <v>22</v>
      </c>
      <c r="J198" s="15"/>
      <c r="K198" s="15"/>
      <c r="L198" s="15"/>
      <c r="M198" s="15"/>
      <c r="N198" s="15"/>
      <c r="O198" s="15"/>
      <c r="P198" s="15" t="s">
        <v>23</v>
      </c>
      <c r="Q198" s="15"/>
      <c r="R198" s="15" t="s">
        <v>24</v>
      </c>
      <c r="S198" s="15" t="s">
        <v>27</v>
      </c>
      <c r="T198" s="15" t="s">
        <v>60</v>
      </c>
      <c r="U198" s="17"/>
    </row>
    <row r="199" spans="1:21" ht="16.7" customHeight="1" x14ac:dyDescent="0.2">
      <c r="A199" s="15" t="s">
        <v>1485</v>
      </c>
      <c r="B199" s="15" t="s">
        <v>20</v>
      </c>
      <c r="C199" s="15" t="s">
        <v>1295</v>
      </c>
      <c r="D199" s="16">
        <v>42709</v>
      </c>
      <c r="E199" s="15" t="s">
        <v>1486</v>
      </c>
      <c r="F199" s="15" t="s">
        <v>1487</v>
      </c>
      <c r="G199" s="15" t="s">
        <v>21</v>
      </c>
      <c r="H199" s="15"/>
      <c r="I199" s="15" t="s">
        <v>22</v>
      </c>
      <c r="J199" s="15"/>
      <c r="K199" s="15"/>
      <c r="L199" s="15"/>
      <c r="M199" s="15"/>
      <c r="N199" s="15"/>
      <c r="O199" s="15"/>
      <c r="P199" s="15" t="s">
        <v>23</v>
      </c>
      <c r="Q199" s="15"/>
      <c r="R199" s="15" t="s">
        <v>28</v>
      </c>
      <c r="S199" s="9" t="s">
        <v>45</v>
      </c>
      <c r="T199" s="15" t="s">
        <v>59</v>
      </c>
      <c r="U199" s="17"/>
    </row>
    <row r="200" spans="1:21" ht="16.7" customHeight="1" x14ac:dyDescent="0.2">
      <c r="A200" s="15" t="s">
        <v>1488</v>
      </c>
      <c r="B200" s="15" t="s">
        <v>20</v>
      </c>
      <c r="C200" s="15" t="s">
        <v>1489</v>
      </c>
      <c r="D200" s="16">
        <v>42709</v>
      </c>
      <c r="E200" s="15" t="s">
        <v>1490</v>
      </c>
      <c r="F200" s="15" t="s">
        <v>445</v>
      </c>
      <c r="G200" s="15" t="s">
        <v>21</v>
      </c>
      <c r="H200" s="15"/>
      <c r="I200" s="15" t="s">
        <v>22</v>
      </c>
      <c r="J200" s="15" t="s">
        <v>30</v>
      </c>
      <c r="K200" s="15"/>
      <c r="L200" s="15"/>
      <c r="M200" s="15"/>
      <c r="N200" s="15"/>
      <c r="O200" s="15"/>
      <c r="P200" s="15" t="s">
        <v>23</v>
      </c>
      <c r="Q200" s="15"/>
      <c r="R200" s="15" t="s">
        <v>33</v>
      </c>
      <c r="S200" s="15" t="s">
        <v>27</v>
      </c>
      <c r="T200" s="15" t="s">
        <v>60</v>
      </c>
      <c r="U200" s="17"/>
    </row>
    <row r="201" spans="1:21" ht="16.7" customHeight="1" x14ac:dyDescent="0.2">
      <c r="A201" s="15" t="s">
        <v>1491</v>
      </c>
      <c r="B201" s="15" t="s">
        <v>20</v>
      </c>
      <c r="C201" s="15" t="s">
        <v>1292</v>
      </c>
      <c r="D201" s="16">
        <v>42709</v>
      </c>
      <c r="E201" s="15" t="s">
        <v>1492</v>
      </c>
      <c r="F201" s="15" t="s">
        <v>445</v>
      </c>
      <c r="G201" s="15" t="s">
        <v>21</v>
      </c>
      <c r="H201" s="15"/>
      <c r="I201" s="15" t="s">
        <v>22</v>
      </c>
      <c r="J201" s="15"/>
      <c r="K201" s="15"/>
      <c r="L201" s="15"/>
      <c r="M201" s="15"/>
      <c r="N201" s="15"/>
      <c r="O201" s="15"/>
      <c r="P201" s="15" t="s">
        <v>23</v>
      </c>
      <c r="Q201" s="15"/>
      <c r="R201" s="15" t="s">
        <v>24</v>
      </c>
      <c r="S201" s="15" t="s">
        <v>26</v>
      </c>
      <c r="T201" s="15" t="s">
        <v>60</v>
      </c>
      <c r="U201" s="17"/>
    </row>
    <row r="202" spans="1:21" ht="16.7" hidden="1" customHeight="1" x14ac:dyDescent="0.2">
      <c r="A202" s="15" t="s">
        <v>1493</v>
      </c>
      <c r="B202" s="15" t="s">
        <v>20</v>
      </c>
      <c r="C202" s="15" t="s">
        <v>1494</v>
      </c>
      <c r="D202" s="16">
        <v>42709</v>
      </c>
      <c r="E202" s="15" t="s">
        <v>1495</v>
      </c>
      <c r="F202" s="15" t="s">
        <v>445</v>
      </c>
      <c r="G202" s="15" t="s">
        <v>36</v>
      </c>
      <c r="H202" s="15"/>
      <c r="I202" s="15" t="s">
        <v>22</v>
      </c>
      <c r="J202" s="15"/>
      <c r="K202" s="15"/>
      <c r="L202" s="15"/>
      <c r="M202" s="15"/>
      <c r="N202" s="15"/>
      <c r="O202" s="15"/>
      <c r="P202" s="15" t="s">
        <v>23</v>
      </c>
      <c r="Q202" s="15"/>
      <c r="R202" s="15" t="s">
        <v>24</v>
      </c>
      <c r="S202" s="9" t="s">
        <v>4393</v>
      </c>
      <c r="T202" s="15" t="s">
        <v>60</v>
      </c>
      <c r="U202" s="17"/>
    </row>
    <row r="203" spans="1:21" ht="16.7" customHeight="1" x14ac:dyDescent="0.2">
      <c r="A203" s="15" t="s">
        <v>1493</v>
      </c>
      <c r="B203" s="15" t="s">
        <v>20</v>
      </c>
      <c r="C203" s="15" t="s">
        <v>1303</v>
      </c>
      <c r="D203" s="16">
        <v>42709</v>
      </c>
      <c r="E203" s="15" t="s">
        <v>1496</v>
      </c>
      <c r="F203" s="15" t="s">
        <v>355</v>
      </c>
      <c r="G203" s="15" t="s">
        <v>36</v>
      </c>
      <c r="H203" s="15"/>
      <c r="I203" s="15" t="s">
        <v>22</v>
      </c>
      <c r="J203" s="15"/>
      <c r="K203" s="15"/>
      <c r="L203" s="15"/>
      <c r="M203" s="15"/>
      <c r="N203" s="15"/>
      <c r="O203" s="15"/>
      <c r="P203" s="15" t="s">
        <v>23</v>
      </c>
      <c r="Q203" s="15"/>
      <c r="R203" s="15" t="s">
        <v>24</v>
      </c>
      <c r="S203" s="15" t="s">
        <v>25</v>
      </c>
      <c r="T203" s="15" t="s">
        <v>60</v>
      </c>
      <c r="U203" s="17"/>
    </row>
    <row r="204" spans="1:21" ht="16.7" customHeight="1" x14ac:dyDescent="0.2">
      <c r="A204" s="15" t="s">
        <v>1493</v>
      </c>
      <c r="B204" s="15" t="s">
        <v>20</v>
      </c>
      <c r="C204" s="15" t="s">
        <v>1307</v>
      </c>
      <c r="D204" s="16">
        <v>42709</v>
      </c>
      <c r="E204" s="15" t="s">
        <v>1497</v>
      </c>
      <c r="F204" s="15" t="s">
        <v>355</v>
      </c>
      <c r="G204" s="15" t="s">
        <v>36</v>
      </c>
      <c r="H204" s="15"/>
      <c r="I204" s="15" t="s">
        <v>22</v>
      </c>
      <c r="J204" s="15"/>
      <c r="K204" s="15"/>
      <c r="L204" s="15"/>
      <c r="M204" s="15"/>
      <c r="N204" s="15"/>
      <c r="O204" s="15"/>
      <c r="P204" s="15" t="s">
        <v>23</v>
      </c>
      <c r="Q204" s="15"/>
      <c r="R204" s="15" t="s">
        <v>24</v>
      </c>
      <c r="S204" s="15" t="s">
        <v>25</v>
      </c>
      <c r="T204" s="15" t="s">
        <v>60</v>
      </c>
      <c r="U204" s="17"/>
    </row>
    <row r="205" spans="1:21" ht="16.7" customHeight="1" x14ac:dyDescent="0.2">
      <c r="A205" s="15" t="s">
        <v>1493</v>
      </c>
      <c r="B205" s="15" t="s">
        <v>20</v>
      </c>
      <c r="C205" s="15" t="s">
        <v>1310</v>
      </c>
      <c r="D205" s="16">
        <v>42709</v>
      </c>
      <c r="E205" s="15" t="s">
        <v>1498</v>
      </c>
      <c r="F205" s="15" t="s">
        <v>355</v>
      </c>
      <c r="G205" s="15" t="s">
        <v>21</v>
      </c>
      <c r="H205" s="15"/>
      <c r="I205" s="15" t="s">
        <v>22</v>
      </c>
      <c r="J205" s="15"/>
      <c r="K205" s="15"/>
      <c r="L205" s="15"/>
      <c r="M205" s="15"/>
      <c r="N205" s="15"/>
      <c r="O205" s="15"/>
      <c r="P205" s="15" t="s">
        <v>23</v>
      </c>
      <c r="Q205" s="15"/>
      <c r="R205" s="15" t="s">
        <v>24</v>
      </c>
      <c r="S205" s="15" t="s">
        <v>25</v>
      </c>
      <c r="T205" s="15" t="s">
        <v>60</v>
      </c>
      <c r="U205" s="17"/>
    </row>
    <row r="206" spans="1:21" ht="16.7" customHeight="1" x14ac:dyDescent="0.2">
      <c r="A206" s="15" t="s">
        <v>725</v>
      </c>
      <c r="B206" s="15" t="s">
        <v>20</v>
      </c>
      <c r="C206" s="15" t="s">
        <v>1313</v>
      </c>
      <c r="D206" s="16">
        <v>42709</v>
      </c>
      <c r="E206" s="15" t="s">
        <v>1499</v>
      </c>
      <c r="F206" s="15" t="s">
        <v>1500</v>
      </c>
      <c r="G206" s="15" t="s">
        <v>21</v>
      </c>
      <c r="H206" s="15"/>
      <c r="I206" s="15" t="s">
        <v>22</v>
      </c>
      <c r="J206" s="15" t="s">
        <v>30</v>
      </c>
      <c r="K206" s="15"/>
      <c r="L206" s="15"/>
      <c r="M206" s="15"/>
      <c r="N206" s="15"/>
      <c r="O206" s="15"/>
      <c r="P206" s="15" t="s">
        <v>23</v>
      </c>
      <c r="Q206" s="15"/>
      <c r="R206" s="15" t="s">
        <v>35</v>
      </c>
      <c r="S206" s="15" t="s">
        <v>27</v>
      </c>
      <c r="T206" s="15" t="s">
        <v>59</v>
      </c>
      <c r="U206" s="17"/>
    </row>
    <row r="207" spans="1:21" ht="16.7" customHeight="1" x14ac:dyDescent="0.2">
      <c r="A207" s="15" t="s">
        <v>1501</v>
      </c>
      <c r="B207" s="15" t="s">
        <v>20</v>
      </c>
      <c r="C207" s="15" t="s">
        <v>988</v>
      </c>
      <c r="D207" s="16">
        <v>42709</v>
      </c>
      <c r="E207" s="15" t="s">
        <v>1502</v>
      </c>
      <c r="F207" s="15" t="s">
        <v>476</v>
      </c>
      <c r="G207" s="15" t="s">
        <v>21</v>
      </c>
      <c r="H207" s="15"/>
      <c r="I207" s="15" t="s">
        <v>22</v>
      </c>
      <c r="J207" s="15" t="s">
        <v>30</v>
      </c>
      <c r="K207" s="15"/>
      <c r="L207" s="15"/>
      <c r="M207" s="15"/>
      <c r="N207" s="15"/>
      <c r="O207" s="15"/>
      <c r="P207" s="15" t="s">
        <v>23</v>
      </c>
      <c r="Q207" s="15"/>
      <c r="R207" s="15" t="s">
        <v>35</v>
      </c>
      <c r="S207" s="15" t="s">
        <v>27</v>
      </c>
      <c r="T207" s="15" t="s">
        <v>59</v>
      </c>
      <c r="U207" s="17"/>
    </row>
    <row r="208" spans="1:21" ht="16.7" customHeight="1" x14ac:dyDescent="0.2">
      <c r="A208" s="15" t="s">
        <v>1503</v>
      </c>
      <c r="B208" s="15" t="s">
        <v>20</v>
      </c>
      <c r="C208" s="15" t="s">
        <v>1504</v>
      </c>
      <c r="D208" s="16">
        <v>42709</v>
      </c>
      <c r="E208" s="15" t="s">
        <v>1505</v>
      </c>
      <c r="F208" s="15" t="s">
        <v>322</v>
      </c>
      <c r="G208" s="15" t="s">
        <v>21</v>
      </c>
      <c r="H208" s="15"/>
      <c r="I208" s="15" t="s">
        <v>22</v>
      </c>
      <c r="J208" s="15" t="s">
        <v>30</v>
      </c>
      <c r="K208" s="15"/>
      <c r="L208" s="15"/>
      <c r="M208" s="15"/>
      <c r="N208" s="15"/>
      <c r="O208" s="15"/>
      <c r="P208" s="15" t="s">
        <v>23</v>
      </c>
      <c r="Q208" s="15"/>
      <c r="R208" s="15" t="s">
        <v>35</v>
      </c>
      <c r="S208" s="9" t="s">
        <v>45</v>
      </c>
      <c r="T208" s="15" t="s">
        <v>59</v>
      </c>
      <c r="U208" s="17"/>
    </row>
    <row r="209" spans="1:21" ht="16.7" customHeight="1" x14ac:dyDescent="0.2">
      <c r="A209" s="15" t="s">
        <v>1506</v>
      </c>
      <c r="B209" s="15" t="s">
        <v>20</v>
      </c>
      <c r="C209" s="15" t="s">
        <v>1316</v>
      </c>
      <c r="D209" s="16">
        <v>42709</v>
      </c>
      <c r="E209" s="15" t="s">
        <v>1507</v>
      </c>
      <c r="F209" s="15" t="s">
        <v>43</v>
      </c>
      <c r="G209" s="15" t="s">
        <v>21</v>
      </c>
      <c r="H209" s="15"/>
      <c r="I209" s="15" t="s">
        <v>22</v>
      </c>
      <c r="J209" s="15"/>
      <c r="K209" s="15"/>
      <c r="L209" s="15"/>
      <c r="M209" s="15"/>
      <c r="N209" s="15"/>
      <c r="O209" s="15"/>
      <c r="P209" s="15" t="s">
        <v>23</v>
      </c>
      <c r="Q209" s="15"/>
      <c r="R209" s="15" t="s">
        <v>24</v>
      </c>
      <c r="S209" s="15" t="s">
        <v>25</v>
      </c>
      <c r="T209" s="15" t="s">
        <v>60</v>
      </c>
      <c r="U209" s="17"/>
    </row>
    <row r="210" spans="1:21" ht="16.7" customHeight="1" x14ac:dyDescent="0.2">
      <c r="A210" s="15" t="s">
        <v>374</v>
      </c>
      <c r="B210" s="15" t="s">
        <v>20</v>
      </c>
      <c r="C210" s="15" t="s">
        <v>1319</v>
      </c>
      <c r="D210" s="16">
        <v>42709</v>
      </c>
      <c r="E210" s="15" t="s">
        <v>1508</v>
      </c>
      <c r="F210" s="15" t="s">
        <v>41</v>
      </c>
      <c r="G210" s="15" t="s">
        <v>21</v>
      </c>
      <c r="H210" s="15"/>
      <c r="I210" s="15" t="s">
        <v>22</v>
      </c>
      <c r="J210" s="15"/>
      <c r="K210" s="15"/>
      <c r="L210" s="15"/>
      <c r="M210" s="15"/>
      <c r="N210" s="15"/>
      <c r="O210" s="15"/>
      <c r="P210" s="15" t="s">
        <v>23</v>
      </c>
      <c r="Q210" s="15"/>
      <c r="R210" s="15" t="s">
        <v>24</v>
      </c>
      <c r="S210" s="15" t="s">
        <v>25</v>
      </c>
      <c r="T210" s="15" t="s">
        <v>60</v>
      </c>
      <c r="U210" s="17"/>
    </row>
    <row r="211" spans="1:21" ht="16.7" customHeight="1" x14ac:dyDescent="0.2">
      <c r="A211" s="15" t="s">
        <v>1509</v>
      </c>
      <c r="B211" s="15" t="s">
        <v>20</v>
      </c>
      <c r="C211" s="15" t="s">
        <v>1426</v>
      </c>
      <c r="D211" s="16">
        <v>42709</v>
      </c>
      <c r="E211" s="15" t="s">
        <v>1510</v>
      </c>
      <c r="F211" s="15" t="s">
        <v>1511</v>
      </c>
      <c r="G211" s="15" t="s">
        <v>21</v>
      </c>
      <c r="H211" s="15"/>
      <c r="I211" s="15" t="s">
        <v>22</v>
      </c>
      <c r="J211" s="15"/>
      <c r="K211" s="15"/>
      <c r="L211" s="15"/>
      <c r="M211" s="15"/>
      <c r="N211" s="15"/>
      <c r="O211" s="15"/>
      <c r="P211" s="15" t="s">
        <v>23</v>
      </c>
      <c r="Q211" s="15"/>
      <c r="R211" s="15" t="s">
        <v>24</v>
      </c>
      <c r="S211" s="15" t="s">
        <v>26</v>
      </c>
      <c r="T211" s="15" t="s">
        <v>60</v>
      </c>
      <c r="U211" s="17"/>
    </row>
    <row r="212" spans="1:21" ht="16.7" customHeight="1" x14ac:dyDescent="0.2">
      <c r="A212" s="15" t="s">
        <v>1512</v>
      </c>
      <c r="B212" s="15" t="s">
        <v>20</v>
      </c>
      <c r="C212" s="15" t="s">
        <v>1436</v>
      </c>
      <c r="D212" s="16">
        <v>42709</v>
      </c>
      <c r="E212" s="15" t="s">
        <v>1513</v>
      </c>
      <c r="F212" s="15" t="s">
        <v>785</v>
      </c>
      <c r="G212" s="15" t="s">
        <v>21</v>
      </c>
      <c r="H212" s="15"/>
      <c r="I212" s="15" t="s">
        <v>22</v>
      </c>
      <c r="J212" s="15"/>
      <c r="K212" s="15"/>
      <c r="L212" s="15"/>
      <c r="M212" s="15"/>
      <c r="N212" s="15"/>
      <c r="O212" s="15"/>
      <c r="P212" s="15" t="s">
        <v>23</v>
      </c>
      <c r="Q212" s="15"/>
      <c r="R212" s="15" t="s">
        <v>24</v>
      </c>
      <c r="S212" s="15" t="s">
        <v>27</v>
      </c>
      <c r="T212" s="15" t="s">
        <v>60</v>
      </c>
      <c r="U212" s="17"/>
    </row>
    <row r="213" spans="1:21" ht="16.7" customHeight="1" x14ac:dyDescent="0.2">
      <c r="A213" s="15" t="s">
        <v>1514</v>
      </c>
      <c r="B213" s="15" t="s">
        <v>20</v>
      </c>
      <c r="C213" s="15" t="s">
        <v>1515</v>
      </c>
      <c r="D213" s="16">
        <v>42709</v>
      </c>
      <c r="E213" s="15" t="s">
        <v>1516</v>
      </c>
      <c r="F213" s="15" t="s">
        <v>785</v>
      </c>
      <c r="G213" s="15" t="s">
        <v>21</v>
      </c>
      <c r="H213" s="15"/>
      <c r="I213" s="15" t="s">
        <v>22</v>
      </c>
      <c r="J213" s="15" t="s">
        <v>30</v>
      </c>
      <c r="K213" s="15"/>
      <c r="L213" s="15"/>
      <c r="M213" s="15"/>
      <c r="N213" s="15"/>
      <c r="O213" s="15"/>
      <c r="P213" s="15" t="s">
        <v>23</v>
      </c>
      <c r="Q213" s="15"/>
      <c r="R213" s="15" t="s">
        <v>35</v>
      </c>
      <c r="S213" s="15" t="s">
        <v>27</v>
      </c>
      <c r="T213" s="15" t="s">
        <v>59</v>
      </c>
      <c r="U213" s="17"/>
    </row>
    <row r="214" spans="1:21" ht="16.7" customHeight="1" x14ac:dyDescent="0.2">
      <c r="A214" s="15" t="s">
        <v>1517</v>
      </c>
      <c r="B214" s="15" t="s">
        <v>20</v>
      </c>
      <c r="C214" s="15" t="s">
        <v>1433</v>
      </c>
      <c r="D214" s="16">
        <v>42709</v>
      </c>
      <c r="E214" s="15" t="s">
        <v>1518</v>
      </c>
      <c r="F214" s="15" t="s">
        <v>1519</v>
      </c>
      <c r="G214" s="15" t="s">
        <v>21</v>
      </c>
      <c r="H214" s="15"/>
      <c r="I214" s="15" t="s">
        <v>22</v>
      </c>
      <c r="J214" s="15"/>
      <c r="K214" s="15"/>
      <c r="L214" s="15"/>
      <c r="M214" s="15"/>
      <c r="N214" s="15"/>
      <c r="O214" s="15"/>
      <c r="P214" s="15" t="s">
        <v>23</v>
      </c>
      <c r="Q214" s="15"/>
      <c r="R214" s="15" t="s">
        <v>28</v>
      </c>
      <c r="S214" s="15" t="s">
        <v>27</v>
      </c>
      <c r="T214" s="15" t="s">
        <v>59</v>
      </c>
      <c r="U214" s="17"/>
    </row>
    <row r="215" spans="1:21" ht="16.7" customHeight="1" x14ac:dyDescent="0.2">
      <c r="A215" s="15" t="s">
        <v>1520</v>
      </c>
      <c r="B215" s="15" t="s">
        <v>20</v>
      </c>
      <c r="C215" s="15" t="s">
        <v>1521</v>
      </c>
      <c r="D215" s="16">
        <v>42709</v>
      </c>
      <c r="E215" s="15" t="s">
        <v>1522</v>
      </c>
      <c r="F215" s="15" t="s">
        <v>369</v>
      </c>
      <c r="G215" s="15" t="s">
        <v>21</v>
      </c>
      <c r="H215" s="15"/>
      <c r="I215" s="15" t="s">
        <v>22</v>
      </c>
      <c r="J215" s="15" t="s">
        <v>30</v>
      </c>
      <c r="K215" s="15"/>
      <c r="L215" s="15"/>
      <c r="M215" s="15"/>
      <c r="N215" s="15"/>
      <c r="O215" s="15"/>
      <c r="P215" s="15" t="s">
        <v>23</v>
      </c>
      <c r="Q215" s="15"/>
      <c r="R215" s="15" t="s">
        <v>35</v>
      </c>
      <c r="S215" s="15" t="s">
        <v>27</v>
      </c>
      <c r="T215" s="15" t="s">
        <v>59</v>
      </c>
      <c r="U215" s="17"/>
    </row>
    <row r="216" spans="1:21" ht="16.7" customHeight="1" x14ac:dyDescent="0.2">
      <c r="A216" s="15" t="s">
        <v>1523</v>
      </c>
      <c r="B216" s="15" t="s">
        <v>20</v>
      </c>
      <c r="C216" s="15" t="s">
        <v>1440</v>
      </c>
      <c r="D216" s="16">
        <v>42709</v>
      </c>
      <c r="E216" s="15" t="s">
        <v>1524</v>
      </c>
      <c r="F216" s="15" t="s">
        <v>1525</v>
      </c>
      <c r="G216" s="15" t="s">
        <v>21</v>
      </c>
      <c r="H216" s="15"/>
      <c r="I216" s="15" t="s">
        <v>22</v>
      </c>
      <c r="J216" s="15" t="s">
        <v>30</v>
      </c>
      <c r="K216" s="15"/>
      <c r="L216" s="15"/>
      <c r="M216" s="15"/>
      <c r="N216" s="15"/>
      <c r="O216" s="15"/>
      <c r="P216" s="15" t="s">
        <v>23</v>
      </c>
      <c r="Q216" s="15"/>
      <c r="R216" s="15" t="s">
        <v>33</v>
      </c>
      <c r="S216" s="15" t="s">
        <v>27</v>
      </c>
      <c r="T216" s="15" t="s">
        <v>60</v>
      </c>
      <c r="U216" s="17"/>
    </row>
    <row r="217" spans="1:21" ht="16.7" customHeight="1" x14ac:dyDescent="0.2">
      <c r="A217" s="15" t="s">
        <v>1526</v>
      </c>
      <c r="B217" s="15" t="s">
        <v>20</v>
      </c>
      <c r="C217" s="15" t="s">
        <v>1441</v>
      </c>
      <c r="D217" s="16">
        <v>42709</v>
      </c>
      <c r="E217" s="15" t="s">
        <v>1527</v>
      </c>
      <c r="F217" s="15" t="s">
        <v>1528</v>
      </c>
      <c r="G217" s="15" t="s">
        <v>21</v>
      </c>
      <c r="H217" s="15"/>
      <c r="I217" s="15" t="s">
        <v>22</v>
      </c>
      <c r="J217" s="15"/>
      <c r="K217" s="15"/>
      <c r="L217" s="15"/>
      <c r="M217" s="15"/>
      <c r="N217" s="15"/>
      <c r="O217" s="15"/>
      <c r="P217" s="15" t="s">
        <v>23</v>
      </c>
      <c r="Q217" s="15"/>
      <c r="R217" s="15" t="s">
        <v>28</v>
      </c>
      <c r="S217" s="15" t="s">
        <v>27</v>
      </c>
      <c r="T217" s="15" t="s">
        <v>59</v>
      </c>
      <c r="U217" s="17"/>
    </row>
    <row r="218" spans="1:21" ht="16.7" customHeight="1" x14ac:dyDescent="0.2">
      <c r="A218" s="15" t="s">
        <v>1532</v>
      </c>
      <c r="B218" s="15" t="s">
        <v>20</v>
      </c>
      <c r="C218" s="15" t="s">
        <v>1533</v>
      </c>
      <c r="D218" s="16">
        <v>42709</v>
      </c>
      <c r="E218" s="15" t="s">
        <v>1534</v>
      </c>
      <c r="F218" s="15" t="s">
        <v>171</v>
      </c>
      <c r="G218" s="15" t="s">
        <v>21</v>
      </c>
      <c r="H218" s="15"/>
      <c r="I218" s="15" t="s">
        <v>22</v>
      </c>
      <c r="J218" s="15"/>
      <c r="K218" s="15"/>
      <c r="L218" s="15"/>
      <c r="M218" s="15"/>
      <c r="N218" s="15"/>
      <c r="O218" s="15"/>
      <c r="P218" s="15" t="s">
        <v>23</v>
      </c>
      <c r="Q218" s="15"/>
      <c r="R218" s="15" t="s">
        <v>28</v>
      </c>
      <c r="S218" s="15" t="s">
        <v>27</v>
      </c>
      <c r="T218" s="15" t="s">
        <v>59</v>
      </c>
      <c r="U218" s="17"/>
    </row>
    <row r="219" spans="1:21" ht="16.7" customHeight="1" x14ac:dyDescent="0.2">
      <c r="A219" s="15" t="s">
        <v>1535</v>
      </c>
      <c r="B219" s="15" t="s">
        <v>20</v>
      </c>
      <c r="C219" s="15" t="s">
        <v>1536</v>
      </c>
      <c r="D219" s="16">
        <v>42709</v>
      </c>
      <c r="E219" s="15" t="s">
        <v>1537</v>
      </c>
      <c r="F219" s="15" t="s">
        <v>825</v>
      </c>
      <c r="G219" s="15" t="s">
        <v>21</v>
      </c>
      <c r="H219" s="15"/>
      <c r="I219" s="15" t="s">
        <v>22</v>
      </c>
      <c r="J219" s="15" t="s">
        <v>30</v>
      </c>
      <c r="K219" s="15"/>
      <c r="L219" s="15"/>
      <c r="M219" s="15"/>
      <c r="N219" s="15"/>
      <c r="O219" s="15"/>
      <c r="P219" s="15" t="s">
        <v>23</v>
      </c>
      <c r="Q219" s="15"/>
      <c r="R219" s="15" t="s">
        <v>35</v>
      </c>
      <c r="S219" s="15" t="s">
        <v>27</v>
      </c>
      <c r="T219" s="15" t="s">
        <v>59</v>
      </c>
      <c r="U219" s="17"/>
    </row>
    <row r="220" spans="1:21" ht="16.7" customHeight="1" x14ac:dyDescent="0.2">
      <c r="A220" s="15" t="s">
        <v>1545</v>
      </c>
      <c r="B220" s="15" t="s">
        <v>20</v>
      </c>
      <c r="C220" s="15" t="s">
        <v>1546</v>
      </c>
      <c r="D220" s="16">
        <v>42709</v>
      </c>
      <c r="E220" s="15" t="s">
        <v>1547</v>
      </c>
      <c r="F220" s="15" t="s">
        <v>1548</v>
      </c>
      <c r="G220" s="15" t="s">
        <v>21</v>
      </c>
      <c r="H220" s="15"/>
      <c r="I220" s="15" t="s">
        <v>22</v>
      </c>
      <c r="J220" s="15" t="s">
        <v>30</v>
      </c>
      <c r="K220" s="15"/>
      <c r="L220" s="15"/>
      <c r="M220" s="15"/>
      <c r="N220" s="15"/>
      <c r="O220" s="15"/>
      <c r="P220" s="15" t="s">
        <v>23</v>
      </c>
      <c r="Q220" s="15"/>
      <c r="R220" s="15" t="s">
        <v>33</v>
      </c>
      <c r="S220" s="15" t="s">
        <v>25</v>
      </c>
      <c r="T220" s="15" t="s">
        <v>60</v>
      </c>
      <c r="U220" s="17"/>
    </row>
    <row r="221" spans="1:21" ht="16.7" customHeight="1" x14ac:dyDescent="0.2">
      <c r="A221" s="15" t="s">
        <v>1545</v>
      </c>
      <c r="B221" s="15" t="s">
        <v>20</v>
      </c>
      <c r="C221" s="15" t="s">
        <v>1549</v>
      </c>
      <c r="D221" s="16">
        <v>42709</v>
      </c>
      <c r="E221" s="15" t="s">
        <v>1550</v>
      </c>
      <c r="F221" s="15" t="s">
        <v>1548</v>
      </c>
      <c r="G221" s="15" t="s">
        <v>21</v>
      </c>
      <c r="H221" s="15"/>
      <c r="I221" s="15" t="s">
        <v>22</v>
      </c>
      <c r="J221" s="15" t="s">
        <v>30</v>
      </c>
      <c r="K221" s="15"/>
      <c r="L221" s="15"/>
      <c r="M221" s="15"/>
      <c r="N221" s="15"/>
      <c r="O221" s="15"/>
      <c r="P221" s="15" t="s">
        <v>23</v>
      </c>
      <c r="Q221" s="15"/>
      <c r="R221" s="15" t="s">
        <v>33</v>
      </c>
      <c r="S221" s="15" t="s">
        <v>25</v>
      </c>
      <c r="T221" s="15" t="s">
        <v>60</v>
      </c>
      <c r="U221" s="17"/>
    </row>
    <row r="222" spans="1:21" ht="16.7" customHeight="1" x14ac:dyDescent="0.2">
      <c r="A222" s="15" t="s">
        <v>1545</v>
      </c>
      <c r="B222" s="15" t="s">
        <v>20</v>
      </c>
      <c r="C222" s="15" t="s">
        <v>1551</v>
      </c>
      <c r="D222" s="16">
        <v>42709</v>
      </c>
      <c r="E222" s="15" t="s">
        <v>1552</v>
      </c>
      <c r="F222" s="15" t="s">
        <v>1553</v>
      </c>
      <c r="G222" s="15" t="s">
        <v>21</v>
      </c>
      <c r="H222" s="15"/>
      <c r="I222" s="15" t="s">
        <v>22</v>
      </c>
      <c r="J222" s="15" t="s">
        <v>30</v>
      </c>
      <c r="K222" s="15"/>
      <c r="L222" s="15"/>
      <c r="M222" s="15"/>
      <c r="N222" s="15"/>
      <c r="O222" s="15"/>
      <c r="P222" s="15" t="s">
        <v>23</v>
      </c>
      <c r="Q222" s="15"/>
      <c r="R222" s="15" t="s">
        <v>33</v>
      </c>
      <c r="S222" s="15" t="s">
        <v>25</v>
      </c>
      <c r="T222" s="15" t="s">
        <v>60</v>
      </c>
      <c r="U222" s="17"/>
    </row>
    <row r="223" spans="1:21" ht="16.7" customHeight="1" x14ac:dyDescent="0.2">
      <c r="A223" s="15" t="s">
        <v>1554</v>
      </c>
      <c r="B223" s="15" t="s">
        <v>20</v>
      </c>
      <c r="C223" s="15" t="s">
        <v>1555</v>
      </c>
      <c r="D223" s="16">
        <v>42709</v>
      </c>
      <c r="E223" s="15" t="s">
        <v>1556</v>
      </c>
      <c r="F223" s="15" t="s">
        <v>1382</v>
      </c>
      <c r="G223" s="15" t="s">
        <v>21</v>
      </c>
      <c r="H223" s="15"/>
      <c r="I223" s="15" t="s">
        <v>22</v>
      </c>
      <c r="J223" s="15"/>
      <c r="K223" s="15"/>
      <c r="L223" s="15"/>
      <c r="M223" s="15"/>
      <c r="N223" s="15"/>
      <c r="O223" s="15"/>
      <c r="P223" s="15" t="s">
        <v>23</v>
      </c>
      <c r="Q223" s="15"/>
      <c r="R223" s="15" t="s">
        <v>24</v>
      </c>
      <c r="S223" s="15" t="s">
        <v>27</v>
      </c>
      <c r="T223" s="15" t="s">
        <v>60</v>
      </c>
      <c r="U223" s="17"/>
    </row>
    <row r="224" spans="1:21" ht="16.7" customHeight="1" x14ac:dyDescent="0.2">
      <c r="A224" s="15" t="s">
        <v>1557</v>
      </c>
      <c r="B224" s="15" t="s">
        <v>20</v>
      </c>
      <c r="C224" s="15" t="s">
        <v>1558</v>
      </c>
      <c r="D224" s="16">
        <v>42709</v>
      </c>
      <c r="E224" s="15" t="s">
        <v>1559</v>
      </c>
      <c r="F224" s="15" t="s">
        <v>1560</v>
      </c>
      <c r="G224" s="15" t="s">
        <v>21</v>
      </c>
      <c r="H224" s="15"/>
      <c r="I224" s="15" t="s">
        <v>22</v>
      </c>
      <c r="J224" s="15"/>
      <c r="K224" s="15"/>
      <c r="L224" s="15"/>
      <c r="M224" s="15"/>
      <c r="N224" s="15"/>
      <c r="O224" s="15"/>
      <c r="P224" s="15" t="s">
        <v>23</v>
      </c>
      <c r="Q224" s="15"/>
      <c r="R224" s="15" t="s">
        <v>24</v>
      </c>
      <c r="S224" s="15" t="s">
        <v>27</v>
      </c>
      <c r="T224" s="15" t="s">
        <v>60</v>
      </c>
      <c r="U224" s="17"/>
    </row>
    <row r="225" spans="1:21" ht="16.7" customHeight="1" x14ac:dyDescent="0.2">
      <c r="A225" s="15" t="s">
        <v>1565</v>
      </c>
      <c r="B225" s="15" t="s">
        <v>20</v>
      </c>
      <c r="C225" s="15" t="s">
        <v>1566</v>
      </c>
      <c r="D225" s="16">
        <v>42709</v>
      </c>
      <c r="E225" s="15" t="s">
        <v>1567</v>
      </c>
      <c r="F225" s="15" t="s">
        <v>49</v>
      </c>
      <c r="G225" s="15" t="s">
        <v>21</v>
      </c>
      <c r="H225" s="15"/>
      <c r="I225" s="15" t="s">
        <v>22</v>
      </c>
      <c r="J225" s="15"/>
      <c r="K225" s="15"/>
      <c r="L225" s="15"/>
      <c r="M225" s="15"/>
      <c r="N225" s="15"/>
      <c r="O225" s="15"/>
      <c r="P225" s="15" t="s">
        <v>23</v>
      </c>
      <c r="Q225" s="15"/>
      <c r="R225" s="15" t="s">
        <v>28</v>
      </c>
      <c r="S225" s="15" t="s">
        <v>27</v>
      </c>
      <c r="T225" s="15" t="s">
        <v>59</v>
      </c>
      <c r="U225" s="17"/>
    </row>
    <row r="226" spans="1:21" ht="16.7" customHeight="1" x14ac:dyDescent="0.2">
      <c r="A226" s="15" t="s">
        <v>1568</v>
      </c>
      <c r="B226" s="15" t="s">
        <v>20</v>
      </c>
      <c r="C226" s="15" t="s">
        <v>1569</v>
      </c>
      <c r="D226" s="16">
        <v>42709</v>
      </c>
      <c r="E226" s="15" t="s">
        <v>1570</v>
      </c>
      <c r="F226" s="15" t="s">
        <v>540</v>
      </c>
      <c r="G226" s="15" t="s">
        <v>21</v>
      </c>
      <c r="H226" s="15"/>
      <c r="I226" s="15" t="s">
        <v>22</v>
      </c>
      <c r="J226" s="15"/>
      <c r="K226" s="15"/>
      <c r="L226" s="15"/>
      <c r="M226" s="15"/>
      <c r="N226" s="15"/>
      <c r="O226" s="15"/>
      <c r="P226" s="15" t="s">
        <v>23</v>
      </c>
      <c r="Q226" s="15"/>
      <c r="R226" s="15" t="s">
        <v>24</v>
      </c>
      <c r="S226" s="15" t="s">
        <v>27</v>
      </c>
      <c r="T226" s="15" t="s">
        <v>60</v>
      </c>
      <c r="U226" s="17"/>
    </row>
    <row r="227" spans="1:21" ht="16.7" customHeight="1" x14ac:dyDescent="0.2">
      <c r="A227" s="15" t="s">
        <v>1571</v>
      </c>
      <c r="B227" s="15" t="s">
        <v>20</v>
      </c>
      <c r="C227" s="15" t="s">
        <v>1572</v>
      </c>
      <c r="D227" s="16">
        <v>42709</v>
      </c>
      <c r="E227" s="15" t="s">
        <v>1573</v>
      </c>
      <c r="F227" s="15" t="s">
        <v>540</v>
      </c>
      <c r="G227" s="15" t="s">
        <v>21</v>
      </c>
      <c r="H227" s="15"/>
      <c r="I227" s="15" t="s">
        <v>22</v>
      </c>
      <c r="J227" s="15"/>
      <c r="K227" s="15"/>
      <c r="L227" s="15"/>
      <c r="M227" s="15"/>
      <c r="N227" s="15"/>
      <c r="O227" s="15"/>
      <c r="P227" s="15" t="s">
        <v>23</v>
      </c>
      <c r="Q227" s="15"/>
      <c r="R227" s="15" t="s">
        <v>24</v>
      </c>
      <c r="S227" s="15" t="s">
        <v>26</v>
      </c>
      <c r="T227" s="15" t="s">
        <v>60</v>
      </c>
      <c r="U227" s="17"/>
    </row>
    <row r="228" spans="1:21" ht="16.7" customHeight="1" x14ac:dyDescent="0.2">
      <c r="A228" s="15" t="s">
        <v>1577</v>
      </c>
      <c r="B228" s="15" t="s">
        <v>20</v>
      </c>
      <c r="C228" s="15" t="s">
        <v>1578</v>
      </c>
      <c r="D228" s="16">
        <v>42709</v>
      </c>
      <c r="E228" s="15" t="s">
        <v>1579</v>
      </c>
      <c r="F228" s="15" t="s">
        <v>50</v>
      </c>
      <c r="G228" s="15" t="s">
        <v>36</v>
      </c>
      <c r="H228" s="15"/>
      <c r="I228" s="15" t="s">
        <v>22</v>
      </c>
      <c r="J228" s="15"/>
      <c r="K228" s="15"/>
      <c r="L228" s="15"/>
      <c r="M228" s="15"/>
      <c r="N228" s="15"/>
      <c r="O228" s="15"/>
      <c r="P228" s="15" t="s">
        <v>23</v>
      </c>
      <c r="Q228" s="15"/>
      <c r="R228" s="15" t="s">
        <v>24</v>
      </c>
      <c r="S228" s="15" t="s">
        <v>27</v>
      </c>
      <c r="T228" s="15" t="s">
        <v>60</v>
      </c>
      <c r="U228" s="17"/>
    </row>
    <row r="229" spans="1:21" ht="16.7" customHeight="1" x14ac:dyDescent="0.2">
      <c r="A229" s="15" t="s">
        <v>1580</v>
      </c>
      <c r="B229" s="15" t="s">
        <v>20</v>
      </c>
      <c r="C229" s="15" t="s">
        <v>1581</v>
      </c>
      <c r="D229" s="16">
        <v>42709</v>
      </c>
      <c r="E229" s="15" t="s">
        <v>1582</v>
      </c>
      <c r="F229" s="15" t="s">
        <v>362</v>
      </c>
      <c r="G229" s="15" t="s">
        <v>21</v>
      </c>
      <c r="H229" s="15"/>
      <c r="I229" s="15" t="s">
        <v>22</v>
      </c>
      <c r="J229" s="15"/>
      <c r="K229" s="15"/>
      <c r="L229" s="15"/>
      <c r="M229" s="15"/>
      <c r="N229" s="15"/>
      <c r="O229" s="15"/>
      <c r="P229" s="15" t="s">
        <v>23</v>
      </c>
      <c r="Q229" s="15"/>
      <c r="R229" s="15" t="s">
        <v>24</v>
      </c>
      <c r="S229" s="15" t="s">
        <v>26</v>
      </c>
      <c r="T229" s="15" t="s">
        <v>60</v>
      </c>
      <c r="U229" s="17"/>
    </row>
    <row r="230" spans="1:21" ht="16.7" customHeight="1" x14ac:dyDescent="0.2">
      <c r="A230" s="15" t="s">
        <v>1612</v>
      </c>
      <c r="B230" s="15" t="s">
        <v>20</v>
      </c>
      <c r="C230" s="15" t="s">
        <v>1613</v>
      </c>
      <c r="D230" s="16">
        <v>42709</v>
      </c>
      <c r="E230" s="15" t="s">
        <v>1614</v>
      </c>
      <c r="F230" s="15" t="s">
        <v>226</v>
      </c>
      <c r="G230" s="15" t="s">
        <v>21</v>
      </c>
      <c r="H230" s="15"/>
      <c r="I230" s="15" t="s">
        <v>22</v>
      </c>
      <c r="J230" s="15" t="s">
        <v>30</v>
      </c>
      <c r="K230" s="15"/>
      <c r="L230" s="15"/>
      <c r="M230" s="15"/>
      <c r="N230" s="15"/>
      <c r="O230" s="15"/>
      <c r="P230" s="15" t="s">
        <v>23</v>
      </c>
      <c r="Q230" s="15"/>
      <c r="R230" s="15" t="s">
        <v>33</v>
      </c>
      <c r="S230" s="15" t="s">
        <v>25</v>
      </c>
      <c r="T230" s="15" t="s">
        <v>60</v>
      </c>
      <c r="U230" s="17"/>
    </row>
    <row r="231" spans="1:21" ht="16.7" customHeight="1" x14ac:dyDescent="0.2">
      <c r="A231" s="15" t="s">
        <v>1612</v>
      </c>
      <c r="B231" s="15" t="s">
        <v>20</v>
      </c>
      <c r="C231" s="15" t="s">
        <v>1615</v>
      </c>
      <c r="D231" s="16">
        <v>42709</v>
      </c>
      <c r="E231" s="15" t="s">
        <v>1616</v>
      </c>
      <c r="F231" s="15" t="s">
        <v>1321</v>
      </c>
      <c r="G231" s="15" t="s">
        <v>21</v>
      </c>
      <c r="H231" s="15"/>
      <c r="I231" s="15" t="s">
        <v>22</v>
      </c>
      <c r="J231" s="15" t="s">
        <v>30</v>
      </c>
      <c r="K231" s="15"/>
      <c r="L231" s="15"/>
      <c r="M231" s="15"/>
      <c r="N231" s="15"/>
      <c r="O231" s="15"/>
      <c r="P231" s="15" t="s">
        <v>23</v>
      </c>
      <c r="Q231" s="15"/>
      <c r="R231" s="15" t="s">
        <v>33</v>
      </c>
      <c r="S231" s="15" t="s">
        <v>25</v>
      </c>
      <c r="T231" s="15" t="s">
        <v>60</v>
      </c>
      <c r="U231" s="17"/>
    </row>
    <row r="232" spans="1:21" ht="16.7" customHeight="1" x14ac:dyDescent="0.2">
      <c r="A232" s="15" t="s">
        <v>1617</v>
      </c>
      <c r="B232" s="15" t="s">
        <v>20</v>
      </c>
      <c r="C232" s="15" t="s">
        <v>1618</v>
      </c>
      <c r="D232" s="16">
        <v>42710</v>
      </c>
      <c r="E232" s="15" t="s">
        <v>1619</v>
      </c>
      <c r="F232" s="15" t="s">
        <v>569</v>
      </c>
      <c r="G232" s="15" t="s">
        <v>21</v>
      </c>
      <c r="H232" s="15"/>
      <c r="I232" s="15" t="s">
        <v>22</v>
      </c>
      <c r="J232" s="15"/>
      <c r="K232" s="15"/>
      <c r="L232" s="15"/>
      <c r="M232" s="15"/>
      <c r="N232" s="15"/>
      <c r="O232" s="15"/>
      <c r="P232" s="15" t="s">
        <v>23</v>
      </c>
      <c r="Q232" s="15"/>
      <c r="R232" s="15" t="s">
        <v>24</v>
      </c>
      <c r="S232" s="15" t="s">
        <v>26</v>
      </c>
      <c r="T232" s="15" t="s">
        <v>60</v>
      </c>
      <c r="U232" s="17"/>
    </row>
    <row r="233" spans="1:21" ht="16.7" customHeight="1" x14ac:dyDescent="0.2">
      <c r="A233" s="15" t="s">
        <v>1620</v>
      </c>
      <c r="B233" s="15" t="s">
        <v>20</v>
      </c>
      <c r="C233" s="15" t="s">
        <v>1621</v>
      </c>
      <c r="D233" s="16">
        <v>42710</v>
      </c>
      <c r="E233" s="15" t="s">
        <v>1622</v>
      </c>
      <c r="F233" s="15" t="s">
        <v>569</v>
      </c>
      <c r="G233" s="15" t="s">
        <v>21</v>
      </c>
      <c r="H233" s="15"/>
      <c r="I233" s="15" t="s">
        <v>22</v>
      </c>
      <c r="J233" s="15"/>
      <c r="K233" s="15"/>
      <c r="L233" s="15"/>
      <c r="M233" s="15"/>
      <c r="N233" s="15"/>
      <c r="O233" s="15"/>
      <c r="P233" s="15" t="s">
        <v>23</v>
      </c>
      <c r="Q233" s="15"/>
      <c r="R233" s="15" t="s">
        <v>24</v>
      </c>
      <c r="S233" s="15" t="s">
        <v>26</v>
      </c>
      <c r="T233" s="15" t="s">
        <v>60</v>
      </c>
      <c r="U233" s="17"/>
    </row>
    <row r="234" spans="1:21" ht="16.7" customHeight="1" x14ac:dyDescent="0.2">
      <c r="A234" s="15" t="s">
        <v>1623</v>
      </c>
      <c r="B234" s="15" t="s">
        <v>20</v>
      </c>
      <c r="C234" s="15" t="s">
        <v>1624</v>
      </c>
      <c r="D234" s="16">
        <v>42710</v>
      </c>
      <c r="E234" s="15" t="s">
        <v>1625</v>
      </c>
      <c r="F234" s="15" t="s">
        <v>1626</v>
      </c>
      <c r="G234" s="15" t="s">
        <v>21</v>
      </c>
      <c r="H234" s="15"/>
      <c r="I234" s="15" t="s">
        <v>22</v>
      </c>
      <c r="J234" s="15" t="s">
        <v>30</v>
      </c>
      <c r="K234" s="15"/>
      <c r="L234" s="15"/>
      <c r="M234" s="15"/>
      <c r="N234" s="15"/>
      <c r="O234" s="15"/>
      <c r="P234" s="15" t="s">
        <v>23</v>
      </c>
      <c r="Q234" s="15"/>
      <c r="R234" s="15" t="s">
        <v>33</v>
      </c>
      <c r="S234" s="15" t="s">
        <v>25</v>
      </c>
      <c r="T234" s="15" t="s">
        <v>60</v>
      </c>
      <c r="U234" s="17"/>
    </row>
    <row r="235" spans="1:21" ht="16.7" customHeight="1" x14ac:dyDescent="0.2">
      <c r="A235" s="15" t="s">
        <v>1623</v>
      </c>
      <c r="B235" s="15" t="s">
        <v>20</v>
      </c>
      <c r="C235" s="15" t="s">
        <v>1627</v>
      </c>
      <c r="D235" s="16">
        <v>42710</v>
      </c>
      <c r="E235" s="15" t="s">
        <v>1628</v>
      </c>
      <c r="F235" s="15" t="s">
        <v>404</v>
      </c>
      <c r="G235" s="15" t="s">
        <v>21</v>
      </c>
      <c r="H235" s="15"/>
      <c r="I235" s="15" t="s">
        <v>22</v>
      </c>
      <c r="J235" s="15" t="s">
        <v>30</v>
      </c>
      <c r="K235" s="15"/>
      <c r="L235" s="15"/>
      <c r="M235" s="15"/>
      <c r="N235" s="15"/>
      <c r="O235" s="15"/>
      <c r="P235" s="15" t="s">
        <v>23</v>
      </c>
      <c r="Q235" s="15"/>
      <c r="R235" s="15" t="s">
        <v>33</v>
      </c>
      <c r="S235" s="15" t="s">
        <v>25</v>
      </c>
      <c r="T235" s="15" t="s">
        <v>60</v>
      </c>
      <c r="U235" s="17"/>
    </row>
    <row r="236" spans="1:21" ht="16.7" customHeight="1" x14ac:dyDescent="0.2">
      <c r="A236" s="15" t="s">
        <v>1629</v>
      </c>
      <c r="B236" s="15" t="s">
        <v>20</v>
      </c>
      <c r="C236" s="15" t="s">
        <v>1630</v>
      </c>
      <c r="D236" s="16">
        <v>42710</v>
      </c>
      <c r="E236" s="15" t="s">
        <v>1631</v>
      </c>
      <c r="F236" s="15" t="s">
        <v>404</v>
      </c>
      <c r="G236" s="15" t="s">
        <v>21</v>
      </c>
      <c r="H236" s="15"/>
      <c r="I236" s="15" t="s">
        <v>22</v>
      </c>
      <c r="J236" s="15"/>
      <c r="K236" s="15"/>
      <c r="L236" s="15"/>
      <c r="M236" s="15"/>
      <c r="N236" s="15"/>
      <c r="O236" s="15"/>
      <c r="P236" s="15" t="s">
        <v>23</v>
      </c>
      <c r="Q236" s="15"/>
      <c r="R236" s="15" t="s">
        <v>24</v>
      </c>
      <c r="S236" s="15" t="s">
        <v>25</v>
      </c>
      <c r="T236" s="15" t="s">
        <v>60</v>
      </c>
      <c r="U236" s="17"/>
    </row>
    <row r="237" spans="1:21" ht="16.7" customHeight="1" x14ac:dyDescent="0.2">
      <c r="A237" s="15" t="s">
        <v>1632</v>
      </c>
      <c r="B237" s="15" t="s">
        <v>20</v>
      </c>
      <c r="C237" s="15" t="s">
        <v>1633</v>
      </c>
      <c r="D237" s="16">
        <v>42710</v>
      </c>
      <c r="E237" s="15" t="s">
        <v>1634</v>
      </c>
      <c r="F237" s="15" t="s">
        <v>1635</v>
      </c>
      <c r="G237" s="15" t="s">
        <v>21</v>
      </c>
      <c r="H237" s="15"/>
      <c r="I237" s="15" t="s">
        <v>22</v>
      </c>
      <c r="J237" s="15" t="s">
        <v>30</v>
      </c>
      <c r="K237" s="15"/>
      <c r="L237" s="15"/>
      <c r="M237" s="15"/>
      <c r="N237" s="15"/>
      <c r="O237" s="15"/>
      <c r="P237" s="15" t="s">
        <v>23</v>
      </c>
      <c r="Q237" s="15"/>
      <c r="R237" s="15" t="s">
        <v>33</v>
      </c>
      <c r="S237" s="15" t="s">
        <v>27</v>
      </c>
      <c r="T237" s="15" t="s">
        <v>60</v>
      </c>
      <c r="U237" s="17"/>
    </row>
    <row r="238" spans="1:21" ht="16.7" customHeight="1" x14ac:dyDescent="0.2">
      <c r="A238" s="15" t="s">
        <v>1636</v>
      </c>
      <c r="B238" s="15" t="s">
        <v>20</v>
      </c>
      <c r="C238" s="15" t="s">
        <v>1637</v>
      </c>
      <c r="D238" s="16">
        <v>42710</v>
      </c>
      <c r="E238" s="15" t="s">
        <v>1638</v>
      </c>
      <c r="F238" s="15" t="s">
        <v>1639</v>
      </c>
      <c r="G238" s="15" t="s">
        <v>21</v>
      </c>
      <c r="H238" s="15"/>
      <c r="I238" s="15" t="s">
        <v>22</v>
      </c>
      <c r="J238" s="15" t="s">
        <v>30</v>
      </c>
      <c r="K238" s="15"/>
      <c r="L238" s="15"/>
      <c r="M238" s="15"/>
      <c r="N238" s="15"/>
      <c r="O238" s="15"/>
      <c r="P238" s="15" t="s">
        <v>23</v>
      </c>
      <c r="Q238" s="15"/>
      <c r="R238" s="15" t="s">
        <v>33</v>
      </c>
      <c r="S238" s="15" t="s">
        <v>26</v>
      </c>
      <c r="T238" s="15" t="s">
        <v>60</v>
      </c>
      <c r="U238" s="17"/>
    </row>
    <row r="239" spans="1:21" ht="16.7" customHeight="1" x14ac:dyDescent="0.2">
      <c r="A239" s="15" t="s">
        <v>1640</v>
      </c>
      <c r="B239" s="15" t="s">
        <v>20</v>
      </c>
      <c r="C239" s="15" t="s">
        <v>1641</v>
      </c>
      <c r="D239" s="16">
        <v>42710</v>
      </c>
      <c r="E239" s="15" t="s">
        <v>1642</v>
      </c>
      <c r="F239" s="15" t="s">
        <v>354</v>
      </c>
      <c r="G239" s="15" t="s">
        <v>21</v>
      </c>
      <c r="H239" s="15"/>
      <c r="I239" s="15" t="s">
        <v>22</v>
      </c>
      <c r="J239" s="15" t="s">
        <v>30</v>
      </c>
      <c r="K239" s="15"/>
      <c r="L239" s="15"/>
      <c r="M239" s="15"/>
      <c r="N239" s="15"/>
      <c r="O239" s="15"/>
      <c r="P239" s="15" t="s">
        <v>23</v>
      </c>
      <c r="Q239" s="15"/>
      <c r="R239" s="15" t="s">
        <v>33</v>
      </c>
      <c r="S239" s="15" t="s">
        <v>27</v>
      </c>
      <c r="T239" s="15" t="s">
        <v>60</v>
      </c>
      <c r="U239" s="17"/>
    </row>
    <row r="240" spans="1:21" ht="16.7" customHeight="1" x14ac:dyDescent="0.2">
      <c r="A240" s="15" t="s">
        <v>1643</v>
      </c>
      <c r="B240" s="15" t="s">
        <v>20</v>
      </c>
      <c r="C240" s="15" t="s">
        <v>1644</v>
      </c>
      <c r="D240" s="16">
        <v>42710</v>
      </c>
      <c r="E240" s="15" t="s">
        <v>347</v>
      </c>
      <c r="F240" s="15" t="s">
        <v>346</v>
      </c>
      <c r="G240" s="15" t="s">
        <v>21</v>
      </c>
      <c r="H240" s="15"/>
      <c r="I240" s="15" t="s">
        <v>22</v>
      </c>
      <c r="J240" s="15"/>
      <c r="K240" s="15"/>
      <c r="L240" s="15"/>
      <c r="M240" s="15"/>
      <c r="N240" s="15"/>
      <c r="O240" s="15"/>
      <c r="P240" s="15" t="s">
        <v>23</v>
      </c>
      <c r="Q240" s="15"/>
      <c r="R240" s="15" t="s">
        <v>24</v>
      </c>
      <c r="S240" s="15" t="s">
        <v>25</v>
      </c>
      <c r="T240" s="15" t="s">
        <v>60</v>
      </c>
      <c r="U240" s="17"/>
    </row>
    <row r="241" spans="1:21" ht="16.7" customHeight="1" x14ac:dyDescent="0.2">
      <c r="A241" s="15" t="s">
        <v>1645</v>
      </c>
      <c r="B241" s="15" t="s">
        <v>20</v>
      </c>
      <c r="C241" s="15" t="s">
        <v>1646</v>
      </c>
      <c r="D241" s="16">
        <v>42710</v>
      </c>
      <c r="E241" s="15" t="s">
        <v>1647</v>
      </c>
      <c r="F241" s="15" t="s">
        <v>347</v>
      </c>
      <c r="G241" s="15" t="s">
        <v>21</v>
      </c>
      <c r="H241" s="15"/>
      <c r="I241" s="15" t="s">
        <v>22</v>
      </c>
      <c r="J241" s="15" t="s">
        <v>30</v>
      </c>
      <c r="K241" s="15"/>
      <c r="L241" s="15"/>
      <c r="M241" s="15"/>
      <c r="N241" s="15"/>
      <c r="O241" s="15"/>
      <c r="P241" s="15" t="s">
        <v>23</v>
      </c>
      <c r="Q241" s="15"/>
      <c r="R241" s="15" t="s">
        <v>35</v>
      </c>
      <c r="S241" s="15" t="s">
        <v>27</v>
      </c>
      <c r="T241" s="15" t="s">
        <v>59</v>
      </c>
      <c r="U241" s="17"/>
    </row>
    <row r="242" spans="1:21" ht="16.7" customHeight="1" x14ac:dyDescent="0.2">
      <c r="A242" s="15" t="s">
        <v>1648</v>
      </c>
      <c r="B242" s="15" t="s">
        <v>20</v>
      </c>
      <c r="C242" s="15" t="s">
        <v>1649</v>
      </c>
      <c r="D242" s="16">
        <v>42710</v>
      </c>
      <c r="E242" s="15" t="s">
        <v>1650</v>
      </c>
      <c r="F242" s="15" t="s">
        <v>205</v>
      </c>
      <c r="G242" s="15" t="s">
        <v>21</v>
      </c>
      <c r="H242" s="15"/>
      <c r="I242" s="15" t="s">
        <v>22</v>
      </c>
      <c r="J242" s="15"/>
      <c r="K242" s="15"/>
      <c r="L242" s="15"/>
      <c r="M242" s="15"/>
      <c r="N242" s="15"/>
      <c r="O242" s="15"/>
      <c r="P242" s="15" t="s">
        <v>23</v>
      </c>
      <c r="Q242" s="15"/>
      <c r="R242" s="15" t="s">
        <v>24</v>
      </c>
      <c r="S242" s="15" t="s">
        <v>25</v>
      </c>
      <c r="T242" s="15" t="s">
        <v>60</v>
      </c>
      <c r="U242" s="17"/>
    </row>
    <row r="243" spans="1:21" ht="16.7" customHeight="1" x14ac:dyDescent="0.2">
      <c r="A243" s="15" t="s">
        <v>1651</v>
      </c>
      <c r="B243" s="15" t="s">
        <v>20</v>
      </c>
      <c r="C243" s="15" t="s">
        <v>1652</v>
      </c>
      <c r="D243" s="16">
        <v>42710</v>
      </c>
      <c r="E243" s="15" t="s">
        <v>1653</v>
      </c>
      <c r="F243" s="15" t="s">
        <v>205</v>
      </c>
      <c r="G243" s="15" t="s">
        <v>21</v>
      </c>
      <c r="H243" s="15"/>
      <c r="I243" s="15" t="s">
        <v>22</v>
      </c>
      <c r="J243" s="15"/>
      <c r="K243" s="15"/>
      <c r="L243" s="15"/>
      <c r="M243" s="15"/>
      <c r="N243" s="15"/>
      <c r="O243" s="15"/>
      <c r="P243" s="15" t="s">
        <v>23</v>
      </c>
      <c r="Q243" s="15"/>
      <c r="R243" s="15" t="s">
        <v>24</v>
      </c>
      <c r="S243" s="15" t="s">
        <v>25</v>
      </c>
      <c r="T243" s="15" t="s">
        <v>60</v>
      </c>
      <c r="U243" s="17"/>
    </row>
    <row r="244" spans="1:21" ht="16.7" customHeight="1" x14ac:dyDescent="0.2">
      <c r="A244" s="15" t="s">
        <v>1654</v>
      </c>
      <c r="B244" s="15" t="s">
        <v>20</v>
      </c>
      <c r="C244" s="15" t="s">
        <v>1655</v>
      </c>
      <c r="D244" s="16">
        <v>42710</v>
      </c>
      <c r="E244" s="15" t="s">
        <v>1656</v>
      </c>
      <c r="F244" s="15" t="s">
        <v>415</v>
      </c>
      <c r="G244" s="15" t="s">
        <v>21</v>
      </c>
      <c r="H244" s="15"/>
      <c r="I244" s="15" t="s">
        <v>22</v>
      </c>
      <c r="J244" s="15" t="s">
        <v>30</v>
      </c>
      <c r="K244" s="15"/>
      <c r="L244" s="15"/>
      <c r="M244" s="15"/>
      <c r="N244" s="15"/>
      <c r="O244" s="15"/>
      <c r="P244" s="15" t="s">
        <v>23</v>
      </c>
      <c r="Q244" s="15"/>
      <c r="R244" s="15" t="s">
        <v>33</v>
      </c>
      <c r="S244" s="15" t="s">
        <v>27</v>
      </c>
      <c r="T244" s="15" t="s">
        <v>60</v>
      </c>
      <c r="U244" s="17"/>
    </row>
    <row r="245" spans="1:21" ht="16.7" customHeight="1" x14ac:dyDescent="0.2">
      <c r="A245" s="15" t="s">
        <v>1660</v>
      </c>
      <c r="B245" s="15" t="s">
        <v>20</v>
      </c>
      <c r="C245" s="15" t="s">
        <v>1661</v>
      </c>
      <c r="D245" s="16">
        <v>42710</v>
      </c>
      <c r="E245" s="15" t="s">
        <v>1662</v>
      </c>
      <c r="F245" s="15" t="s">
        <v>695</v>
      </c>
      <c r="G245" s="15" t="s">
        <v>21</v>
      </c>
      <c r="H245" s="15"/>
      <c r="I245" s="15" t="s">
        <v>22</v>
      </c>
      <c r="J245" s="15" t="s">
        <v>30</v>
      </c>
      <c r="K245" s="15"/>
      <c r="L245" s="15"/>
      <c r="M245" s="15"/>
      <c r="N245" s="15"/>
      <c r="O245" s="15"/>
      <c r="P245" s="15" t="s">
        <v>23</v>
      </c>
      <c r="Q245" s="15"/>
      <c r="R245" s="15" t="s">
        <v>33</v>
      </c>
      <c r="S245" s="15" t="s">
        <v>25</v>
      </c>
      <c r="T245" s="15" t="s">
        <v>60</v>
      </c>
      <c r="U245" s="17"/>
    </row>
    <row r="246" spans="1:21" ht="16.7" customHeight="1" x14ac:dyDescent="0.2">
      <c r="A246" s="15" t="s">
        <v>1663</v>
      </c>
      <c r="B246" s="15" t="s">
        <v>20</v>
      </c>
      <c r="C246" s="15" t="s">
        <v>1664</v>
      </c>
      <c r="D246" s="16">
        <v>42710</v>
      </c>
      <c r="E246" s="15" t="s">
        <v>1665</v>
      </c>
      <c r="F246" s="15" t="s">
        <v>1032</v>
      </c>
      <c r="G246" s="15" t="s">
        <v>21</v>
      </c>
      <c r="H246" s="15"/>
      <c r="I246" s="15" t="s">
        <v>22</v>
      </c>
      <c r="J246" s="15" t="s">
        <v>30</v>
      </c>
      <c r="K246" s="15"/>
      <c r="L246" s="15"/>
      <c r="M246" s="15"/>
      <c r="N246" s="15"/>
      <c r="O246" s="15"/>
      <c r="P246" s="15" t="s">
        <v>23</v>
      </c>
      <c r="Q246" s="15"/>
      <c r="R246" s="15" t="s">
        <v>35</v>
      </c>
      <c r="S246" s="15" t="s">
        <v>27</v>
      </c>
      <c r="T246" s="15" t="s">
        <v>59</v>
      </c>
      <c r="U246" s="17"/>
    </row>
    <row r="247" spans="1:21" ht="16.7" customHeight="1" x14ac:dyDescent="0.2">
      <c r="A247" s="15" t="s">
        <v>614</v>
      </c>
      <c r="B247" s="15" t="s">
        <v>20</v>
      </c>
      <c r="C247" s="15" t="s">
        <v>1666</v>
      </c>
      <c r="D247" s="16">
        <v>42710</v>
      </c>
      <c r="E247" s="15" t="s">
        <v>747</v>
      </c>
      <c r="F247" s="15" t="s">
        <v>181</v>
      </c>
      <c r="G247" s="15" t="s">
        <v>21</v>
      </c>
      <c r="H247" s="15"/>
      <c r="I247" s="15" t="s">
        <v>22</v>
      </c>
      <c r="J247" s="15" t="s">
        <v>30</v>
      </c>
      <c r="K247" s="15"/>
      <c r="L247" s="15"/>
      <c r="M247" s="15"/>
      <c r="N247" s="15"/>
      <c r="O247" s="15"/>
      <c r="P247" s="15" t="s">
        <v>23</v>
      </c>
      <c r="Q247" s="15"/>
      <c r="R247" s="15" t="s">
        <v>35</v>
      </c>
      <c r="S247" s="15" t="s">
        <v>27</v>
      </c>
      <c r="T247" s="15" t="s">
        <v>59</v>
      </c>
      <c r="U247" s="17"/>
    </row>
    <row r="248" spans="1:21" ht="16.7" customHeight="1" x14ac:dyDescent="0.2">
      <c r="A248" s="15" t="s">
        <v>1667</v>
      </c>
      <c r="B248" s="15" t="s">
        <v>20</v>
      </c>
      <c r="C248" s="15" t="s">
        <v>1668</v>
      </c>
      <c r="D248" s="16">
        <v>42710</v>
      </c>
      <c r="E248" s="15" t="s">
        <v>1669</v>
      </c>
      <c r="F248" s="15" t="s">
        <v>465</v>
      </c>
      <c r="G248" s="15" t="s">
        <v>21</v>
      </c>
      <c r="H248" s="15"/>
      <c r="I248" s="15" t="s">
        <v>22</v>
      </c>
      <c r="J248" s="15"/>
      <c r="K248" s="15"/>
      <c r="L248" s="15"/>
      <c r="M248" s="15"/>
      <c r="N248" s="15"/>
      <c r="O248" s="15"/>
      <c r="P248" s="15" t="s">
        <v>23</v>
      </c>
      <c r="Q248" s="15"/>
      <c r="R248" s="15" t="s">
        <v>24</v>
      </c>
      <c r="S248" s="15" t="s">
        <v>25</v>
      </c>
      <c r="T248" s="15" t="s">
        <v>60</v>
      </c>
      <c r="U248" s="17"/>
    </row>
    <row r="249" spans="1:21" ht="16.7" customHeight="1" x14ac:dyDescent="0.2">
      <c r="A249" s="15" t="s">
        <v>744</v>
      </c>
      <c r="B249" s="15" t="s">
        <v>20</v>
      </c>
      <c r="C249" s="15" t="s">
        <v>1670</v>
      </c>
      <c r="D249" s="16">
        <v>42710</v>
      </c>
      <c r="E249" s="15" t="s">
        <v>1671</v>
      </c>
      <c r="F249" s="15" t="s">
        <v>465</v>
      </c>
      <c r="G249" s="15" t="s">
        <v>21</v>
      </c>
      <c r="H249" s="15"/>
      <c r="I249" s="15" t="s">
        <v>22</v>
      </c>
      <c r="J249" s="15"/>
      <c r="K249" s="15"/>
      <c r="L249" s="15"/>
      <c r="M249" s="15"/>
      <c r="N249" s="15"/>
      <c r="O249" s="15"/>
      <c r="P249" s="15" t="s">
        <v>23</v>
      </c>
      <c r="Q249" s="15"/>
      <c r="R249" s="15" t="s">
        <v>24</v>
      </c>
      <c r="S249" s="15" t="s">
        <v>27</v>
      </c>
      <c r="T249" s="15" t="s">
        <v>60</v>
      </c>
      <c r="U249" s="17"/>
    </row>
    <row r="250" spans="1:21" ht="16.7" customHeight="1" x14ac:dyDescent="0.2">
      <c r="A250" s="15" t="s">
        <v>1672</v>
      </c>
      <c r="B250" s="15" t="s">
        <v>20</v>
      </c>
      <c r="C250" s="15" t="s">
        <v>1673</v>
      </c>
      <c r="D250" s="16">
        <v>42710</v>
      </c>
      <c r="E250" s="15" t="s">
        <v>466</v>
      </c>
      <c r="F250" s="15" t="s">
        <v>465</v>
      </c>
      <c r="G250" s="15" t="s">
        <v>21</v>
      </c>
      <c r="H250" s="15"/>
      <c r="I250" s="15" t="s">
        <v>22</v>
      </c>
      <c r="J250" s="15"/>
      <c r="K250" s="15"/>
      <c r="L250" s="15"/>
      <c r="M250" s="15"/>
      <c r="N250" s="15"/>
      <c r="O250" s="15"/>
      <c r="P250" s="15" t="s">
        <v>23</v>
      </c>
      <c r="Q250" s="15"/>
      <c r="R250" s="15" t="s">
        <v>24</v>
      </c>
      <c r="S250" s="15" t="s">
        <v>27</v>
      </c>
      <c r="T250" s="15" t="s">
        <v>60</v>
      </c>
      <c r="U250" s="17"/>
    </row>
    <row r="251" spans="1:21" ht="16.7" customHeight="1" x14ac:dyDescent="0.2">
      <c r="A251" s="15" t="s">
        <v>1674</v>
      </c>
      <c r="B251" s="15" t="s">
        <v>20</v>
      </c>
      <c r="C251" s="15" t="s">
        <v>1675</v>
      </c>
      <c r="D251" s="16">
        <v>42710</v>
      </c>
      <c r="E251" s="15" t="s">
        <v>1676</v>
      </c>
      <c r="F251" s="15" t="s">
        <v>249</v>
      </c>
      <c r="G251" s="15" t="s">
        <v>21</v>
      </c>
      <c r="H251" s="15"/>
      <c r="I251" s="15" t="s">
        <v>22</v>
      </c>
      <c r="J251" s="15"/>
      <c r="K251" s="15"/>
      <c r="L251" s="15"/>
      <c r="M251" s="15"/>
      <c r="N251" s="15"/>
      <c r="O251" s="15"/>
      <c r="P251" s="15" t="s">
        <v>23</v>
      </c>
      <c r="Q251" s="15"/>
      <c r="R251" s="15" t="s">
        <v>28</v>
      </c>
      <c r="S251" s="15" t="s">
        <v>27</v>
      </c>
      <c r="T251" s="15" t="s">
        <v>59</v>
      </c>
      <c r="U251" s="17"/>
    </row>
    <row r="252" spans="1:21" ht="16.7" customHeight="1" x14ac:dyDescent="0.2">
      <c r="A252" s="15" t="s">
        <v>1677</v>
      </c>
      <c r="B252" s="15" t="s">
        <v>20</v>
      </c>
      <c r="C252" s="15" t="s">
        <v>1678</v>
      </c>
      <c r="D252" s="16">
        <v>42710</v>
      </c>
      <c r="E252" s="15" t="s">
        <v>1679</v>
      </c>
      <c r="F252" s="15" t="s">
        <v>249</v>
      </c>
      <c r="G252" s="15" t="s">
        <v>21</v>
      </c>
      <c r="H252" s="15"/>
      <c r="I252" s="15" t="s">
        <v>22</v>
      </c>
      <c r="J252" s="15"/>
      <c r="K252" s="15"/>
      <c r="L252" s="15"/>
      <c r="M252" s="15"/>
      <c r="N252" s="15"/>
      <c r="O252" s="15"/>
      <c r="P252" s="15" t="s">
        <v>23</v>
      </c>
      <c r="Q252" s="15"/>
      <c r="R252" s="15" t="s">
        <v>28</v>
      </c>
      <c r="S252" s="15" t="s">
        <v>27</v>
      </c>
      <c r="T252" s="15" t="s">
        <v>59</v>
      </c>
      <c r="U252" s="17"/>
    </row>
    <row r="253" spans="1:21" ht="16.7" customHeight="1" x14ac:dyDescent="0.2">
      <c r="A253" s="15" t="s">
        <v>1680</v>
      </c>
      <c r="B253" s="15" t="s">
        <v>20</v>
      </c>
      <c r="C253" s="15" t="s">
        <v>1681</v>
      </c>
      <c r="D253" s="16">
        <v>42710</v>
      </c>
      <c r="E253" s="15" t="s">
        <v>1682</v>
      </c>
      <c r="F253" s="15" t="s">
        <v>249</v>
      </c>
      <c r="G253" s="15" t="s">
        <v>21</v>
      </c>
      <c r="H253" s="15"/>
      <c r="I253" s="15" t="s">
        <v>22</v>
      </c>
      <c r="J253" s="15"/>
      <c r="K253" s="15"/>
      <c r="L253" s="15"/>
      <c r="M253" s="15"/>
      <c r="N253" s="15"/>
      <c r="O253" s="15"/>
      <c r="P253" s="15" t="s">
        <v>23</v>
      </c>
      <c r="Q253" s="15"/>
      <c r="R253" s="15" t="s">
        <v>24</v>
      </c>
      <c r="S253" s="15" t="s">
        <v>25</v>
      </c>
      <c r="T253" s="15" t="s">
        <v>60</v>
      </c>
      <c r="U253" s="17"/>
    </row>
    <row r="254" spans="1:21" ht="16.7" customHeight="1" x14ac:dyDescent="0.2">
      <c r="A254" s="15" t="s">
        <v>1683</v>
      </c>
      <c r="B254" s="15" t="s">
        <v>20</v>
      </c>
      <c r="C254" s="15" t="s">
        <v>1684</v>
      </c>
      <c r="D254" s="16">
        <v>42710</v>
      </c>
      <c r="E254" s="15" t="s">
        <v>1685</v>
      </c>
      <c r="F254" s="15" t="s">
        <v>467</v>
      </c>
      <c r="G254" s="15" t="s">
        <v>21</v>
      </c>
      <c r="H254" s="15"/>
      <c r="I254" s="15" t="s">
        <v>22</v>
      </c>
      <c r="J254" s="15"/>
      <c r="K254" s="15"/>
      <c r="L254" s="15"/>
      <c r="M254" s="15"/>
      <c r="N254" s="15"/>
      <c r="O254" s="15"/>
      <c r="P254" s="15" t="s">
        <v>23</v>
      </c>
      <c r="Q254" s="15"/>
      <c r="R254" s="15" t="s">
        <v>28</v>
      </c>
      <c r="S254" s="15" t="s">
        <v>27</v>
      </c>
      <c r="T254" s="15" t="s">
        <v>59</v>
      </c>
      <c r="U254" s="17"/>
    </row>
    <row r="255" spans="1:21" ht="16.7" customHeight="1" x14ac:dyDescent="0.2">
      <c r="A255" s="15" t="s">
        <v>1686</v>
      </c>
      <c r="B255" s="15" t="s">
        <v>20</v>
      </c>
      <c r="C255" s="15" t="s">
        <v>1687</v>
      </c>
      <c r="D255" s="16">
        <v>42710</v>
      </c>
      <c r="E255" s="15" t="s">
        <v>1688</v>
      </c>
      <c r="F255" s="15" t="s">
        <v>467</v>
      </c>
      <c r="G255" s="15" t="s">
        <v>21</v>
      </c>
      <c r="H255" s="15"/>
      <c r="I255" s="15" t="s">
        <v>22</v>
      </c>
      <c r="J255" s="15"/>
      <c r="K255" s="15"/>
      <c r="L255" s="15"/>
      <c r="M255" s="15"/>
      <c r="N255" s="15"/>
      <c r="O255" s="15"/>
      <c r="P255" s="15" t="s">
        <v>23</v>
      </c>
      <c r="Q255" s="15"/>
      <c r="R255" s="15" t="s">
        <v>28</v>
      </c>
      <c r="S255" s="15" t="s">
        <v>27</v>
      </c>
      <c r="T255" s="15" t="s">
        <v>59</v>
      </c>
      <c r="U255" s="17"/>
    </row>
    <row r="256" spans="1:21" ht="16.7" customHeight="1" x14ac:dyDescent="0.2">
      <c r="A256" s="15" t="s">
        <v>1689</v>
      </c>
      <c r="B256" s="15" t="s">
        <v>20</v>
      </c>
      <c r="C256" s="15" t="s">
        <v>1690</v>
      </c>
      <c r="D256" s="16">
        <v>42710</v>
      </c>
      <c r="E256" s="15" t="s">
        <v>1691</v>
      </c>
      <c r="F256" s="15" t="s">
        <v>467</v>
      </c>
      <c r="G256" s="15" t="s">
        <v>21</v>
      </c>
      <c r="H256" s="15"/>
      <c r="I256" s="15" t="s">
        <v>22</v>
      </c>
      <c r="J256" s="15"/>
      <c r="K256" s="15"/>
      <c r="L256" s="15"/>
      <c r="M256" s="15"/>
      <c r="N256" s="15"/>
      <c r="O256" s="15"/>
      <c r="P256" s="15" t="s">
        <v>23</v>
      </c>
      <c r="Q256" s="15"/>
      <c r="R256" s="15" t="s">
        <v>24</v>
      </c>
      <c r="S256" s="15" t="s">
        <v>26</v>
      </c>
      <c r="T256" s="15" t="s">
        <v>60</v>
      </c>
      <c r="U256" s="17"/>
    </row>
    <row r="257" spans="1:21" ht="16.7" customHeight="1" x14ac:dyDescent="0.2">
      <c r="A257" s="15" t="s">
        <v>1692</v>
      </c>
      <c r="B257" s="15" t="s">
        <v>20</v>
      </c>
      <c r="C257" s="15" t="s">
        <v>1693</v>
      </c>
      <c r="D257" s="16">
        <v>42710</v>
      </c>
      <c r="E257" s="15" t="s">
        <v>1694</v>
      </c>
      <c r="F257" s="15" t="s">
        <v>1691</v>
      </c>
      <c r="G257" s="15" t="s">
        <v>21</v>
      </c>
      <c r="H257" s="15"/>
      <c r="I257" s="15" t="s">
        <v>22</v>
      </c>
      <c r="J257" s="15" t="s">
        <v>30</v>
      </c>
      <c r="K257" s="15"/>
      <c r="L257" s="15"/>
      <c r="M257" s="15"/>
      <c r="N257" s="15"/>
      <c r="O257" s="15"/>
      <c r="P257" s="15" t="s">
        <v>23</v>
      </c>
      <c r="Q257" s="15"/>
      <c r="R257" s="15" t="s">
        <v>33</v>
      </c>
      <c r="S257" s="15" t="s">
        <v>27</v>
      </c>
      <c r="T257" s="15" t="s">
        <v>60</v>
      </c>
      <c r="U257" s="17"/>
    </row>
    <row r="258" spans="1:21" ht="16.7" customHeight="1" x14ac:dyDescent="0.2">
      <c r="A258" s="15" t="s">
        <v>1723</v>
      </c>
      <c r="B258" s="15" t="s">
        <v>20</v>
      </c>
      <c r="C258" s="15" t="s">
        <v>1724</v>
      </c>
      <c r="D258" s="16">
        <v>42710</v>
      </c>
      <c r="E258" s="15" t="s">
        <v>1725</v>
      </c>
      <c r="F258" s="15" t="s">
        <v>193</v>
      </c>
      <c r="G258" s="15" t="s">
        <v>21</v>
      </c>
      <c r="H258" s="15"/>
      <c r="I258" s="15" t="s">
        <v>22</v>
      </c>
      <c r="J258" s="15"/>
      <c r="K258" s="15"/>
      <c r="L258" s="15"/>
      <c r="M258" s="15"/>
      <c r="N258" s="15"/>
      <c r="O258" s="15"/>
      <c r="P258" s="15" t="s">
        <v>23</v>
      </c>
      <c r="Q258" s="15"/>
      <c r="R258" s="15" t="s">
        <v>24</v>
      </c>
      <c r="S258" s="15" t="s">
        <v>25</v>
      </c>
      <c r="T258" s="15" t="s">
        <v>60</v>
      </c>
      <c r="U258" s="17"/>
    </row>
    <row r="259" spans="1:21" ht="16.7" customHeight="1" x14ac:dyDescent="0.2">
      <c r="A259" s="15" t="s">
        <v>1726</v>
      </c>
      <c r="B259" s="15" t="s">
        <v>20</v>
      </c>
      <c r="C259" s="15" t="s">
        <v>1727</v>
      </c>
      <c r="D259" s="16">
        <v>42710</v>
      </c>
      <c r="E259" s="15" t="s">
        <v>1728</v>
      </c>
      <c r="F259" s="15" t="s">
        <v>193</v>
      </c>
      <c r="G259" s="15" t="s">
        <v>21</v>
      </c>
      <c r="H259" s="15"/>
      <c r="I259" s="15" t="s">
        <v>22</v>
      </c>
      <c r="J259" s="15"/>
      <c r="K259" s="15"/>
      <c r="L259" s="15"/>
      <c r="M259" s="15"/>
      <c r="N259" s="15"/>
      <c r="O259" s="15"/>
      <c r="P259" s="15" t="s">
        <v>23</v>
      </c>
      <c r="Q259" s="15"/>
      <c r="R259" s="15" t="s">
        <v>24</v>
      </c>
      <c r="S259" s="15" t="s">
        <v>25</v>
      </c>
      <c r="T259" s="15" t="s">
        <v>60</v>
      </c>
      <c r="U259" s="17"/>
    </row>
    <row r="260" spans="1:21" ht="16.7" customHeight="1" x14ac:dyDescent="0.2">
      <c r="A260" s="15" t="s">
        <v>1734</v>
      </c>
      <c r="B260" s="15" t="s">
        <v>20</v>
      </c>
      <c r="C260" s="15" t="s">
        <v>1735</v>
      </c>
      <c r="D260" s="16">
        <v>42710</v>
      </c>
      <c r="E260" s="15" t="s">
        <v>1736</v>
      </c>
      <c r="F260" s="15" t="s">
        <v>85</v>
      </c>
      <c r="G260" s="15" t="s">
        <v>21</v>
      </c>
      <c r="H260" s="15"/>
      <c r="I260" s="15" t="s">
        <v>22</v>
      </c>
      <c r="J260" s="15" t="s">
        <v>30</v>
      </c>
      <c r="K260" s="15"/>
      <c r="L260" s="15"/>
      <c r="M260" s="15"/>
      <c r="N260" s="15"/>
      <c r="O260" s="15"/>
      <c r="P260" s="15" t="s">
        <v>23</v>
      </c>
      <c r="Q260" s="15"/>
      <c r="R260" s="15" t="s">
        <v>33</v>
      </c>
      <c r="S260" s="15" t="s">
        <v>25</v>
      </c>
      <c r="T260" s="15" t="s">
        <v>60</v>
      </c>
      <c r="U260" s="17"/>
    </row>
    <row r="261" spans="1:21" ht="16.7" customHeight="1" x14ac:dyDescent="0.2">
      <c r="A261" s="15" t="s">
        <v>1737</v>
      </c>
      <c r="B261" s="15" t="s">
        <v>20</v>
      </c>
      <c r="C261" s="15" t="s">
        <v>1738</v>
      </c>
      <c r="D261" s="16">
        <v>42711</v>
      </c>
      <c r="E261" s="15" t="s">
        <v>1739</v>
      </c>
      <c r="F261" s="15" t="s">
        <v>1740</v>
      </c>
      <c r="G261" s="15" t="s">
        <v>21</v>
      </c>
      <c r="H261" s="15"/>
      <c r="I261" s="15" t="s">
        <v>22</v>
      </c>
      <c r="J261" s="15"/>
      <c r="K261" s="15"/>
      <c r="L261" s="15"/>
      <c r="M261" s="15"/>
      <c r="N261" s="15"/>
      <c r="O261" s="15"/>
      <c r="P261" s="15" t="s">
        <v>23</v>
      </c>
      <c r="Q261" s="15"/>
      <c r="R261" s="15" t="s">
        <v>24</v>
      </c>
      <c r="S261" s="15" t="s">
        <v>27</v>
      </c>
      <c r="T261" s="15" t="s">
        <v>60</v>
      </c>
      <c r="U261" s="17"/>
    </row>
    <row r="262" spans="1:21" ht="16.7" customHeight="1" x14ac:dyDescent="0.2">
      <c r="A262" s="15" t="s">
        <v>1741</v>
      </c>
      <c r="B262" s="15" t="s">
        <v>20</v>
      </c>
      <c r="C262" s="15" t="s">
        <v>1742</v>
      </c>
      <c r="D262" s="16">
        <v>42711</v>
      </c>
      <c r="E262" s="15" t="s">
        <v>1743</v>
      </c>
      <c r="F262" s="15" t="s">
        <v>1740</v>
      </c>
      <c r="G262" s="15" t="s">
        <v>21</v>
      </c>
      <c r="H262" s="15"/>
      <c r="I262" s="15" t="s">
        <v>22</v>
      </c>
      <c r="J262" s="15"/>
      <c r="K262" s="15"/>
      <c r="L262" s="15"/>
      <c r="M262" s="15"/>
      <c r="N262" s="15"/>
      <c r="O262" s="15"/>
      <c r="P262" s="15" t="s">
        <v>23</v>
      </c>
      <c r="Q262" s="15"/>
      <c r="R262" s="15" t="s">
        <v>24</v>
      </c>
      <c r="S262" s="15" t="s">
        <v>25</v>
      </c>
      <c r="T262" s="15" t="s">
        <v>60</v>
      </c>
      <c r="U262" s="17"/>
    </row>
    <row r="263" spans="1:21" ht="16.7" customHeight="1" x14ac:dyDescent="0.2">
      <c r="A263" s="15" t="s">
        <v>1744</v>
      </c>
      <c r="B263" s="15" t="s">
        <v>20</v>
      </c>
      <c r="C263" s="15" t="s">
        <v>1745</v>
      </c>
      <c r="D263" s="16">
        <v>42711</v>
      </c>
      <c r="E263" s="15" t="s">
        <v>1746</v>
      </c>
      <c r="F263" s="15" t="s">
        <v>161</v>
      </c>
      <c r="G263" s="15" t="s">
        <v>21</v>
      </c>
      <c r="H263" s="15"/>
      <c r="I263" s="15" t="s">
        <v>22</v>
      </c>
      <c r="J263" s="15"/>
      <c r="K263" s="15"/>
      <c r="L263" s="15"/>
      <c r="M263" s="15"/>
      <c r="N263" s="15"/>
      <c r="O263" s="15"/>
      <c r="P263" s="15" t="s">
        <v>23</v>
      </c>
      <c r="Q263" s="15"/>
      <c r="R263" s="15" t="s">
        <v>28</v>
      </c>
      <c r="S263" s="15" t="s">
        <v>27</v>
      </c>
      <c r="T263" s="15" t="s">
        <v>59</v>
      </c>
      <c r="U263" s="17"/>
    </row>
    <row r="264" spans="1:21" ht="16.7" customHeight="1" x14ac:dyDescent="0.2">
      <c r="A264" s="15" t="s">
        <v>236</v>
      </c>
      <c r="B264" s="15" t="s">
        <v>20</v>
      </c>
      <c r="C264" s="15" t="s">
        <v>1747</v>
      </c>
      <c r="D264" s="16">
        <v>42711</v>
      </c>
      <c r="E264" s="15" t="s">
        <v>1748</v>
      </c>
      <c r="F264" s="15" t="s">
        <v>161</v>
      </c>
      <c r="G264" s="15" t="s">
        <v>21</v>
      </c>
      <c r="H264" s="15"/>
      <c r="I264" s="15" t="s">
        <v>22</v>
      </c>
      <c r="J264" s="15" t="s">
        <v>29</v>
      </c>
      <c r="K264" s="15"/>
      <c r="L264" s="15"/>
      <c r="M264" s="15"/>
      <c r="N264" s="15"/>
      <c r="O264" s="15"/>
      <c r="P264" s="15" t="s">
        <v>23</v>
      </c>
      <c r="Q264" s="15"/>
      <c r="R264" s="15" t="s">
        <v>38</v>
      </c>
      <c r="S264" s="15" t="s">
        <v>27</v>
      </c>
      <c r="T264" s="15" t="s">
        <v>59</v>
      </c>
      <c r="U264" s="17"/>
    </row>
    <row r="265" spans="1:21" ht="16.7" customHeight="1" x14ac:dyDescent="0.2">
      <c r="A265" s="15" t="s">
        <v>1749</v>
      </c>
      <c r="B265" s="15" t="s">
        <v>20</v>
      </c>
      <c r="C265" s="15" t="s">
        <v>1750</v>
      </c>
      <c r="D265" s="16">
        <v>42711</v>
      </c>
      <c r="E265" s="15" t="s">
        <v>1751</v>
      </c>
      <c r="F265" s="15" t="s">
        <v>162</v>
      </c>
      <c r="G265" s="15" t="s">
        <v>21</v>
      </c>
      <c r="H265" s="15"/>
      <c r="I265" s="15" t="s">
        <v>22</v>
      </c>
      <c r="J265" s="15"/>
      <c r="K265" s="15"/>
      <c r="L265" s="15"/>
      <c r="M265" s="15"/>
      <c r="N265" s="15"/>
      <c r="O265" s="15"/>
      <c r="P265" s="15" t="s">
        <v>23</v>
      </c>
      <c r="Q265" s="15"/>
      <c r="R265" s="15" t="s">
        <v>24</v>
      </c>
      <c r="S265" s="15" t="s">
        <v>25</v>
      </c>
      <c r="T265" s="15" t="s">
        <v>60</v>
      </c>
      <c r="U265" s="17"/>
    </row>
    <row r="266" spans="1:21" ht="16.7" customHeight="1" x14ac:dyDescent="0.2">
      <c r="A266" s="15" t="s">
        <v>1752</v>
      </c>
      <c r="B266" s="15" t="s">
        <v>20</v>
      </c>
      <c r="C266" s="15" t="s">
        <v>1753</v>
      </c>
      <c r="D266" s="16">
        <v>42711</v>
      </c>
      <c r="E266" s="15" t="s">
        <v>1754</v>
      </c>
      <c r="F266" s="15" t="s">
        <v>162</v>
      </c>
      <c r="G266" s="15" t="s">
        <v>21</v>
      </c>
      <c r="H266" s="15"/>
      <c r="I266" s="15" t="s">
        <v>22</v>
      </c>
      <c r="J266" s="15" t="s">
        <v>30</v>
      </c>
      <c r="K266" s="15"/>
      <c r="L266" s="15"/>
      <c r="M266" s="15"/>
      <c r="N266" s="15"/>
      <c r="O266" s="15"/>
      <c r="P266" s="15" t="s">
        <v>23</v>
      </c>
      <c r="Q266" s="15"/>
      <c r="R266" s="15" t="s">
        <v>35</v>
      </c>
      <c r="S266" s="15" t="s">
        <v>27</v>
      </c>
      <c r="T266" s="15" t="s">
        <v>59</v>
      </c>
      <c r="U266" s="17"/>
    </row>
    <row r="267" spans="1:21" ht="16.7" customHeight="1" x14ac:dyDescent="0.2">
      <c r="A267" s="15" t="s">
        <v>1755</v>
      </c>
      <c r="B267" s="15" t="s">
        <v>20</v>
      </c>
      <c r="C267" s="15" t="s">
        <v>1756</v>
      </c>
      <c r="D267" s="16">
        <v>42711</v>
      </c>
      <c r="E267" s="15" t="s">
        <v>1757</v>
      </c>
      <c r="F267" s="15" t="s">
        <v>162</v>
      </c>
      <c r="G267" s="15" t="s">
        <v>21</v>
      </c>
      <c r="H267" s="15"/>
      <c r="I267" s="15" t="s">
        <v>22</v>
      </c>
      <c r="J267" s="15" t="s">
        <v>30</v>
      </c>
      <c r="K267" s="15"/>
      <c r="L267" s="15"/>
      <c r="M267" s="15"/>
      <c r="N267" s="15"/>
      <c r="O267" s="15"/>
      <c r="P267" s="15" t="s">
        <v>23</v>
      </c>
      <c r="Q267" s="15"/>
      <c r="R267" s="15" t="s">
        <v>35</v>
      </c>
      <c r="S267" s="15" t="s">
        <v>27</v>
      </c>
      <c r="T267" s="15" t="s">
        <v>59</v>
      </c>
      <c r="U267" s="17"/>
    </row>
    <row r="268" spans="1:21" ht="16.7" customHeight="1" x14ac:dyDescent="0.2">
      <c r="A268" s="15" t="s">
        <v>1758</v>
      </c>
      <c r="B268" s="15" t="s">
        <v>20</v>
      </c>
      <c r="C268" s="15" t="s">
        <v>1759</v>
      </c>
      <c r="D268" s="16">
        <v>42711</v>
      </c>
      <c r="E268" s="15" t="s">
        <v>1760</v>
      </c>
      <c r="F268" s="15" t="s">
        <v>737</v>
      </c>
      <c r="G268" s="15" t="s">
        <v>21</v>
      </c>
      <c r="H268" s="15"/>
      <c r="I268" s="15" t="s">
        <v>22</v>
      </c>
      <c r="J268" s="15"/>
      <c r="K268" s="15"/>
      <c r="L268" s="15"/>
      <c r="M268" s="15"/>
      <c r="N268" s="15"/>
      <c r="O268" s="15"/>
      <c r="P268" s="15" t="s">
        <v>23</v>
      </c>
      <c r="Q268" s="15"/>
      <c r="R268" s="15" t="s">
        <v>28</v>
      </c>
      <c r="S268" s="15" t="s">
        <v>27</v>
      </c>
      <c r="T268" s="15" t="s">
        <v>59</v>
      </c>
      <c r="U268" s="17"/>
    </row>
    <row r="269" spans="1:21" ht="16.7" customHeight="1" x14ac:dyDescent="0.2">
      <c r="A269" s="15" t="s">
        <v>1761</v>
      </c>
      <c r="B269" s="15" t="s">
        <v>20</v>
      </c>
      <c r="C269" s="15" t="s">
        <v>1762</v>
      </c>
      <c r="D269" s="16">
        <v>42711</v>
      </c>
      <c r="E269" s="15" t="s">
        <v>1763</v>
      </c>
      <c r="F269" s="15" t="s">
        <v>737</v>
      </c>
      <c r="G269" s="15" t="s">
        <v>21</v>
      </c>
      <c r="H269" s="15"/>
      <c r="I269" s="15" t="s">
        <v>22</v>
      </c>
      <c r="J269" s="15"/>
      <c r="K269" s="15"/>
      <c r="L269" s="15"/>
      <c r="M269" s="15"/>
      <c r="N269" s="15"/>
      <c r="O269" s="15"/>
      <c r="P269" s="15" t="s">
        <v>23</v>
      </c>
      <c r="Q269" s="15"/>
      <c r="R269" s="15" t="s">
        <v>24</v>
      </c>
      <c r="S269" s="15" t="s">
        <v>45</v>
      </c>
      <c r="T269" s="15" t="s">
        <v>60</v>
      </c>
      <c r="U269" s="17"/>
    </row>
    <row r="270" spans="1:21" ht="16.7" customHeight="1" x14ac:dyDescent="0.2">
      <c r="A270" s="15" t="s">
        <v>1764</v>
      </c>
      <c r="B270" s="15" t="s">
        <v>20</v>
      </c>
      <c r="C270" s="15" t="s">
        <v>1765</v>
      </c>
      <c r="D270" s="16">
        <v>42711</v>
      </c>
      <c r="E270" s="15" t="s">
        <v>1766</v>
      </c>
      <c r="F270" s="15" t="s">
        <v>1345</v>
      </c>
      <c r="G270" s="15" t="s">
        <v>36</v>
      </c>
      <c r="H270" s="15"/>
      <c r="I270" s="15" t="s">
        <v>22</v>
      </c>
      <c r="J270" s="15"/>
      <c r="K270" s="15"/>
      <c r="L270" s="15"/>
      <c r="M270" s="15"/>
      <c r="N270" s="15"/>
      <c r="O270" s="15"/>
      <c r="P270" s="15" t="s">
        <v>23</v>
      </c>
      <c r="Q270" s="15"/>
      <c r="R270" s="15" t="s">
        <v>24</v>
      </c>
      <c r="S270" s="15" t="s">
        <v>26</v>
      </c>
      <c r="T270" s="15" t="s">
        <v>60</v>
      </c>
      <c r="U270" s="17"/>
    </row>
    <row r="271" spans="1:21" ht="16.7" customHeight="1" x14ac:dyDescent="0.2">
      <c r="A271" s="15" t="s">
        <v>1767</v>
      </c>
      <c r="B271" s="15" t="s">
        <v>20</v>
      </c>
      <c r="C271" s="15" t="s">
        <v>1768</v>
      </c>
      <c r="D271" s="16">
        <v>42711</v>
      </c>
      <c r="E271" s="15" t="s">
        <v>1769</v>
      </c>
      <c r="F271" s="15" t="s">
        <v>1345</v>
      </c>
      <c r="G271" s="15" t="s">
        <v>21</v>
      </c>
      <c r="H271" s="15"/>
      <c r="I271" s="15" t="s">
        <v>22</v>
      </c>
      <c r="J271" s="15" t="s">
        <v>30</v>
      </c>
      <c r="K271" s="15"/>
      <c r="L271" s="15"/>
      <c r="M271" s="15"/>
      <c r="N271" s="15"/>
      <c r="O271" s="15"/>
      <c r="P271" s="15" t="s">
        <v>23</v>
      </c>
      <c r="Q271" s="15"/>
      <c r="R271" s="15" t="s">
        <v>33</v>
      </c>
      <c r="S271" s="15" t="s">
        <v>25</v>
      </c>
      <c r="T271" s="15" t="s">
        <v>60</v>
      </c>
      <c r="U271" s="17"/>
    </row>
    <row r="272" spans="1:21" ht="16.7" customHeight="1" x14ac:dyDescent="0.2">
      <c r="A272" s="15" t="s">
        <v>1770</v>
      </c>
      <c r="B272" s="15" t="s">
        <v>20</v>
      </c>
      <c r="C272" s="15" t="s">
        <v>1771</v>
      </c>
      <c r="D272" s="16">
        <v>42711</v>
      </c>
      <c r="E272" s="15" t="s">
        <v>1344</v>
      </c>
      <c r="F272" s="15" t="s">
        <v>1345</v>
      </c>
      <c r="G272" s="15" t="s">
        <v>21</v>
      </c>
      <c r="H272" s="15"/>
      <c r="I272" s="15" t="s">
        <v>22</v>
      </c>
      <c r="J272" s="15" t="s">
        <v>30</v>
      </c>
      <c r="K272" s="15"/>
      <c r="L272" s="15"/>
      <c r="M272" s="15"/>
      <c r="N272" s="15"/>
      <c r="O272" s="15"/>
      <c r="P272" s="15" t="s">
        <v>23</v>
      </c>
      <c r="Q272" s="15"/>
      <c r="R272" s="15" t="s">
        <v>33</v>
      </c>
      <c r="S272" s="15" t="s">
        <v>25</v>
      </c>
      <c r="T272" s="15" t="s">
        <v>60</v>
      </c>
      <c r="U272" s="17"/>
    </row>
    <row r="273" spans="1:21" ht="16.7" customHeight="1" x14ac:dyDescent="0.2">
      <c r="A273" s="15" t="s">
        <v>746</v>
      </c>
      <c r="B273" s="15" t="s">
        <v>20</v>
      </c>
      <c r="C273" s="15" t="s">
        <v>1772</v>
      </c>
      <c r="D273" s="16">
        <v>42711</v>
      </c>
      <c r="E273" s="15" t="s">
        <v>1773</v>
      </c>
      <c r="F273" s="15" t="s">
        <v>297</v>
      </c>
      <c r="G273" s="15" t="s">
        <v>21</v>
      </c>
      <c r="H273" s="15"/>
      <c r="I273" s="15" t="s">
        <v>22</v>
      </c>
      <c r="J273" s="15"/>
      <c r="K273" s="15"/>
      <c r="L273" s="15"/>
      <c r="M273" s="15"/>
      <c r="N273" s="15"/>
      <c r="O273" s="15"/>
      <c r="P273" s="15" t="s">
        <v>23</v>
      </c>
      <c r="Q273" s="15"/>
      <c r="R273" s="15" t="s">
        <v>28</v>
      </c>
      <c r="S273" s="15" t="s">
        <v>27</v>
      </c>
      <c r="T273" s="15" t="s">
        <v>59</v>
      </c>
      <c r="U273" s="17"/>
    </row>
    <row r="274" spans="1:21" ht="16.7" customHeight="1" x14ac:dyDescent="0.2">
      <c r="A274" s="15" t="s">
        <v>1774</v>
      </c>
      <c r="B274" s="15" t="s">
        <v>20</v>
      </c>
      <c r="C274" s="15" t="s">
        <v>1775</v>
      </c>
      <c r="D274" s="16">
        <v>42711</v>
      </c>
      <c r="E274" s="15" t="s">
        <v>1776</v>
      </c>
      <c r="F274" s="15" t="s">
        <v>297</v>
      </c>
      <c r="G274" s="15" t="s">
        <v>21</v>
      </c>
      <c r="H274" s="15"/>
      <c r="I274" s="15" t="s">
        <v>22</v>
      </c>
      <c r="J274" s="15"/>
      <c r="K274" s="15"/>
      <c r="L274" s="15"/>
      <c r="M274" s="15"/>
      <c r="N274" s="15"/>
      <c r="O274" s="15"/>
      <c r="P274" s="15" t="s">
        <v>23</v>
      </c>
      <c r="Q274" s="15"/>
      <c r="R274" s="15" t="s">
        <v>24</v>
      </c>
      <c r="S274" s="15" t="s">
        <v>25</v>
      </c>
      <c r="T274" s="15" t="s">
        <v>60</v>
      </c>
      <c r="U274" s="17"/>
    </row>
    <row r="275" spans="1:21" ht="16.7" customHeight="1" x14ac:dyDescent="0.2">
      <c r="A275" s="15" t="s">
        <v>1777</v>
      </c>
      <c r="B275" s="15" t="s">
        <v>20</v>
      </c>
      <c r="C275" s="15" t="s">
        <v>1778</v>
      </c>
      <c r="D275" s="16">
        <v>42711</v>
      </c>
      <c r="E275" s="15" t="s">
        <v>1779</v>
      </c>
      <c r="F275" s="15" t="s">
        <v>297</v>
      </c>
      <c r="G275" s="15" t="s">
        <v>21</v>
      </c>
      <c r="H275" s="15"/>
      <c r="I275" s="15" t="s">
        <v>22</v>
      </c>
      <c r="J275" s="15" t="s">
        <v>30</v>
      </c>
      <c r="K275" s="15"/>
      <c r="L275" s="15"/>
      <c r="M275" s="15"/>
      <c r="N275" s="15"/>
      <c r="O275" s="15"/>
      <c r="P275" s="15" t="s">
        <v>23</v>
      </c>
      <c r="Q275" s="15"/>
      <c r="R275" s="15" t="s">
        <v>33</v>
      </c>
      <c r="S275" s="15" t="s">
        <v>27</v>
      </c>
      <c r="T275" s="15" t="s">
        <v>60</v>
      </c>
      <c r="U275" s="17"/>
    </row>
    <row r="276" spans="1:21" ht="16.7" customHeight="1" x14ac:dyDescent="0.2">
      <c r="A276" s="15" t="s">
        <v>1780</v>
      </c>
      <c r="B276" s="15" t="s">
        <v>20</v>
      </c>
      <c r="C276" s="15" t="s">
        <v>1781</v>
      </c>
      <c r="D276" s="16">
        <v>42711</v>
      </c>
      <c r="E276" s="15" t="s">
        <v>1782</v>
      </c>
      <c r="F276" s="15" t="s">
        <v>462</v>
      </c>
      <c r="G276" s="15" t="s">
        <v>21</v>
      </c>
      <c r="H276" s="15"/>
      <c r="I276" s="15" t="s">
        <v>22</v>
      </c>
      <c r="J276" s="15" t="s">
        <v>30</v>
      </c>
      <c r="K276" s="15"/>
      <c r="L276" s="15"/>
      <c r="M276" s="15"/>
      <c r="N276" s="15"/>
      <c r="O276" s="15"/>
      <c r="P276" s="15" t="s">
        <v>23</v>
      </c>
      <c r="Q276" s="15"/>
      <c r="R276" s="15" t="s">
        <v>35</v>
      </c>
      <c r="S276" s="15" t="s">
        <v>27</v>
      </c>
      <c r="T276" s="15" t="s">
        <v>59</v>
      </c>
      <c r="U276" s="17"/>
    </row>
    <row r="277" spans="1:21" ht="16.7" customHeight="1" x14ac:dyDescent="0.2">
      <c r="A277" s="15" t="s">
        <v>1783</v>
      </c>
      <c r="B277" s="15" t="s">
        <v>20</v>
      </c>
      <c r="C277" s="15" t="s">
        <v>1784</v>
      </c>
      <c r="D277" s="16">
        <v>42711</v>
      </c>
      <c r="E277" s="15" t="s">
        <v>1785</v>
      </c>
      <c r="F277" s="15" t="s">
        <v>462</v>
      </c>
      <c r="G277" s="15" t="s">
        <v>21</v>
      </c>
      <c r="H277" s="15"/>
      <c r="I277" s="15" t="s">
        <v>22</v>
      </c>
      <c r="J277" s="15" t="s">
        <v>30</v>
      </c>
      <c r="K277" s="15"/>
      <c r="L277" s="15"/>
      <c r="M277" s="15"/>
      <c r="N277" s="15"/>
      <c r="O277" s="15"/>
      <c r="P277" s="15" t="s">
        <v>23</v>
      </c>
      <c r="Q277" s="15"/>
      <c r="R277" s="15" t="s">
        <v>33</v>
      </c>
      <c r="S277" s="15" t="s">
        <v>25</v>
      </c>
      <c r="T277" s="15" t="s">
        <v>60</v>
      </c>
      <c r="U277" s="17"/>
    </row>
    <row r="278" spans="1:21" ht="16.7" customHeight="1" x14ac:dyDescent="0.2">
      <c r="A278" s="15" t="s">
        <v>1783</v>
      </c>
      <c r="B278" s="15" t="s">
        <v>20</v>
      </c>
      <c r="C278" s="15" t="s">
        <v>1786</v>
      </c>
      <c r="D278" s="16">
        <v>42711</v>
      </c>
      <c r="E278" s="15" t="s">
        <v>1787</v>
      </c>
      <c r="F278" s="15" t="s">
        <v>462</v>
      </c>
      <c r="G278" s="15" t="s">
        <v>21</v>
      </c>
      <c r="H278" s="15"/>
      <c r="I278" s="15" t="s">
        <v>22</v>
      </c>
      <c r="J278" s="15" t="s">
        <v>30</v>
      </c>
      <c r="K278" s="15"/>
      <c r="L278" s="15"/>
      <c r="M278" s="15"/>
      <c r="N278" s="15"/>
      <c r="O278" s="15"/>
      <c r="P278" s="15" t="s">
        <v>23</v>
      </c>
      <c r="Q278" s="15"/>
      <c r="R278" s="15" t="s">
        <v>33</v>
      </c>
      <c r="S278" s="15" t="s">
        <v>25</v>
      </c>
      <c r="T278" s="15" t="s">
        <v>60</v>
      </c>
      <c r="U278" s="17"/>
    </row>
    <row r="279" spans="1:21" ht="16.7" customHeight="1" x14ac:dyDescent="0.2">
      <c r="A279" s="15" t="s">
        <v>1788</v>
      </c>
      <c r="B279" s="15" t="s">
        <v>20</v>
      </c>
      <c r="C279" s="15" t="s">
        <v>1789</v>
      </c>
      <c r="D279" s="16">
        <v>42711</v>
      </c>
      <c r="E279" s="15" t="s">
        <v>1790</v>
      </c>
      <c r="F279" s="15" t="s">
        <v>234</v>
      </c>
      <c r="G279" s="15" t="s">
        <v>21</v>
      </c>
      <c r="H279" s="15"/>
      <c r="I279" s="15" t="s">
        <v>22</v>
      </c>
      <c r="J279" s="15" t="s">
        <v>30</v>
      </c>
      <c r="K279" s="15"/>
      <c r="L279" s="15"/>
      <c r="M279" s="15"/>
      <c r="N279" s="15"/>
      <c r="O279" s="15"/>
      <c r="P279" s="15" t="s">
        <v>23</v>
      </c>
      <c r="Q279" s="15"/>
      <c r="R279" s="15" t="s">
        <v>33</v>
      </c>
      <c r="S279" s="15" t="s">
        <v>25</v>
      </c>
      <c r="T279" s="15" t="s">
        <v>60</v>
      </c>
      <c r="U279" s="17"/>
    </row>
    <row r="280" spans="1:21" ht="16.7" customHeight="1" x14ac:dyDescent="0.2">
      <c r="A280" s="15" t="s">
        <v>1791</v>
      </c>
      <c r="B280" s="15" t="s">
        <v>20</v>
      </c>
      <c r="C280" s="15" t="s">
        <v>1792</v>
      </c>
      <c r="D280" s="16">
        <v>42711</v>
      </c>
      <c r="E280" s="15" t="s">
        <v>1793</v>
      </c>
      <c r="F280" s="15" t="s">
        <v>235</v>
      </c>
      <c r="G280" s="15" t="s">
        <v>21</v>
      </c>
      <c r="H280" s="15"/>
      <c r="I280" s="15" t="s">
        <v>22</v>
      </c>
      <c r="J280" s="15"/>
      <c r="K280" s="15"/>
      <c r="L280" s="15"/>
      <c r="M280" s="15"/>
      <c r="N280" s="15"/>
      <c r="O280" s="15"/>
      <c r="P280" s="15" t="s">
        <v>23</v>
      </c>
      <c r="Q280" s="15"/>
      <c r="R280" s="15" t="s">
        <v>24</v>
      </c>
      <c r="S280" s="15" t="s">
        <v>27</v>
      </c>
      <c r="T280" s="15" t="s">
        <v>60</v>
      </c>
      <c r="U280" s="17"/>
    </row>
    <row r="281" spans="1:21" ht="16.7" customHeight="1" x14ac:dyDescent="0.2">
      <c r="A281" s="15" t="s">
        <v>100</v>
      </c>
      <c r="B281" s="15" t="s">
        <v>20</v>
      </c>
      <c r="C281" s="15" t="s">
        <v>1794</v>
      </c>
      <c r="D281" s="16">
        <v>42711</v>
      </c>
      <c r="E281" s="15" t="s">
        <v>1795</v>
      </c>
      <c r="F281" s="15" t="s">
        <v>835</v>
      </c>
      <c r="G281" s="15" t="s">
        <v>21</v>
      </c>
      <c r="H281" s="15"/>
      <c r="I281" s="15" t="s">
        <v>22</v>
      </c>
      <c r="J281" s="15" t="s">
        <v>30</v>
      </c>
      <c r="K281" s="15"/>
      <c r="L281" s="15"/>
      <c r="M281" s="15"/>
      <c r="N281" s="15"/>
      <c r="O281" s="15"/>
      <c r="P281" s="15" t="s">
        <v>23</v>
      </c>
      <c r="Q281" s="15"/>
      <c r="R281" s="15" t="s">
        <v>35</v>
      </c>
      <c r="S281" s="15" t="s">
        <v>27</v>
      </c>
      <c r="T281" s="15" t="s">
        <v>59</v>
      </c>
      <c r="U281" s="17"/>
    </row>
    <row r="282" spans="1:21" ht="16.7" customHeight="1" x14ac:dyDescent="0.2">
      <c r="A282" s="15" t="s">
        <v>1796</v>
      </c>
      <c r="B282" s="15" t="s">
        <v>20</v>
      </c>
      <c r="C282" s="15" t="s">
        <v>1797</v>
      </c>
      <c r="D282" s="16">
        <v>42711</v>
      </c>
      <c r="E282" s="15" t="s">
        <v>1798</v>
      </c>
      <c r="F282" s="15" t="s">
        <v>123</v>
      </c>
      <c r="G282" s="15" t="s">
        <v>21</v>
      </c>
      <c r="H282" s="15"/>
      <c r="I282" s="15" t="s">
        <v>22</v>
      </c>
      <c r="J282" s="15"/>
      <c r="K282" s="15"/>
      <c r="L282" s="15"/>
      <c r="M282" s="15"/>
      <c r="N282" s="15"/>
      <c r="O282" s="15"/>
      <c r="P282" s="15" t="s">
        <v>23</v>
      </c>
      <c r="Q282" s="15"/>
      <c r="R282" s="15" t="s">
        <v>28</v>
      </c>
      <c r="S282" s="15" t="s">
        <v>27</v>
      </c>
      <c r="T282" s="15" t="s">
        <v>59</v>
      </c>
      <c r="U282" s="17"/>
    </row>
    <row r="283" spans="1:21" ht="16.7" customHeight="1" x14ac:dyDescent="0.2">
      <c r="A283" s="15" t="s">
        <v>1799</v>
      </c>
      <c r="B283" s="15" t="s">
        <v>20</v>
      </c>
      <c r="C283" s="15" t="s">
        <v>1800</v>
      </c>
      <c r="D283" s="16">
        <v>42711</v>
      </c>
      <c r="E283" s="15" t="s">
        <v>1801</v>
      </c>
      <c r="F283" s="15" t="s">
        <v>123</v>
      </c>
      <c r="G283" s="15" t="s">
        <v>21</v>
      </c>
      <c r="H283" s="15"/>
      <c r="I283" s="15" t="s">
        <v>22</v>
      </c>
      <c r="J283" s="15"/>
      <c r="K283" s="15"/>
      <c r="L283" s="15"/>
      <c r="M283" s="15"/>
      <c r="N283" s="15"/>
      <c r="O283" s="15"/>
      <c r="P283" s="15" t="s">
        <v>23</v>
      </c>
      <c r="Q283" s="15"/>
      <c r="R283" s="15" t="s">
        <v>24</v>
      </c>
      <c r="S283" s="15" t="s">
        <v>27</v>
      </c>
      <c r="T283" s="15" t="s">
        <v>60</v>
      </c>
      <c r="U283" s="17"/>
    </row>
    <row r="284" spans="1:21" ht="16.7" customHeight="1" x14ac:dyDescent="0.2">
      <c r="A284" s="15" t="s">
        <v>434</v>
      </c>
      <c r="B284" s="15" t="s">
        <v>20</v>
      </c>
      <c r="C284" s="15" t="s">
        <v>57</v>
      </c>
      <c r="D284" s="16">
        <v>42711</v>
      </c>
      <c r="E284" s="15" t="s">
        <v>1802</v>
      </c>
      <c r="F284" s="15" t="s">
        <v>1032</v>
      </c>
      <c r="G284" s="15" t="s">
        <v>21</v>
      </c>
      <c r="H284" s="15"/>
      <c r="I284" s="15" t="s">
        <v>22</v>
      </c>
      <c r="J284" s="15" t="s">
        <v>30</v>
      </c>
      <c r="K284" s="15"/>
      <c r="L284" s="15"/>
      <c r="M284" s="15"/>
      <c r="N284" s="15"/>
      <c r="O284" s="15"/>
      <c r="P284" s="15" t="s">
        <v>23</v>
      </c>
      <c r="Q284" s="15"/>
      <c r="R284" s="15" t="s">
        <v>35</v>
      </c>
      <c r="S284" s="15" t="s">
        <v>27</v>
      </c>
      <c r="T284" s="15" t="s">
        <v>59</v>
      </c>
      <c r="U284" s="17"/>
    </row>
    <row r="285" spans="1:21" ht="16.7" customHeight="1" x14ac:dyDescent="0.2">
      <c r="A285" s="15" t="s">
        <v>1803</v>
      </c>
      <c r="B285" s="15" t="s">
        <v>20</v>
      </c>
      <c r="C285" s="15" t="s">
        <v>57</v>
      </c>
      <c r="D285" s="16">
        <v>42711</v>
      </c>
      <c r="E285" s="15" t="s">
        <v>1036</v>
      </c>
      <c r="F285" s="15" t="s">
        <v>1032</v>
      </c>
      <c r="G285" s="15" t="s">
        <v>21</v>
      </c>
      <c r="H285" s="15"/>
      <c r="I285" s="15" t="s">
        <v>22</v>
      </c>
      <c r="J285" s="15" t="s">
        <v>30</v>
      </c>
      <c r="K285" s="15"/>
      <c r="L285" s="15"/>
      <c r="M285" s="15"/>
      <c r="N285" s="15"/>
      <c r="O285" s="15"/>
      <c r="P285" s="15" t="s">
        <v>23</v>
      </c>
      <c r="Q285" s="15"/>
      <c r="R285" s="15" t="s">
        <v>35</v>
      </c>
      <c r="S285" s="15" t="s">
        <v>27</v>
      </c>
      <c r="T285" s="15" t="s">
        <v>59</v>
      </c>
      <c r="U285" s="17"/>
    </row>
    <row r="286" spans="1:21" ht="16.7" customHeight="1" x14ac:dyDescent="0.2">
      <c r="A286" s="15" t="s">
        <v>1804</v>
      </c>
      <c r="B286" s="15" t="s">
        <v>20</v>
      </c>
      <c r="C286" s="15" t="s">
        <v>1805</v>
      </c>
      <c r="D286" s="16">
        <v>42711</v>
      </c>
      <c r="E286" s="15" t="s">
        <v>1806</v>
      </c>
      <c r="F286" s="15" t="s">
        <v>1807</v>
      </c>
      <c r="G286" s="15" t="s">
        <v>21</v>
      </c>
      <c r="H286" s="15"/>
      <c r="I286" s="15" t="s">
        <v>22</v>
      </c>
      <c r="J286" s="15" t="s">
        <v>30</v>
      </c>
      <c r="K286" s="15"/>
      <c r="L286" s="15"/>
      <c r="M286" s="15"/>
      <c r="N286" s="15"/>
      <c r="O286" s="15"/>
      <c r="P286" s="15" t="s">
        <v>23</v>
      </c>
      <c r="Q286" s="15"/>
      <c r="R286" s="15" t="s">
        <v>35</v>
      </c>
      <c r="S286" s="15" t="s">
        <v>27</v>
      </c>
      <c r="T286" s="15" t="s">
        <v>59</v>
      </c>
      <c r="U286" s="17"/>
    </row>
    <row r="287" spans="1:21" ht="16.7" customHeight="1" x14ac:dyDescent="0.2">
      <c r="A287" s="15" t="s">
        <v>1808</v>
      </c>
      <c r="B287" s="15" t="s">
        <v>20</v>
      </c>
      <c r="C287" s="15" t="s">
        <v>1809</v>
      </c>
      <c r="D287" s="16">
        <v>42711</v>
      </c>
      <c r="E287" s="15" t="s">
        <v>1810</v>
      </c>
      <c r="F287" s="15" t="s">
        <v>293</v>
      </c>
      <c r="G287" s="15" t="s">
        <v>21</v>
      </c>
      <c r="H287" s="15"/>
      <c r="I287" s="15" t="s">
        <v>22</v>
      </c>
      <c r="J287" s="15"/>
      <c r="K287" s="15"/>
      <c r="L287" s="15"/>
      <c r="M287" s="15"/>
      <c r="N287" s="15"/>
      <c r="O287" s="15"/>
      <c r="P287" s="15" t="s">
        <v>23</v>
      </c>
      <c r="Q287" s="15"/>
      <c r="R287" s="15" t="s">
        <v>24</v>
      </c>
      <c r="S287" s="15" t="s">
        <v>45</v>
      </c>
      <c r="T287" s="15" t="s">
        <v>60</v>
      </c>
      <c r="U287" s="17"/>
    </row>
    <row r="288" spans="1:21" ht="16.7" customHeight="1" x14ac:dyDescent="0.2">
      <c r="A288" s="15" t="s">
        <v>1814</v>
      </c>
      <c r="B288" s="15" t="s">
        <v>20</v>
      </c>
      <c r="C288" s="15" t="s">
        <v>1815</v>
      </c>
      <c r="D288" s="16">
        <v>42711</v>
      </c>
      <c r="E288" s="15" t="s">
        <v>759</v>
      </c>
      <c r="F288" s="15" t="s">
        <v>760</v>
      </c>
      <c r="G288" s="15" t="s">
        <v>21</v>
      </c>
      <c r="H288" s="15"/>
      <c r="I288" s="15" t="s">
        <v>22</v>
      </c>
      <c r="J288" s="15" t="s">
        <v>30</v>
      </c>
      <c r="K288" s="15"/>
      <c r="L288" s="15"/>
      <c r="M288" s="15"/>
      <c r="N288" s="15"/>
      <c r="O288" s="15"/>
      <c r="P288" s="15" t="s">
        <v>23</v>
      </c>
      <c r="Q288" s="15"/>
      <c r="R288" s="15" t="s">
        <v>33</v>
      </c>
      <c r="S288" s="15" t="s">
        <v>26</v>
      </c>
      <c r="T288" s="15" t="s">
        <v>60</v>
      </c>
      <c r="U288" s="17"/>
    </row>
    <row r="289" spans="1:21" ht="16.7" customHeight="1" x14ac:dyDescent="0.2">
      <c r="A289" s="15" t="s">
        <v>1816</v>
      </c>
      <c r="B289" s="15" t="s">
        <v>20</v>
      </c>
      <c r="C289" s="15" t="s">
        <v>1817</v>
      </c>
      <c r="D289" s="16">
        <v>42711</v>
      </c>
      <c r="E289" s="15" t="s">
        <v>1818</v>
      </c>
      <c r="F289" s="15" t="s">
        <v>760</v>
      </c>
      <c r="G289" s="15" t="s">
        <v>21</v>
      </c>
      <c r="H289" s="15"/>
      <c r="I289" s="15" t="s">
        <v>22</v>
      </c>
      <c r="J289" s="15"/>
      <c r="K289" s="15"/>
      <c r="L289" s="15"/>
      <c r="M289" s="15"/>
      <c r="N289" s="15"/>
      <c r="O289" s="15"/>
      <c r="P289" s="15" t="s">
        <v>23</v>
      </c>
      <c r="Q289" s="15"/>
      <c r="R289" s="15" t="s">
        <v>24</v>
      </c>
      <c r="S289" s="15" t="s">
        <v>26</v>
      </c>
      <c r="T289" s="15" t="s">
        <v>60</v>
      </c>
      <c r="U289" s="17"/>
    </row>
    <row r="290" spans="1:21" ht="16.7" customHeight="1" x14ac:dyDescent="0.2">
      <c r="A290" s="15" t="s">
        <v>1819</v>
      </c>
      <c r="B290" s="15" t="s">
        <v>20</v>
      </c>
      <c r="C290" s="15" t="s">
        <v>1820</v>
      </c>
      <c r="D290" s="16">
        <v>42711</v>
      </c>
      <c r="E290" s="15" t="s">
        <v>1821</v>
      </c>
      <c r="F290" s="15" t="s">
        <v>761</v>
      </c>
      <c r="G290" s="15" t="s">
        <v>21</v>
      </c>
      <c r="H290" s="15"/>
      <c r="I290" s="15" t="s">
        <v>22</v>
      </c>
      <c r="J290" s="15"/>
      <c r="K290" s="15"/>
      <c r="L290" s="15"/>
      <c r="M290" s="15"/>
      <c r="N290" s="15"/>
      <c r="O290" s="15"/>
      <c r="P290" s="15" t="s">
        <v>23</v>
      </c>
      <c r="Q290" s="15"/>
      <c r="R290" s="15" t="s">
        <v>24</v>
      </c>
      <c r="S290" s="15" t="s">
        <v>26</v>
      </c>
      <c r="T290" s="15" t="s">
        <v>60</v>
      </c>
      <c r="U290" s="17"/>
    </row>
    <row r="291" spans="1:21" ht="16.7" customHeight="1" x14ac:dyDescent="0.2">
      <c r="A291" s="15" t="s">
        <v>1822</v>
      </c>
      <c r="B291" s="15" t="s">
        <v>20</v>
      </c>
      <c r="C291" s="15" t="s">
        <v>62</v>
      </c>
      <c r="D291" s="16">
        <v>42711</v>
      </c>
      <c r="E291" s="15" t="s">
        <v>1823</v>
      </c>
      <c r="F291" s="15" t="s">
        <v>762</v>
      </c>
      <c r="G291" s="15" t="s">
        <v>21</v>
      </c>
      <c r="H291" s="15"/>
      <c r="I291" s="15" t="s">
        <v>22</v>
      </c>
      <c r="J291" s="15" t="s">
        <v>30</v>
      </c>
      <c r="K291" s="15"/>
      <c r="L291" s="15"/>
      <c r="M291" s="15"/>
      <c r="N291" s="15"/>
      <c r="O291" s="15"/>
      <c r="P291" s="15" t="s">
        <v>23</v>
      </c>
      <c r="Q291" s="15"/>
      <c r="R291" s="15" t="s">
        <v>35</v>
      </c>
      <c r="S291" s="15" t="s">
        <v>27</v>
      </c>
      <c r="T291" s="15" t="s">
        <v>59</v>
      </c>
      <c r="U291" s="17"/>
    </row>
    <row r="292" spans="1:21" ht="16.7" customHeight="1" x14ac:dyDescent="0.2">
      <c r="A292" s="15" t="s">
        <v>1824</v>
      </c>
      <c r="B292" s="15" t="s">
        <v>20</v>
      </c>
      <c r="C292" s="15" t="s">
        <v>1825</v>
      </c>
      <c r="D292" s="16">
        <v>42711</v>
      </c>
      <c r="E292" s="15" t="s">
        <v>1826</v>
      </c>
      <c r="F292" s="15" t="s">
        <v>717</v>
      </c>
      <c r="G292" s="15" t="s">
        <v>21</v>
      </c>
      <c r="H292" s="15"/>
      <c r="I292" s="15" t="s">
        <v>22</v>
      </c>
      <c r="J292" s="15"/>
      <c r="K292" s="15"/>
      <c r="L292" s="15"/>
      <c r="M292" s="15"/>
      <c r="N292" s="15"/>
      <c r="O292" s="15"/>
      <c r="P292" s="15" t="s">
        <v>23</v>
      </c>
      <c r="Q292" s="15"/>
      <c r="R292" s="15" t="s">
        <v>24</v>
      </c>
      <c r="S292" s="15" t="s">
        <v>27</v>
      </c>
      <c r="T292" s="15" t="s">
        <v>60</v>
      </c>
      <c r="U292" s="17"/>
    </row>
    <row r="293" spans="1:21" ht="16.7" customHeight="1" x14ac:dyDescent="0.2">
      <c r="A293" s="15" t="s">
        <v>497</v>
      </c>
      <c r="B293" s="15" t="s">
        <v>20</v>
      </c>
      <c r="C293" s="15" t="s">
        <v>1827</v>
      </c>
      <c r="D293" s="16">
        <v>42711</v>
      </c>
      <c r="E293" s="15" t="s">
        <v>1828</v>
      </c>
      <c r="F293" s="15" t="s">
        <v>500</v>
      </c>
      <c r="G293" s="15" t="s">
        <v>21</v>
      </c>
      <c r="H293" s="15"/>
      <c r="I293" s="15" t="s">
        <v>22</v>
      </c>
      <c r="J293" s="15"/>
      <c r="K293" s="15"/>
      <c r="L293" s="15"/>
      <c r="M293" s="15"/>
      <c r="N293" s="15"/>
      <c r="O293" s="15"/>
      <c r="P293" s="15" t="s">
        <v>23</v>
      </c>
      <c r="Q293" s="15"/>
      <c r="R293" s="15" t="s">
        <v>28</v>
      </c>
      <c r="S293" s="15" t="s">
        <v>27</v>
      </c>
      <c r="T293" s="15" t="s">
        <v>59</v>
      </c>
      <c r="U293" s="17"/>
    </row>
    <row r="294" spans="1:21" ht="16.7" customHeight="1" x14ac:dyDescent="0.2">
      <c r="A294" s="15" t="s">
        <v>1829</v>
      </c>
      <c r="B294" s="15" t="s">
        <v>20</v>
      </c>
      <c r="C294" s="15" t="s">
        <v>1830</v>
      </c>
      <c r="D294" s="16">
        <v>42711</v>
      </c>
      <c r="E294" s="15" t="s">
        <v>1831</v>
      </c>
      <c r="F294" s="15" t="s">
        <v>42</v>
      </c>
      <c r="G294" s="15" t="s">
        <v>21</v>
      </c>
      <c r="H294" s="15"/>
      <c r="I294" s="15" t="s">
        <v>22</v>
      </c>
      <c r="J294" s="15"/>
      <c r="K294" s="15"/>
      <c r="L294" s="15"/>
      <c r="M294" s="15"/>
      <c r="N294" s="15"/>
      <c r="O294" s="15"/>
      <c r="P294" s="15" t="s">
        <v>23</v>
      </c>
      <c r="Q294" s="15"/>
      <c r="R294" s="15" t="s">
        <v>24</v>
      </c>
      <c r="S294" s="15" t="s">
        <v>25</v>
      </c>
      <c r="T294" s="15" t="s">
        <v>60</v>
      </c>
      <c r="U294" s="17"/>
    </row>
    <row r="295" spans="1:21" ht="16.7" customHeight="1" x14ac:dyDescent="0.2">
      <c r="A295" s="15" t="s">
        <v>1832</v>
      </c>
      <c r="B295" s="15" t="s">
        <v>20</v>
      </c>
      <c r="C295" s="15" t="s">
        <v>1833</v>
      </c>
      <c r="D295" s="16">
        <v>42711</v>
      </c>
      <c r="E295" s="15" t="s">
        <v>1834</v>
      </c>
      <c r="F295" s="15" t="s">
        <v>1835</v>
      </c>
      <c r="G295" s="15" t="s">
        <v>21</v>
      </c>
      <c r="H295" s="15"/>
      <c r="I295" s="15" t="s">
        <v>22</v>
      </c>
      <c r="J295" s="15"/>
      <c r="K295" s="15"/>
      <c r="L295" s="15"/>
      <c r="M295" s="15"/>
      <c r="N295" s="15"/>
      <c r="O295" s="15"/>
      <c r="P295" s="15" t="s">
        <v>23</v>
      </c>
      <c r="Q295" s="15"/>
      <c r="R295" s="15" t="s">
        <v>24</v>
      </c>
      <c r="S295" s="15" t="s">
        <v>27</v>
      </c>
      <c r="T295" s="15" t="s">
        <v>60</v>
      </c>
      <c r="U295" s="17"/>
    </row>
    <row r="296" spans="1:21" ht="16.7" customHeight="1" x14ac:dyDescent="0.2">
      <c r="A296" s="15" t="s">
        <v>1842</v>
      </c>
      <c r="B296" s="15" t="s">
        <v>20</v>
      </c>
      <c r="C296" s="15" t="s">
        <v>1843</v>
      </c>
      <c r="D296" s="16">
        <v>42711</v>
      </c>
      <c r="E296" s="15" t="s">
        <v>1844</v>
      </c>
      <c r="F296" s="15" t="s">
        <v>219</v>
      </c>
      <c r="G296" s="15" t="s">
        <v>21</v>
      </c>
      <c r="H296" s="15"/>
      <c r="I296" s="15" t="s">
        <v>22</v>
      </c>
      <c r="J296" s="15"/>
      <c r="K296" s="15"/>
      <c r="L296" s="15"/>
      <c r="M296" s="15"/>
      <c r="N296" s="15"/>
      <c r="O296" s="15"/>
      <c r="P296" s="15" t="s">
        <v>23</v>
      </c>
      <c r="Q296" s="15"/>
      <c r="R296" s="15" t="s">
        <v>24</v>
      </c>
      <c r="S296" s="15" t="s">
        <v>26</v>
      </c>
      <c r="T296" s="15" t="s">
        <v>60</v>
      </c>
      <c r="U296" s="17"/>
    </row>
    <row r="297" spans="1:21" ht="16.7" customHeight="1" x14ac:dyDescent="0.2">
      <c r="A297" s="15" t="s">
        <v>1845</v>
      </c>
      <c r="B297" s="15" t="s">
        <v>20</v>
      </c>
      <c r="C297" s="15" t="s">
        <v>1846</v>
      </c>
      <c r="D297" s="16">
        <v>42711</v>
      </c>
      <c r="E297" s="15" t="s">
        <v>1097</v>
      </c>
      <c r="F297" s="15" t="s">
        <v>801</v>
      </c>
      <c r="G297" s="15" t="s">
        <v>21</v>
      </c>
      <c r="H297" s="15"/>
      <c r="I297" s="15" t="s">
        <v>22</v>
      </c>
      <c r="J297" s="15"/>
      <c r="K297" s="15"/>
      <c r="L297" s="15"/>
      <c r="M297" s="15"/>
      <c r="N297" s="15"/>
      <c r="O297" s="15"/>
      <c r="P297" s="15" t="s">
        <v>23</v>
      </c>
      <c r="Q297" s="15"/>
      <c r="R297" s="15" t="s">
        <v>28</v>
      </c>
      <c r="S297" s="15" t="s">
        <v>27</v>
      </c>
      <c r="T297" s="15" t="s">
        <v>59</v>
      </c>
      <c r="U297" s="17"/>
    </row>
    <row r="298" spans="1:21" ht="16.7" customHeight="1" x14ac:dyDescent="0.2">
      <c r="A298" s="15" t="s">
        <v>1847</v>
      </c>
      <c r="B298" s="15" t="s">
        <v>20</v>
      </c>
      <c r="C298" s="15" t="s">
        <v>1848</v>
      </c>
      <c r="D298" s="16">
        <v>42711</v>
      </c>
      <c r="E298" s="15" t="s">
        <v>1849</v>
      </c>
      <c r="F298" s="15" t="s">
        <v>801</v>
      </c>
      <c r="G298" s="15" t="s">
        <v>21</v>
      </c>
      <c r="H298" s="15"/>
      <c r="I298" s="15" t="s">
        <v>22</v>
      </c>
      <c r="J298" s="15"/>
      <c r="K298" s="15"/>
      <c r="L298" s="15"/>
      <c r="M298" s="15"/>
      <c r="N298" s="15"/>
      <c r="O298" s="15"/>
      <c r="P298" s="15" t="s">
        <v>23</v>
      </c>
      <c r="Q298" s="15"/>
      <c r="R298" s="15" t="s">
        <v>24</v>
      </c>
      <c r="S298" s="15" t="s">
        <v>27</v>
      </c>
      <c r="T298" s="15" t="s">
        <v>60</v>
      </c>
      <c r="U298" s="17"/>
    </row>
    <row r="299" spans="1:21" ht="16.7" customHeight="1" x14ac:dyDescent="0.2">
      <c r="A299" s="15" t="s">
        <v>1850</v>
      </c>
      <c r="B299" s="15" t="s">
        <v>20</v>
      </c>
      <c r="C299" s="15" t="s">
        <v>62</v>
      </c>
      <c r="D299" s="16">
        <v>42711</v>
      </c>
      <c r="E299" s="15" t="s">
        <v>1851</v>
      </c>
      <c r="F299" s="15" t="s">
        <v>936</v>
      </c>
      <c r="G299" s="15" t="s">
        <v>21</v>
      </c>
      <c r="H299" s="15"/>
      <c r="I299" s="15" t="s">
        <v>22</v>
      </c>
      <c r="J299" s="15"/>
      <c r="K299" s="15"/>
      <c r="L299" s="15"/>
      <c r="M299" s="15"/>
      <c r="N299" s="15"/>
      <c r="O299" s="15"/>
      <c r="P299" s="15" t="s">
        <v>23</v>
      </c>
      <c r="Q299" s="15"/>
      <c r="R299" s="15" t="s">
        <v>24</v>
      </c>
      <c r="S299" s="15" t="s">
        <v>27</v>
      </c>
      <c r="T299" s="15" t="s">
        <v>60</v>
      </c>
      <c r="U299" s="17"/>
    </row>
    <row r="300" spans="1:21" ht="16.7" customHeight="1" x14ac:dyDescent="0.2">
      <c r="A300" s="15" t="s">
        <v>1852</v>
      </c>
      <c r="B300" s="15" t="s">
        <v>20</v>
      </c>
      <c r="C300" s="15" t="s">
        <v>1853</v>
      </c>
      <c r="D300" s="16">
        <v>42711</v>
      </c>
      <c r="E300" s="15" t="s">
        <v>1854</v>
      </c>
      <c r="F300" s="15" t="s">
        <v>576</v>
      </c>
      <c r="G300" s="15" t="s">
        <v>36</v>
      </c>
      <c r="H300" s="15"/>
      <c r="I300" s="15" t="s">
        <v>22</v>
      </c>
      <c r="J300" s="15"/>
      <c r="K300" s="15"/>
      <c r="L300" s="15"/>
      <c r="M300" s="15"/>
      <c r="N300" s="15"/>
      <c r="O300" s="15"/>
      <c r="P300" s="15" t="s">
        <v>23</v>
      </c>
      <c r="Q300" s="15"/>
      <c r="R300" s="15" t="s">
        <v>24</v>
      </c>
      <c r="S300" s="15" t="s">
        <v>25</v>
      </c>
      <c r="T300" s="15" t="s">
        <v>60</v>
      </c>
      <c r="U300" s="17"/>
    </row>
    <row r="301" spans="1:21" ht="16.7" customHeight="1" x14ac:dyDescent="0.2">
      <c r="A301" s="15" t="s">
        <v>1852</v>
      </c>
      <c r="B301" s="15" t="s">
        <v>20</v>
      </c>
      <c r="C301" s="15" t="s">
        <v>1855</v>
      </c>
      <c r="D301" s="16">
        <v>42711</v>
      </c>
      <c r="E301" s="15" t="s">
        <v>1856</v>
      </c>
      <c r="F301" s="15" t="s">
        <v>173</v>
      </c>
      <c r="G301" s="15" t="s">
        <v>36</v>
      </c>
      <c r="H301" s="15"/>
      <c r="I301" s="15" t="s">
        <v>22</v>
      </c>
      <c r="J301" s="15"/>
      <c r="K301" s="15"/>
      <c r="L301" s="15"/>
      <c r="M301" s="15"/>
      <c r="N301" s="15"/>
      <c r="O301" s="15"/>
      <c r="P301" s="15" t="s">
        <v>23</v>
      </c>
      <c r="Q301" s="15"/>
      <c r="R301" s="15" t="s">
        <v>24</v>
      </c>
      <c r="S301" s="15" t="s">
        <v>25</v>
      </c>
      <c r="T301" s="15" t="s">
        <v>60</v>
      </c>
      <c r="U301" s="17"/>
    </row>
    <row r="302" spans="1:21" ht="16.7" customHeight="1" x14ac:dyDescent="0.2">
      <c r="A302" s="15" t="s">
        <v>1852</v>
      </c>
      <c r="B302" s="15" t="s">
        <v>20</v>
      </c>
      <c r="C302" s="15" t="s">
        <v>1857</v>
      </c>
      <c r="D302" s="16">
        <v>42711</v>
      </c>
      <c r="E302" s="15" t="s">
        <v>1858</v>
      </c>
      <c r="F302" s="15" t="s">
        <v>173</v>
      </c>
      <c r="G302" s="15" t="s">
        <v>36</v>
      </c>
      <c r="H302" s="15"/>
      <c r="I302" s="15" t="s">
        <v>22</v>
      </c>
      <c r="J302" s="15"/>
      <c r="K302" s="15"/>
      <c r="L302" s="15"/>
      <c r="M302" s="15"/>
      <c r="N302" s="15"/>
      <c r="O302" s="15"/>
      <c r="P302" s="15" t="s">
        <v>23</v>
      </c>
      <c r="Q302" s="15"/>
      <c r="R302" s="15" t="s">
        <v>24</v>
      </c>
      <c r="S302" s="15" t="s">
        <v>25</v>
      </c>
      <c r="T302" s="15" t="s">
        <v>60</v>
      </c>
      <c r="U302" s="17"/>
    </row>
    <row r="303" spans="1:21" ht="16.7" customHeight="1" x14ac:dyDescent="0.2">
      <c r="A303" s="15" t="s">
        <v>1852</v>
      </c>
      <c r="B303" s="15" t="s">
        <v>20</v>
      </c>
      <c r="C303" s="15" t="s">
        <v>1859</v>
      </c>
      <c r="D303" s="16">
        <v>42711</v>
      </c>
      <c r="E303" s="15" t="s">
        <v>1860</v>
      </c>
      <c r="F303" s="15" t="s">
        <v>578</v>
      </c>
      <c r="G303" s="15" t="s">
        <v>36</v>
      </c>
      <c r="H303" s="15"/>
      <c r="I303" s="15" t="s">
        <v>22</v>
      </c>
      <c r="J303" s="15"/>
      <c r="K303" s="15"/>
      <c r="L303" s="15"/>
      <c r="M303" s="15"/>
      <c r="N303" s="15"/>
      <c r="O303" s="15"/>
      <c r="P303" s="15" t="s">
        <v>23</v>
      </c>
      <c r="Q303" s="15"/>
      <c r="R303" s="15" t="s">
        <v>24</v>
      </c>
      <c r="S303" s="15" t="s">
        <v>25</v>
      </c>
      <c r="T303" s="15" t="s">
        <v>60</v>
      </c>
      <c r="U303" s="17"/>
    </row>
    <row r="304" spans="1:21" ht="16.7" customHeight="1" x14ac:dyDescent="0.2">
      <c r="A304" s="15" t="s">
        <v>1852</v>
      </c>
      <c r="B304" s="15" t="s">
        <v>20</v>
      </c>
      <c r="C304" s="15" t="s">
        <v>1861</v>
      </c>
      <c r="D304" s="16">
        <v>42711</v>
      </c>
      <c r="E304" s="15" t="s">
        <v>1862</v>
      </c>
      <c r="F304" s="15" t="s">
        <v>1258</v>
      </c>
      <c r="G304" s="15" t="s">
        <v>21</v>
      </c>
      <c r="H304" s="15"/>
      <c r="I304" s="15" t="s">
        <v>22</v>
      </c>
      <c r="J304" s="15"/>
      <c r="K304" s="15"/>
      <c r="L304" s="15"/>
      <c r="M304" s="15"/>
      <c r="N304" s="15"/>
      <c r="O304" s="15"/>
      <c r="P304" s="15" t="s">
        <v>23</v>
      </c>
      <c r="Q304" s="15"/>
      <c r="R304" s="15" t="s">
        <v>24</v>
      </c>
      <c r="S304" s="15" t="s">
        <v>25</v>
      </c>
      <c r="T304" s="15" t="s">
        <v>60</v>
      </c>
      <c r="U304" s="17"/>
    </row>
    <row r="305" spans="1:21" ht="16.7" customHeight="1" x14ac:dyDescent="0.2">
      <c r="A305" s="15" t="s">
        <v>1852</v>
      </c>
      <c r="B305" s="15" t="s">
        <v>20</v>
      </c>
      <c r="C305" s="15" t="s">
        <v>1863</v>
      </c>
      <c r="D305" s="16">
        <v>42711</v>
      </c>
      <c r="E305" s="15" t="s">
        <v>1261</v>
      </c>
      <c r="F305" s="15" t="s">
        <v>1258</v>
      </c>
      <c r="G305" s="15" t="s">
        <v>21</v>
      </c>
      <c r="H305" s="15"/>
      <c r="I305" s="15" t="s">
        <v>22</v>
      </c>
      <c r="J305" s="15"/>
      <c r="K305" s="15"/>
      <c r="L305" s="15"/>
      <c r="M305" s="15"/>
      <c r="N305" s="15"/>
      <c r="O305" s="15"/>
      <c r="P305" s="15" t="s">
        <v>23</v>
      </c>
      <c r="Q305" s="15"/>
      <c r="R305" s="15" t="s">
        <v>24</v>
      </c>
      <c r="S305" s="15" t="s">
        <v>25</v>
      </c>
      <c r="T305" s="15" t="s">
        <v>60</v>
      </c>
      <c r="U305" s="17"/>
    </row>
    <row r="306" spans="1:21" ht="16.7" customHeight="1" x14ac:dyDescent="0.2">
      <c r="A306" s="15" t="s">
        <v>1864</v>
      </c>
      <c r="B306" s="15" t="s">
        <v>20</v>
      </c>
      <c r="C306" s="15" t="s">
        <v>1865</v>
      </c>
      <c r="D306" s="16">
        <v>42711</v>
      </c>
      <c r="E306" s="15" t="s">
        <v>1866</v>
      </c>
      <c r="F306" s="15" t="s">
        <v>1261</v>
      </c>
      <c r="G306" s="15" t="s">
        <v>21</v>
      </c>
      <c r="H306" s="15"/>
      <c r="I306" s="15" t="s">
        <v>22</v>
      </c>
      <c r="J306" s="15" t="s">
        <v>30</v>
      </c>
      <c r="K306" s="15"/>
      <c r="L306" s="15"/>
      <c r="M306" s="15"/>
      <c r="N306" s="15"/>
      <c r="O306" s="15"/>
      <c r="P306" s="15" t="s">
        <v>23</v>
      </c>
      <c r="Q306" s="15"/>
      <c r="R306" s="15" t="s">
        <v>33</v>
      </c>
      <c r="S306" s="15" t="s">
        <v>25</v>
      </c>
      <c r="T306" s="15" t="s">
        <v>60</v>
      </c>
      <c r="U306" s="17"/>
    </row>
    <row r="307" spans="1:21" ht="16.7" customHeight="1" x14ac:dyDescent="0.2">
      <c r="A307" s="15" t="s">
        <v>1867</v>
      </c>
      <c r="B307" s="15" t="s">
        <v>20</v>
      </c>
      <c r="C307" s="15" t="s">
        <v>1868</v>
      </c>
      <c r="D307" s="16">
        <v>42711</v>
      </c>
      <c r="E307" s="15" t="s">
        <v>1869</v>
      </c>
      <c r="F307" s="15" t="s">
        <v>535</v>
      </c>
      <c r="G307" s="15" t="s">
        <v>21</v>
      </c>
      <c r="H307" s="15"/>
      <c r="I307" s="15" t="s">
        <v>22</v>
      </c>
      <c r="J307" s="15"/>
      <c r="K307" s="15"/>
      <c r="L307" s="15"/>
      <c r="M307" s="15"/>
      <c r="N307" s="15"/>
      <c r="O307" s="15"/>
      <c r="P307" s="15" t="s">
        <v>23</v>
      </c>
      <c r="Q307" s="15"/>
      <c r="R307" s="15" t="s">
        <v>24</v>
      </c>
      <c r="S307" s="15" t="s">
        <v>25</v>
      </c>
      <c r="T307" s="15" t="s">
        <v>60</v>
      </c>
      <c r="U307" s="17"/>
    </row>
    <row r="308" spans="1:21" ht="16.7" customHeight="1" x14ac:dyDescent="0.2">
      <c r="A308" s="15" t="s">
        <v>1870</v>
      </c>
      <c r="B308" s="15" t="s">
        <v>20</v>
      </c>
      <c r="C308" s="15" t="s">
        <v>1871</v>
      </c>
      <c r="D308" s="16">
        <v>42711</v>
      </c>
      <c r="E308" s="15" t="s">
        <v>1872</v>
      </c>
      <c r="F308" s="15" t="s">
        <v>481</v>
      </c>
      <c r="G308" s="15" t="s">
        <v>36</v>
      </c>
      <c r="H308" s="15"/>
      <c r="I308" s="15" t="s">
        <v>22</v>
      </c>
      <c r="J308" s="15" t="s">
        <v>30</v>
      </c>
      <c r="K308" s="15"/>
      <c r="L308" s="15"/>
      <c r="M308" s="15"/>
      <c r="N308" s="15"/>
      <c r="O308" s="15"/>
      <c r="P308" s="15" t="s">
        <v>23</v>
      </c>
      <c r="Q308" s="15"/>
      <c r="R308" s="15" t="s">
        <v>35</v>
      </c>
      <c r="S308" s="15" t="s">
        <v>27</v>
      </c>
      <c r="T308" s="15" t="s">
        <v>59</v>
      </c>
      <c r="U308" s="17"/>
    </row>
    <row r="309" spans="1:21" ht="16.7" customHeight="1" x14ac:dyDescent="0.2">
      <c r="A309" s="15" t="s">
        <v>1906</v>
      </c>
      <c r="B309" s="15" t="s">
        <v>20</v>
      </c>
      <c r="C309" s="15" t="s">
        <v>1907</v>
      </c>
      <c r="D309" s="16">
        <v>42712</v>
      </c>
      <c r="E309" s="15" t="s">
        <v>1908</v>
      </c>
      <c r="F309" s="15" t="s">
        <v>813</v>
      </c>
      <c r="G309" s="15" t="s">
        <v>21</v>
      </c>
      <c r="H309" s="15"/>
      <c r="I309" s="15" t="s">
        <v>22</v>
      </c>
      <c r="J309" s="15" t="s">
        <v>30</v>
      </c>
      <c r="K309" s="15"/>
      <c r="L309" s="15"/>
      <c r="M309" s="15"/>
      <c r="N309" s="15"/>
      <c r="O309" s="15"/>
      <c r="P309" s="15" t="s">
        <v>23</v>
      </c>
      <c r="Q309" s="15"/>
      <c r="R309" s="15" t="s">
        <v>35</v>
      </c>
      <c r="S309" s="15" t="s">
        <v>27</v>
      </c>
      <c r="T309" s="15" t="s">
        <v>59</v>
      </c>
      <c r="U309" s="17"/>
    </row>
    <row r="310" spans="1:21" ht="16.7" customHeight="1" x14ac:dyDescent="0.2">
      <c r="A310" s="15" t="s">
        <v>413</v>
      </c>
      <c r="B310" s="15" t="s">
        <v>20</v>
      </c>
      <c r="C310" s="15" t="s">
        <v>1909</v>
      </c>
      <c r="D310" s="16">
        <v>42712</v>
      </c>
      <c r="E310" s="15" t="s">
        <v>1910</v>
      </c>
      <c r="F310" s="15" t="s">
        <v>813</v>
      </c>
      <c r="G310" s="15" t="s">
        <v>21</v>
      </c>
      <c r="H310" s="15"/>
      <c r="I310" s="15" t="s">
        <v>22</v>
      </c>
      <c r="J310" s="15" t="s">
        <v>30</v>
      </c>
      <c r="K310" s="15"/>
      <c r="L310" s="15"/>
      <c r="M310" s="15"/>
      <c r="N310" s="15"/>
      <c r="O310" s="15"/>
      <c r="P310" s="15" t="s">
        <v>23</v>
      </c>
      <c r="Q310" s="15"/>
      <c r="R310" s="15" t="s">
        <v>35</v>
      </c>
      <c r="S310" s="15" t="s">
        <v>27</v>
      </c>
      <c r="T310" s="15" t="s">
        <v>59</v>
      </c>
      <c r="U310" s="17"/>
    </row>
    <row r="311" spans="1:21" ht="16.7" customHeight="1" x14ac:dyDescent="0.2">
      <c r="A311" s="15" t="s">
        <v>1911</v>
      </c>
      <c r="B311" s="15" t="s">
        <v>20</v>
      </c>
      <c r="C311" s="15" t="s">
        <v>1912</v>
      </c>
      <c r="D311" s="16">
        <v>42712</v>
      </c>
      <c r="E311" s="15" t="s">
        <v>1913</v>
      </c>
      <c r="F311" s="15" t="s">
        <v>288</v>
      </c>
      <c r="G311" s="15" t="s">
        <v>21</v>
      </c>
      <c r="H311" s="15"/>
      <c r="I311" s="15" t="s">
        <v>22</v>
      </c>
      <c r="J311" s="15" t="s">
        <v>30</v>
      </c>
      <c r="K311" s="15"/>
      <c r="L311" s="15"/>
      <c r="M311" s="15"/>
      <c r="N311" s="15"/>
      <c r="O311" s="15"/>
      <c r="P311" s="15" t="s">
        <v>23</v>
      </c>
      <c r="Q311" s="15"/>
      <c r="R311" s="15" t="s">
        <v>35</v>
      </c>
      <c r="S311" s="15" t="s">
        <v>27</v>
      </c>
      <c r="T311" s="15" t="s">
        <v>59</v>
      </c>
      <c r="U311" s="17"/>
    </row>
    <row r="312" spans="1:21" ht="16.7" customHeight="1" x14ac:dyDescent="0.2">
      <c r="A312" s="15" t="s">
        <v>1906</v>
      </c>
      <c r="B312" s="15" t="s">
        <v>20</v>
      </c>
      <c r="C312" s="15" t="s">
        <v>1914</v>
      </c>
      <c r="D312" s="16">
        <v>42712</v>
      </c>
      <c r="E312" s="15" t="s">
        <v>1915</v>
      </c>
      <c r="F312" s="15" t="s">
        <v>288</v>
      </c>
      <c r="G312" s="15" t="s">
        <v>21</v>
      </c>
      <c r="H312" s="15"/>
      <c r="I312" s="15" t="s">
        <v>22</v>
      </c>
      <c r="J312" s="15" t="s">
        <v>30</v>
      </c>
      <c r="K312" s="15"/>
      <c r="L312" s="15"/>
      <c r="M312" s="15"/>
      <c r="N312" s="15"/>
      <c r="O312" s="15"/>
      <c r="P312" s="15" t="s">
        <v>23</v>
      </c>
      <c r="Q312" s="15"/>
      <c r="R312" s="15" t="s">
        <v>35</v>
      </c>
      <c r="S312" s="15" t="s">
        <v>45</v>
      </c>
      <c r="T312" s="15" t="s">
        <v>59</v>
      </c>
      <c r="U312" s="17"/>
    </row>
    <row r="313" spans="1:21" ht="16.7" customHeight="1" x14ac:dyDescent="0.2">
      <c r="A313" s="15" t="s">
        <v>1916</v>
      </c>
      <c r="B313" s="15" t="s">
        <v>20</v>
      </c>
      <c r="C313" s="15" t="s">
        <v>1917</v>
      </c>
      <c r="D313" s="16">
        <v>42712</v>
      </c>
      <c r="E313" s="15" t="s">
        <v>1918</v>
      </c>
      <c r="F313" s="15" t="s">
        <v>289</v>
      </c>
      <c r="G313" s="15" t="s">
        <v>21</v>
      </c>
      <c r="H313" s="15"/>
      <c r="I313" s="15" t="s">
        <v>22</v>
      </c>
      <c r="J313" s="15"/>
      <c r="K313" s="15"/>
      <c r="L313" s="15"/>
      <c r="M313" s="15"/>
      <c r="N313" s="15"/>
      <c r="O313" s="15"/>
      <c r="P313" s="15" t="s">
        <v>23</v>
      </c>
      <c r="Q313" s="15"/>
      <c r="R313" s="15" t="s">
        <v>24</v>
      </c>
      <c r="S313" s="15" t="s">
        <v>25</v>
      </c>
      <c r="T313" s="15" t="s">
        <v>60</v>
      </c>
      <c r="U313" s="17"/>
    </row>
    <row r="314" spans="1:21" ht="16.7" customHeight="1" x14ac:dyDescent="0.2">
      <c r="A314" s="15" t="s">
        <v>1916</v>
      </c>
      <c r="B314" s="15" t="s">
        <v>20</v>
      </c>
      <c r="C314" s="15" t="s">
        <v>1919</v>
      </c>
      <c r="D314" s="16">
        <v>42712</v>
      </c>
      <c r="E314" s="15" t="s">
        <v>1920</v>
      </c>
      <c r="F314" s="15" t="s">
        <v>289</v>
      </c>
      <c r="G314" s="15" t="s">
        <v>21</v>
      </c>
      <c r="H314" s="15"/>
      <c r="I314" s="15" t="s">
        <v>22</v>
      </c>
      <c r="J314" s="15"/>
      <c r="K314" s="15"/>
      <c r="L314" s="15"/>
      <c r="M314" s="15"/>
      <c r="N314" s="15"/>
      <c r="O314" s="15"/>
      <c r="P314" s="15" t="s">
        <v>23</v>
      </c>
      <c r="Q314" s="15"/>
      <c r="R314" s="15" t="s">
        <v>24</v>
      </c>
      <c r="S314" s="15" t="s">
        <v>25</v>
      </c>
      <c r="T314" s="15" t="s">
        <v>60</v>
      </c>
      <c r="U314" s="17"/>
    </row>
    <row r="315" spans="1:21" ht="16.7" customHeight="1" x14ac:dyDescent="0.2">
      <c r="A315" s="15" t="s">
        <v>1921</v>
      </c>
      <c r="B315" s="15" t="s">
        <v>20</v>
      </c>
      <c r="C315" s="15" t="s">
        <v>1922</v>
      </c>
      <c r="D315" s="16">
        <v>42712</v>
      </c>
      <c r="E315" s="15" t="s">
        <v>1923</v>
      </c>
      <c r="F315" s="15" t="s">
        <v>289</v>
      </c>
      <c r="G315" s="15" t="s">
        <v>21</v>
      </c>
      <c r="H315" s="15"/>
      <c r="I315" s="15" t="s">
        <v>22</v>
      </c>
      <c r="J315" s="15"/>
      <c r="K315" s="15"/>
      <c r="L315" s="15"/>
      <c r="M315" s="15"/>
      <c r="N315" s="15"/>
      <c r="O315" s="15"/>
      <c r="P315" s="15" t="s">
        <v>23</v>
      </c>
      <c r="Q315" s="15"/>
      <c r="R315" s="15" t="s">
        <v>24</v>
      </c>
      <c r="S315" s="15" t="s">
        <v>25</v>
      </c>
      <c r="T315" s="15" t="s">
        <v>60</v>
      </c>
      <c r="U315" s="17"/>
    </row>
    <row r="316" spans="1:21" ht="16.7" customHeight="1" x14ac:dyDescent="0.2">
      <c r="A316" s="15" t="s">
        <v>1921</v>
      </c>
      <c r="B316" s="15" t="s">
        <v>20</v>
      </c>
      <c r="C316" s="15" t="s">
        <v>1924</v>
      </c>
      <c r="D316" s="16">
        <v>42712</v>
      </c>
      <c r="E316" s="15" t="s">
        <v>1925</v>
      </c>
      <c r="F316" s="15" t="s">
        <v>289</v>
      </c>
      <c r="G316" s="15" t="s">
        <v>21</v>
      </c>
      <c r="H316" s="15"/>
      <c r="I316" s="15" t="s">
        <v>22</v>
      </c>
      <c r="J316" s="15"/>
      <c r="K316" s="15"/>
      <c r="L316" s="15"/>
      <c r="M316" s="15"/>
      <c r="N316" s="15"/>
      <c r="O316" s="15"/>
      <c r="P316" s="15" t="s">
        <v>23</v>
      </c>
      <c r="Q316" s="15"/>
      <c r="R316" s="15" t="s">
        <v>24</v>
      </c>
      <c r="S316" s="15" t="s">
        <v>25</v>
      </c>
      <c r="T316" s="15" t="s">
        <v>60</v>
      </c>
      <c r="U316" s="17"/>
    </row>
    <row r="317" spans="1:21" ht="16.7" customHeight="1" x14ac:dyDescent="0.2">
      <c r="A317" s="15" t="s">
        <v>1926</v>
      </c>
      <c r="B317" s="15" t="s">
        <v>20</v>
      </c>
      <c r="C317" s="15" t="s">
        <v>1927</v>
      </c>
      <c r="D317" s="16">
        <v>42712</v>
      </c>
      <c r="E317" s="15" t="s">
        <v>1928</v>
      </c>
      <c r="F317" s="15" t="s">
        <v>1929</v>
      </c>
      <c r="G317" s="15" t="s">
        <v>21</v>
      </c>
      <c r="H317" s="15"/>
      <c r="I317" s="15" t="s">
        <v>22</v>
      </c>
      <c r="J317" s="15"/>
      <c r="K317" s="15"/>
      <c r="L317" s="15"/>
      <c r="M317" s="15"/>
      <c r="N317" s="15"/>
      <c r="O317" s="15"/>
      <c r="P317" s="15" t="s">
        <v>23</v>
      </c>
      <c r="Q317" s="15"/>
      <c r="R317" s="15" t="s">
        <v>24</v>
      </c>
      <c r="S317" s="15" t="s">
        <v>26</v>
      </c>
      <c r="T317" s="15" t="s">
        <v>60</v>
      </c>
      <c r="U317" s="17"/>
    </row>
    <row r="318" spans="1:21" ht="16.7" customHeight="1" x14ac:dyDescent="0.2">
      <c r="A318" s="15" t="s">
        <v>1930</v>
      </c>
      <c r="B318" s="15" t="s">
        <v>20</v>
      </c>
      <c r="C318" s="15" t="s">
        <v>1931</v>
      </c>
      <c r="D318" s="16">
        <v>42712</v>
      </c>
      <c r="E318" s="15" t="s">
        <v>1932</v>
      </c>
      <c r="F318" s="15" t="s">
        <v>1929</v>
      </c>
      <c r="G318" s="15" t="s">
        <v>21</v>
      </c>
      <c r="H318" s="15"/>
      <c r="I318" s="15" t="s">
        <v>22</v>
      </c>
      <c r="J318" s="15"/>
      <c r="K318" s="15"/>
      <c r="L318" s="15"/>
      <c r="M318" s="15"/>
      <c r="N318" s="15"/>
      <c r="O318" s="15"/>
      <c r="P318" s="15" t="s">
        <v>23</v>
      </c>
      <c r="Q318" s="15"/>
      <c r="R318" s="15" t="s">
        <v>24</v>
      </c>
      <c r="S318" s="15" t="s">
        <v>27</v>
      </c>
      <c r="T318" s="15" t="s">
        <v>60</v>
      </c>
      <c r="U318" s="17"/>
    </row>
    <row r="319" spans="1:21" ht="16.7" customHeight="1" x14ac:dyDescent="0.2">
      <c r="A319" s="15" t="s">
        <v>1933</v>
      </c>
      <c r="B319" s="15" t="s">
        <v>20</v>
      </c>
      <c r="C319" s="15" t="s">
        <v>1934</v>
      </c>
      <c r="D319" s="16">
        <v>42712</v>
      </c>
      <c r="E319" s="15" t="s">
        <v>1935</v>
      </c>
      <c r="F319" s="15" t="s">
        <v>1929</v>
      </c>
      <c r="G319" s="15" t="s">
        <v>21</v>
      </c>
      <c r="H319" s="15"/>
      <c r="I319" s="15" t="s">
        <v>22</v>
      </c>
      <c r="J319" s="15"/>
      <c r="K319" s="15"/>
      <c r="L319" s="15"/>
      <c r="M319" s="15"/>
      <c r="N319" s="15"/>
      <c r="O319" s="15"/>
      <c r="P319" s="15" t="s">
        <v>23</v>
      </c>
      <c r="Q319" s="15"/>
      <c r="R319" s="15" t="s">
        <v>24</v>
      </c>
      <c r="S319" s="15" t="s">
        <v>25</v>
      </c>
      <c r="T319" s="15" t="s">
        <v>60</v>
      </c>
      <c r="U319" s="17"/>
    </row>
    <row r="320" spans="1:21" ht="16.7" customHeight="1" x14ac:dyDescent="0.2">
      <c r="A320" s="15" t="s">
        <v>1936</v>
      </c>
      <c r="B320" s="15" t="s">
        <v>20</v>
      </c>
      <c r="C320" s="15" t="s">
        <v>1937</v>
      </c>
      <c r="D320" s="16">
        <v>42712</v>
      </c>
      <c r="E320" s="15" t="s">
        <v>1938</v>
      </c>
      <c r="F320" s="15" t="s">
        <v>1929</v>
      </c>
      <c r="G320" s="15" t="s">
        <v>21</v>
      </c>
      <c r="H320" s="15"/>
      <c r="I320" s="15" t="s">
        <v>22</v>
      </c>
      <c r="J320" s="15"/>
      <c r="K320" s="15"/>
      <c r="L320" s="15"/>
      <c r="M320" s="15"/>
      <c r="N320" s="15"/>
      <c r="O320" s="15"/>
      <c r="P320" s="15" t="s">
        <v>23</v>
      </c>
      <c r="Q320" s="15"/>
      <c r="R320" s="15" t="s">
        <v>24</v>
      </c>
      <c r="S320" s="15" t="s">
        <v>27</v>
      </c>
      <c r="T320" s="15" t="s">
        <v>60</v>
      </c>
      <c r="U320" s="17"/>
    </row>
    <row r="321" spans="1:21" ht="16.7" customHeight="1" x14ac:dyDescent="0.2">
      <c r="A321" s="15" t="s">
        <v>1939</v>
      </c>
      <c r="B321" s="15" t="s">
        <v>20</v>
      </c>
      <c r="C321" s="15" t="s">
        <v>1940</v>
      </c>
      <c r="D321" s="16">
        <v>42712</v>
      </c>
      <c r="E321" s="15" t="s">
        <v>1941</v>
      </c>
      <c r="F321" s="15" t="s">
        <v>1519</v>
      </c>
      <c r="G321" s="15" t="s">
        <v>21</v>
      </c>
      <c r="H321" s="15"/>
      <c r="I321" s="15" t="s">
        <v>22</v>
      </c>
      <c r="J321" s="15" t="s">
        <v>30</v>
      </c>
      <c r="K321" s="15"/>
      <c r="L321" s="15"/>
      <c r="M321" s="15"/>
      <c r="N321" s="15"/>
      <c r="O321" s="15"/>
      <c r="P321" s="15" t="s">
        <v>23</v>
      </c>
      <c r="Q321" s="15"/>
      <c r="R321" s="15" t="s">
        <v>33</v>
      </c>
      <c r="S321" s="15" t="s">
        <v>25</v>
      </c>
      <c r="T321" s="15" t="s">
        <v>60</v>
      </c>
      <c r="U321" s="17"/>
    </row>
    <row r="322" spans="1:21" ht="16.7" customHeight="1" x14ac:dyDescent="0.2">
      <c r="A322" s="15" t="s">
        <v>1939</v>
      </c>
      <c r="B322" s="15" t="s">
        <v>20</v>
      </c>
      <c r="C322" s="15" t="s">
        <v>1942</v>
      </c>
      <c r="D322" s="16">
        <v>42712</v>
      </c>
      <c r="E322" s="15" t="s">
        <v>1943</v>
      </c>
      <c r="F322" s="15" t="s">
        <v>1519</v>
      </c>
      <c r="G322" s="15" t="s">
        <v>21</v>
      </c>
      <c r="H322" s="15"/>
      <c r="I322" s="15" t="s">
        <v>22</v>
      </c>
      <c r="J322" s="15" t="s">
        <v>30</v>
      </c>
      <c r="K322" s="15"/>
      <c r="L322" s="15"/>
      <c r="M322" s="15"/>
      <c r="N322" s="15"/>
      <c r="O322" s="15"/>
      <c r="P322" s="15" t="s">
        <v>23</v>
      </c>
      <c r="Q322" s="15"/>
      <c r="R322" s="15" t="s">
        <v>33</v>
      </c>
      <c r="S322" s="15" t="s">
        <v>25</v>
      </c>
      <c r="T322" s="15" t="s">
        <v>60</v>
      </c>
      <c r="U322" s="17"/>
    </row>
    <row r="323" spans="1:21" ht="16.7" customHeight="1" x14ac:dyDescent="0.2">
      <c r="A323" s="15" t="s">
        <v>1939</v>
      </c>
      <c r="B323" s="15" t="s">
        <v>20</v>
      </c>
      <c r="C323" s="15" t="s">
        <v>1944</v>
      </c>
      <c r="D323" s="16">
        <v>42712</v>
      </c>
      <c r="E323" s="15" t="s">
        <v>1945</v>
      </c>
      <c r="F323" s="15" t="s">
        <v>1946</v>
      </c>
      <c r="G323" s="15" t="s">
        <v>21</v>
      </c>
      <c r="H323" s="15"/>
      <c r="I323" s="15" t="s">
        <v>22</v>
      </c>
      <c r="J323" s="15" t="s">
        <v>30</v>
      </c>
      <c r="K323" s="15"/>
      <c r="L323" s="15"/>
      <c r="M323" s="15"/>
      <c r="N323" s="15"/>
      <c r="O323" s="15"/>
      <c r="P323" s="15" t="s">
        <v>23</v>
      </c>
      <c r="Q323" s="15"/>
      <c r="R323" s="15" t="s">
        <v>33</v>
      </c>
      <c r="S323" s="15" t="s">
        <v>25</v>
      </c>
      <c r="T323" s="15" t="s">
        <v>60</v>
      </c>
      <c r="U323" s="17"/>
    </row>
    <row r="324" spans="1:21" ht="16.7" customHeight="1" x14ac:dyDescent="0.2">
      <c r="A324" s="15" t="s">
        <v>1939</v>
      </c>
      <c r="B324" s="15" t="s">
        <v>20</v>
      </c>
      <c r="C324" s="15" t="s">
        <v>1947</v>
      </c>
      <c r="D324" s="16">
        <v>42712</v>
      </c>
      <c r="E324" s="15" t="s">
        <v>1948</v>
      </c>
      <c r="F324" s="15" t="s">
        <v>1946</v>
      </c>
      <c r="G324" s="15" t="s">
        <v>21</v>
      </c>
      <c r="H324" s="15"/>
      <c r="I324" s="15" t="s">
        <v>22</v>
      </c>
      <c r="J324" s="15" t="s">
        <v>30</v>
      </c>
      <c r="K324" s="15"/>
      <c r="L324" s="15"/>
      <c r="M324" s="15"/>
      <c r="N324" s="15"/>
      <c r="O324" s="15"/>
      <c r="P324" s="15" t="s">
        <v>23</v>
      </c>
      <c r="Q324" s="15"/>
      <c r="R324" s="15" t="s">
        <v>33</v>
      </c>
      <c r="S324" s="15" t="s">
        <v>25</v>
      </c>
      <c r="T324" s="15" t="s">
        <v>60</v>
      </c>
      <c r="U324" s="17"/>
    </row>
    <row r="325" spans="1:21" ht="16.7" customHeight="1" x14ac:dyDescent="0.2">
      <c r="A325" s="15" t="s">
        <v>1939</v>
      </c>
      <c r="B325" s="15" t="s">
        <v>20</v>
      </c>
      <c r="C325" s="15" t="s">
        <v>1949</v>
      </c>
      <c r="D325" s="16">
        <v>42712</v>
      </c>
      <c r="E325" s="15" t="s">
        <v>1950</v>
      </c>
      <c r="F325" s="15" t="s">
        <v>1946</v>
      </c>
      <c r="G325" s="15" t="s">
        <v>21</v>
      </c>
      <c r="H325" s="15"/>
      <c r="I325" s="15" t="s">
        <v>22</v>
      </c>
      <c r="J325" s="15"/>
      <c r="K325" s="15"/>
      <c r="L325" s="15"/>
      <c r="M325" s="15"/>
      <c r="N325" s="15"/>
      <c r="O325" s="15"/>
      <c r="P325" s="15" t="s">
        <v>23</v>
      </c>
      <c r="Q325" s="15"/>
      <c r="R325" s="15" t="s">
        <v>24</v>
      </c>
      <c r="S325" s="15" t="s">
        <v>25</v>
      </c>
      <c r="T325" s="15" t="s">
        <v>60</v>
      </c>
      <c r="U325" s="17"/>
    </row>
    <row r="326" spans="1:21" ht="16.7" customHeight="1" x14ac:dyDescent="0.2">
      <c r="A326" s="15" t="s">
        <v>1951</v>
      </c>
      <c r="B326" s="15" t="s">
        <v>20</v>
      </c>
      <c r="C326" s="15" t="s">
        <v>1952</v>
      </c>
      <c r="D326" s="16">
        <v>42712</v>
      </c>
      <c r="E326" s="15" t="s">
        <v>1953</v>
      </c>
      <c r="F326" s="15" t="s">
        <v>1954</v>
      </c>
      <c r="G326" s="15" t="s">
        <v>21</v>
      </c>
      <c r="H326" s="15"/>
      <c r="I326" s="15" t="s">
        <v>22</v>
      </c>
      <c r="J326" s="15"/>
      <c r="K326" s="15"/>
      <c r="L326" s="15"/>
      <c r="M326" s="15"/>
      <c r="N326" s="15"/>
      <c r="O326" s="15"/>
      <c r="P326" s="15" t="s">
        <v>23</v>
      </c>
      <c r="Q326" s="15"/>
      <c r="R326" s="15" t="s">
        <v>24</v>
      </c>
      <c r="S326" s="15" t="s">
        <v>25</v>
      </c>
      <c r="T326" s="15" t="s">
        <v>60</v>
      </c>
      <c r="U326" s="17"/>
    </row>
    <row r="327" spans="1:21" ht="16.7" customHeight="1" x14ac:dyDescent="0.2">
      <c r="A327" s="15" t="s">
        <v>1951</v>
      </c>
      <c r="B327" s="15" t="s">
        <v>20</v>
      </c>
      <c r="C327" s="15" t="s">
        <v>1955</v>
      </c>
      <c r="D327" s="16">
        <v>42712</v>
      </c>
      <c r="E327" s="15" t="s">
        <v>1956</v>
      </c>
      <c r="F327" s="15" t="s">
        <v>1957</v>
      </c>
      <c r="G327" s="15" t="s">
        <v>21</v>
      </c>
      <c r="H327" s="15"/>
      <c r="I327" s="15" t="s">
        <v>22</v>
      </c>
      <c r="J327" s="15"/>
      <c r="K327" s="15"/>
      <c r="L327" s="15"/>
      <c r="M327" s="15"/>
      <c r="N327" s="15"/>
      <c r="O327" s="15"/>
      <c r="P327" s="15" t="s">
        <v>23</v>
      </c>
      <c r="Q327" s="15"/>
      <c r="R327" s="15" t="s">
        <v>24</v>
      </c>
      <c r="S327" s="15" t="s">
        <v>25</v>
      </c>
      <c r="T327" s="15" t="s">
        <v>60</v>
      </c>
      <c r="U327" s="17"/>
    </row>
    <row r="328" spans="1:21" ht="16.7" customHeight="1" x14ac:dyDescent="0.2">
      <c r="A328" s="15" t="s">
        <v>1958</v>
      </c>
      <c r="B328" s="15" t="s">
        <v>20</v>
      </c>
      <c r="C328" s="15" t="s">
        <v>1959</v>
      </c>
      <c r="D328" s="16">
        <v>42712</v>
      </c>
      <c r="E328" s="15" t="s">
        <v>1960</v>
      </c>
      <c r="F328" s="15" t="s">
        <v>367</v>
      </c>
      <c r="G328" s="15" t="s">
        <v>21</v>
      </c>
      <c r="H328" s="15"/>
      <c r="I328" s="15" t="s">
        <v>22</v>
      </c>
      <c r="J328" s="15"/>
      <c r="K328" s="15"/>
      <c r="L328" s="15"/>
      <c r="M328" s="15"/>
      <c r="N328" s="15"/>
      <c r="O328" s="15"/>
      <c r="P328" s="15" t="s">
        <v>23</v>
      </c>
      <c r="Q328" s="15"/>
      <c r="R328" s="15" t="s">
        <v>28</v>
      </c>
      <c r="S328" s="15" t="s">
        <v>27</v>
      </c>
      <c r="T328" s="15" t="s">
        <v>59</v>
      </c>
      <c r="U328" s="17"/>
    </row>
    <row r="329" spans="1:21" ht="16.7" customHeight="1" x14ac:dyDescent="0.2">
      <c r="A329" s="15" t="s">
        <v>1964</v>
      </c>
      <c r="B329" s="15" t="s">
        <v>20</v>
      </c>
      <c r="C329" s="15" t="s">
        <v>1965</v>
      </c>
      <c r="D329" s="16">
        <v>42712</v>
      </c>
      <c r="E329" s="15" t="s">
        <v>1966</v>
      </c>
      <c r="F329" s="15" t="s">
        <v>334</v>
      </c>
      <c r="G329" s="15" t="s">
        <v>21</v>
      </c>
      <c r="H329" s="15"/>
      <c r="I329" s="15" t="s">
        <v>22</v>
      </c>
      <c r="J329" s="15" t="s">
        <v>30</v>
      </c>
      <c r="K329" s="15"/>
      <c r="L329" s="15"/>
      <c r="M329" s="15"/>
      <c r="N329" s="15"/>
      <c r="O329" s="15"/>
      <c r="P329" s="15" t="s">
        <v>23</v>
      </c>
      <c r="Q329" s="15"/>
      <c r="R329" s="15" t="s">
        <v>33</v>
      </c>
      <c r="S329" s="15" t="s">
        <v>25</v>
      </c>
      <c r="T329" s="15" t="s">
        <v>60</v>
      </c>
      <c r="U329" s="17"/>
    </row>
    <row r="330" spans="1:21" ht="16.7" customHeight="1" x14ac:dyDescent="0.2">
      <c r="A330" s="15" t="s">
        <v>1967</v>
      </c>
      <c r="B330" s="15" t="s">
        <v>20</v>
      </c>
      <c r="C330" s="15" t="s">
        <v>1968</v>
      </c>
      <c r="D330" s="16">
        <v>42712</v>
      </c>
      <c r="E330" s="15" t="s">
        <v>1969</v>
      </c>
      <c r="F330" s="15" t="s">
        <v>335</v>
      </c>
      <c r="G330" s="15" t="s">
        <v>21</v>
      </c>
      <c r="H330" s="15"/>
      <c r="I330" s="15" t="s">
        <v>22</v>
      </c>
      <c r="J330" s="15" t="s">
        <v>30</v>
      </c>
      <c r="K330" s="15"/>
      <c r="L330" s="15"/>
      <c r="M330" s="15"/>
      <c r="N330" s="15"/>
      <c r="O330" s="15"/>
      <c r="P330" s="15" t="s">
        <v>23</v>
      </c>
      <c r="Q330" s="15"/>
      <c r="R330" s="15" t="s">
        <v>33</v>
      </c>
      <c r="S330" s="15" t="s">
        <v>25</v>
      </c>
      <c r="T330" s="15" t="s">
        <v>60</v>
      </c>
      <c r="U330" s="17"/>
    </row>
    <row r="331" spans="1:21" ht="16.7" customHeight="1" x14ac:dyDescent="0.2">
      <c r="A331" s="15" t="s">
        <v>1970</v>
      </c>
      <c r="B331" s="15" t="s">
        <v>20</v>
      </c>
      <c r="C331" s="15" t="s">
        <v>1971</v>
      </c>
      <c r="D331" s="16">
        <v>42712</v>
      </c>
      <c r="E331" s="15" t="s">
        <v>1972</v>
      </c>
      <c r="F331" s="15" t="s">
        <v>336</v>
      </c>
      <c r="G331" s="15" t="s">
        <v>21</v>
      </c>
      <c r="H331" s="15"/>
      <c r="I331" s="15" t="s">
        <v>22</v>
      </c>
      <c r="J331" s="15" t="s">
        <v>30</v>
      </c>
      <c r="K331" s="15"/>
      <c r="L331" s="15"/>
      <c r="M331" s="15"/>
      <c r="N331" s="15"/>
      <c r="O331" s="15"/>
      <c r="P331" s="15" t="s">
        <v>23</v>
      </c>
      <c r="Q331" s="15"/>
      <c r="R331" s="15" t="s">
        <v>33</v>
      </c>
      <c r="S331" s="15" t="s">
        <v>27</v>
      </c>
      <c r="T331" s="15" t="s">
        <v>60</v>
      </c>
      <c r="U331" s="17"/>
    </row>
    <row r="332" spans="1:21" ht="16.7" customHeight="1" x14ac:dyDescent="0.2">
      <c r="A332" s="15" t="s">
        <v>1973</v>
      </c>
      <c r="B332" s="15" t="s">
        <v>20</v>
      </c>
      <c r="C332" s="15" t="s">
        <v>309</v>
      </c>
      <c r="D332" s="16">
        <v>42712</v>
      </c>
      <c r="E332" s="15" t="s">
        <v>1974</v>
      </c>
      <c r="F332" s="15" t="s">
        <v>337</v>
      </c>
      <c r="G332" s="15" t="s">
        <v>21</v>
      </c>
      <c r="H332" s="15"/>
      <c r="I332" s="15" t="s">
        <v>22</v>
      </c>
      <c r="J332" s="15"/>
      <c r="K332" s="15"/>
      <c r="L332" s="15"/>
      <c r="M332" s="15"/>
      <c r="N332" s="15"/>
      <c r="O332" s="15"/>
      <c r="P332" s="15" t="s">
        <v>23</v>
      </c>
      <c r="Q332" s="15"/>
      <c r="R332" s="15" t="s">
        <v>24</v>
      </c>
      <c r="S332" s="15" t="s">
        <v>27</v>
      </c>
      <c r="T332" s="15" t="s">
        <v>60</v>
      </c>
      <c r="U332" s="17"/>
    </row>
    <row r="333" spans="1:21" ht="16.7" customHeight="1" x14ac:dyDescent="0.2">
      <c r="A333" s="15" t="s">
        <v>1975</v>
      </c>
      <c r="B333" s="15" t="s">
        <v>20</v>
      </c>
      <c r="C333" s="15" t="s">
        <v>1976</v>
      </c>
      <c r="D333" s="16">
        <v>42712</v>
      </c>
      <c r="E333" s="15" t="s">
        <v>1977</v>
      </c>
      <c r="F333" s="15" t="s">
        <v>455</v>
      </c>
      <c r="G333" s="15" t="s">
        <v>21</v>
      </c>
      <c r="H333" s="15"/>
      <c r="I333" s="15" t="s">
        <v>22</v>
      </c>
      <c r="J333" s="15"/>
      <c r="K333" s="15"/>
      <c r="L333" s="15"/>
      <c r="M333" s="15"/>
      <c r="N333" s="15"/>
      <c r="O333" s="15"/>
      <c r="P333" s="15" t="s">
        <v>23</v>
      </c>
      <c r="Q333" s="15"/>
      <c r="R333" s="15" t="s">
        <v>24</v>
      </c>
      <c r="S333" s="15" t="s">
        <v>27</v>
      </c>
      <c r="T333" s="15" t="s">
        <v>60</v>
      </c>
      <c r="U333" s="17"/>
    </row>
    <row r="334" spans="1:21" ht="16.7" customHeight="1" x14ac:dyDescent="0.2">
      <c r="A334" s="15" t="s">
        <v>1978</v>
      </c>
      <c r="B334" s="15" t="s">
        <v>20</v>
      </c>
      <c r="C334" s="15" t="s">
        <v>1979</v>
      </c>
      <c r="D334" s="16">
        <v>42712</v>
      </c>
      <c r="E334" s="15" t="s">
        <v>1980</v>
      </c>
      <c r="F334" s="15" t="s">
        <v>370</v>
      </c>
      <c r="G334" s="15" t="s">
        <v>21</v>
      </c>
      <c r="H334" s="15"/>
      <c r="I334" s="15" t="s">
        <v>22</v>
      </c>
      <c r="J334" s="15"/>
      <c r="K334" s="15"/>
      <c r="L334" s="15"/>
      <c r="M334" s="15"/>
      <c r="N334" s="15"/>
      <c r="O334" s="15"/>
      <c r="P334" s="15" t="s">
        <v>23</v>
      </c>
      <c r="Q334" s="15"/>
      <c r="R334" s="15" t="s">
        <v>28</v>
      </c>
      <c r="S334" s="15" t="s">
        <v>27</v>
      </c>
      <c r="T334" s="15" t="s">
        <v>59</v>
      </c>
      <c r="U334" s="17"/>
    </row>
    <row r="335" spans="1:21" ht="16.7" customHeight="1" x14ac:dyDescent="0.2">
      <c r="A335" s="15" t="s">
        <v>1981</v>
      </c>
      <c r="B335" s="15" t="s">
        <v>20</v>
      </c>
      <c r="C335" s="15" t="s">
        <v>1982</v>
      </c>
      <c r="D335" s="16">
        <v>42712</v>
      </c>
      <c r="E335" s="15" t="s">
        <v>1983</v>
      </c>
      <c r="F335" s="15" t="s">
        <v>205</v>
      </c>
      <c r="G335" s="15" t="s">
        <v>21</v>
      </c>
      <c r="H335" s="15"/>
      <c r="I335" s="15" t="s">
        <v>22</v>
      </c>
      <c r="J335" s="15" t="s">
        <v>30</v>
      </c>
      <c r="K335" s="15"/>
      <c r="L335" s="15"/>
      <c r="M335" s="15"/>
      <c r="N335" s="15"/>
      <c r="O335" s="15"/>
      <c r="P335" s="15" t="s">
        <v>23</v>
      </c>
      <c r="Q335" s="15"/>
      <c r="R335" s="15" t="s">
        <v>35</v>
      </c>
      <c r="S335" s="15" t="s">
        <v>27</v>
      </c>
      <c r="T335" s="15" t="s">
        <v>59</v>
      </c>
      <c r="U335" s="17"/>
    </row>
    <row r="336" spans="1:21" ht="16.7" customHeight="1" x14ac:dyDescent="0.2">
      <c r="A336" s="15" t="s">
        <v>1984</v>
      </c>
      <c r="B336" s="15" t="s">
        <v>20</v>
      </c>
      <c r="C336" s="15" t="s">
        <v>1985</v>
      </c>
      <c r="D336" s="16">
        <v>42712</v>
      </c>
      <c r="E336" s="15" t="s">
        <v>1986</v>
      </c>
      <c r="F336" s="15" t="s">
        <v>415</v>
      </c>
      <c r="G336" s="15" t="s">
        <v>21</v>
      </c>
      <c r="H336" s="15"/>
      <c r="I336" s="15" t="s">
        <v>22</v>
      </c>
      <c r="J336" s="15" t="s">
        <v>30</v>
      </c>
      <c r="K336" s="15"/>
      <c r="L336" s="15"/>
      <c r="M336" s="15"/>
      <c r="N336" s="15"/>
      <c r="O336" s="15"/>
      <c r="P336" s="15" t="s">
        <v>23</v>
      </c>
      <c r="Q336" s="15"/>
      <c r="R336" s="15" t="s">
        <v>35</v>
      </c>
      <c r="S336" s="15" t="s">
        <v>27</v>
      </c>
      <c r="T336" s="15" t="s">
        <v>59</v>
      </c>
      <c r="U336" s="17"/>
    </row>
    <row r="337" spans="1:21" ht="16.7" customHeight="1" x14ac:dyDescent="0.2">
      <c r="A337" s="15" t="s">
        <v>1987</v>
      </c>
      <c r="B337" s="15" t="s">
        <v>20</v>
      </c>
      <c r="C337" s="15" t="s">
        <v>1988</v>
      </c>
      <c r="D337" s="16">
        <v>42712</v>
      </c>
      <c r="E337" s="15" t="s">
        <v>1989</v>
      </c>
      <c r="F337" s="15" t="s">
        <v>1990</v>
      </c>
      <c r="G337" s="15" t="s">
        <v>21</v>
      </c>
      <c r="H337" s="15"/>
      <c r="I337" s="15" t="s">
        <v>22</v>
      </c>
      <c r="J337" s="15" t="s">
        <v>30</v>
      </c>
      <c r="K337" s="15"/>
      <c r="L337" s="15"/>
      <c r="M337" s="15"/>
      <c r="N337" s="15"/>
      <c r="O337" s="15"/>
      <c r="P337" s="15" t="s">
        <v>23</v>
      </c>
      <c r="Q337" s="15"/>
      <c r="R337" s="15" t="s">
        <v>33</v>
      </c>
      <c r="S337" s="15" t="s">
        <v>25</v>
      </c>
      <c r="T337" s="15" t="s">
        <v>60</v>
      </c>
      <c r="U337" s="17"/>
    </row>
    <row r="338" spans="1:21" ht="16.7" customHeight="1" x14ac:dyDescent="0.2">
      <c r="A338" s="15" t="s">
        <v>1991</v>
      </c>
      <c r="B338" s="15" t="s">
        <v>20</v>
      </c>
      <c r="C338" s="15" t="s">
        <v>1992</v>
      </c>
      <c r="D338" s="16">
        <v>42712</v>
      </c>
      <c r="E338" s="15" t="s">
        <v>1993</v>
      </c>
      <c r="F338" s="15" t="s">
        <v>1990</v>
      </c>
      <c r="G338" s="15" t="s">
        <v>21</v>
      </c>
      <c r="H338" s="15"/>
      <c r="I338" s="15" t="s">
        <v>22</v>
      </c>
      <c r="J338" s="15"/>
      <c r="K338" s="15"/>
      <c r="L338" s="15"/>
      <c r="M338" s="15"/>
      <c r="N338" s="15"/>
      <c r="O338" s="15"/>
      <c r="P338" s="15" t="s">
        <v>23</v>
      </c>
      <c r="Q338" s="15"/>
      <c r="R338" s="15" t="s">
        <v>24</v>
      </c>
      <c r="S338" s="15" t="s">
        <v>25</v>
      </c>
      <c r="T338" s="15" t="s">
        <v>60</v>
      </c>
      <c r="U338" s="17"/>
    </row>
    <row r="339" spans="1:21" ht="16.7" customHeight="1" x14ac:dyDescent="0.2">
      <c r="A339" s="15" t="s">
        <v>1994</v>
      </c>
      <c r="B339" s="15" t="s">
        <v>20</v>
      </c>
      <c r="C339" s="15" t="s">
        <v>1995</v>
      </c>
      <c r="D339" s="16">
        <v>42712</v>
      </c>
      <c r="E339" s="15" t="s">
        <v>1996</v>
      </c>
      <c r="F339" s="15" t="s">
        <v>380</v>
      </c>
      <c r="G339" s="15" t="s">
        <v>21</v>
      </c>
      <c r="H339" s="15"/>
      <c r="I339" s="15" t="s">
        <v>22</v>
      </c>
      <c r="J339" s="15"/>
      <c r="K339" s="15"/>
      <c r="L339" s="15"/>
      <c r="M339" s="15"/>
      <c r="N339" s="15"/>
      <c r="O339" s="15"/>
      <c r="P339" s="15" t="s">
        <v>23</v>
      </c>
      <c r="Q339" s="15"/>
      <c r="R339" s="15" t="s">
        <v>28</v>
      </c>
      <c r="S339" s="15" t="s">
        <v>27</v>
      </c>
      <c r="T339" s="15" t="s">
        <v>59</v>
      </c>
      <c r="U339" s="17"/>
    </row>
    <row r="340" spans="1:21" ht="16.7" customHeight="1" x14ac:dyDescent="0.2">
      <c r="A340" s="15" t="s">
        <v>1997</v>
      </c>
      <c r="B340" s="15" t="s">
        <v>20</v>
      </c>
      <c r="C340" s="15" t="s">
        <v>1998</v>
      </c>
      <c r="D340" s="16">
        <v>42712</v>
      </c>
      <c r="E340" s="15" t="s">
        <v>1999</v>
      </c>
      <c r="F340" s="15" t="s">
        <v>380</v>
      </c>
      <c r="G340" s="15" t="s">
        <v>21</v>
      </c>
      <c r="H340" s="15"/>
      <c r="I340" s="15" t="s">
        <v>22</v>
      </c>
      <c r="J340" s="15"/>
      <c r="K340" s="15"/>
      <c r="L340" s="15"/>
      <c r="M340" s="15"/>
      <c r="N340" s="15"/>
      <c r="O340" s="15"/>
      <c r="P340" s="15" t="s">
        <v>23</v>
      </c>
      <c r="Q340" s="15"/>
      <c r="R340" s="15" t="s">
        <v>28</v>
      </c>
      <c r="S340" s="15" t="s">
        <v>27</v>
      </c>
      <c r="T340" s="15" t="s">
        <v>59</v>
      </c>
      <c r="U340" s="17"/>
    </row>
    <row r="341" spans="1:21" ht="16.7" customHeight="1" x14ac:dyDescent="0.2">
      <c r="A341" s="15" t="s">
        <v>2000</v>
      </c>
      <c r="B341" s="15" t="s">
        <v>20</v>
      </c>
      <c r="C341" s="15" t="s">
        <v>2001</v>
      </c>
      <c r="D341" s="16">
        <v>42712</v>
      </c>
      <c r="E341" s="15" t="s">
        <v>2002</v>
      </c>
      <c r="F341" s="15" t="s">
        <v>668</v>
      </c>
      <c r="G341" s="15" t="s">
        <v>21</v>
      </c>
      <c r="H341" s="15"/>
      <c r="I341" s="15" t="s">
        <v>22</v>
      </c>
      <c r="J341" s="15"/>
      <c r="K341" s="15"/>
      <c r="L341" s="15"/>
      <c r="M341" s="15"/>
      <c r="N341" s="15"/>
      <c r="O341" s="15"/>
      <c r="P341" s="15" t="s">
        <v>23</v>
      </c>
      <c r="Q341" s="15"/>
      <c r="R341" s="15" t="s">
        <v>28</v>
      </c>
      <c r="S341" s="15" t="s">
        <v>27</v>
      </c>
      <c r="T341" s="15" t="s">
        <v>59</v>
      </c>
      <c r="U341" s="17"/>
    </row>
    <row r="342" spans="1:21" ht="16.7" customHeight="1" x14ac:dyDescent="0.2">
      <c r="A342" s="15" t="s">
        <v>2003</v>
      </c>
      <c r="B342" s="15" t="s">
        <v>20</v>
      </c>
      <c r="C342" s="15" t="s">
        <v>2004</v>
      </c>
      <c r="D342" s="16">
        <v>42712</v>
      </c>
      <c r="E342" s="15" t="s">
        <v>2005</v>
      </c>
      <c r="F342" s="15" t="s">
        <v>2006</v>
      </c>
      <c r="G342" s="15" t="s">
        <v>21</v>
      </c>
      <c r="H342" s="15"/>
      <c r="I342" s="15" t="s">
        <v>22</v>
      </c>
      <c r="J342" s="15"/>
      <c r="K342" s="15"/>
      <c r="L342" s="15"/>
      <c r="M342" s="15"/>
      <c r="N342" s="15"/>
      <c r="O342" s="15"/>
      <c r="P342" s="15" t="s">
        <v>23</v>
      </c>
      <c r="Q342" s="15"/>
      <c r="R342" s="15" t="s">
        <v>24</v>
      </c>
      <c r="S342" s="15" t="s">
        <v>27</v>
      </c>
      <c r="T342" s="15" t="s">
        <v>60</v>
      </c>
      <c r="U342" s="17"/>
    </row>
    <row r="343" spans="1:21" ht="16.7" customHeight="1" x14ac:dyDescent="0.2">
      <c r="A343" s="15" t="s">
        <v>2007</v>
      </c>
      <c r="B343" s="15" t="s">
        <v>20</v>
      </c>
      <c r="C343" s="15" t="s">
        <v>2008</v>
      </c>
      <c r="D343" s="16">
        <v>42712</v>
      </c>
      <c r="E343" s="15" t="s">
        <v>2009</v>
      </c>
      <c r="F343" s="15" t="s">
        <v>549</v>
      </c>
      <c r="G343" s="15" t="s">
        <v>21</v>
      </c>
      <c r="H343" s="15"/>
      <c r="I343" s="15" t="s">
        <v>22</v>
      </c>
      <c r="J343" s="15"/>
      <c r="K343" s="15"/>
      <c r="L343" s="15"/>
      <c r="M343" s="15"/>
      <c r="N343" s="15"/>
      <c r="O343" s="15"/>
      <c r="P343" s="15" t="s">
        <v>23</v>
      </c>
      <c r="Q343" s="15"/>
      <c r="R343" s="15" t="s">
        <v>28</v>
      </c>
      <c r="S343" s="15" t="s">
        <v>27</v>
      </c>
      <c r="T343" s="15" t="s">
        <v>59</v>
      </c>
      <c r="U343" s="17"/>
    </row>
    <row r="344" spans="1:21" ht="16.7" customHeight="1" x14ac:dyDescent="0.2">
      <c r="A344" s="15" t="s">
        <v>2014</v>
      </c>
      <c r="B344" s="15" t="s">
        <v>20</v>
      </c>
      <c r="C344" s="15" t="s">
        <v>2015</v>
      </c>
      <c r="D344" s="16">
        <v>42712</v>
      </c>
      <c r="E344" s="15" t="s">
        <v>2016</v>
      </c>
      <c r="F344" s="15" t="s">
        <v>2017</v>
      </c>
      <c r="G344" s="15" t="s">
        <v>21</v>
      </c>
      <c r="H344" s="15"/>
      <c r="I344" s="15" t="s">
        <v>22</v>
      </c>
      <c r="J344" s="15"/>
      <c r="K344" s="15"/>
      <c r="L344" s="15"/>
      <c r="M344" s="15"/>
      <c r="N344" s="15"/>
      <c r="O344" s="15"/>
      <c r="P344" s="15" t="s">
        <v>23</v>
      </c>
      <c r="Q344" s="15"/>
      <c r="R344" s="15" t="s">
        <v>24</v>
      </c>
      <c r="S344" s="15" t="s">
        <v>25</v>
      </c>
      <c r="T344" s="15" t="s">
        <v>60</v>
      </c>
      <c r="U344" s="17"/>
    </row>
    <row r="345" spans="1:21" ht="16.7" customHeight="1" x14ac:dyDescent="0.2">
      <c r="A345" s="15" t="s">
        <v>2018</v>
      </c>
      <c r="B345" s="15" t="s">
        <v>20</v>
      </c>
      <c r="C345" s="15" t="s">
        <v>2019</v>
      </c>
      <c r="D345" s="16">
        <v>42712</v>
      </c>
      <c r="E345" s="15" t="s">
        <v>2020</v>
      </c>
      <c r="F345" s="15" t="s">
        <v>2017</v>
      </c>
      <c r="G345" s="15" t="s">
        <v>21</v>
      </c>
      <c r="H345" s="15"/>
      <c r="I345" s="15" t="s">
        <v>22</v>
      </c>
      <c r="J345" s="15" t="s">
        <v>30</v>
      </c>
      <c r="K345" s="15"/>
      <c r="L345" s="15"/>
      <c r="M345" s="15"/>
      <c r="N345" s="15"/>
      <c r="O345" s="15"/>
      <c r="P345" s="15" t="s">
        <v>23</v>
      </c>
      <c r="Q345" s="15"/>
      <c r="R345" s="15" t="s">
        <v>33</v>
      </c>
      <c r="S345" s="15" t="s">
        <v>25</v>
      </c>
      <c r="T345" s="15" t="s">
        <v>60</v>
      </c>
      <c r="U345" s="17"/>
    </row>
    <row r="346" spans="1:21" ht="16.7" customHeight="1" x14ac:dyDescent="0.2">
      <c r="A346" s="15" t="s">
        <v>2018</v>
      </c>
      <c r="B346" s="15" t="s">
        <v>20</v>
      </c>
      <c r="C346" s="15" t="s">
        <v>2021</v>
      </c>
      <c r="D346" s="16">
        <v>42712</v>
      </c>
      <c r="E346" s="15" t="s">
        <v>2022</v>
      </c>
      <c r="F346" s="15" t="s">
        <v>125</v>
      </c>
      <c r="G346" s="15" t="s">
        <v>21</v>
      </c>
      <c r="H346" s="15"/>
      <c r="I346" s="15" t="s">
        <v>22</v>
      </c>
      <c r="J346" s="15" t="s">
        <v>30</v>
      </c>
      <c r="K346" s="15"/>
      <c r="L346" s="15"/>
      <c r="M346" s="15"/>
      <c r="N346" s="15"/>
      <c r="O346" s="15"/>
      <c r="P346" s="15" t="s">
        <v>23</v>
      </c>
      <c r="Q346" s="15"/>
      <c r="R346" s="15" t="s">
        <v>33</v>
      </c>
      <c r="S346" s="15" t="s">
        <v>25</v>
      </c>
      <c r="T346" s="15" t="s">
        <v>60</v>
      </c>
      <c r="U346" s="17"/>
    </row>
    <row r="347" spans="1:21" ht="16.7" customHeight="1" x14ac:dyDescent="0.2">
      <c r="A347" s="15" t="s">
        <v>2023</v>
      </c>
      <c r="B347" s="15" t="s">
        <v>20</v>
      </c>
      <c r="C347" s="15" t="s">
        <v>2024</v>
      </c>
      <c r="D347" s="16">
        <v>42712</v>
      </c>
      <c r="E347" s="15" t="s">
        <v>2025</v>
      </c>
      <c r="F347" s="15" t="s">
        <v>300</v>
      </c>
      <c r="G347" s="15" t="s">
        <v>21</v>
      </c>
      <c r="H347" s="15"/>
      <c r="I347" s="15" t="s">
        <v>22</v>
      </c>
      <c r="J347" s="15"/>
      <c r="K347" s="15"/>
      <c r="L347" s="15"/>
      <c r="M347" s="15"/>
      <c r="N347" s="15"/>
      <c r="O347" s="15"/>
      <c r="P347" s="15" t="s">
        <v>23</v>
      </c>
      <c r="Q347" s="15"/>
      <c r="R347" s="15" t="s">
        <v>24</v>
      </c>
      <c r="S347" s="15" t="s">
        <v>27</v>
      </c>
      <c r="T347" s="15" t="s">
        <v>60</v>
      </c>
      <c r="U347" s="17"/>
    </row>
    <row r="348" spans="1:21" ht="16.7" customHeight="1" x14ac:dyDescent="0.2">
      <c r="A348" s="15" t="s">
        <v>2026</v>
      </c>
      <c r="B348" s="15" t="s">
        <v>20</v>
      </c>
      <c r="C348" s="15" t="s">
        <v>2027</v>
      </c>
      <c r="D348" s="16">
        <v>42712</v>
      </c>
      <c r="E348" s="15" t="s">
        <v>2028</v>
      </c>
      <c r="F348" s="15" t="s">
        <v>496</v>
      </c>
      <c r="G348" s="15" t="s">
        <v>21</v>
      </c>
      <c r="H348" s="15"/>
      <c r="I348" s="15" t="s">
        <v>22</v>
      </c>
      <c r="J348" s="15"/>
      <c r="K348" s="15"/>
      <c r="L348" s="15"/>
      <c r="M348" s="15"/>
      <c r="N348" s="15"/>
      <c r="O348" s="15"/>
      <c r="P348" s="15" t="s">
        <v>23</v>
      </c>
      <c r="Q348" s="15"/>
      <c r="R348" s="15" t="s">
        <v>28</v>
      </c>
      <c r="S348" s="15" t="s">
        <v>27</v>
      </c>
      <c r="T348" s="15" t="s">
        <v>59</v>
      </c>
      <c r="U348" s="17"/>
    </row>
    <row r="349" spans="1:21" ht="16.7" customHeight="1" x14ac:dyDescent="0.2">
      <c r="A349" s="15" t="s">
        <v>2029</v>
      </c>
      <c r="B349" s="15" t="s">
        <v>20</v>
      </c>
      <c r="C349" s="15" t="s">
        <v>2030</v>
      </c>
      <c r="D349" s="16">
        <v>42712</v>
      </c>
      <c r="E349" s="15" t="s">
        <v>2031</v>
      </c>
      <c r="F349" s="15" t="s">
        <v>408</v>
      </c>
      <c r="G349" s="15" t="s">
        <v>36</v>
      </c>
      <c r="H349" s="15"/>
      <c r="I349" s="15" t="s">
        <v>22</v>
      </c>
      <c r="J349" s="15"/>
      <c r="K349" s="15"/>
      <c r="L349" s="15"/>
      <c r="M349" s="15"/>
      <c r="N349" s="15"/>
      <c r="O349" s="15"/>
      <c r="P349" s="15" t="s">
        <v>23</v>
      </c>
      <c r="Q349" s="15"/>
      <c r="R349" s="15" t="s">
        <v>24</v>
      </c>
      <c r="S349" s="15" t="s">
        <v>26</v>
      </c>
      <c r="T349" s="15" t="s">
        <v>60</v>
      </c>
      <c r="U349" s="17"/>
    </row>
    <row r="350" spans="1:21" ht="16.7" customHeight="1" x14ac:dyDescent="0.2">
      <c r="A350" s="15" t="s">
        <v>2032</v>
      </c>
      <c r="B350" s="15" t="s">
        <v>20</v>
      </c>
      <c r="C350" s="15" t="s">
        <v>2033</v>
      </c>
      <c r="D350" s="16">
        <v>42712</v>
      </c>
      <c r="E350" s="15" t="s">
        <v>2034</v>
      </c>
      <c r="F350" s="15" t="s">
        <v>278</v>
      </c>
      <c r="G350" s="15" t="s">
        <v>36</v>
      </c>
      <c r="H350" s="15"/>
      <c r="I350" s="15" t="s">
        <v>22</v>
      </c>
      <c r="J350" s="15" t="s">
        <v>30</v>
      </c>
      <c r="K350" s="15"/>
      <c r="L350" s="15"/>
      <c r="M350" s="15"/>
      <c r="N350" s="15"/>
      <c r="O350" s="15"/>
      <c r="P350" s="15" t="s">
        <v>23</v>
      </c>
      <c r="Q350" s="15"/>
      <c r="R350" s="15" t="s">
        <v>35</v>
      </c>
      <c r="S350" s="15" t="s">
        <v>27</v>
      </c>
      <c r="T350" s="15" t="s">
        <v>59</v>
      </c>
      <c r="U350" s="17"/>
    </row>
    <row r="351" spans="1:21" ht="16.7" customHeight="1" x14ac:dyDescent="0.2">
      <c r="A351" s="15" t="s">
        <v>2035</v>
      </c>
      <c r="B351" s="15" t="s">
        <v>20</v>
      </c>
      <c r="C351" s="15" t="s">
        <v>2036</v>
      </c>
      <c r="D351" s="16">
        <v>42712</v>
      </c>
      <c r="E351" s="15" t="s">
        <v>2037</v>
      </c>
      <c r="F351" s="15" t="s">
        <v>279</v>
      </c>
      <c r="G351" s="15" t="s">
        <v>21</v>
      </c>
      <c r="H351" s="15"/>
      <c r="I351" s="15" t="s">
        <v>22</v>
      </c>
      <c r="J351" s="15" t="s">
        <v>30</v>
      </c>
      <c r="K351" s="15"/>
      <c r="L351" s="15"/>
      <c r="M351" s="15"/>
      <c r="N351" s="15"/>
      <c r="O351" s="15"/>
      <c r="P351" s="15" t="s">
        <v>23</v>
      </c>
      <c r="Q351" s="15"/>
      <c r="R351" s="15" t="s">
        <v>33</v>
      </c>
      <c r="S351" s="15" t="s">
        <v>25</v>
      </c>
      <c r="T351" s="15" t="s">
        <v>60</v>
      </c>
      <c r="U351" s="17"/>
    </row>
    <row r="352" spans="1:21" ht="16.7" customHeight="1" x14ac:dyDescent="0.2">
      <c r="A352" s="15" t="s">
        <v>2035</v>
      </c>
      <c r="B352" s="15" t="s">
        <v>20</v>
      </c>
      <c r="C352" s="15" t="s">
        <v>2038</v>
      </c>
      <c r="D352" s="16">
        <v>42712</v>
      </c>
      <c r="E352" s="15" t="s">
        <v>2039</v>
      </c>
      <c r="F352" s="15" t="s">
        <v>2040</v>
      </c>
      <c r="G352" s="15" t="s">
        <v>21</v>
      </c>
      <c r="H352" s="15"/>
      <c r="I352" s="15" t="s">
        <v>22</v>
      </c>
      <c r="J352" s="15" t="s">
        <v>30</v>
      </c>
      <c r="K352" s="15"/>
      <c r="L352" s="15"/>
      <c r="M352" s="15"/>
      <c r="N352" s="15"/>
      <c r="O352" s="15"/>
      <c r="P352" s="15" t="s">
        <v>23</v>
      </c>
      <c r="Q352" s="15"/>
      <c r="R352" s="15" t="s">
        <v>33</v>
      </c>
      <c r="S352" s="15" t="s">
        <v>25</v>
      </c>
      <c r="T352" s="15" t="s">
        <v>60</v>
      </c>
      <c r="U352" s="17"/>
    </row>
    <row r="353" spans="1:21" ht="16.7" customHeight="1" x14ac:dyDescent="0.2">
      <c r="A353" s="15" t="s">
        <v>2035</v>
      </c>
      <c r="B353" s="15" t="s">
        <v>20</v>
      </c>
      <c r="C353" s="15" t="s">
        <v>2041</v>
      </c>
      <c r="D353" s="16">
        <v>42712</v>
      </c>
      <c r="E353" s="15" t="s">
        <v>2042</v>
      </c>
      <c r="F353" s="15" t="s">
        <v>2040</v>
      </c>
      <c r="G353" s="15" t="s">
        <v>21</v>
      </c>
      <c r="H353" s="15"/>
      <c r="I353" s="15" t="s">
        <v>22</v>
      </c>
      <c r="J353" s="15" t="s">
        <v>30</v>
      </c>
      <c r="K353" s="15"/>
      <c r="L353" s="15"/>
      <c r="M353" s="15"/>
      <c r="N353" s="15"/>
      <c r="O353" s="15"/>
      <c r="P353" s="15" t="s">
        <v>23</v>
      </c>
      <c r="Q353" s="15"/>
      <c r="R353" s="15" t="s">
        <v>33</v>
      </c>
      <c r="S353" s="15" t="s">
        <v>25</v>
      </c>
      <c r="T353" s="15" t="s">
        <v>60</v>
      </c>
      <c r="U353" s="17"/>
    </row>
    <row r="354" spans="1:21" ht="16.7" customHeight="1" x14ac:dyDescent="0.2">
      <c r="A354" s="15" t="s">
        <v>2043</v>
      </c>
      <c r="B354" s="15" t="s">
        <v>20</v>
      </c>
      <c r="C354" s="15" t="s">
        <v>2044</v>
      </c>
      <c r="D354" s="16">
        <v>42712</v>
      </c>
      <c r="E354" s="15" t="s">
        <v>2045</v>
      </c>
      <c r="F354" s="15" t="s">
        <v>2040</v>
      </c>
      <c r="G354" s="15" t="s">
        <v>21</v>
      </c>
      <c r="H354" s="15"/>
      <c r="I354" s="15" t="s">
        <v>22</v>
      </c>
      <c r="J354" s="15"/>
      <c r="K354" s="15"/>
      <c r="L354" s="15"/>
      <c r="M354" s="15"/>
      <c r="N354" s="15"/>
      <c r="O354" s="15"/>
      <c r="P354" s="15" t="s">
        <v>23</v>
      </c>
      <c r="Q354" s="15"/>
      <c r="R354" s="15" t="s">
        <v>31</v>
      </c>
      <c r="S354" s="15" t="s">
        <v>2046</v>
      </c>
      <c r="T354" s="15" t="s">
        <v>60</v>
      </c>
      <c r="U354" s="17"/>
    </row>
    <row r="355" spans="1:21" ht="16.7" customHeight="1" x14ac:dyDescent="0.2">
      <c r="A355" s="15" t="s">
        <v>2050</v>
      </c>
      <c r="B355" s="15" t="s">
        <v>20</v>
      </c>
      <c r="C355" s="15" t="s">
        <v>2051</v>
      </c>
      <c r="D355" s="16">
        <v>42712</v>
      </c>
      <c r="E355" s="15" t="s">
        <v>2052</v>
      </c>
      <c r="F355" s="15" t="s">
        <v>2049</v>
      </c>
      <c r="G355" s="15" t="s">
        <v>21</v>
      </c>
      <c r="H355" s="15"/>
      <c r="I355" s="15" t="s">
        <v>22</v>
      </c>
      <c r="J355" s="15"/>
      <c r="K355" s="15"/>
      <c r="L355" s="15"/>
      <c r="M355" s="15"/>
      <c r="N355" s="15"/>
      <c r="O355" s="15"/>
      <c r="P355" s="15" t="s">
        <v>23</v>
      </c>
      <c r="Q355" s="15"/>
      <c r="R355" s="15" t="s">
        <v>31</v>
      </c>
      <c r="S355" s="15" t="s">
        <v>2046</v>
      </c>
      <c r="T355" s="15" t="s">
        <v>60</v>
      </c>
      <c r="U355" s="17"/>
    </row>
    <row r="356" spans="1:21" ht="16.7" customHeight="1" x14ac:dyDescent="0.2">
      <c r="A356" s="15" t="s">
        <v>2053</v>
      </c>
      <c r="B356" s="15" t="s">
        <v>20</v>
      </c>
      <c r="C356" s="15" t="s">
        <v>2054</v>
      </c>
      <c r="D356" s="16">
        <v>42712</v>
      </c>
      <c r="E356" s="15" t="s">
        <v>2055</v>
      </c>
      <c r="F356" s="15" t="s">
        <v>2056</v>
      </c>
      <c r="G356" s="15" t="s">
        <v>21</v>
      </c>
      <c r="H356" s="15"/>
      <c r="I356" s="15" t="s">
        <v>22</v>
      </c>
      <c r="J356" s="15"/>
      <c r="K356" s="15"/>
      <c r="L356" s="15"/>
      <c r="M356" s="15"/>
      <c r="N356" s="15"/>
      <c r="O356" s="15"/>
      <c r="P356" s="15" t="s">
        <v>23</v>
      </c>
      <c r="Q356" s="15"/>
      <c r="R356" s="15" t="s">
        <v>31</v>
      </c>
      <c r="S356" s="15" t="s">
        <v>2046</v>
      </c>
      <c r="T356" s="15" t="s">
        <v>60</v>
      </c>
      <c r="U356" s="17"/>
    </row>
    <row r="357" spans="1:21" ht="16.7" customHeight="1" x14ac:dyDescent="0.2">
      <c r="A357" s="15" t="s">
        <v>2057</v>
      </c>
      <c r="B357" s="15" t="s">
        <v>20</v>
      </c>
      <c r="C357" s="15" t="s">
        <v>2058</v>
      </c>
      <c r="D357" s="16">
        <v>42712</v>
      </c>
      <c r="E357" s="15" t="s">
        <v>2059</v>
      </c>
      <c r="F357" s="15" t="s">
        <v>2060</v>
      </c>
      <c r="G357" s="15" t="s">
        <v>21</v>
      </c>
      <c r="H357" s="15"/>
      <c r="I357" s="15" t="s">
        <v>22</v>
      </c>
      <c r="J357" s="15" t="s">
        <v>30</v>
      </c>
      <c r="K357" s="15"/>
      <c r="L357" s="15"/>
      <c r="M357" s="15"/>
      <c r="N357" s="15"/>
      <c r="O357" s="15"/>
      <c r="P357" s="15" t="s">
        <v>23</v>
      </c>
      <c r="Q357" s="15"/>
      <c r="R357" s="15" t="s">
        <v>35</v>
      </c>
      <c r="S357" s="15" t="s">
        <v>27</v>
      </c>
      <c r="T357" s="15" t="s">
        <v>59</v>
      </c>
      <c r="U357" s="17"/>
    </row>
    <row r="358" spans="1:21" ht="16.7" customHeight="1" x14ac:dyDescent="0.2">
      <c r="A358" s="15" t="s">
        <v>2061</v>
      </c>
      <c r="B358" s="15" t="s">
        <v>20</v>
      </c>
      <c r="C358" s="15" t="s">
        <v>2062</v>
      </c>
      <c r="D358" s="16">
        <v>42712</v>
      </c>
      <c r="E358" s="15" t="s">
        <v>2063</v>
      </c>
      <c r="F358" s="15" t="s">
        <v>341</v>
      </c>
      <c r="G358" s="15" t="s">
        <v>21</v>
      </c>
      <c r="H358" s="15"/>
      <c r="I358" s="15" t="s">
        <v>22</v>
      </c>
      <c r="J358" s="15"/>
      <c r="K358" s="15"/>
      <c r="L358" s="15"/>
      <c r="M358" s="15"/>
      <c r="N358" s="15"/>
      <c r="O358" s="15"/>
      <c r="P358" s="15" t="s">
        <v>23</v>
      </c>
      <c r="Q358" s="15"/>
      <c r="R358" s="15" t="s">
        <v>28</v>
      </c>
      <c r="S358" s="15" t="s">
        <v>27</v>
      </c>
      <c r="T358" s="15" t="s">
        <v>59</v>
      </c>
      <c r="U358" s="17"/>
    </row>
    <row r="359" spans="1:21" ht="16.7" customHeight="1" x14ac:dyDescent="0.2">
      <c r="A359" s="15" t="s">
        <v>2065</v>
      </c>
      <c r="B359" s="15" t="s">
        <v>20</v>
      </c>
      <c r="C359" s="15" t="s">
        <v>62</v>
      </c>
      <c r="D359" s="16">
        <v>42712</v>
      </c>
      <c r="E359" s="15" t="s">
        <v>2066</v>
      </c>
      <c r="F359" s="15" t="s">
        <v>541</v>
      </c>
      <c r="G359" s="15" t="s">
        <v>21</v>
      </c>
      <c r="H359" s="15"/>
      <c r="I359" s="15" t="s">
        <v>22</v>
      </c>
      <c r="J359" s="15" t="s">
        <v>30</v>
      </c>
      <c r="K359" s="15"/>
      <c r="L359" s="15"/>
      <c r="M359" s="15"/>
      <c r="N359" s="15"/>
      <c r="O359" s="15"/>
      <c r="P359" s="15" t="s">
        <v>23</v>
      </c>
      <c r="Q359" s="15"/>
      <c r="R359" s="15" t="s">
        <v>35</v>
      </c>
      <c r="S359" s="15" t="s">
        <v>27</v>
      </c>
      <c r="T359" s="15" t="s">
        <v>59</v>
      </c>
      <c r="U359" s="17"/>
    </row>
    <row r="360" spans="1:21" ht="16.7" customHeight="1" x14ac:dyDescent="0.2">
      <c r="A360" s="15" t="s">
        <v>2065</v>
      </c>
      <c r="B360" s="15" t="s">
        <v>20</v>
      </c>
      <c r="C360" s="15" t="s">
        <v>2067</v>
      </c>
      <c r="D360" s="16">
        <v>42712</v>
      </c>
      <c r="E360" s="15" t="s">
        <v>2068</v>
      </c>
      <c r="F360" s="15" t="s">
        <v>2069</v>
      </c>
      <c r="G360" s="15" t="s">
        <v>21</v>
      </c>
      <c r="H360" s="15"/>
      <c r="I360" s="15" t="s">
        <v>22</v>
      </c>
      <c r="J360" s="15" t="s">
        <v>30</v>
      </c>
      <c r="K360" s="15"/>
      <c r="L360" s="15"/>
      <c r="M360" s="15"/>
      <c r="N360" s="15"/>
      <c r="O360" s="15"/>
      <c r="P360" s="15" t="s">
        <v>23</v>
      </c>
      <c r="Q360" s="15"/>
      <c r="R360" s="15" t="s">
        <v>33</v>
      </c>
      <c r="S360" s="15" t="s">
        <v>25</v>
      </c>
      <c r="T360" s="15" t="s">
        <v>60</v>
      </c>
      <c r="U360" s="17"/>
    </row>
    <row r="361" spans="1:21" ht="16.7" customHeight="1" x14ac:dyDescent="0.2">
      <c r="A361" s="15" t="s">
        <v>2070</v>
      </c>
      <c r="B361" s="15" t="s">
        <v>20</v>
      </c>
      <c r="C361" s="15" t="s">
        <v>2071</v>
      </c>
      <c r="D361" s="16">
        <v>42712</v>
      </c>
      <c r="E361" s="15" t="s">
        <v>2072</v>
      </c>
      <c r="F361" s="15" t="s">
        <v>2069</v>
      </c>
      <c r="G361" s="15" t="s">
        <v>21</v>
      </c>
      <c r="H361" s="15"/>
      <c r="I361" s="15" t="s">
        <v>22</v>
      </c>
      <c r="J361" s="15" t="s">
        <v>30</v>
      </c>
      <c r="K361" s="15"/>
      <c r="L361" s="15"/>
      <c r="M361" s="15"/>
      <c r="N361" s="15"/>
      <c r="O361" s="15"/>
      <c r="P361" s="15" t="s">
        <v>23</v>
      </c>
      <c r="Q361" s="15"/>
      <c r="R361" s="15" t="s">
        <v>33</v>
      </c>
      <c r="S361" s="15" t="s">
        <v>25</v>
      </c>
      <c r="T361" s="15" t="s">
        <v>60</v>
      </c>
      <c r="U361" s="17"/>
    </row>
    <row r="362" spans="1:21" ht="16.7" customHeight="1" x14ac:dyDescent="0.2">
      <c r="A362" s="15" t="s">
        <v>2065</v>
      </c>
      <c r="B362" s="15" t="s">
        <v>20</v>
      </c>
      <c r="C362" s="15" t="s">
        <v>2073</v>
      </c>
      <c r="D362" s="16">
        <v>42712</v>
      </c>
      <c r="E362" s="15" t="s">
        <v>2074</v>
      </c>
      <c r="F362" s="15" t="s">
        <v>2075</v>
      </c>
      <c r="G362" s="15" t="s">
        <v>21</v>
      </c>
      <c r="H362" s="15"/>
      <c r="I362" s="15" t="s">
        <v>22</v>
      </c>
      <c r="J362" s="15" t="s">
        <v>30</v>
      </c>
      <c r="K362" s="15"/>
      <c r="L362" s="15"/>
      <c r="M362" s="15"/>
      <c r="N362" s="15"/>
      <c r="O362" s="15"/>
      <c r="P362" s="15" t="s">
        <v>23</v>
      </c>
      <c r="Q362" s="15"/>
      <c r="R362" s="15" t="s">
        <v>33</v>
      </c>
      <c r="S362" s="15" t="s">
        <v>25</v>
      </c>
      <c r="T362" s="15" t="s">
        <v>60</v>
      </c>
      <c r="U362" s="17"/>
    </row>
    <row r="363" spans="1:21" ht="16.7" customHeight="1" x14ac:dyDescent="0.2">
      <c r="A363" s="15" t="s">
        <v>2076</v>
      </c>
      <c r="B363" s="15" t="s">
        <v>20</v>
      </c>
      <c r="C363" s="15" t="s">
        <v>318</v>
      </c>
      <c r="D363" s="16">
        <v>42712</v>
      </c>
      <c r="E363" s="15" t="s">
        <v>2077</v>
      </c>
      <c r="F363" s="15" t="s">
        <v>477</v>
      </c>
      <c r="G363" s="15" t="s">
        <v>21</v>
      </c>
      <c r="H363" s="15"/>
      <c r="I363" s="15" t="s">
        <v>22</v>
      </c>
      <c r="J363" s="15"/>
      <c r="K363" s="15"/>
      <c r="L363" s="15"/>
      <c r="M363" s="15"/>
      <c r="N363" s="15"/>
      <c r="O363" s="15"/>
      <c r="P363" s="15" t="s">
        <v>23</v>
      </c>
      <c r="Q363" s="15"/>
      <c r="R363" s="15" t="s">
        <v>24</v>
      </c>
      <c r="S363" s="15" t="s">
        <v>27</v>
      </c>
      <c r="T363" s="15" t="s">
        <v>60</v>
      </c>
      <c r="U363" s="17"/>
    </row>
    <row r="364" spans="1:21" ht="16.7" customHeight="1" x14ac:dyDescent="0.2">
      <c r="A364" s="15" t="s">
        <v>2078</v>
      </c>
      <c r="B364" s="15" t="s">
        <v>20</v>
      </c>
      <c r="C364" s="15" t="s">
        <v>2079</v>
      </c>
      <c r="D364" s="16">
        <v>42712</v>
      </c>
      <c r="E364" s="15" t="s">
        <v>2080</v>
      </c>
      <c r="F364" s="15" t="s">
        <v>2081</v>
      </c>
      <c r="G364" s="15" t="s">
        <v>21</v>
      </c>
      <c r="H364" s="15"/>
      <c r="I364" s="15" t="s">
        <v>22</v>
      </c>
      <c r="J364" s="15"/>
      <c r="K364" s="15"/>
      <c r="L364" s="15"/>
      <c r="M364" s="15"/>
      <c r="N364" s="15"/>
      <c r="O364" s="15"/>
      <c r="P364" s="15" t="s">
        <v>23</v>
      </c>
      <c r="Q364" s="15"/>
      <c r="R364" s="15" t="s">
        <v>28</v>
      </c>
      <c r="S364" s="15" t="s">
        <v>27</v>
      </c>
      <c r="T364" s="15" t="s">
        <v>59</v>
      </c>
      <c r="U364" s="17"/>
    </row>
    <row r="365" spans="1:21" ht="16.7" customHeight="1" x14ac:dyDescent="0.2">
      <c r="A365" s="15" t="s">
        <v>2082</v>
      </c>
      <c r="B365" s="15" t="s">
        <v>20</v>
      </c>
      <c r="C365" s="15" t="s">
        <v>2083</v>
      </c>
      <c r="D365" s="16">
        <v>42712</v>
      </c>
      <c r="E365" s="15" t="s">
        <v>2084</v>
      </c>
      <c r="F365" s="15" t="s">
        <v>2081</v>
      </c>
      <c r="G365" s="15" t="s">
        <v>21</v>
      </c>
      <c r="H365" s="15"/>
      <c r="I365" s="15" t="s">
        <v>22</v>
      </c>
      <c r="J365" s="15" t="s">
        <v>30</v>
      </c>
      <c r="K365" s="15"/>
      <c r="L365" s="15"/>
      <c r="M365" s="15"/>
      <c r="N365" s="15"/>
      <c r="O365" s="15"/>
      <c r="P365" s="15" t="s">
        <v>23</v>
      </c>
      <c r="Q365" s="15"/>
      <c r="R365" s="15" t="s">
        <v>35</v>
      </c>
      <c r="S365" s="15" t="s">
        <v>27</v>
      </c>
      <c r="T365" s="15" t="s">
        <v>59</v>
      </c>
      <c r="U365" s="17"/>
    </row>
    <row r="366" spans="1:21" ht="16.7" customHeight="1" x14ac:dyDescent="0.2">
      <c r="A366" s="15" t="s">
        <v>2085</v>
      </c>
      <c r="B366" s="15" t="s">
        <v>20</v>
      </c>
      <c r="C366" s="15" t="s">
        <v>2086</v>
      </c>
      <c r="D366" s="16">
        <v>42712</v>
      </c>
      <c r="E366" s="15" t="s">
        <v>2087</v>
      </c>
      <c r="F366" s="15" t="s">
        <v>2088</v>
      </c>
      <c r="G366" s="15" t="s">
        <v>21</v>
      </c>
      <c r="H366" s="15"/>
      <c r="I366" s="15" t="s">
        <v>22</v>
      </c>
      <c r="J366" s="15" t="s">
        <v>30</v>
      </c>
      <c r="K366" s="15"/>
      <c r="L366" s="15"/>
      <c r="M366" s="15"/>
      <c r="N366" s="15"/>
      <c r="O366" s="15"/>
      <c r="P366" s="15" t="s">
        <v>23</v>
      </c>
      <c r="Q366" s="15"/>
      <c r="R366" s="15" t="s">
        <v>33</v>
      </c>
      <c r="S366" s="15" t="s">
        <v>25</v>
      </c>
      <c r="T366" s="15" t="s">
        <v>60</v>
      </c>
      <c r="U366" s="17"/>
    </row>
    <row r="367" spans="1:21" ht="16.7" customHeight="1" x14ac:dyDescent="0.2">
      <c r="A367" s="15" t="s">
        <v>2089</v>
      </c>
      <c r="B367" s="15" t="s">
        <v>20</v>
      </c>
      <c r="C367" s="15" t="s">
        <v>319</v>
      </c>
      <c r="D367" s="16">
        <v>42712</v>
      </c>
      <c r="E367" s="15" t="s">
        <v>2090</v>
      </c>
      <c r="F367" s="15" t="s">
        <v>2091</v>
      </c>
      <c r="G367" s="15" t="s">
        <v>21</v>
      </c>
      <c r="H367" s="15"/>
      <c r="I367" s="15" t="s">
        <v>22</v>
      </c>
      <c r="J367" s="15" t="s">
        <v>30</v>
      </c>
      <c r="K367" s="15"/>
      <c r="L367" s="15"/>
      <c r="M367" s="15"/>
      <c r="N367" s="15"/>
      <c r="O367" s="15"/>
      <c r="P367" s="15" t="s">
        <v>23</v>
      </c>
      <c r="Q367" s="15"/>
      <c r="R367" s="15" t="s">
        <v>35</v>
      </c>
      <c r="S367" s="15" t="s">
        <v>27</v>
      </c>
      <c r="T367" s="15" t="s">
        <v>59</v>
      </c>
      <c r="U367" s="17"/>
    </row>
    <row r="368" spans="1:21" ht="16.7" customHeight="1" x14ac:dyDescent="0.2">
      <c r="A368" s="15" t="s">
        <v>2085</v>
      </c>
      <c r="B368" s="15" t="s">
        <v>20</v>
      </c>
      <c r="C368" s="15" t="s">
        <v>2092</v>
      </c>
      <c r="D368" s="16">
        <v>42712</v>
      </c>
      <c r="E368" s="15" t="s">
        <v>2093</v>
      </c>
      <c r="F368" s="15" t="s">
        <v>2091</v>
      </c>
      <c r="G368" s="15" t="s">
        <v>21</v>
      </c>
      <c r="H368" s="15"/>
      <c r="I368" s="15" t="s">
        <v>22</v>
      </c>
      <c r="J368" s="15" t="s">
        <v>30</v>
      </c>
      <c r="K368" s="15"/>
      <c r="L368" s="15"/>
      <c r="M368" s="15"/>
      <c r="N368" s="15"/>
      <c r="O368" s="15"/>
      <c r="P368" s="15" t="s">
        <v>23</v>
      </c>
      <c r="Q368" s="15"/>
      <c r="R368" s="15" t="s">
        <v>33</v>
      </c>
      <c r="S368" s="15" t="s">
        <v>25</v>
      </c>
      <c r="T368" s="15" t="s">
        <v>60</v>
      </c>
      <c r="U368" s="17"/>
    </row>
    <row r="369" spans="1:21" ht="16.7" customHeight="1" x14ac:dyDescent="0.2">
      <c r="A369" s="15" t="s">
        <v>2094</v>
      </c>
      <c r="B369" s="15" t="s">
        <v>20</v>
      </c>
      <c r="C369" s="15" t="s">
        <v>784</v>
      </c>
      <c r="D369" s="16">
        <v>42712</v>
      </c>
      <c r="E369" s="15" t="s">
        <v>2095</v>
      </c>
      <c r="F369" s="15" t="s">
        <v>2096</v>
      </c>
      <c r="G369" s="15" t="s">
        <v>21</v>
      </c>
      <c r="H369" s="15"/>
      <c r="I369" s="15" t="s">
        <v>22</v>
      </c>
      <c r="J369" s="15" t="s">
        <v>30</v>
      </c>
      <c r="K369" s="15"/>
      <c r="L369" s="15"/>
      <c r="M369" s="15"/>
      <c r="N369" s="15"/>
      <c r="O369" s="15"/>
      <c r="P369" s="15" t="s">
        <v>23</v>
      </c>
      <c r="Q369" s="15"/>
      <c r="R369" s="15" t="s">
        <v>35</v>
      </c>
      <c r="S369" s="15" t="s">
        <v>27</v>
      </c>
      <c r="T369" s="15" t="s">
        <v>59</v>
      </c>
      <c r="U369" s="17"/>
    </row>
    <row r="370" spans="1:21" ht="16.7" customHeight="1" x14ac:dyDescent="0.2">
      <c r="A370" s="15" t="s">
        <v>2097</v>
      </c>
      <c r="B370" s="15" t="s">
        <v>20</v>
      </c>
      <c r="C370" s="15" t="s">
        <v>2098</v>
      </c>
      <c r="D370" s="16">
        <v>42712</v>
      </c>
      <c r="E370" s="15" t="s">
        <v>2099</v>
      </c>
      <c r="F370" s="15" t="s">
        <v>837</v>
      </c>
      <c r="G370" s="15" t="s">
        <v>21</v>
      </c>
      <c r="H370" s="15"/>
      <c r="I370" s="15" t="s">
        <v>22</v>
      </c>
      <c r="J370" s="15" t="s">
        <v>30</v>
      </c>
      <c r="K370" s="15"/>
      <c r="L370" s="15"/>
      <c r="M370" s="15"/>
      <c r="N370" s="15"/>
      <c r="O370" s="15"/>
      <c r="P370" s="15" t="s">
        <v>23</v>
      </c>
      <c r="Q370" s="15"/>
      <c r="R370" s="15" t="s">
        <v>33</v>
      </c>
      <c r="S370" s="15" t="s">
        <v>45</v>
      </c>
      <c r="T370" s="15" t="s">
        <v>60</v>
      </c>
      <c r="U370" s="17"/>
    </row>
    <row r="371" spans="1:21" ht="16.7" customHeight="1" x14ac:dyDescent="0.2">
      <c r="A371" s="15" t="s">
        <v>2100</v>
      </c>
      <c r="B371" s="15" t="s">
        <v>20</v>
      </c>
      <c r="C371" s="15" t="s">
        <v>2101</v>
      </c>
      <c r="D371" s="16">
        <v>42712</v>
      </c>
      <c r="E371" s="15" t="s">
        <v>2102</v>
      </c>
      <c r="F371" s="15" t="s">
        <v>837</v>
      </c>
      <c r="G371" s="15" t="s">
        <v>21</v>
      </c>
      <c r="H371" s="15"/>
      <c r="I371" s="15" t="s">
        <v>22</v>
      </c>
      <c r="J371" s="15"/>
      <c r="K371" s="15"/>
      <c r="L371" s="15"/>
      <c r="M371" s="15"/>
      <c r="N371" s="15"/>
      <c r="O371" s="15"/>
      <c r="P371" s="15" t="s">
        <v>23</v>
      </c>
      <c r="Q371" s="15"/>
      <c r="R371" s="15" t="s">
        <v>24</v>
      </c>
      <c r="S371" s="15" t="s">
        <v>26</v>
      </c>
      <c r="T371" s="15" t="s">
        <v>60</v>
      </c>
      <c r="U371" s="17"/>
    </row>
    <row r="372" spans="1:21" ht="16.7" customHeight="1" x14ac:dyDescent="0.2">
      <c r="A372" s="15" t="s">
        <v>2103</v>
      </c>
      <c r="B372" s="15" t="s">
        <v>20</v>
      </c>
      <c r="C372" s="15" t="s">
        <v>2104</v>
      </c>
      <c r="D372" s="16">
        <v>42712</v>
      </c>
      <c r="E372" s="15" t="s">
        <v>2105</v>
      </c>
      <c r="F372" s="15" t="s">
        <v>576</v>
      </c>
      <c r="G372" s="15" t="s">
        <v>21</v>
      </c>
      <c r="H372" s="15"/>
      <c r="I372" s="15" t="s">
        <v>22</v>
      </c>
      <c r="J372" s="15"/>
      <c r="K372" s="15"/>
      <c r="L372" s="15"/>
      <c r="M372" s="15"/>
      <c r="N372" s="15"/>
      <c r="O372" s="15"/>
      <c r="P372" s="15" t="s">
        <v>23</v>
      </c>
      <c r="Q372" s="15"/>
      <c r="R372" s="15" t="s">
        <v>28</v>
      </c>
      <c r="S372" s="15" t="s">
        <v>27</v>
      </c>
      <c r="T372" s="15" t="s">
        <v>59</v>
      </c>
      <c r="U372" s="17"/>
    </row>
    <row r="373" spans="1:21" ht="16.7" customHeight="1" x14ac:dyDescent="0.2">
      <c r="A373" s="15" t="s">
        <v>2106</v>
      </c>
      <c r="B373" s="15" t="s">
        <v>20</v>
      </c>
      <c r="C373" s="15" t="s">
        <v>903</v>
      </c>
      <c r="D373" s="16">
        <v>42712</v>
      </c>
      <c r="E373" s="15" t="s">
        <v>2107</v>
      </c>
      <c r="F373" s="15" t="s">
        <v>576</v>
      </c>
      <c r="G373" s="15" t="s">
        <v>21</v>
      </c>
      <c r="H373" s="15"/>
      <c r="I373" s="15" t="s">
        <v>22</v>
      </c>
      <c r="J373" s="15"/>
      <c r="K373" s="15"/>
      <c r="L373" s="15"/>
      <c r="M373" s="15"/>
      <c r="N373" s="15"/>
      <c r="O373" s="15"/>
      <c r="P373" s="15" t="s">
        <v>23</v>
      </c>
      <c r="Q373" s="15"/>
      <c r="R373" s="15" t="s">
        <v>28</v>
      </c>
      <c r="S373" s="15" t="s">
        <v>27</v>
      </c>
      <c r="T373" s="15" t="s">
        <v>59</v>
      </c>
      <c r="U373" s="17"/>
    </row>
    <row r="374" spans="1:21" ht="16.7" customHeight="1" x14ac:dyDescent="0.2">
      <c r="A374" s="15" t="s">
        <v>2108</v>
      </c>
      <c r="B374" s="15" t="s">
        <v>20</v>
      </c>
      <c r="C374" s="15" t="s">
        <v>2109</v>
      </c>
      <c r="D374" s="16">
        <v>42712</v>
      </c>
      <c r="E374" s="15" t="s">
        <v>2110</v>
      </c>
      <c r="F374" s="15" t="s">
        <v>173</v>
      </c>
      <c r="G374" s="15" t="s">
        <v>21</v>
      </c>
      <c r="H374" s="15"/>
      <c r="I374" s="15" t="s">
        <v>22</v>
      </c>
      <c r="J374" s="15"/>
      <c r="K374" s="15"/>
      <c r="L374" s="15"/>
      <c r="M374" s="15"/>
      <c r="N374" s="15"/>
      <c r="O374" s="15"/>
      <c r="P374" s="15" t="s">
        <v>23</v>
      </c>
      <c r="Q374" s="15"/>
      <c r="R374" s="15" t="s">
        <v>24</v>
      </c>
      <c r="S374" s="15" t="s">
        <v>26</v>
      </c>
      <c r="T374" s="15" t="s">
        <v>60</v>
      </c>
      <c r="U374" s="17"/>
    </row>
    <row r="375" spans="1:21" ht="16.7" customHeight="1" x14ac:dyDescent="0.2">
      <c r="A375" s="15" t="s">
        <v>2111</v>
      </c>
      <c r="B375" s="15" t="s">
        <v>20</v>
      </c>
      <c r="C375" s="15" t="s">
        <v>2112</v>
      </c>
      <c r="D375" s="16">
        <v>42712</v>
      </c>
      <c r="E375" s="15" t="s">
        <v>2113</v>
      </c>
      <c r="F375" s="15" t="s">
        <v>527</v>
      </c>
      <c r="G375" s="15" t="s">
        <v>21</v>
      </c>
      <c r="H375" s="15"/>
      <c r="I375" s="15" t="s">
        <v>22</v>
      </c>
      <c r="J375" s="15" t="s">
        <v>30</v>
      </c>
      <c r="K375" s="15"/>
      <c r="L375" s="15"/>
      <c r="M375" s="15"/>
      <c r="N375" s="15"/>
      <c r="O375" s="15"/>
      <c r="P375" s="15" t="s">
        <v>23</v>
      </c>
      <c r="Q375" s="15"/>
      <c r="R375" s="15" t="s">
        <v>33</v>
      </c>
      <c r="S375" s="15" t="s">
        <v>25</v>
      </c>
      <c r="T375" s="15" t="s">
        <v>60</v>
      </c>
      <c r="U375" s="17"/>
    </row>
    <row r="376" spans="1:21" ht="16.7" customHeight="1" x14ac:dyDescent="0.2">
      <c r="A376" s="15" t="s">
        <v>2114</v>
      </c>
      <c r="B376" s="15" t="s">
        <v>20</v>
      </c>
      <c r="C376" s="15" t="s">
        <v>2115</v>
      </c>
      <c r="D376" s="16">
        <v>42712</v>
      </c>
      <c r="E376" s="15" t="s">
        <v>2116</v>
      </c>
      <c r="F376" s="15" t="s">
        <v>769</v>
      </c>
      <c r="G376" s="15" t="s">
        <v>21</v>
      </c>
      <c r="H376" s="15"/>
      <c r="I376" s="15" t="s">
        <v>22</v>
      </c>
      <c r="J376" s="15" t="s">
        <v>30</v>
      </c>
      <c r="K376" s="15"/>
      <c r="L376" s="15"/>
      <c r="M376" s="15"/>
      <c r="N376" s="15"/>
      <c r="O376" s="15"/>
      <c r="P376" s="15" t="s">
        <v>23</v>
      </c>
      <c r="Q376" s="15"/>
      <c r="R376" s="15" t="s">
        <v>33</v>
      </c>
      <c r="S376" s="15" t="s">
        <v>25</v>
      </c>
      <c r="T376" s="15" t="s">
        <v>60</v>
      </c>
      <c r="U376" s="17"/>
    </row>
    <row r="377" spans="1:21" ht="16.7" customHeight="1" x14ac:dyDescent="0.2">
      <c r="A377" s="15" t="s">
        <v>2114</v>
      </c>
      <c r="B377" s="15" t="s">
        <v>20</v>
      </c>
      <c r="C377" s="15" t="s">
        <v>2117</v>
      </c>
      <c r="D377" s="16">
        <v>42712</v>
      </c>
      <c r="E377" s="15" t="s">
        <v>2118</v>
      </c>
      <c r="F377" s="15" t="s">
        <v>769</v>
      </c>
      <c r="G377" s="15" t="s">
        <v>21</v>
      </c>
      <c r="H377" s="15"/>
      <c r="I377" s="15" t="s">
        <v>22</v>
      </c>
      <c r="J377" s="15" t="s">
        <v>30</v>
      </c>
      <c r="K377" s="15"/>
      <c r="L377" s="15"/>
      <c r="M377" s="15"/>
      <c r="N377" s="15"/>
      <c r="O377" s="15"/>
      <c r="P377" s="15" t="s">
        <v>23</v>
      </c>
      <c r="Q377" s="15"/>
      <c r="R377" s="15" t="s">
        <v>33</v>
      </c>
      <c r="S377" s="15" t="s">
        <v>25</v>
      </c>
      <c r="T377" s="15" t="s">
        <v>60</v>
      </c>
      <c r="U377" s="17"/>
    </row>
    <row r="378" spans="1:21" ht="16.7" customHeight="1" x14ac:dyDescent="0.2">
      <c r="A378" s="15" t="s">
        <v>2119</v>
      </c>
      <c r="B378" s="15" t="s">
        <v>20</v>
      </c>
      <c r="C378" s="15" t="s">
        <v>2120</v>
      </c>
      <c r="D378" s="16">
        <v>42712</v>
      </c>
      <c r="E378" s="15" t="s">
        <v>2121</v>
      </c>
      <c r="F378" s="15" t="s">
        <v>268</v>
      </c>
      <c r="G378" s="15" t="s">
        <v>21</v>
      </c>
      <c r="H378" s="15"/>
      <c r="I378" s="15" t="s">
        <v>22</v>
      </c>
      <c r="J378" s="15"/>
      <c r="K378" s="15"/>
      <c r="L378" s="15"/>
      <c r="M378" s="15"/>
      <c r="N378" s="15"/>
      <c r="O378" s="15"/>
      <c r="P378" s="15" t="s">
        <v>23</v>
      </c>
      <c r="Q378" s="15"/>
      <c r="R378" s="15" t="s">
        <v>24</v>
      </c>
      <c r="S378" s="15" t="s">
        <v>27</v>
      </c>
      <c r="T378" s="15" t="s">
        <v>60</v>
      </c>
      <c r="U378" s="17"/>
    </row>
    <row r="379" spans="1:21" ht="16.7" customHeight="1" x14ac:dyDescent="0.2">
      <c r="A379" s="15" t="s">
        <v>2126</v>
      </c>
      <c r="B379" s="15" t="s">
        <v>20</v>
      </c>
      <c r="C379" s="15" t="s">
        <v>2127</v>
      </c>
      <c r="D379" s="16">
        <v>42712</v>
      </c>
      <c r="E379" s="15" t="s">
        <v>829</v>
      </c>
      <c r="F379" s="15" t="s">
        <v>710</v>
      </c>
      <c r="G379" s="15" t="s">
        <v>21</v>
      </c>
      <c r="H379" s="15"/>
      <c r="I379" s="15" t="s">
        <v>22</v>
      </c>
      <c r="J379" s="15"/>
      <c r="K379" s="15"/>
      <c r="L379" s="15"/>
      <c r="M379" s="15"/>
      <c r="N379" s="15"/>
      <c r="O379" s="15"/>
      <c r="P379" s="15" t="s">
        <v>23</v>
      </c>
      <c r="Q379" s="15"/>
      <c r="R379" s="15" t="s">
        <v>24</v>
      </c>
      <c r="S379" s="15" t="s">
        <v>27</v>
      </c>
      <c r="T379" s="15" t="s">
        <v>60</v>
      </c>
      <c r="U379" s="17"/>
    </row>
    <row r="380" spans="1:21" ht="16.7" customHeight="1" x14ac:dyDescent="0.2">
      <c r="A380" s="15" t="s">
        <v>2128</v>
      </c>
      <c r="B380" s="15" t="s">
        <v>20</v>
      </c>
      <c r="C380" s="15" t="s">
        <v>2129</v>
      </c>
      <c r="D380" s="16">
        <v>42712</v>
      </c>
      <c r="E380" s="15" t="s">
        <v>2130</v>
      </c>
      <c r="F380" s="15" t="s">
        <v>226</v>
      </c>
      <c r="G380" s="15" t="s">
        <v>21</v>
      </c>
      <c r="H380" s="15"/>
      <c r="I380" s="15" t="s">
        <v>22</v>
      </c>
      <c r="J380" s="15" t="s">
        <v>30</v>
      </c>
      <c r="K380" s="15"/>
      <c r="L380" s="15"/>
      <c r="M380" s="15"/>
      <c r="N380" s="15"/>
      <c r="O380" s="15"/>
      <c r="P380" s="15" t="s">
        <v>23</v>
      </c>
      <c r="Q380" s="15"/>
      <c r="R380" s="15" t="s">
        <v>35</v>
      </c>
      <c r="S380" s="15" t="s">
        <v>45</v>
      </c>
      <c r="T380" s="15" t="s">
        <v>59</v>
      </c>
      <c r="U380" s="17"/>
    </row>
    <row r="381" spans="1:21" ht="16.7" customHeight="1" x14ac:dyDescent="0.2">
      <c r="A381" s="15" t="s">
        <v>2131</v>
      </c>
      <c r="B381" s="15" t="s">
        <v>20</v>
      </c>
      <c r="C381" s="15" t="s">
        <v>2132</v>
      </c>
      <c r="D381" s="16">
        <v>42712</v>
      </c>
      <c r="E381" s="15" t="s">
        <v>2133</v>
      </c>
      <c r="F381" s="15" t="s">
        <v>226</v>
      </c>
      <c r="G381" s="15" t="s">
        <v>21</v>
      </c>
      <c r="H381" s="15"/>
      <c r="I381" s="15" t="s">
        <v>22</v>
      </c>
      <c r="J381" s="15" t="s">
        <v>30</v>
      </c>
      <c r="K381" s="15"/>
      <c r="L381" s="15"/>
      <c r="M381" s="15"/>
      <c r="N381" s="15"/>
      <c r="O381" s="15"/>
      <c r="P381" s="15" t="s">
        <v>23</v>
      </c>
      <c r="Q381" s="15"/>
      <c r="R381" s="15" t="s">
        <v>35</v>
      </c>
      <c r="S381" s="15" t="s">
        <v>45</v>
      </c>
      <c r="T381" s="15" t="s">
        <v>59</v>
      </c>
      <c r="U381" s="17"/>
    </row>
    <row r="382" spans="1:21" ht="16.7" customHeight="1" x14ac:dyDescent="0.2">
      <c r="A382" s="15" t="s">
        <v>2134</v>
      </c>
      <c r="B382" s="15" t="s">
        <v>20</v>
      </c>
      <c r="C382" s="15" t="s">
        <v>2135</v>
      </c>
      <c r="D382" s="16">
        <v>42712</v>
      </c>
      <c r="E382" s="15" t="s">
        <v>2136</v>
      </c>
      <c r="F382" s="15" t="s">
        <v>90</v>
      </c>
      <c r="G382" s="15" t="s">
        <v>21</v>
      </c>
      <c r="H382" s="15"/>
      <c r="I382" s="15" t="s">
        <v>22</v>
      </c>
      <c r="J382" s="15"/>
      <c r="K382" s="15"/>
      <c r="L382" s="15"/>
      <c r="M382" s="15"/>
      <c r="N382" s="15"/>
      <c r="O382" s="15"/>
      <c r="P382" s="15" t="s">
        <v>23</v>
      </c>
      <c r="Q382" s="15"/>
      <c r="R382" s="15" t="s">
        <v>28</v>
      </c>
      <c r="S382" s="15" t="s">
        <v>27</v>
      </c>
      <c r="T382" s="15" t="s">
        <v>59</v>
      </c>
      <c r="U382" s="17"/>
    </row>
    <row r="383" spans="1:21" ht="16.7" customHeight="1" x14ac:dyDescent="0.2">
      <c r="A383" s="15" t="s">
        <v>2164</v>
      </c>
      <c r="B383" s="15" t="s">
        <v>20</v>
      </c>
      <c r="C383" s="15" t="s">
        <v>2165</v>
      </c>
      <c r="D383" s="16">
        <v>42713</v>
      </c>
      <c r="E383" s="15" t="s">
        <v>2166</v>
      </c>
      <c r="F383" s="15" t="s">
        <v>2167</v>
      </c>
      <c r="G383" s="15" t="s">
        <v>21</v>
      </c>
      <c r="H383" s="15"/>
      <c r="I383" s="15" t="s">
        <v>22</v>
      </c>
      <c r="J383" s="15"/>
      <c r="K383" s="15"/>
      <c r="L383" s="15"/>
      <c r="M383" s="15"/>
      <c r="N383" s="15"/>
      <c r="O383" s="15"/>
      <c r="P383" s="15" t="s">
        <v>23</v>
      </c>
      <c r="Q383" s="15"/>
      <c r="R383" s="15" t="s">
        <v>24</v>
      </c>
      <c r="S383" s="15" t="s">
        <v>26</v>
      </c>
      <c r="T383" s="15" t="s">
        <v>60</v>
      </c>
      <c r="U383" s="17"/>
    </row>
    <row r="384" spans="1:21" ht="16.7" customHeight="1" x14ac:dyDescent="0.2">
      <c r="A384" s="15" t="s">
        <v>2168</v>
      </c>
      <c r="B384" s="15" t="s">
        <v>20</v>
      </c>
      <c r="C384" s="15" t="s">
        <v>2169</v>
      </c>
      <c r="D384" s="16">
        <v>42713</v>
      </c>
      <c r="E384" s="15" t="s">
        <v>2170</v>
      </c>
      <c r="F384" s="15" t="s">
        <v>1740</v>
      </c>
      <c r="G384" s="15" t="s">
        <v>21</v>
      </c>
      <c r="H384" s="15"/>
      <c r="I384" s="15" t="s">
        <v>22</v>
      </c>
      <c r="J384" s="15"/>
      <c r="K384" s="15"/>
      <c r="L384" s="15"/>
      <c r="M384" s="15"/>
      <c r="N384" s="15"/>
      <c r="O384" s="15"/>
      <c r="P384" s="15" t="s">
        <v>23</v>
      </c>
      <c r="Q384" s="15"/>
      <c r="R384" s="15" t="s">
        <v>24</v>
      </c>
      <c r="S384" s="15" t="s">
        <v>26</v>
      </c>
      <c r="T384" s="15" t="s">
        <v>60</v>
      </c>
      <c r="U384" s="17"/>
    </row>
    <row r="385" spans="1:21" ht="16.7" customHeight="1" x14ac:dyDescent="0.2">
      <c r="A385" s="15" t="s">
        <v>316</v>
      </c>
      <c r="B385" s="15" t="s">
        <v>20</v>
      </c>
      <c r="C385" s="15" t="s">
        <v>2171</v>
      </c>
      <c r="D385" s="16">
        <v>42713</v>
      </c>
      <c r="E385" s="15" t="s">
        <v>2172</v>
      </c>
      <c r="F385" s="15" t="s">
        <v>161</v>
      </c>
      <c r="G385" s="15" t="s">
        <v>21</v>
      </c>
      <c r="H385" s="15"/>
      <c r="I385" s="15" t="s">
        <v>22</v>
      </c>
      <c r="J385" s="15"/>
      <c r="K385" s="15"/>
      <c r="L385" s="15"/>
      <c r="M385" s="15"/>
      <c r="N385" s="15"/>
      <c r="O385" s="15"/>
      <c r="P385" s="15" t="s">
        <v>23</v>
      </c>
      <c r="Q385" s="15"/>
      <c r="R385" s="15" t="s">
        <v>24</v>
      </c>
      <c r="S385" s="15" t="s">
        <v>25</v>
      </c>
      <c r="T385" s="15" t="s">
        <v>60</v>
      </c>
      <c r="U385" s="17"/>
    </row>
    <row r="386" spans="1:21" ht="16.7" customHeight="1" x14ac:dyDescent="0.2">
      <c r="A386" s="15" t="s">
        <v>631</v>
      </c>
      <c r="B386" s="15" t="s">
        <v>20</v>
      </c>
      <c r="C386" s="15" t="s">
        <v>2173</v>
      </c>
      <c r="D386" s="16">
        <v>42713</v>
      </c>
      <c r="E386" s="15" t="s">
        <v>2174</v>
      </c>
      <c r="F386" s="15" t="s">
        <v>161</v>
      </c>
      <c r="G386" s="15" t="s">
        <v>21</v>
      </c>
      <c r="H386" s="15"/>
      <c r="I386" s="15" t="s">
        <v>22</v>
      </c>
      <c r="J386" s="15"/>
      <c r="K386" s="15"/>
      <c r="L386" s="15"/>
      <c r="M386" s="15"/>
      <c r="N386" s="15"/>
      <c r="O386" s="15"/>
      <c r="P386" s="15" t="s">
        <v>23</v>
      </c>
      <c r="Q386" s="15"/>
      <c r="R386" s="15" t="s">
        <v>28</v>
      </c>
      <c r="S386" s="15" t="s">
        <v>27</v>
      </c>
      <c r="T386" s="15" t="s">
        <v>59</v>
      </c>
      <c r="U386" s="17"/>
    </row>
    <row r="387" spans="1:21" ht="16.7" customHeight="1" x14ac:dyDescent="0.2">
      <c r="A387" s="15" t="s">
        <v>2175</v>
      </c>
      <c r="B387" s="15" t="s">
        <v>20</v>
      </c>
      <c r="C387" s="15" t="s">
        <v>2176</v>
      </c>
      <c r="D387" s="16">
        <v>42713</v>
      </c>
      <c r="E387" s="15" t="s">
        <v>2177</v>
      </c>
      <c r="F387" s="15" t="s">
        <v>162</v>
      </c>
      <c r="G387" s="15" t="s">
        <v>21</v>
      </c>
      <c r="H387" s="15"/>
      <c r="I387" s="15" t="s">
        <v>22</v>
      </c>
      <c r="J387" s="15"/>
      <c r="K387" s="15"/>
      <c r="L387" s="15"/>
      <c r="M387" s="15"/>
      <c r="N387" s="15"/>
      <c r="O387" s="15"/>
      <c r="P387" s="15" t="s">
        <v>23</v>
      </c>
      <c r="Q387" s="15"/>
      <c r="R387" s="15" t="s">
        <v>28</v>
      </c>
      <c r="S387" s="15" t="s">
        <v>27</v>
      </c>
      <c r="T387" s="15" t="s">
        <v>59</v>
      </c>
      <c r="U387" s="17"/>
    </row>
    <row r="388" spans="1:21" ht="16.7" customHeight="1" x14ac:dyDescent="0.2">
      <c r="A388" s="15" t="s">
        <v>2178</v>
      </c>
      <c r="B388" s="15" t="s">
        <v>20</v>
      </c>
      <c r="C388" s="15" t="s">
        <v>2179</v>
      </c>
      <c r="D388" s="16">
        <v>42713</v>
      </c>
      <c r="E388" s="15" t="s">
        <v>2180</v>
      </c>
      <c r="F388" s="15" t="s">
        <v>737</v>
      </c>
      <c r="G388" s="15" t="s">
        <v>21</v>
      </c>
      <c r="H388" s="15"/>
      <c r="I388" s="15" t="s">
        <v>22</v>
      </c>
      <c r="J388" s="15"/>
      <c r="K388" s="15"/>
      <c r="L388" s="15"/>
      <c r="M388" s="15"/>
      <c r="N388" s="15"/>
      <c r="O388" s="15"/>
      <c r="P388" s="15" t="s">
        <v>23</v>
      </c>
      <c r="Q388" s="15"/>
      <c r="R388" s="15" t="s">
        <v>24</v>
      </c>
      <c r="S388" s="15" t="s">
        <v>26</v>
      </c>
      <c r="T388" s="15" t="s">
        <v>60</v>
      </c>
      <c r="U388" s="17"/>
    </row>
    <row r="389" spans="1:21" ht="16.7" customHeight="1" x14ac:dyDescent="0.2">
      <c r="A389" s="15" t="s">
        <v>2181</v>
      </c>
      <c r="B389" s="15" t="s">
        <v>20</v>
      </c>
      <c r="C389" s="15" t="s">
        <v>2182</v>
      </c>
      <c r="D389" s="16">
        <v>42713</v>
      </c>
      <c r="E389" s="15" t="s">
        <v>2183</v>
      </c>
      <c r="F389" s="15" t="s">
        <v>737</v>
      </c>
      <c r="G389" s="15" t="s">
        <v>21</v>
      </c>
      <c r="H389" s="15"/>
      <c r="I389" s="15" t="s">
        <v>22</v>
      </c>
      <c r="J389" s="15"/>
      <c r="K389" s="15"/>
      <c r="L389" s="15"/>
      <c r="M389" s="15"/>
      <c r="N389" s="15"/>
      <c r="O389" s="15"/>
      <c r="P389" s="15" t="s">
        <v>23</v>
      </c>
      <c r="Q389" s="15"/>
      <c r="R389" s="15" t="s">
        <v>24</v>
      </c>
      <c r="S389" s="15" t="s">
        <v>26</v>
      </c>
      <c r="T389" s="15" t="s">
        <v>60</v>
      </c>
      <c r="U389" s="17"/>
    </row>
    <row r="390" spans="1:21" ht="16.7" customHeight="1" x14ac:dyDescent="0.2">
      <c r="A390" s="15" t="s">
        <v>97</v>
      </c>
      <c r="B390" s="15" t="s">
        <v>20</v>
      </c>
      <c r="C390" s="15" t="s">
        <v>2184</v>
      </c>
      <c r="D390" s="16">
        <v>42713</v>
      </c>
      <c r="E390" s="15" t="s">
        <v>2185</v>
      </c>
      <c r="F390" s="15" t="s">
        <v>338</v>
      </c>
      <c r="G390" s="15" t="s">
        <v>21</v>
      </c>
      <c r="H390" s="15"/>
      <c r="I390" s="15" t="s">
        <v>22</v>
      </c>
      <c r="J390" s="15"/>
      <c r="K390" s="15"/>
      <c r="L390" s="15"/>
      <c r="M390" s="15"/>
      <c r="N390" s="15"/>
      <c r="O390" s="15"/>
      <c r="P390" s="15" t="s">
        <v>23</v>
      </c>
      <c r="Q390" s="15"/>
      <c r="R390" s="15" t="s">
        <v>24</v>
      </c>
      <c r="S390" s="15" t="s">
        <v>26</v>
      </c>
      <c r="T390" s="15" t="s">
        <v>60</v>
      </c>
      <c r="U390" s="17"/>
    </row>
    <row r="391" spans="1:21" ht="16.7" customHeight="1" x14ac:dyDescent="0.2">
      <c r="A391" s="15" t="s">
        <v>2186</v>
      </c>
      <c r="B391" s="15" t="s">
        <v>20</v>
      </c>
      <c r="C391" s="15" t="s">
        <v>2187</v>
      </c>
      <c r="D391" s="16">
        <v>42713</v>
      </c>
      <c r="E391" s="15" t="s">
        <v>2188</v>
      </c>
      <c r="F391" s="15" t="s">
        <v>338</v>
      </c>
      <c r="G391" s="15" t="s">
        <v>21</v>
      </c>
      <c r="H391" s="15"/>
      <c r="I391" s="15" t="s">
        <v>22</v>
      </c>
      <c r="J391" s="15" t="s">
        <v>30</v>
      </c>
      <c r="K391" s="15"/>
      <c r="L391" s="15"/>
      <c r="M391" s="15"/>
      <c r="N391" s="15"/>
      <c r="O391" s="15"/>
      <c r="P391" s="15" t="s">
        <v>23</v>
      </c>
      <c r="Q391" s="15"/>
      <c r="R391" s="15" t="s">
        <v>35</v>
      </c>
      <c r="S391" s="15" t="s">
        <v>27</v>
      </c>
      <c r="T391" s="15" t="s">
        <v>59</v>
      </c>
      <c r="U391" s="17"/>
    </row>
    <row r="392" spans="1:21" ht="16.7" customHeight="1" x14ac:dyDescent="0.2">
      <c r="A392" s="15" t="s">
        <v>494</v>
      </c>
      <c r="B392" s="15" t="s">
        <v>20</v>
      </c>
      <c r="C392" s="15" t="s">
        <v>2189</v>
      </c>
      <c r="D392" s="16">
        <v>42713</v>
      </c>
      <c r="E392" s="15" t="s">
        <v>2190</v>
      </c>
      <c r="F392" s="15" t="s">
        <v>548</v>
      </c>
      <c r="G392" s="15" t="s">
        <v>21</v>
      </c>
      <c r="H392" s="15"/>
      <c r="I392" s="15" t="s">
        <v>22</v>
      </c>
      <c r="J392" s="15"/>
      <c r="K392" s="15"/>
      <c r="L392" s="15"/>
      <c r="M392" s="15"/>
      <c r="N392" s="15"/>
      <c r="O392" s="15"/>
      <c r="P392" s="15" t="s">
        <v>23</v>
      </c>
      <c r="Q392" s="15"/>
      <c r="R392" s="15" t="s">
        <v>24</v>
      </c>
      <c r="S392" s="15" t="s">
        <v>27</v>
      </c>
      <c r="T392" s="15" t="s">
        <v>60</v>
      </c>
      <c r="U392" s="17"/>
    </row>
    <row r="393" spans="1:21" ht="16.7" customHeight="1" x14ac:dyDescent="0.2">
      <c r="A393" s="15" t="s">
        <v>2191</v>
      </c>
      <c r="B393" s="15" t="s">
        <v>20</v>
      </c>
      <c r="C393" s="15" t="s">
        <v>2192</v>
      </c>
      <c r="D393" s="16">
        <v>42713</v>
      </c>
      <c r="E393" s="15" t="s">
        <v>2193</v>
      </c>
      <c r="F393" s="15" t="s">
        <v>548</v>
      </c>
      <c r="G393" s="15" t="s">
        <v>21</v>
      </c>
      <c r="H393" s="15"/>
      <c r="I393" s="15" t="s">
        <v>22</v>
      </c>
      <c r="J393" s="15"/>
      <c r="K393" s="15"/>
      <c r="L393" s="15"/>
      <c r="M393" s="15"/>
      <c r="N393" s="15"/>
      <c r="O393" s="15"/>
      <c r="P393" s="15" t="s">
        <v>23</v>
      </c>
      <c r="Q393" s="15"/>
      <c r="R393" s="15" t="s">
        <v>24</v>
      </c>
      <c r="S393" s="15" t="s">
        <v>27</v>
      </c>
      <c r="T393" s="15" t="s">
        <v>60</v>
      </c>
      <c r="U393" s="17"/>
    </row>
    <row r="394" spans="1:21" ht="16.7" customHeight="1" x14ac:dyDescent="0.2">
      <c r="A394" s="15" t="s">
        <v>2194</v>
      </c>
      <c r="B394" s="15" t="s">
        <v>20</v>
      </c>
      <c r="C394" s="15" t="s">
        <v>2195</v>
      </c>
      <c r="D394" s="16">
        <v>42713</v>
      </c>
      <c r="E394" s="15" t="s">
        <v>696</v>
      </c>
      <c r="F394" s="15" t="s">
        <v>697</v>
      </c>
      <c r="G394" s="15" t="s">
        <v>21</v>
      </c>
      <c r="H394" s="15"/>
      <c r="I394" s="15" t="s">
        <v>22</v>
      </c>
      <c r="J394" s="15" t="s">
        <v>30</v>
      </c>
      <c r="K394" s="15"/>
      <c r="L394" s="15"/>
      <c r="M394" s="15"/>
      <c r="N394" s="15"/>
      <c r="O394" s="15"/>
      <c r="P394" s="15" t="s">
        <v>23</v>
      </c>
      <c r="Q394" s="15"/>
      <c r="R394" s="15" t="s">
        <v>35</v>
      </c>
      <c r="S394" s="15" t="s">
        <v>27</v>
      </c>
      <c r="T394" s="15" t="s">
        <v>59</v>
      </c>
      <c r="U394" s="17"/>
    </row>
    <row r="395" spans="1:21" ht="16.7" customHeight="1" x14ac:dyDescent="0.2">
      <c r="A395" s="15" t="s">
        <v>2196</v>
      </c>
      <c r="B395" s="15" t="s">
        <v>20</v>
      </c>
      <c r="C395" s="15" t="s">
        <v>2197</v>
      </c>
      <c r="D395" s="16">
        <v>42713</v>
      </c>
      <c r="E395" s="15" t="s">
        <v>2198</v>
      </c>
      <c r="F395" s="15" t="s">
        <v>1032</v>
      </c>
      <c r="G395" s="15" t="s">
        <v>21</v>
      </c>
      <c r="H395" s="15"/>
      <c r="I395" s="15" t="s">
        <v>22</v>
      </c>
      <c r="J395" s="15" t="s">
        <v>30</v>
      </c>
      <c r="K395" s="15"/>
      <c r="L395" s="15"/>
      <c r="M395" s="15"/>
      <c r="N395" s="15"/>
      <c r="O395" s="15"/>
      <c r="P395" s="15" t="s">
        <v>23</v>
      </c>
      <c r="Q395" s="15"/>
      <c r="R395" s="15" t="s">
        <v>35</v>
      </c>
      <c r="S395" s="15" t="s">
        <v>45</v>
      </c>
      <c r="T395" s="15" t="s">
        <v>59</v>
      </c>
      <c r="U395" s="17"/>
    </row>
    <row r="396" spans="1:21" ht="16.7" customHeight="1" x14ac:dyDescent="0.2">
      <c r="A396" s="15" t="s">
        <v>2199</v>
      </c>
      <c r="B396" s="15" t="s">
        <v>20</v>
      </c>
      <c r="C396" s="15" t="s">
        <v>2200</v>
      </c>
      <c r="D396" s="16">
        <v>42713</v>
      </c>
      <c r="E396" s="15" t="s">
        <v>2201</v>
      </c>
      <c r="F396" s="15" t="s">
        <v>364</v>
      </c>
      <c r="G396" s="15" t="s">
        <v>21</v>
      </c>
      <c r="H396" s="15"/>
      <c r="I396" s="15" t="s">
        <v>22</v>
      </c>
      <c r="J396" s="15"/>
      <c r="K396" s="15"/>
      <c r="L396" s="15"/>
      <c r="M396" s="15"/>
      <c r="N396" s="15"/>
      <c r="O396" s="15"/>
      <c r="P396" s="15" t="s">
        <v>23</v>
      </c>
      <c r="Q396" s="15"/>
      <c r="R396" s="15" t="s">
        <v>24</v>
      </c>
      <c r="S396" s="15" t="s">
        <v>25</v>
      </c>
      <c r="T396" s="15" t="s">
        <v>60</v>
      </c>
      <c r="U396" s="17"/>
    </row>
    <row r="397" spans="1:21" ht="16.7" customHeight="1" x14ac:dyDescent="0.2">
      <c r="A397" s="15" t="s">
        <v>2199</v>
      </c>
      <c r="B397" s="15" t="s">
        <v>20</v>
      </c>
      <c r="C397" s="15" t="s">
        <v>2202</v>
      </c>
      <c r="D397" s="16">
        <v>42713</v>
      </c>
      <c r="E397" s="15" t="s">
        <v>2203</v>
      </c>
      <c r="F397" s="15" t="s">
        <v>142</v>
      </c>
      <c r="G397" s="15" t="s">
        <v>21</v>
      </c>
      <c r="H397" s="15"/>
      <c r="I397" s="15" t="s">
        <v>22</v>
      </c>
      <c r="J397" s="15"/>
      <c r="K397" s="15"/>
      <c r="L397" s="15"/>
      <c r="M397" s="15"/>
      <c r="N397" s="15"/>
      <c r="O397" s="15"/>
      <c r="P397" s="15" t="s">
        <v>23</v>
      </c>
      <c r="Q397" s="15"/>
      <c r="R397" s="15" t="s">
        <v>24</v>
      </c>
      <c r="S397" s="15" t="s">
        <v>25</v>
      </c>
      <c r="T397" s="15" t="s">
        <v>60</v>
      </c>
      <c r="U397" s="17"/>
    </row>
    <row r="398" spans="1:21" ht="16.7" customHeight="1" x14ac:dyDescent="0.2">
      <c r="A398" s="15" t="s">
        <v>2208</v>
      </c>
      <c r="B398" s="15" t="s">
        <v>20</v>
      </c>
      <c r="C398" s="15" t="s">
        <v>2209</v>
      </c>
      <c r="D398" s="16">
        <v>42713</v>
      </c>
      <c r="E398" s="15" t="s">
        <v>2210</v>
      </c>
      <c r="F398" s="15" t="s">
        <v>2211</v>
      </c>
      <c r="G398" s="15" t="s">
        <v>21</v>
      </c>
      <c r="H398" s="15"/>
      <c r="I398" s="15" t="s">
        <v>22</v>
      </c>
      <c r="J398" s="15"/>
      <c r="K398" s="15"/>
      <c r="L398" s="15"/>
      <c r="M398" s="15"/>
      <c r="N398" s="15"/>
      <c r="O398" s="15"/>
      <c r="P398" s="15" t="s">
        <v>23</v>
      </c>
      <c r="Q398" s="15"/>
      <c r="R398" s="15" t="s">
        <v>24</v>
      </c>
      <c r="S398" s="15" t="s">
        <v>27</v>
      </c>
      <c r="T398" s="15" t="s">
        <v>60</v>
      </c>
      <c r="U398" s="17"/>
    </row>
    <row r="399" spans="1:21" ht="16.7" customHeight="1" x14ac:dyDescent="0.2">
      <c r="A399" s="15" t="s">
        <v>2212</v>
      </c>
      <c r="B399" s="15" t="s">
        <v>20</v>
      </c>
      <c r="C399" s="15" t="s">
        <v>2213</v>
      </c>
      <c r="D399" s="16">
        <v>42713</v>
      </c>
      <c r="E399" s="15" t="s">
        <v>2214</v>
      </c>
      <c r="F399" s="15" t="s">
        <v>2211</v>
      </c>
      <c r="G399" s="15" t="s">
        <v>21</v>
      </c>
      <c r="H399" s="15"/>
      <c r="I399" s="15" t="s">
        <v>22</v>
      </c>
      <c r="J399" s="15"/>
      <c r="K399" s="15"/>
      <c r="L399" s="15"/>
      <c r="M399" s="15"/>
      <c r="N399" s="15"/>
      <c r="O399" s="15"/>
      <c r="P399" s="15" t="s">
        <v>23</v>
      </c>
      <c r="Q399" s="15"/>
      <c r="R399" s="15" t="s">
        <v>28</v>
      </c>
      <c r="S399" s="15" t="s">
        <v>27</v>
      </c>
      <c r="T399" s="15" t="s">
        <v>59</v>
      </c>
      <c r="U399" s="17"/>
    </row>
    <row r="400" spans="1:21" ht="16.7" customHeight="1" x14ac:dyDescent="0.2">
      <c r="A400" s="15" t="s">
        <v>2219</v>
      </c>
      <c r="B400" s="15" t="s">
        <v>20</v>
      </c>
      <c r="C400" s="15" t="s">
        <v>2220</v>
      </c>
      <c r="D400" s="16">
        <v>42713</v>
      </c>
      <c r="E400" s="15" t="s">
        <v>2221</v>
      </c>
      <c r="F400" s="15" t="s">
        <v>2218</v>
      </c>
      <c r="G400" s="15" t="s">
        <v>21</v>
      </c>
      <c r="H400" s="15"/>
      <c r="I400" s="15" t="s">
        <v>22</v>
      </c>
      <c r="J400" s="15"/>
      <c r="K400" s="15"/>
      <c r="L400" s="15"/>
      <c r="M400" s="15"/>
      <c r="N400" s="15"/>
      <c r="O400" s="15"/>
      <c r="P400" s="15" t="s">
        <v>23</v>
      </c>
      <c r="Q400" s="15"/>
      <c r="R400" s="15" t="s">
        <v>24</v>
      </c>
      <c r="S400" s="15" t="s">
        <v>27</v>
      </c>
      <c r="T400" s="15" t="s">
        <v>60</v>
      </c>
      <c r="U400" s="17"/>
    </row>
    <row r="401" spans="1:21" ht="16.7" customHeight="1" x14ac:dyDescent="0.2">
      <c r="A401" s="15" t="s">
        <v>2222</v>
      </c>
      <c r="B401" s="15" t="s">
        <v>20</v>
      </c>
      <c r="C401" s="15" t="s">
        <v>2223</v>
      </c>
      <c r="D401" s="16">
        <v>42713</v>
      </c>
      <c r="E401" s="15" t="s">
        <v>2224</v>
      </c>
      <c r="F401" s="15" t="s">
        <v>2225</v>
      </c>
      <c r="G401" s="15" t="s">
        <v>21</v>
      </c>
      <c r="H401" s="15"/>
      <c r="I401" s="15" t="s">
        <v>22</v>
      </c>
      <c r="J401" s="15"/>
      <c r="K401" s="15"/>
      <c r="L401" s="15"/>
      <c r="M401" s="15"/>
      <c r="N401" s="15"/>
      <c r="O401" s="15"/>
      <c r="P401" s="15" t="s">
        <v>23</v>
      </c>
      <c r="Q401" s="15"/>
      <c r="R401" s="15" t="s">
        <v>28</v>
      </c>
      <c r="S401" s="15" t="s">
        <v>27</v>
      </c>
      <c r="T401" s="15" t="s">
        <v>59</v>
      </c>
      <c r="U401" s="17"/>
    </row>
    <row r="402" spans="1:21" ht="16.7" customHeight="1" x14ac:dyDescent="0.2">
      <c r="A402" s="15" t="s">
        <v>2228</v>
      </c>
      <c r="B402" s="15" t="s">
        <v>20</v>
      </c>
      <c r="C402" s="15" t="s">
        <v>2229</v>
      </c>
      <c r="D402" s="16">
        <v>42713</v>
      </c>
      <c r="E402" s="15" t="s">
        <v>2230</v>
      </c>
      <c r="F402" s="15" t="s">
        <v>542</v>
      </c>
      <c r="G402" s="15" t="s">
        <v>21</v>
      </c>
      <c r="H402" s="15"/>
      <c r="I402" s="15" t="s">
        <v>22</v>
      </c>
      <c r="J402" s="15" t="s">
        <v>30</v>
      </c>
      <c r="K402" s="15"/>
      <c r="L402" s="15"/>
      <c r="M402" s="15"/>
      <c r="N402" s="15"/>
      <c r="O402" s="15"/>
      <c r="P402" s="15" t="s">
        <v>23</v>
      </c>
      <c r="Q402" s="15"/>
      <c r="R402" s="15" t="s">
        <v>35</v>
      </c>
      <c r="S402" s="15" t="s">
        <v>27</v>
      </c>
      <c r="T402" s="15" t="s">
        <v>59</v>
      </c>
      <c r="U402" s="17"/>
    </row>
    <row r="403" spans="1:21" ht="16.7" customHeight="1" x14ac:dyDescent="0.2">
      <c r="A403" s="15" t="s">
        <v>2231</v>
      </c>
      <c r="B403" s="15" t="s">
        <v>20</v>
      </c>
      <c r="C403" s="15" t="s">
        <v>2232</v>
      </c>
      <c r="D403" s="16">
        <v>42713</v>
      </c>
      <c r="E403" s="15" t="s">
        <v>2233</v>
      </c>
      <c r="F403" s="15" t="s">
        <v>2234</v>
      </c>
      <c r="G403" s="15" t="s">
        <v>21</v>
      </c>
      <c r="H403" s="15"/>
      <c r="I403" s="15" t="s">
        <v>22</v>
      </c>
      <c r="J403" s="15"/>
      <c r="K403" s="15"/>
      <c r="L403" s="15"/>
      <c r="M403" s="15"/>
      <c r="N403" s="15"/>
      <c r="O403" s="15"/>
      <c r="P403" s="15" t="s">
        <v>23</v>
      </c>
      <c r="Q403" s="15"/>
      <c r="R403" s="15" t="s">
        <v>24</v>
      </c>
      <c r="S403" s="15" t="s">
        <v>26</v>
      </c>
      <c r="T403" s="15" t="s">
        <v>60</v>
      </c>
      <c r="U403" s="17"/>
    </row>
    <row r="404" spans="1:21" ht="16.7" customHeight="1" x14ac:dyDescent="0.2">
      <c r="A404" s="15" t="s">
        <v>2235</v>
      </c>
      <c r="B404" s="15" t="s">
        <v>20</v>
      </c>
      <c r="C404" s="15" t="s">
        <v>2236</v>
      </c>
      <c r="D404" s="16">
        <v>42713</v>
      </c>
      <c r="E404" s="15" t="s">
        <v>2237</v>
      </c>
      <c r="F404" s="15" t="s">
        <v>2238</v>
      </c>
      <c r="G404" s="15" t="s">
        <v>21</v>
      </c>
      <c r="H404" s="15"/>
      <c r="I404" s="15" t="s">
        <v>22</v>
      </c>
      <c r="J404" s="15"/>
      <c r="K404" s="15"/>
      <c r="L404" s="15"/>
      <c r="M404" s="15"/>
      <c r="N404" s="15"/>
      <c r="O404" s="15"/>
      <c r="P404" s="15" t="s">
        <v>23</v>
      </c>
      <c r="Q404" s="15"/>
      <c r="R404" s="15" t="s">
        <v>28</v>
      </c>
      <c r="S404" s="15" t="s">
        <v>27</v>
      </c>
      <c r="T404" s="15" t="s">
        <v>59</v>
      </c>
      <c r="U404" s="17"/>
    </row>
    <row r="405" spans="1:21" ht="16.7" customHeight="1" x14ac:dyDescent="0.2">
      <c r="A405" s="15" t="s">
        <v>2239</v>
      </c>
      <c r="B405" s="15" t="s">
        <v>20</v>
      </c>
      <c r="C405" s="15" t="s">
        <v>2240</v>
      </c>
      <c r="D405" s="16">
        <v>42713</v>
      </c>
      <c r="E405" s="15" t="s">
        <v>2241</v>
      </c>
      <c r="F405" s="15" t="s">
        <v>2242</v>
      </c>
      <c r="G405" s="15" t="s">
        <v>21</v>
      </c>
      <c r="H405" s="15"/>
      <c r="I405" s="15" t="s">
        <v>22</v>
      </c>
      <c r="J405" s="15" t="s">
        <v>30</v>
      </c>
      <c r="K405" s="15"/>
      <c r="L405" s="15"/>
      <c r="M405" s="15"/>
      <c r="N405" s="15"/>
      <c r="O405" s="15"/>
      <c r="P405" s="15" t="s">
        <v>23</v>
      </c>
      <c r="Q405" s="15"/>
      <c r="R405" s="15" t="s">
        <v>35</v>
      </c>
      <c r="S405" s="15" t="s">
        <v>27</v>
      </c>
      <c r="T405" s="15" t="s">
        <v>59</v>
      </c>
      <c r="U405" s="17"/>
    </row>
    <row r="406" spans="1:21" ht="16.7" customHeight="1" x14ac:dyDescent="0.2">
      <c r="A406" s="15" t="s">
        <v>2243</v>
      </c>
      <c r="B406" s="15" t="s">
        <v>20</v>
      </c>
      <c r="C406" s="15" t="s">
        <v>2244</v>
      </c>
      <c r="D406" s="16">
        <v>42713</v>
      </c>
      <c r="E406" s="15" t="s">
        <v>2245</v>
      </c>
      <c r="F406" s="15" t="s">
        <v>2246</v>
      </c>
      <c r="G406" s="15" t="s">
        <v>21</v>
      </c>
      <c r="H406" s="15"/>
      <c r="I406" s="15" t="s">
        <v>22</v>
      </c>
      <c r="J406" s="15" t="s">
        <v>30</v>
      </c>
      <c r="K406" s="15"/>
      <c r="L406" s="15"/>
      <c r="M406" s="15"/>
      <c r="N406" s="15"/>
      <c r="O406" s="15"/>
      <c r="P406" s="15" t="s">
        <v>23</v>
      </c>
      <c r="Q406" s="15"/>
      <c r="R406" s="15" t="s">
        <v>35</v>
      </c>
      <c r="S406" s="15" t="s">
        <v>27</v>
      </c>
      <c r="T406" s="15" t="s">
        <v>59</v>
      </c>
      <c r="U406" s="17"/>
    </row>
    <row r="407" spans="1:21" ht="16.7" customHeight="1" x14ac:dyDescent="0.2">
      <c r="A407" s="15" t="s">
        <v>2247</v>
      </c>
      <c r="B407" s="15" t="s">
        <v>20</v>
      </c>
      <c r="C407" s="15" t="s">
        <v>62</v>
      </c>
      <c r="D407" s="16">
        <v>42713</v>
      </c>
      <c r="E407" s="15" t="s">
        <v>2248</v>
      </c>
      <c r="F407" s="15" t="s">
        <v>1835</v>
      </c>
      <c r="G407" s="15" t="s">
        <v>36</v>
      </c>
      <c r="H407" s="15"/>
      <c r="I407" s="15" t="s">
        <v>22</v>
      </c>
      <c r="J407" s="15"/>
      <c r="K407" s="15"/>
      <c r="L407" s="15"/>
      <c r="M407" s="15"/>
      <c r="N407" s="15"/>
      <c r="O407" s="15"/>
      <c r="P407" s="15" t="s">
        <v>23</v>
      </c>
      <c r="Q407" s="15"/>
      <c r="R407" s="15" t="s">
        <v>28</v>
      </c>
      <c r="S407" s="15" t="s">
        <v>27</v>
      </c>
      <c r="T407" s="15" t="s">
        <v>59</v>
      </c>
      <c r="U407" s="17"/>
    </row>
    <row r="408" spans="1:21" ht="16.7" customHeight="1" x14ac:dyDescent="0.2">
      <c r="A408" s="15" t="s">
        <v>2249</v>
      </c>
      <c r="B408" s="15" t="s">
        <v>20</v>
      </c>
      <c r="C408" s="15" t="s">
        <v>2250</v>
      </c>
      <c r="D408" s="16">
        <v>42713</v>
      </c>
      <c r="E408" s="15" t="s">
        <v>2251</v>
      </c>
      <c r="F408" s="15" t="s">
        <v>2252</v>
      </c>
      <c r="G408" s="15" t="s">
        <v>36</v>
      </c>
      <c r="H408" s="15"/>
      <c r="I408" s="15" t="s">
        <v>22</v>
      </c>
      <c r="J408" s="15"/>
      <c r="K408" s="15"/>
      <c r="L408" s="15"/>
      <c r="M408" s="15"/>
      <c r="N408" s="15"/>
      <c r="O408" s="15"/>
      <c r="P408" s="15" t="s">
        <v>23</v>
      </c>
      <c r="Q408" s="15"/>
      <c r="R408" s="15" t="s">
        <v>24</v>
      </c>
      <c r="S408" s="15" t="s">
        <v>26</v>
      </c>
      <c r="T408" s="15" t="s">
        <v>60</v>
      </c>
      <c r="U408" s="17"/>
    </row>
    <row r="409" spans="1:21" ht="16.7" customHeight="1" x14ac:dyDescent="0.2">
      <c r="A409" s="15" t="s">
        <v>2253</v>
      </c>
      <c r="B409" s="15" t="s">
        <v>20</v>
      </c>
      <c r="C409" s="15" t="s">
        <v>2254</v>
      </c>
      <c r="D409" s="16">
        <v>42713</v>
      </c>
      <c r="E409" s="15" t="s">
        <v>2255</v>
      </c>
      <c r="F409" s="15" t="s">
        <v>670</v>
      </c>
      <c r="G409" s="15" t="s">
        <v>21</v>
      </c>
      <c r="H409" s="15"/>
      <c r="I409" s="15" t="s">
        <v>22</v>
      </c>
      <c r="J409" s="15"/>
      <c r="K409" s="15"/>
      <c r="L409" s="15"/>
      <c r="M409" s="15"/>
      <c r="N409" s="15"/>
      <c r="O409" s="15"/>
      <c r="P409" s="15" t="s">
        <v>23</v>
      </c>
      <c r="Q409" s="15"/>
      <c r="R409" s="15" t="s">
        <v>24</v>
      </c>
      <c r="S409" s="15" t="s">
        <v>26</v>
      </c>
      <c r="T409" s="15" t="s">
        <v>60</v>
      </c>
      <c r="U409" s="17"/>
    </row>
    <row r="410" spans="1:21" ht="16.7" customHeight="1" x14ac:dyDescent="0.2">
      <c r="A410" s="15" t="s">
        <v>2256</v>
      </c>
      <c r="B410" s="15" t="s">
        <v>20</v>
      </c>
      <c r="C410" s="15" t="s">
        <v>2257</v>
      </c>
      <c r="D410" s="16">
        <v>42713</v>
      </c>
      <c r="E410" s="15" t="s">
        <v>2258</v>
      </c>
      <c r="F410" s="15" t="s">
        <v>2081</v>
      </c>
      <c r="G410" s="15" t="s">
        <v>21</v>
      </c>
      <c r="H410" s="15"/>
      <c r="I410" s="15" t="s">
        <v>22</v>
      </c>
      <c r="J410" s="15"/>
      <c r="K410" s="15"/>
      <c r="L410" s="15"/>
      <c r="M410" s="15"/>
      <c r="N410" s="15"/>
      <c r="O410" s="15"/>
      <c r="P410" s="15" t="s">
        <v>23</v>
      </c>
      <c r="Q410" s="15"/>
      <c r="R410" s="15" t="s">
        <v>24</v>
      </c>
      <c r="S410" s="15" t="s">
        <v>25</v>
      </c>
      <c r="T410" s="15" t="s">
        <v>60</v>
      </c>
      <c r="U410" s="17"/>
    </row>
    <row r="411" spans="1:21" ht="16.7" customHeight="1" x14ac:dyDescent="0.2">
      <c r="A411" s="15" t="s">
        <v>2259</v>
      </c>
      <c r="B411" s="15" t="s">
        <v>20</v>
      </c>
      <c r="C411" s="15" t="s">
        <v>2260</v>
      </c>
      <c r="D411" s="16">
        <v>42713</v>
      </c>
      <c r="E411" s="15" t="s">
        <v>2261</v>
      </c>
      <c r="F411" s="15" t="s">
        <v>2081</v>
      </c>
      <c r="G411" s="15" t="s">
        <v>21</v>
      </c>
      <c r="H411" s="15"/>
      <c r="I411" s="15" t="s">
        <v>22</v>
      </c>
      <c r="J411" s="15"/>
      <c r="K411" s="15"/>
      <c r="L411" s="15"/>
      <c r="M411" s="15"/>
      <c r="N411" s="15"/>
      <c r="O411" s="15"/>
      <c r="P411" s="15" t="s">
        <v>23</v>
      </c>
      <c r="Q411" s="15"/>
      <c r="R411" s="15" t="s">
        <v>24</v>
      </c>
      <c r="S411" s="15" t="s">
        <v>27</v>
      </c>
      <c r="T411" s="15" t="s">
        <v>60</v>
      </c>
      <c r="U411" s="17"/>
    </row>
    <row r="412" spans="1:21" ht="16.7" customHeight="1" x14ac:dyDescent="0.2">
      <c r="A412" s="15" t="s">
        <v>2262</v>
      </c>
      <c r="B412" s="15" t="s">
        <v>20</v>
      </c>
      <c r="C412" s="15" t="s">
        <v>2263</v>
      </c>
      <c r="D412" s="16">
        <v>42713</v>
      </c>
      <c r="E412" s="15" t="s">
        <v>2264</v>
      </c>
      <c r="F412" s="15" t="s">
        <v>2088</v>
      </c>
      <c r="G412" s="15" t="s">
        <v>21</v>
      </c>
      <c r="H412" s="15"/>
      <c r="I412" s="15" t="s">
        <v>22</v>
      </c>
      <c r="J412" s="15" t="s">
        <v>30</v>
      </c>
      <c r="K412" s="15"/>
      <c r="L412" s="15"/>
      <c r="M412" s="15"/>
      <c r="N412" s="15"/>
      <c r="O412" s="15"/>
      <c r="P412" s="15" t="s">
        <v>23</v>
      </c>
      <c r="Q412" s="15"/>
      <c r="R412" s="15" t="s">
        <v>33</v>
      </c>
      <c r="S412" s="15" t="s">
        <v>25</v>
      </c>
      <c r="T412" s="15" t="s">
        <v>60</v>
      </c>
      <c r="U412" s="17"/>
    </row>
    <row r="413" spans="1:21" ht="16.7" customHeight="1" x14ac:dyDescent="0.2">
      <c r="A413" s="15" t="s">
        <v>2262</v>
      </c>
      <c r="B413" s="15" t="s">
        <v>20</v>
      </c>
      <c r="C413" s="15" t="s">
        <v>2265</v>
      </c>
      <c r="D413" s="16">
        <v>42713</v>
      </c>
      <c r="E413" s="15" t="s">
        <v>2266</v>
      </c>
      <c r="F413" s="15" t="s">
        <v>2091</v>
      </c>
      <c r="G413" s="15" t="s">
        <v>21</v>
      </c>
      <c r="H413" s="15"/>
      <c r="I413" s="15" t="s">
        <v>22</v>
      </c>
      <c r="J413" s="15" t="s">
        <v>30</v>
      </c>
      <c r="K413" s="15"/>
      <c r="L413" s="15"/>
      <c r="M413" s="15"/>
      <c r="N413" s="15"/>
      <c r="O413" s="15"/>
      <c r="P413" s="15" t="s">
        <v>23</v>
      </c>
      <c r="Q413" s="15"/>
      <c r="R413" s="15" t="s">
        <v>33</v>
      </c>
      <c r="S413" s="15" t="s">
        <v>25</v>
      </c>
      <c r="T413" s="15" t="s">
        <v>60</v>
      </c>
      <c r="U413" s="17"/>
    </row>
    <row r="414" spans="1:21" ht="16.7" customHeight="1" x14ac:dyDescent="0.2">
      <c r="A414" s="15" t="s">
        <v>2267</v>
      </c>
      <c r="B414" s="15" t="s">
        <v>20</v>
      </c>
      <c r="C414" s="15" t="s">
        <v>2268</v>
      </c>
      <c r="D414" s="16">
        <v>42713</v>
      </c>
      <c r="E414" s="15" t="s">
        <v>2269</v>
      </c>
      <c r="F414" s="15" t="s">
        <v>539</v>
      </c>
      <c r="G414" s="15" t="s">
        <v>21</v>
      </c>
      <c r="H414" s="15"/>
      <c r="I414" s="15" t="s">
        <v>22</v>
      </c>
      <c r="J414" s="15"/>
      <c r="K414" s="15"/>
      <c r="L414" s="15"/>
      <c r="M414" s="15"/>
      <c r="N414" s="15"/>
      <c r="O414" s="15"/>
      <c r="P414" s="15" t="s">
        <v>23</v>
      </c>
      <c r="Q414" s="15"/>
      <c r="R414" s="15" t="s">
        <v>24</v>
      </c>
      <c r="S414" s="15" t="s">
        <v>26</v>
      </c>
      <c r="T414" s="15" t="s">
        <v>60</v>
      </c>
      <c r="U414" s="17"/>
    </row>
    <row r="415" spans="1:21" ht="16.7" customHeight="1" x14ac:dyDescent="0.2">
      <c r="A415" s="15" t="s">
        <v>2270</v>
      </c>
      <c r="B415" s="15" t="s">
        <v>20</v>
      </c>
      <c r="C415" s="15" t="s">
        <v>2271</v>
      </c>
      <c r="D415" s="16">
        <v>42713</v>
      </c>
      <c r="E415" s="15" t="s">
        <v>2272</v>
      </c>
      <c r="F415" s="15" t="s">
        <v>146</v>
      </c>
      <c r="G415" s="15" t="s">
        <v>21</v>
      </c>
      <c r="H415" s="15"/>
      <c r="I415" s="15" t="s">
        <v>22</v>
      </c>
      <c r="J415" s="15"/>
      <c r="K415" s="15"/>
      <c r="L415" s="15"/>
      <c r="M415" s="15"/>
      <c r="N415" s="15"/>
      <c r="O415" s="15"/>
      <c r="P415" s="15" t="s">
        <v>23</v>
      </c>
      <c r="Q415" s="15"/>
      <c r="R415" s="15" t="s">
        <v>24</v>
      </c>
      <c r="S415" s="15" t="s">
        <v>26</v>
      </c>
      <c r="T415" s="15" t="s">
        <v>60</v>
      </c>
      <c r="U415" s="17"/>
    </row>
    <row r="416" spans="1:21" ht="16.7" customHeight="1" x14ac:dyDescent="0.2">
      <c r="A416" s="15" t="s">
        <v>2273</v>
      </c>
      <c r="B416" s="15" t="s">
        <v>20</v>
      </c>
      <c r="C416" s="15" t="s">
        <v>2274</v>
      </c>
      <c r="D416" s="16">
        <v>42713</v>
      </c>
      <c r="E416" s="15" t="s">
        <v>2275</v>
      </c>
      <c r="F416" s="15" t="s">
        <v>147</v>
      </c>
      <c r="G416" s="15" t="s">
        <v>21</v>
      </c>
      <c r="H416" s="15"/>
      <c r="I416" s="15" t="s">
        <v>22</v>
      </c>
      <c r="J416" s="15"/>
      <c r="K416" s="15"/>
      <c r="L416" s="15"/>
      <c r="M416" s="15"/>
      <c r="N416" s="15"/>
      <c r="O416" s="15"/>
      <c r="P416" s="15" t="s">
        <v>23</v>
      </c>
      <c r="Q416" s="15"/>
      <c r="R416" s="15" t="s">
        <v>24</v>
      </c>
      <c r="S416" s="15" t="s">
        <v>26</v>
      </c>
      <c r="T416" s="15" t="s">
        <v>60</v>
      </c>
      <c r="U416" s="17"/>
    </row>
    <row r="417" spans="1:21" ht="16.7" customHeight="1" x14ac:dyDescent="0.2">
      <c r="A417" s="15" t="s">
        <v>2276</v>
      </c>
      <c r="B417" s="15" t="s">
        <v>20</v>
      </c>
      <c r="C417" s="15" t="s">
        <v>2277</v>
      </c>
      <c r="D417" s="16">
        <v>42713</v>
      </c>
      <c r="E417" s="15" t="s">
        <v>2278</v>
      </c>
      <c r="F417" s="15" t="s">
        <v>147</v>
      </c>
      <c r="G417" s="15" t="s">
        <v>21</v>
      </c>
      <c r="H417" s="15"/>
      <c r="I417" s="15" t="s">
        <v>22</v>
      </c>
      <c r="J417" s="15"/>
      <c r="K417" s="15"/>
      <c r="L417" s="15"/>
      <c r="M417" s="15"/>
      <c r="N417" s="15"/>
      <c r="O417" s="15"/>
      <c r="P417" s="15" t="s">
        <v>23</v>
      </c>
      <c r="Q417" s="15"/>
      <c r="R417" s="15" t="s">
        <v>24</v>
      </c>
      <c r="S417" s="15" t="s">
        <v>27</v>
      </c>
      <c r="T417" s="15" t="s">
        <v>60</v>
      </c>
      <c r="U417" s="17"/>
    </row>
    <row r="418" spans="1:21" ht="16.7" customHeight="1" x14ac:dyDescent="0.2">
      <c r="A418" s="15" t="s">
        <v>2279</v>
      </c>
      <c r="B418" s="15" t="s">
        <v>20</v>
      </c>
      <c r="C418" s="15" t="s">
        <v>2280</v>
      </c>
      <c r="D418" s="16">
        <v>42713</v>
      </c>
      <c r="E418" s="15" t="s">
        <v>2281</v>
      </c>
      <c r="F418" s="15" t="s">
        <v>739</v>
      </c>
      <c r="G418" s="15" t="s">
        <v>21</v>
      </c>
      <c r="H418" s="15"/>
      <c r="I418" s="15" t="s">
        <v>22</v>
      </c>
      <c r="J418" s="15"/>
      <c r="K418" s="15"/>
      <c r="L418" s="15"/>
      <c r="M418" s="15"/>
      <c r="N418" s="15"/>
      <c r="O418" s="15"/>
      <c r="P418" s="15" t="s">
        <v>23</v>
      </c>
      <c r="Q418" s="15"/>
      <c r="R418" s="15" t="s">
        <v>24</v>
      </c>
      <c r="S418" s="15" t="s">
        <v>26</v>
      </c>
      <c r="T418" s="15" t="s">
        <v>60</v>
      </c>
      <c r="U418" s="17"/>
    </row>
    <row r="419" spans="1:21" ht="16.7" customHeight="1" x14ac:dyDescent="0.2">
      <c r="A419" s="15" t="s">
        <v>2282</v>
      </c>
      <c r="B419" s="15" t="s">
        <v>20</v>
      </c>
      <c r="C419" s="15" t="s">
        <v>2283</v>
      </c>
      <c r="D419" s="16">
        <v>42713</v>
      </c>
      <c r="E419" s="15" t="s">
        <v>2284</v>
      </c>
      <c r="F419" s="15" t="s">
        <v>502</v>
      </c>
      <c r="G419" s="15" t="s">
        <v>21</v>
      </c>
      <c r="H419" s="15"/>
      <c r="I419" s="15" t="s">
        <v>22</v>
      </c>
      <c r="J419" s="15" t="s">
        <v>30</v>
      </c>
      <c r="K419" s="15"/>
      <c r="L419" s="15"/>
      <c r="M419" s="15"/>
      <c r="N419" s="15"/>
      <c r="O419" s="15"/>
      <c r="P419" s="15" t="s">
        <v>23</v>
      </c>
      <c r="Q419" s="15"/>
      <c r="R419" s="15" t="s">
        <v>33</v>
      </c>
      <c r="S419" s="15" t="s">
        <v>26</v>
      </c>
      <c r="T419" s="15" t="s">
        <v>60</v>
      </c>
      <c r="U419" s="17"/>
    </row>
    <row r="420" spans="1:21" ht="16.7" customHeight="1" x14ac:dyDescent="0.2">
      <c r="A420" s="15" t="s">
        <v>2285</v>
      </c>
      <c r="B420" s="15" t="s">
        <v>20</v>
      </c>
      <c r="C420" s="15" t="s">
        <v>2286</v>
      </c>
      <c r="D420" s="16">
        <v>42713</v>
      </c>
      <c r="E420" s="15" t="s">
        <v>2287</v>
      </c>
      <c r="F420" s="15" t="s">
        <v>482</v>
      </c>
      <c r="G420" s="15" t="s">
        <v>21</v>
      </c>
      <c r="H420" s="15"/>
      <c r="I420" s="15" t="s">
        <v>22</v>
      </c>
      <c r="J420" s="15"/>
      <c r="K420" s="15"/>
      <c r="L420" s="15"/>
      <c r="M420" s="15"/>
      <c r="N420" s="15"/>
      <c r="O420" s="15"/>
      <c r="P420" s="15" t="s">
        <v>23</v>
      </c>
      <c r="Q420" s="15"/>
      <c r="R420" s="15" t="s">
        <v>24</v>
      </c>
      <c r="S420" s="15" t="s">
        <v>25</v>
      </c>
      <c r="T420" s="15" t="s">
        <v>60</v>
      </c>
      <c r="U420" s="17"/>
    </row>
    <row r="421" spans="1:21" ht="16.7" customHeight="1" x14ac:dyDescent="0.2">
      <c r="A421" s="15" t="s">
        <v>2291</v>
      </c>
      <c r="B421" s="15" t="s">
        <v>20</v>
      </c>
      <c r="C421" s="15" t="s">
        <v>2292</v>
      </c>
      <c r="D421" s="16">
        <v>42713</v>
      </c>
      <c r="E421" s="15" t="s">
        <v>2293</v>
      </c>
      <c r="F421" s="15" t="s">
        <v>102</v>
      </c>
      <c r="G421" s="15" t="s">
        <v>21</v>
      </c>
      <c r="H421" s="15"/>
      <c r="I421" s="15" t="s">
        <v>22</v>
      </c>
      <c r="J421" s="15"/>
      <c r="K421" s="15"/>
      <c r="L421" s="15"/>
      <c r="M421" s="15"/>
      <c r="N421" s="15"/>
      <c r="O421" s="15"/>
      <c r="P421" s="15" t="s">
        <v>23</v>
      </c>
      <c r="Q421" s="15"/>
      <c r="R421" s="15" t="s">
        <v>24</v>
      </c>
      <c r="S421" s="15" t="s">
        <v>27</v>
      </c>
      <c r="T421" s="15" t="s">
        <v>60</v>
      </c>
      <c r="U421" s="17"/>
    </row>
    <row r="422" spans="1:21" ht="16.7" customHeight="1" x14ac:dyDescent="0.2">
      <c r="A422" s="15" t="s">
        <v>478</v>
      </c>
      <c r="B422" s="15" t="s">
        <v>20</v>
      </c>
      <c r="C422" s="15" t="s">
        <v>2294</v>
      </c>
      <c r="D422" s="16">
        <v>42713</v>
      </c>
      <c r="E422" s="15" t="s">
        <v>2295</v>
      </c>
      <c r="F422" s="15" t="s">
        <v>102</v>
      </c>
      <c r="G422" s="15" t="s">
        <v>21</v>
      </c>
      <c r="H422" s="15"/>
      <c r="I422" s="15" t="s">
        <v>22</v>
      </c>
      <c r="J422" s="15"/>
      <c r="K422" s="15"/>
      <c r="L422" s="15"/>
      <c r="M422" s="15"/>
      <c r="N422" s="15"/>
      <c r="O422" s="15"/>
      <c r="P422" s="15" t="s">
        <v>23</v>
      </c>
      <c r="Q422" s="15"/>
      <c r="R422" s="15" t="s">
        <v>24</v>
      </c>
      <c r="S422" s="15" t="s">
        <v>26</v>
      </c>
      <c r="T422" s="15" t="s">
        <v>60</v>
      </c>
      <c r="U422" s="17"/>
    </row>
    <row r="423" spans="1:21" ht="16.7" customHeight="1" x14ac:dyDescent="0.2">
      <c r="A423" s="15" t="s">
        <v>2296</v>
      </c>
      <c r="B423" s="15" t="s">
        <v>20</v>
      </c>
      <c r="C423" s="15" t="s">
        <v>2297</v>
      </c>
      <c r="D423" s="16">
        <v>42713</v>
      </c>
      <c r="E423" s="15" t="s">
        <v>2298</v>
      </c>
      <c r="F423" s="15" t="s">
        <v>2299</v>
      </c>
      <c r="G423" s="15" t="s">
        <v>21</v>
      </c>
      <c r="H423" s="15"/>
      <c r="I423" s="15" t="s">
        <v>22</v>
      </c>
      <c r="J423" s="15"/>
      <c r="K423" s="15"/>
      <c r="L423" s="15"/>
      <c r="M423" s="15"/>
      <c r="N423" s="15"/>
      <c r="O423" s="15"/>
      <c r="P423" s="15" t="s">
        <v>23</v>
      </c>
      <c r="Q423" s="15"/>
      <c r="R423" s="15" t="s">
        <v>24</v>
      </c>
      <c r="S423" s="15" t="s">
        <v>26</v>
      </c>
      <c r="T423" s="15" t="s">
        <v>60</v>
      </c>
      <c r="U423" s="17"/>
    </row>
    <row r="424" spans="1:21" ht="16.7" customHeight="1" x14ac:dyDescent="0.2">
      <c r="A424" s="15" t="s">
        <v>654</v>
      </c>
      <c r="B424" s="15" t="s">
        <v>20</v>
      </c>
      <c r="C424" s="15" t="s">
        <v>2300</v>
      </c>
      <c r="D424" s="16">
        <v>42713</v>
      </c>
      <c r="E424" s="15" t="s">
        <v>2301</v>
      </c>
      <c r="F424" s="15" t="s">
        <v>816</v>
      </c>
      <c r="G424" s="15" t="s">
        <v>21</v>
      </c>
      <c r="H424" s="15"/>
      <c r="I424" s="15" t="s">
        <v>22</v>
      </c>
      <c r="J424" s="15"/>
      <c r="K424" s="15"/>
      <c r="L424" s="15"/>
      <c r="M424" s="15"/>
      <c r="N424" s="15"/>
      <c r="O424" s="15"/>
      <c r="P424" s="15" t="s">
        <v>23</v>
      </c>
      <c r="Q424" s="15"/>
      <c r="R424" s="15" t="s">
        <v>28</v>
      </c>
      <c r="S424" s="15" t="s">
        <v>27</v>
      </c>
      <c r="T424" s="15" t="s">
        <v>59</v>
      </c>
      <c r="U424" s="17"/>
    </row>
    <row r="425" spans="1:21" ht="16.7" customHeight="1" x14ac:dyDescent="0.2">
      <c r="A425" s="15" t="s">
        <v>2291</v>
      </c>
      <c r="B425" s="15" t="s">
        <v>20</v>
      </c>
      <c r="C425" s="15" t="s">
        <v>62</v>
      </c>
      <c r="D425" s="16">
        <v>42713</v>
      </c>
      <c r="E425" s="15" t="s">
        <v>2302</v>
      </c>
      <c r="F425" s="15" t="s">
        <v>816</v>
      </c>
      <c r="G425" s="15" t="s">
        <v>21</v>
      </c>
      <c r="H425" s="15"/>
      <c r="I425" s="15" t="s">
        <v>22</v>
      </c>
      <c r="J425" s="15"/>
      <c r="K425" s="15"/>
      <c r="L425" s="15"/>
      <c r="M425" s="15"/>
      <c r="N425" s="15"/>
      <c r="O425" s="15"/>
      <c r="P425" s="15" t="s">
        <v>23</v>
      </c>
      <c r="Q425" s="15"/>
      <c r="R425" s="15" t="s">
        <v>24</v>
      </c>
      <c r="S425" s="15" t="s">
        <v>27</v>
      </c>
      <c r="T425" s="15" t="s">
        <v>60</v>
      </c>
      <c r="U425" s="17"/>
    </row>
    <row r="426" spans="1:21" ht="16.7" customHeight="1" x14ac:dyDescent="0.2">
      <c r="A426" s="15" t="s">
        <v>2303</v>
      </c>
      <c r="B426" s="15" t="s">
        <v>20</v>
      </c>
      <c r="C426" s="15" t="s">
        <v>2304</v>
      </c>
      <c r="D426" s="16">
        <v>42713</v>
      </c>
      <c r="E426" s="15" t="s">
        <v>2305</v>
      </c>
      <c r="F426" s="15" t="s">
        <v>194</v>
      </c>
      <c r="G426" s="15" t="s">
        <v>21</v>
      </c>
      <c r="H426" s="15"/>
      <c r="I426" s="15" t="s">
        <v>22</v>
      </c>
      <c r="J426" s="15"/>
      <c r="K426" s="15"/>
      <c r="L426" s="15"/>
      <c r="M426" s="15"/>
      <c r="N426" s="15"/>
      <c r="O426" s="15"/>
      <c r="P426" s="15" t="s">
        <v>23</v>
      </c>
      <c r="Q426" s="15"/>
      <c r="R426" s="15" t="s">
        <v>24</v>
      </c>
      <c r="S426" s="15" t="s">
        <v>25</v>
      </c>
      <c r="T426" s="15" t="s">
        <v>60</v>
      </c>
      <c r="U426" s="17"/>
    </row>
    <row r="427" spans="1:21" ht="16.7" customHeight="1" x14ac:dyDescent="0.2">
      <c r="A427" s="15" t="s">
        <v>2306</v>
      </c>
      <c r="B427" s="15" t="s">
        <v>20</v>
      </c>
      <c r="C427" s="15" t="s">
        <v>2307</v>
      </c>
      <c r="D427" s="16">
        <v>42713</v>
      </c>
      <c r="E427" s="15" t="s">
        <v>2308</v>
      </c>
      <c r="F427" s="15" t="s">
        <v>195</v>
      </c>
      <c r="G427" s="15" t="s">
        <v>21</v>
      </c>
      <c r="H427" s="15"/>
      <c r="I427" s="15" t="s">
        <v>22</v>
      </c>
      <c r="J427" s="15"/>
      <c r="K427" s="15"/>
      <c r="L427" s="15"/>
      <c r="M427" s="15"/>
      <c r="N427" s="15"/>
      <c r="O427" s="15"/>
      <c r="P427" s="15" t="s">
        <v>23</v>
      </c>
      <c r="Q427" s="15"/>
      <c r="R427" s="15" t="s">
        <v>28</v>
      </c>
      <c r="S427" s="15" t="s">
        <v>27</v>
      </c>
      <c r="T427" s="15" t="s">
        <v>59</v>
      </c>
      <c r="U427" s="17"/>
    </row>
    <row r="428" spans="1:21" ht="16.7" customHeight="1" x14ac:dyDescent="0.2">
      <c r="A428" s="15" t="s">
        <v>2309</v>
      </c>
      <c r="B428" s="15" t="s">
        <v>20</v>
      </c>
      <c r="C428" s="15" t="s">
        <v>2310</v>
      </c>
      <c r="D428" s="16">
        <v>42713</v>
      </c>
      <c r="E428" s="15" t="s">
        <v>2311</v>
      </c>
      <c r="F428" s="15" t="s">
        <v>196</v>
      </c>
      <c r="G428" s="15" t="s">
        <v>21</v>
      </c>
      <c r="H428" s="15"/>
      <c r="I428" s="15" t="s">
        <v>22</v>
      </c>
      <c r="J428" s="15"/>
      <c r="K428" s="15"/>
      <c r="L428" s="15"/>
      <c r="M428" s="15"/>
      <c r="N428" s="15"/>
      <c r="O428" s="15"/>
      <c r="P428" s="15" t="s">
        <v>23</v>
      </c>
      <c r="Q428" s="15"/>
      <c r="R428" s="15" t="s">
        <v>28</v>
      </c>
      <c r="S428" s="15" t="s">
        <v>27</v>
      </c>
      <c r="T428" s="15" t="s">
        <v>59</v>
      </c>
      <c r="U428" s="17"/>
    </row>
    <row r="429" spans="1:21" ht="16.7" customHeight="1" x14ac:dyDescent="0.2">
      <c r="A429" s="15" t="s">
        <v>2312</v>
      </c>
      <c r="B429" s="15" t="s">
        <v>20</v>
      </c>
      <c r="C429" s="15" t="s">
        <v>2313</v>
      </c>
      <c r="D429" s="16">
        <v>42713</v>
      </c>
      <c r="E429" s="15" t="s">
        <v>2314</v>
      </c>
      <c r="F429" s="15" t="s">
        <v>197</v>
      </c>
      <c r="G429" s="15" t="s">
        <v>21</v>
      </c>
      <c r="H429" s="15"/>
      <c r="I429" s="15" t="s">
        <v>22</v>
      </c>
      <c r="J429" s="15"/>
      <c r="K429" s="15"/>
      <c r="L429" s="15"/>
      <c r="M429" s="15"/>
      <c r="N429" s="15"/>
      <c r="O429" s="15"/>
      <c r="P429" s="15" t="s">
        <v>23</v>
      </c>
      <c r="Q429" s="15"/>
      <c r="R429" s="15" t="s">
        <v>24</v>
      </c>
      <c r="S429" s="15" t="s">
        <v>25</v>
      </c>
      <c r="T429" s="15" t="s">
        <v>60</v>
      </c>
      <c r="U429" s="17"/>
    </row>
    <row r="430" spans="1:21" ht="16.7" customHeight="1" x14ac:dyDescent="0.2">
      <c r="A430" s="15" t="s">
        <v>2315</v>
      </c>
      <c r="B430" s="15" t="s">
        <v>20</v>
      </c>
      <c r="C430" s="15" t="s">
        <v>2316</v>
      </c>
      <c r="D430" s="16">
        <v>42713</v>
      </c>
      <c r="E430" s="15" t="s">
        <v>2317</v>
      </c>
      <c r="F430" s="15" t="s">
        <v>710</v>
      </c>
      <c r="G430" s="15" t="s">
        <v>21</v>
      </c>
      <c r="H430" s="15"/>
      <c r="I430" s="15" t="s">
        <v>22</v>
      </c>
      <c r="J430" s="15"/>
      <c r="K430" s="15"/>
      <c r="L430" s="15"/>
      <c r="M430" s="15"/>
      <c r="N430" s="15"/>
      <c r="O430" s="15"/>
      <c r="P430" s="15" t="s">
        <v>23</v>
      </c>
      <c r="Q430" s="15"/>
      <c r="R430" s="15" t="s">
        <v>24</v>
      </c>
      <c r="S430" s="15" t="s">
        <v>25</v>
      </c>
      <c r="T430" s="15" t="s">
        <v>60</v>
      </c>
      <c r="U430" s="17"/>
    </row>
    <row r="431" spans="1:21" ht="16.7" customHeight="1" x14ac:dyDescent="0.2">
      <c r="A431" s="15" t="s">
        <v>83</v>
      </c>
      <c r="B431" s="15" t="s">
        <v>20</v>
      </c>
      <c r="C431" s="15" t="s">
        <v>2318</v>
      </c>
      <c r="D431" s="16">
        <v>42713</v>
      </c>
      <c r="E431" s="15" t="s">
        <v>2319</v>
      </c>
      <c r="F431" s="15" t="s">
        <v>712</v>
      </c>
      <c r="G431" s="15" t="s">
        <v>21</v>
      </c>
      <c r="H431" s="15"/>
      <c r="I431" s="15" t="s">
        <v>22</v>
      </c>
      <c r="J431" s="15"/>
      <c r="K431" s="15"/>
      <c r="L431" s="15"/>
      <c r="M431" s="15"/>
      <c r="N431" s="15"/>
      <c r="O431" s="15"/>
      <c r="P431" s="15" t="s">
        <v>23</v>
      </c>
      <c r="Q431" s="15"/>
      <c r="R431" s="15" t="s">
        <v>24</v>
      </c>
      <c r="S431" s="15" t="s">
        <v>26</v>
      </c>
      <c r="T431" s="15" t="s">
        <v>60</v>
      </c>
      <c r="U431" s="17"/>
    </row>
    <row r="432" spans="1:21" ht="16.7" customHeight="1" x14ac:dyDescent="0.2">
      <c r="A432" s="15" t="s">
        <v>780</v>
      </c>
      <c r="B432" s="15" t="s">
        <v>20</v>
      </c>
      <c r="C432" s="15" t="s">
        <v>2381</v>
      </c>
      <c r="D432" s="16">
        <v>42713</v>
      </c>
      <c r="E432" s="15" t="s">
        <v>2382</v>
      </c>
      <c r="F432" s="15" t="s">
        <v>108</v>
      </c>
      <c r="G432" s="15" t="s">
        <v>21</v>
      </c>
      <c r="H432" s="15"/>
      <c r="I432" s="15" t="s">
        <v>22</v>
      </c>
      <c r="J432" s="15"/>
      <c r="K432" s="15"/>
      <c r="L432" s="15"/>
      <c r="M432" s="15"/>
      <c r="N432" s="15"/>
      <c r="O432" s="15"/>
      <c r="P432" s="15" t="s">
        <v>23</v>
      </c>
      <c r="Q432" s="15"/>
      <c r="R432" s="15" t="s">
        <v>24</v>
      </c>
      <c r="S432" s="15" t="s">
        <v>25</v>
      </c>
      <c r="T432" s="15" t="s">
        <v>60</v>
      </c>
      <c r="U432" s="17"/>
    </row>
    <row r="433" spans="1:21" ht="16.7" customHeight="1" x14ac:dyDescent="0.2">
      <c r="A433" s="15" t="s">
        <v>2026</v>
      </c>
      <c r="B433" s="15" t="s">
        <v>20</v>
      </c>
      <c r="C433" s="15" t="s">
        <v>1489</v>
      </c>
      <c r="D433" s="16">
        <v>42713</v>
      </c>
      <c r="E433" s="15" t="s">
        <v>2383</v>
      </c>
      <c r="F433" s="15" t="s">
        <v>109</v>
      </c>
      <c r="G433" s="15" t="s">
        <v>36</v>
      </c>
      <c r="H433" s="15"/>
      <c r="I433" s="15" t="s">
        <v>22</v>
      </c>
      <c r="J433" s="15" t="s">
        <v>29</v>
      </c>
      <c r="K433" s="15"/>
      <c r="L433" s="15"/>
      <c r="M433" s="15"/>
      <c r="N433" s="15"/>
      <c r="O433" s="15"/>
      <c r="P433" s="15" t="s">
        <v>23</v>
      </c>
      <c r="Q433" s="15"/>
      <c r="R433" s="15" t="s">
        <v>38</v>
      </c>
      <c r="S433" s="15" t="s">
        <v>27</v>
      </c>
      <c r="T433" s="15" t="s">
        <v>59</v>
      </c>
      <c r="U433" s="17"/>
    </row>
    <row r="434" spans="1:21" ht="16.7" customHeight="1" x14ac:dyDescent="0.2">
      <c r="A434" s="15" t="s">
        <v>2384</v>
      </c>
      <c r="B434" s="15" t="s">
        <v>20</v>
      </c>
      <c r="C434" s="15" t="s">
        <v>1555</v>
      </c>
      <c r="D434" s="16">
        <v>42713</v>
      </c>
      <c r="E434" s="15" t="s">
        <v>2385</v>
      </c>
      <c r="F434" s="15" t="s">
        <v>135</v>
      </c>
      <c r="G434" s="15" t="s">
        <v>21</v>
      </c>
      <c r="H434" s="15"/>
      <c r="I434" s="15" t="s">
        <v>22</v>
      </c>
      <c r="J434" s="15"/>
      <c r="K434" s="15"/>
      <c r="L434" s="15"/>
      <c r="M434" s="15"/>
      <c r="N434" s="15"/>
      <c r="O434" s="15"/>
      <c r="P434" s="15" t="s">
        <v>23</v>
      </c>
      <c r="Q434" s="15"/>
      <c r="R434" s="15" t="s">
        <v>28</v>
      </c>
      <c r="S434" s="15" t="s">
        <v>27</v>
      </c>
      <c r="T434" s="15" t="s">
        <v>59</v>
      </c>
      <c r="U434" s="17"/>
    </row>
    <row r="435" spans="1:21" ht="16.7" customHeight="1" x14ac:dyDescent="0.2">
      <c r="A435" s="15" t="s">
        <v>2386</v>
      </c>
      <c r="B435" s="15" t="s">
        <v>20</v>
      </c>
      <c r="C435" s="15" t="s">
        <v>2387</v>
      </c>
      <c r="D435" s="16">
        <v>42713</v>
      </c>
      <c r="E435" s="15" t="s">
        <v>2388</v>
      </c>
      <c r="F435" s="15" t="s">
        <v>53</v>
      </c>
      <c r="G435" s="15" t="s">
        <v>21</v>
      </c>
      <c r="H435" s="15"/>
      <c r="I435" s="15" t="s">
        <v>22</v>
      </c>
      <c r="J435" s="15"/>
      <c r="K435" s="15"/>
      <c r="L435" s="15"/>
      <c r="M435" s="15"/>
      <c r="N435" s="15"/>
      <c r="O435" s="15"/>
      <c r="P435" s="15" t="s">
        <v>23</v>
      </c>
      <c r="Q435" s="15"/>
      <c r="R435" s="15" t="s">
        <v>28</v>
      </c>
      <c r="S435" s="15" t="s">
        <v>27</v>
      </c>
      <c r="T435" s="15" t="s">
        <v>59</v>
      </c>
      <c r="U435" s="17"/>
    </row>
    <row r="436" spans="1:21" ht="16.7" customHeight="1" x14ac:dyDescent="0.2">
      <c r="A436" s="15" t="s">
        <v>2393</v>
      </c>
      <c r="B436" s="15" t="s">
        <v>20</v>
      </c>
      <c r="C436" s="15" t="s">
        <v>1675</v>
      </c>
      <c r="D436" s="16">
        <v>42714</v>
      </c>
      <c r="E436" s="15" t="s">
        <v>2394</v>
      </c>
      <c r="F436" s="15" t="s">
        <v>138</v>
      </c>
      <c r="G436" s="15" t="s">
        <v>21</v>
      </c>
      <c r="H436" s="15"/>
      <c r="I436" s="15" t="s">
        <v>22</v>
      </c>
      <c r="J436" s="15"/>
      <c r="K436" s="15"/>
      <c r="L436" s="15"/>
      <c r="M436" s="15"/>
      <c r="N436" s="15"/>
      <c r="O436" s="15"/>
      <c r="P436" s="15" t="s">
        <v>23</v>
      </c>
      <c r="Q436" s="15"/>
      <c r="R436" s="15" t="s">
        <v>24</v>
      </c>
      <c r="S436" s="15" t="s">
        <v>27</v>
      </c>
      <c r="T436" s="15" t="s">
        <v>60</v>
      </c>
      <c r="U436" s="17"/>
    </row>
    <row r="437" spans="1:21" ht="16.7" customHeight="1" x14ac:dyDescent="0.2">
      <c r="A437" s="15" t="s">
        <v>2395</v>
      </c>
      <c r="B437" s="15" t="s">
        <v>20</v>
      </c>
      <c r="C437" s="15" t="s">
        <v>1678</v>
      </c>
      <c r="D437" s="16">
        <v>42714</v>
      </c>
      <c r="E437" s="15" t="s">
        <v>2396</v>
      </c>
      <c r="F437" s="15" t="s">
        <v>689</v>
      </c>
      <c r="G437" s="15" t="s">
        <v>21</v>
      </c>
      <c r="H437" s="15"/>
      <c r="I437" s="15" t="s">
        <v>22</v>
      </c>
      <c r="J437" s="15"/>
      <c r="K437" s="15"/>
      <c r="L437" s="15"/>
      <c r="M437" s="15"/>
      <c r="N437" s="15"/>
      <c r="O437" s="15"/>
      <c r="P437" s="15" t="s">
        <v>23</v>
      </c>
      <c r="Q437" s="15"/>
      <c r="R437" s="15" t="s">
        <v>24</v>
      </c>
      <c r="S437" s="15" t="s">
        <v>26</v>
      </c>
      <c r="T437" s="15" t="s">
        <v>60</v>
      </c>
      <c r="U437" s="17"/>
    </row>
    <row r="438" spans="1:21" ht="16.7" customHeight="1" x14ac:dyDescent="0.2">
      <c r="A438" s="15" t="s">
        <v>1557</v>
      </c>
      <c r="B438" s="15" t="s">
        <v>20</v>
      </c>
      <c r="C438" s="15" t="s">
        <v>1687</v>
      </c>
      <c r="D438" s="16">
        <v>42714</v>
      </c>
      <c r="E438" s="15" t="s">
        <v>2397</v>
      </c>
      <c r="F438" s="15" t="s">
        <v>2398</v>
      </c>
      <c r="G438" s="15" t="s">
        <v>21</v>
      </c>
      <c r="H438" s="15"/>
      <c r="I438" s="15" t="s">
        <v>22</v>
      </c>
      <c r="J438" s="15"/>
      <c r="K438" s="15"/>
      <c r="L438" s="15"/>
      <c r="M438" s="15"/>
      <c r="N438" s="15"/>
      <c r="O438" s="15"/>
      <c r="P438" s="15" t="s">
        <v>23</v>
      </c>
      <c r="Q438" s="15"/>
      <c r="R438" s="15" t="s">
        <v>28</v>
      </c>
      <c r="S438" s="15" t="s">
        <v>27</v>
      </c>
      <c r="T438" s="15" t="s">
        <v>59</v>
      </c>
      <c r="U438" s="17"/>
    </row>
    <row r="439" spans="1:21" ht="16.7" customHeight="1" x14ac:dyDescent="0.2">
      <c r="A439" s="15" t="s">
        <v>2399</v>
      </c>
      <c r="B439" s="15" t="s">
        <v>20</v>
      </c>
      <c r="C439" s="15" t="s">
        <v>2400</v>
      </c>
      <c r="D439" s="16">
        <v>42714</v>
      </c>
      <c r="E439" s="15" t="s">
        <v>2401</v>
      </c>
      <c r="F439" s="15" t="s">
        <v>2398</v>
      </c>
      <c r="G439" s="15" t="s">
        <v>21</v>
      </c>
      <c r="H439" s="15"/>
      <c r="I439" s="15" t="s">
        <v>22</v>
      </c>
      <c r="J439" s="15"/>
      <c r="K439" s="15"/>
      <c r="L439" s="15"/>
      <c r="M439" s="15"/>
      <c r="N439" s="15"/>
      <c r="O439" s="15"/>
      <c r="P439" s="15" t="s">
        <v>23</v>
      </c>
      <c r="Q439" s="15"/>
      <c r="R439" s="15" t="s">
        <v>24</v>
      </c>
      <c r="S439" s="9" t="s">
        <v>45</v>
      </c>
      <c r="T439" s="15" t="s">
        <v>60</v>
      </c>
      <c r="U439" s="17"/>
    </row>
    <row r="440" spans="1:21" ht="16.7" customHeight="1" x14ac:dyDescent="0.2">
      <c r="A440" s="15" t="s">
        <v>2402</v>
      </c>
      <c r="B440" s="15" t="s">
        <v>20</v>
      </c>
      <c r="C440" s="15" t="s">
        <v>2403</v>
      </c>
      <c r="D440" s="16">
        <v>42714</v>
      </c>
      <c r="E440" s="15" t="s">
        <v>2404</v>
      </c>
      <c r="F440" s="15" t="s">
        <v>2405</v>
      </c>
      <c r="G440" s="15" t="s">
        <v>21</v>
      </c>
      <c r="H440" s="15"/>
      <c r="I440" s="15" t="s">
        <v>22</v>
      </c>
      <c r="J440" s="15" t="s">
        <v>30</v>
      </c>
      <c r="K440" s="15"/>
      <c r="L440" s="15"/>
      <c r="M440" s="15"/>
      <c r="N440" s="15"/>
      <c r="O440" s="15"/>
      <c r="P440" s="15" t="s">
        <v>23</v>
      </c>
      <c r="Q440" s="15"/>
      <c r="R440" s="15" t="s">
        <v>35</v>
      </c>
      <c r="S440" s="15" t="s">
        <v>27</v>
      </c>
      <c r="T440" s="15" t="s">
        <v>59</v>
      </c>
      <c r="U440" s="17"/>
    </row>
    <row r="441" spans="1:21" ht="16.7" customHeight="1" x14ac:dyDescent="0.2">
      <c r="A441" s="15" t="s">
        <v>2406</v>
      </c>
      <c r="B441" s="15" t="s">
        <v>20</v>
      </c>
      <c r="C441" s="15" t="s">
        <v>2407</v>
      </c>
      <c r="D441" s="16">
        <v>42714</v>
      </c>
      <c r="E441" s="15" t="s">
        <v>2408</v>
      </c>
      <c r="F441" s="15" t="s">
        <v>2409</v>
      </c>
      <c r="G441" s="15" t="s">
        <v>21</v>
      </c>
      <c r="H441" s="15"/>
      <c r="I441" s="15" t="s">
        <v>22</v>
      </c>
      <c r="J441" s="15" t="s">
        <v>30</v>
      </c>
      <c r="K441" s="15"/>
      <c r="L441" s="15"/>
      <c r="M441" s="15"/>
      <c r="N441" s="15"/>
      <c r="O441" s="15"/>
      <c r="P441" s="15" t="s">
        <v>23</v>
      </c>
      <c r="Q441" s="15"/>
      <c r="R441" s="15" t="s">
        <v>35</v>
      </c>
      <c r="S441" s="15" t="s">
        <v>27</v>
      </c>
      <c r="T441" s="15" t="s">
        <v>59</v>
      </c>
      <c r="U441" s="17"/>
    </row>
    <row r="442" spans="1:21" ht="16.7" customHeight="1" x14ac:dyDescent="0.2">
      <c r="A442" s="15" t="s">
        <v>2410</v>
      </c>
      <c r="B442" s="15" t="s">
        <v>20</v>
      </c>
      <c r="C442" s="15" t="s">
        <v>2411</v>
      </c>
      <c r="D442" s="16">
        <v>42714</v>
      </c>
      <c r="E442" s="15" t="s">
        <v>2412</v>
      </c>
      <c r="F442" s="15" t="s">
        <v>2413</v>
      </c>
      <c r="G442" s="15" t="s">
        <v>21</v>
      </c>
      <c r="H442" s="15"/>
      <c r="I442" s="15" t="s">
        <v>22</v>
      </c>
      <c r="J442" s="15"/>
      <c r="K442" s="15"/>
      <c r="L442" s="15"/>
      <c r="M442" s="15"/>
      <c r="N442" s="15"/>
      <c r="O442" s="15"/>
      <c r="P442" s="15" t="s">
        <v>23</v>
      </c>
      <c r="Q442" s="15"/>
      <c r="R442" s="15" t="s">
        <v>24</v>
      </c>
      <c r="S442" s="15" t="s">
        <v>27</v>
      </c>
      <c r="T442" s="15" t="s">
        <v>60</v>
      </c>
      <c r="U442" s="17"/>
    </row>
    <row r="443" spans="1:21" ht="16.7" customHeight="1" x14ac:dyDescent="0.2">
      <c r="A443" s="15" t="s">
        <v>2414</v>
      </c>
      <c r="B443" s="15" t="s">
        <v>20</v>
      </c>
      <c r="C443" s="15" t="s">
        <v>2415</v>
      </c>
      <c r="D443" s="16">
        <v>42714</v>
      </c>
      <c r="E443" s="15" t="s">
        <v>2416</v>
      </c>
      <c r="F443" s="15" t="s">
        <v>395</v>
      </c>
      <c r="G443" s="15" t="s">
        <v>21</v>
      </c>
      <c r="H443" s="15"/>
      <c r="I443" s="15" t="s">
        <v>22</v>
      </c>
      <c r="J443" s="15"/>
      <c r="K443" s="15"/>
      <c r="L443" s="15"/>
      <c r="M443" s="15"/>
      <c r="N443" s="15"/>
      <c r="O443" s="15"/>
      <c r="P443" s="15" t="s">
        <v>23</v>
      </c>
      <c r="Q443" s="15"/>
      <c r="R443" s="15" t="s">
        <v>24</v>
      </c>
      <c r="S443" s="15" t="s">
        <v>26</v>
      </c>
      <c r="T443" s="15" t="s">
        <v>60</v>
      </c>
      <c r="U443" s="17"/>
    </row>
    <row r="444" spans="1:21" ht="16.7" customHeight="1" x14ac:dyDescent="0.2">
      <c r="A444" s="15" t="s">
        <v>2417</v>
      </c>
      <c r="B444" s="15" t="s">
        <v>20</v>
      </c>
      <c r="C444" s="15" t="s">
        <v>2418</v>
      </c>
      <c r="D444" s="16">
        <v>42714</v>
      </c>
      <c r="E444" s="15" t="s">
        <v>2419</v>
      </c>
      <c r="F444" s="15" t="s">
        <v>395</v>
      </c>
      <c r="G444" s="15" t="s">
        <v>21</v>
      </c>
      <c r="H444" s="15"/>
      <c r="I444" s="15" t="s">
        <v>22</v>
      </c>
      <c r="J444" s="15"/>
      <c r="K444" s="15"/>
      <c r="L444" s="15"/>
      <c r="M444" s="15"/>
      <c r="N444" s="15"/>
      <c r="O444" s="15"/>
      <c r="P444" s="15" t="s">
        <v>23</v>
      </c>
      <c r="Q444" s="15"/>
      <c r="R444" s="15" t="s">
        <v>24</v>
      </c>
      <c r="S444" s="15" t="s">
        <v>26</v>
      </c>
      <c r="T444" s="15" t="s">
        <v>60</v>
      </c>
      <c r="U444" s="17"/>
    </row>
    <row r="445" spans="1:21" ht="16.7" customHeight="1" x14ac:dyDescent="0.2">
      <c r="A445" s="15" t="s">
        <v>2420</v>
      </c>
      <c r="B445" s="15" t="s">
        <v>20</v>
      </c>
      <c r="C445" s="15" t="s">
        <v>2421</v>
      </c>
      <c r="D445" s="16">
        <v>42714</v>
      </c>
      <c r="E445" s="15" t="s">
        <v>2422</v>
      </c>
      <c r="F445" s="15" t="s">
        <v>813</v>
      </c>
      <c r="G445" s="15" t="s">
        <v>21</v>
      </c>
      <c r="H445" s="15"/>
      <c r="I445" s="15" t="s">
        <v>22</v>
      </c>
      <c r="J445" s="15"/>
      <c r="K445" s="15"/>
      <c r="L445" s="15"/>
      <c r="M445" s="15"/>
      <c r="N445" s="15"/>
      <c r="O445" s="15"/>
      <c r="P445" s="15" t="s">
        <v>23</v>
      </c>
      <c r="Q445" s="15"/>
      <c r="R445" s="15" t="s">
        <v>24</v>
      </c>
      <c r="S445" s="15" t="s">
        <v>27</v>
      </c>
      <c r="T445" s="15" t="s">
        <v>60</v>
      </c>
      <c r="U445" s="17"/>
    </row>
    <row r="446" spans="1:21" ht="16.7" customHeight="1" x14ac:dyDescent="0.2">
      <c r="A446" s="15" t="s">
        <v>2423</v>
      </c>
      <c r="B446" s="15" t="s">
        <v>20</v>
      </c>
      <c r="C446" s="15" t="s">
        <v>2424</v>
      </c>
      <c r="D446" s="16">
        <v>42714</v>
      </c>
      <c r="E446" s="15" t="s">
        <v>2425</v>
      </c>
      <c r="F446" s="15" t="s">
        <v>288</v>
      </c>
      <c r="G446" s="15" t="s">
        <v>21</v>
      </c>
      <c r="H446" s="15"/>
      <c r="I446" s="15" t="s">
        <v>22</v>
      </c>
      <c r="J446" s="15"/>
      <c r="K446" s="15"/>
      <c r="L446" s="15"/>
      <c r="M446" s="15"/>
      <c r="N446" s="15"/>
      <c r="O446" s="15"/>
      <c r="P446" s="15" t="s">
        <v>23</v>
      </c>
      <c r="Q446" s="15"/>
      <c r="R446" s="15" t="s">
        <v>24</v>
      </c>
      <c r="S446" s="15" t="s">
        <v>26</v>
      </c>
      <c r="T446" s="15" t="s">
        <v>60</v>
      </c>
      <c r="U446" s="17"/>
    </row>
    <row r="447" spans="1:21" ht="16.7" customHeight="1" x14ac:dyDescent="0.2">
      <c r="A447" s="15" t="s">
        <v>2426</v>
      </c>
      <c r="B447" s="15" t="s">
        <v>20</v>
      </c>
      <c r="C447" s="15" t="s">
        <v>2427</v>
      </c>
      <c r="D447" s="16">
        <v>42714</v>
      </c>
      <c r="E447" s="15" t="s">
        <v>2428</v>
      </c>
      <c r="F447" s="15" t="s">
        <v>288</v>
      </c>
      <c r="G447" s="15" t="s">
        <v>21</v>
      </c>
      <c r="H447" s="15"/>
      <c r="I447" s="15" t="s">
        <v>22</v>
      </c>
      <c r="J447" s="15"/>
      <c r="K447" s="15"/>
      <c r="L447" s="15"/>
      <c r="M447" s="15"/>
      <c r="N447" s="15"/>
      <c r="O447" s="15"/>
      <c r="P447" s="15" t="s">
        <v>23</v>
      </c>
      <c r="Q447" s="15"/>
      <c r="R447" s="15" t="s">
        <v>28</v>
      </c>
      <c r="S447" s="15" t="s">
        <v>27</v>
      </c>
      <c r="T447" s="15" t="s">
        <v>59</v>
      </c>
      <c r="U447" s="17"/>
    </row>
    <row r="448" spans="1:21" ht="16.7" customHeight="1" x14ac:dyDescent="0.2">
      <c r="A448" s="15" t="s">
        <v>2429</v>
      </c>
      <c r="B448" s="15" t="s">
        <v>20</v>
      </c>
      <c r="C448" s="15" t="s">
        <v>2430</v>
      </c>
      <c r="D448" s="16">
        <v>42714</v>
      </c>
      <c r="E448" s="15" t="s">
        <v>2431</v>
      </c>
      <c r="F448" s="15" t="s">
        <v>289</v>
      </c>
      <c r="G448" s="15" t="s">
        <v>21</v>
      </c>
      <c r="H448" s="15"/>
      <c r="I448" s="15" t="s">
        <v>22</v>
      </c>
      <c r="J448" s="15"/>
      <c r="K448" s="15"/>
      <c r="L448" s="15"/>
      <c r="M448" s="15"/>
      <c r="N448" s="15"/>
      <c r="O448" s="15"/>
      <c r="P448" s="15" t="s">
        <v>23</v>
      </c>
      <c r="Q448" s="15"/>
      <c r="R448" s="15" t="s">
        <v>28</v>
      </c>
      <c r="S448" s="15" t="s">
        <v>27</v>
      </c>
      <c r="T448" s="15" t="s">
        <v>59</v>
      </c>
      <c r="U448" s="17"/>
    </row>
    <row r="449" spans="1:21" ht="16.7" customHeight="1" x14ac:dyDescent="0.2">
      <c r="A449" s="15" t="s">
        <v>2434</v>
      </c>
      <c r="B449" s="15" t="s">
        <v>20</v>
      </c>
      <c r="C449" s="15" t="s">
        <v>2435</v>
      </c>
      <c r="D449" s="16">
        <v>42714</v>
      </c>
      <c r="E449" s="15" t="s">
        <v>2436</v>
      </c>
      <c r="F449" s="15" t="s">
        <v>1929</v>
      </c>
      <c r="G449" s="15" t="s">
        <v>21</v>
      </c>
      <c r="H449" s="15"/>
      <c r="I449" s="15" t="s">
        <v>22</v>
      </c>
      <c r="J449" s="15"/>
      <c r="K449" s="15"/>
      <c r="L449" s="15"/>
      <c r="M449" s="15"/>
      <c r="N449" s="15"/>
      <c r="O449" s="15"/>
      <c r="P449" s="15" t="s">
        <v>23</v>
      </c>
      <c r="Q449" s="15"/>
      <c r="R449" s="15" t="s">
        <v>24</v>
      </c>
      <c r="S449" s="15" t="s">
        <v>27</v>
      </c>
      <c r="T449" s="15" t="s">
        <v>60</v>
      </c>
      <c r="U449" s="17"/>
    </row>
    <row r="450" spans="1:21" ht="16.7" customHeight="1" x14ac:dyDescent="0.2">
      <c r="A450" s="15" t="s">
        <v>2437</v>
      </c>
      <c r="B450" s="15" t="s">
        <v>20</v>
      </c>
      <c r="C450" s="15" t="s">
        <v>2438</v>
      </c>
      <c r="D450" s="16">
        <v>42714</v>
      </c>
      <c r="E450" s="15" t="s">
        <v>2439</v>
      </c>
      <c r="F450" s="15" t="s">
        <v>368</v>
      </c>
      <c r="G450" s="15" t="s">
        <v>21</v>
      </c>
      <c r="H450" s="15"/>
      <c r="I450" s="15" t="s">
        <v>22</v>
      </c>
      <c r="J450" s="15" t="s">
        <v>30</v>
      </c>
      <c r="K450" s="15"/>
      <c r="L450" s="15"/>
      <c r="M450" s="15"/>
      <c r="N450" s="15"/>
      <c r="O450" s="15"/>
      <c r="P450" s="15" t="s">
        <v>23</v>
      </c>
      <c r="Q450" s="15"/>
      <c r="R450" s="15" t="s">
        <v>35</v>
      </c>
      <c r="S450" s="15" t="s">
        <v>27</v>
      </c>
      <c r="T450" s="15" t="s">
        <v>59</v>
      </c>
      <c r="U450" s="17"/>
    </row>
    <row r="451" spans="1:21" ht="16.7" customHeight="1" x14ac:dyDescent="0.2">
      <c r="A451" s="15" t="s">
        <v>2440</v>
      </c>
      <c r="B451" s="15" t="s">
        <v>20</v>
      </c>
      <c r="C451" s="15" t="s">
        <v>2441</v>
      </c>
      <c r="D451" s="16">
        <v>42714</v>
      </c>
      <c r="E451" s="15" t="s">
        <v>2442</v>
      </c>
      <c r="F451" s="15" t="s">
        <v>259</v>
      </c>
      <c r="G451" s="15" t="s">
        <v>21</v>
      </c>
      <c r="H451" s="15"/>
      <c r="I451" s="15" t="s">
        <v>22</v>
      </c>
      <c r="J451" s="15" t="s">
        <v>30</v>
      </c>
      <c r="K451" s="15"/>
      <c r="L451" s="15"/>
      <c r="M451" s="15"/>
      <c r="N451" s="15"/>
      <c r="O451" s="15"/>
      <c r="P451" s="15" t="s">
        <v>23</v>
      </c>
      <c r="Q451" s="15"/>
      <c r="R451" s="15" t="s">
        <v>35</v>
      </c>
      <c r="S451" s="15" t="s">
        <v>27</v>
      </c>
      <c r="T451" s="15" t="s">
        <v>59</v>
      </c>
      <c r="U451" s="17"/>
    </row>
    <row r="452" spans="1:21" ht="16.7" customHeight="1" x14ac:dyDescent="0.2">
      <c r="A452" s="15" t="s">
        <v>2443</v>
      </c>
      <c r="B452" s="15" t="s">
        <v>20</v>
      </c>
      <c r="C452" s="15" t="s">
        <v>2444</v>
      </c>
      <c r="D452" s="16">
        <v>42714</v>
      </c>
      <c r="E452" s="15" t="s">
        <v>2445</v>
      </c>
      <c r="F452" s="15" t="s">
        <v>333</v>
      </c>
      <c r="G452" s="15" t="s">
        <v>21</v>
      </c>
      <c r="H452" s="15"/>
      <c r="I452" s="15" t="s">
        <v>22</v>
      </c>
      <c r="J452" s="15"/>
      <c r="K452" s="15"/>
      <c r="L452" s="15"/>
      <c r="M452" s="15"/>
      <c r="N452" s="15"/>
      <c r="O452" s="15"/>
      <c r="P452" s="15" t="s">
        <v>23</v>
      </c>
      <c r="Q452" s="15"/>
      <c r="R452" s="15" t="s">
        <v>28</v>
      </c>
      <c r="S452" s="15" t="s">
        <v>27</v>
      </c>
      <c r="T452" s="15" t="s">
        <v>59</v>
      </c>
      <c r="U452" s="17"/>
    </row>
    <row r="453" spans="1:21" ht="16.7" customHeight="1" x14ac:dyDescent="0.2">
      <c r="A453" s="15" t="s">
        <v>2446</v>
      </c>
      <c r="B453" s="15" t="s">
        <v>20</v>
      </c>
      <c r="C453" s="15" t="s">
        <v>2447</v>
      </c>
      <c r="D453" s="16">
        <v>42714</v>
      </c>
      <c r="E453" s="15" t="s">
        <v>2448</v>
      </c>
      <c r="F453" s="15" t="s">
        <v>333</v>
      </c>
      <c r="G453" s="15" t="s">
        <v>21</v>
      </c>
      <c r="H453" s="15"/>
      <c r="I453" s="15" t="s">
        <v>22</v>
      </c>
      <c r="J453" s="15" t="s">
        <v>30</v>
      </c>
      <c r="K453" s="15"/>
      <c r="L453" s="15"/>
      <c r="M453" s="15"/>
      <c r="N453" s="15"/>
      <c r="O453" s="15"/>
      <c r="P453" s="15" t="s">
        <v>23</v>
      </c>
      <c r="Q453" s="15"/>
      <c r="R453" s="15" t="s">
        <v>35</v>
      </c>
      <c r="S453" s="15" t="s">
        <v>27</v>
      </c>
      <c r="T453" s="15" t="s">
        <v>59</v>
      </c>
      <c r="U453" s="17"/>
    </row>
    <row r="454" spans="1:21" ht="16.7" customHeight="1" x14ac:dyDescent="0.2">
      <c r="A454" s="15" t="s">
        <v>2449</v>
      </c>
      <c r="B454" s="15" t="s">
        <v>20</v>
      </c>
      <c r="C454" s="15" t="s">
        <v>2450</v>
      </c>
      <c r="D454" s="16">
        <v>42714</v>
      </c>
      <c r="E454" s="15" t="s">
        <v>335</v>
      </c>
      <c r="F454" s="15" t="s">
        <v>291</v>
      </c>
      <c r="G454" s="15" t="s">
        <v>21</v>
      </c>
      <c r="H454" s="15"/>
      <c r="I454" s="15" t="s">
        <v>22</v>
      </c>
      <c r="J454" s="15" t="s">
        <v>30</v>
      </c>
      <c r="K454" s="15"/>
      <c r="L454" s="15"/>
      <c r="M454" s="15"/>
      <c r="N454" s="15"/>
      <c r="O454" s="15"/>
      <c r="P454" s="15" t="s">
        <v>23</v>
      </c>
      <c r="Q454" s="15"/>
      <c r="R454" s="15" t="s">
        <v>33</v>
      </c>
      <c r="S454" s="15" t="s">
        <v>25</v>
      </c>
      <c r="T454" s="15" t="s">
        <v>60</v>
      </c>
      <c r="U454" s="17"/>
    </row>
    <row r="455" spans="1:21" ht="16.7" customHeight="1" x14ac:dyDescent="0.2">
      <c r="A455" s="15" t="s">
        <v>2451</v>
      </c>
      <c r="B455" s="15" t="s">
        <v>20</v>
      </c>
      <c r="C455" s="15" t="s">
        <v>2452</v>
      </c>
      <c r="D455" s="16">
        <v>42714</v>
      </c>
      <c r="E455" s="15" t="s">
        <v>2453</v>
      </c>
      <c r="F455" s="15" t="s">
        <v>205</v>
      </c>
      <c r="G455" s="15" t="s">
        <v>21</v>
      </c>
      <c r="H455" s="15"/>
      <c r="I455" s="15" t="s">
        <v>22</v>
      </c>
      <c r="J455" s="15"/>
      <c r="K455" s="15"/>
      <c r="L455" s="15"/>
      <c r="M455" s="15"/>
      <c r="N455" s="15"/>
      <c r="O455" s="15"/>
      <c r="P455" s="15" t="s">
        <v>23</v>
      </c>
      <c r="Q455" s="15"/>
      <c r="R455" s="15" t="s">
        <v>28</v>
      </c>
      <c r="S455" s="15" t="s">
        <v>27</v>
      </c>
      <c r="T455" s="15" t="s">
        <v>59</v>
      </c>
      <c r="U455" s="17"/>
    </row>
    <row r="456" spans="1:21" ht="16.7" customHeight="1" x14ac:dyDescent="0.2">
      <c r="A456" s="15" t="s">
        <v>2454</v>
      </c>
      <c r="B456" s="15" t="s">
        <v>20</v>
      </c>
      <c r="C456" s="15" t="s">
        <v>2455</v>
      </c>
      <c r="D456" s="16">
        <v>42714</v>
      </c>
      <c r="E456" s="15" t="s">
        <v>2456</v>
      </c>
      <c r="F456" s="15" t="s">
        <v>39</v>
      </c>
      <c r="G456" s="15" t="s">
        <v>21</v>
      </c>
      <c r="H456" s="15"/>
      <c r="I456" s="15" t="s">
        <v>22</v>
      </c>
      <c r="J456" s="15"/>
      <c r="K456" s="15"/>
      <c r="L456" s="15"/>
      <c r="M456" s="15"/>
      <c r="N456" s="15"/>
      <c r="O456" s="15"/>
      <c r="P456" s="15" t="s">
        <v>23</v>
      </c>
      <c r="Q456" s="15"/>
      <c r="R456" s="15" t="s">
        <v>24</v>
      </c>
      <c r="S456" s="15" t="s">
        <v>26</v>
      </c>
      <c r="T456" s="15" t="s">
        <v>60</v>
      </c>
      <c r="U456" s="17"/>
    </row>
    <row r="457" spans="1:21" ht="16.7" customHeight="1" x14ac:dyDescent="0.2">
      <c r="A457" s="15" t="s">
        <v>2457</v>
      </c>
      <c r="B457" s="15" t="s">
        <v>20</v>
      </c>
      <c r="C457" s="15" t="s">
        <v>2458</v>
      </c>
      <c r="D457" s="16">
        <v>42714</v>
      </c>
      <c r="E457" s="15" t="s">
        <v>2459</v>
      </c>
      <c r="F457" s="15" t="s">
        <v>325</v>
      </c>
      <c r="G457" s="15" t="s">
        <v>21</v>
      </c>
      <c r="H457" s="15"/>
      <c r="I457" s="15" t="s">
        <v>22</v>
      </c>
      <c r="J457" s="15"/>
      <c r="K457" s="15"/>
      <c r="L457" s="15"/>
      <c r="M457" s="15"/>
      <c r="N457" s="15"/>
      <c r="O457" s="15"/>
      <c r="P457" s="15" t="s">
        <v>23</v>
      </c>
      <c r="Q457" s="15"/>
      <c r="R457" s="15" t="s">
        <v>28</v>
      </c>
      <c r="S457" s="15" t="s">
        <v>27</v>
      </c>
      <c r="T457" s="15" t="s">
        <v>59</v>
      </c>
      <c r="U457" s="17"/>
    </row>
    <row r="458" spans="1:21" ht="16.7" customHeight="1" x14ac:dyDescent="0.2">
      <c r="A458" s="15" t="s">
        <v>2460</v>
      </c>
      <c r="B458" s="15" t="s">
        <v>20</v>
      </c>
      <c r="C458" s="15" t="s">
        <v>2461</v>
      </c>
      <c r="D458" s="16">
        <v>42714</v>
      </c>
      <c r="E458" s="15" t="s">
        <v>2462</v>
      </c>
      <c r="F458" s="15" t="s">
        <v>697</v>
      </c>
      <c r="G458" s="15" t="s">
        <v>21</v>
      </c>
      <c r="H458" s="15"/>
      <c r="I458" s="15" t="s">
        <v>22</v>
      </c>
      <c r="J458" s="15" t="s">
        <v>30</v>
      </c>
      <c r="K458" s="15"/>
      <c r="L458" s="15"/>
      <c r="M458" s="15"/>
      <c r="N458" s="15"/>
      <c r="O458" s="15"/>
      <c r="P458" s="15" t="s">
        <v>23</v>
      </c>
      <c r="Q458" s="15"/>
      <c r="R458" s="15" t="s">
        <v>33</v>
      </c>
      <c r="S458" s="15" t="s">
        <v>27</v>
      </c>
      <c r="T458" s="15" t="s">
        <v>60</v>
      </c>
      <c r="U458" s="17"/>
    </row>
    <row r="459" spans="1:21" ht="16.7" customHeight="1" x14ac:dyDescent="0.2">
      <c r="A459" s="15" t="s">
        <v>2463</v>
      </c>
      <c r="B459" s="15" t="s">
        <v>20</v>
      </c>
      <c r="C459" s="15" t="s">
        <v>2464</v>
      </c>
      <c r="D459" s="16">
        <v>42714</v>
      </c>
      <c r="E459" s="15" t="s">
        <v>1036</v>
      </c>
      <c r="F459" s="15" t="s">
        <v>697</v>
      </c>
      <c r="G459" s="15" t="s">
        <v>21</v>
      </c>
      <c r="H459" s="15"/>
      <c r="I459" s="15" t="s">
        <v>22</v>
      </c>
      <c r="J459" s="15" t="s">
        <v>30</v>
      </c>
      <c r="K459" s="15"/>
      <c r="L459" s="15"/>
      <c r="M459" s="15"/>
      <c r="N459" s="15"/>
      <c r="O459" s="15"/>
      <c r="P459" s="15" t="s">
        <v>23</v>
      </c>
      <c r="Q459" s="15"/>
      <c r="R459" s="15" t="s">
        <v>35</v>
      </c>
      <c r="S459" s="15" t="s">
        <v>27</v>
      </c>
      <c r="T459" s="15" t="s">
        <v>59</v>
      </c>
      <c r="U459" s="17"/>
    </row>
    <row r="460" spans="1:21" ht="16.7" customHeight="1" x14ac:dyDescent="0.2">
      <c r="A460" s="15" t="s">
        <v>2465</v>
      </c>
      <c r="B460" s="15" t="s">
        <v>20</v>
      </c>
      <c r="C460" s="15" t="s">
        <v>2466</v>
      </c>
      <c r="D460" s="16">
        <v>42714</v>
      </c>
      <c r="E460" s="15" t="s">
        <v>2467</v>
      </c>
      <c r="F460" s="15" t="s">
        <v>1039</v>
      </c>
      <c r="G460" s="15" t="s">
        <v>21</v>
      </c>
      <c r="H460" s="15"/>
      <c r="I460" s="15" t="s">
        <v>22</v>
      </c>
      <c r="J460" s="15" t="s">
        <v>30</v>
      </c>
      <c r="K460" s="15"/>
      <c r="L460" s="15"/>
      <c r="M460" s="15"/>
      <c r="N460" s="15"/>
      <c r="O460" s="15"/>
      <c r="P460" s="15" t="s">
        <v>23</v>
      </c>
      <c r="Q460" s="15"/>
      <c r="R460" s="15" t="s">
        <v>35</v>
      </c>
      <c r="S460" s="15" t="s">
        <v>27</v>
      </c>
      <c r="T460" s="15" t="s">
        <v>59</v>
      </c>
      <c r="U460" s="17"/>
    </row>
    <row r="461" spans="1:21" ht="16.7" customHeight="1" x14ac:dyDescent="0.2">
      <c r="A461" s="15" t="s">
        <v>2468</v>
      </c>
      <c r="B461" s="15" t="s">
        <v>20</v>
      </c>
      <c r="C461" s="15" t="s">
        <v>2469</v>
      </c>
      <c r="D461" s="16">
        <v>42714</v>
      </c>
      <c r="E461" s="15" t="s">
        <v>2470</v>
      </c>
      <c r="F461" s="15" t="s">
        <v>543</v>
      </c>
      <c r="G461" s="15" t="s">
        <v>21</v>
      </c>
      <c r="H461" s="15"/>
      <c r="I461" s="15" t="s">
        <v>22</v>
      </c>
      <c r="J461" s="15" t="s">
        <v>30</v>
      </c>
      <c r="K461" s="15"/>
      <c r="L461" s="15"/>
      <c r="M461" s="15"/>
      <c r="N461" s="15"/>
      <c r="O461" s="15"/>
      <c r="P461" s="15" t="s">
        <v>23</v>
      </c>
      <c r="Q461" s="15"/>
      <c r="R461" s="15" t="s">
        <v>33</v>
      </c>
      <c r="S461" s="15" t="s">
        <v>27</v>
      </c>
      <c r="T461" s="15" t="s">
        <v>60</v>
      </c>
      <c r="U461" s="17"/>
    </row>
    <row r="462" spans="1:21" ht="16.7" customHeight="1" x14ac:dyDescent="0.2">
      <c r="A462" s="15" t="s">
        <v>2471</v>
      </c>
      <c r="B462" s="15" t="s">
        <v>20</v>
      </c>
      <c r="C462" s="15" t="s">
        <v>2472</v>
      </c>
      <c r="D462" s="16">
        <v>42714</v>
      </c>
      <c r="E462" s="15" t="s">
        <v>2473</v>
      </c>
      <c r="F462" s="15" t="s">
        <v>543</v>
      </c>
      <c r="G462" s="15" t="s">
        <v>21</v>
      </c>
      <c r="H462" s="15"/>
      <c r="I462" s="15" t="s">
        <v>22</v>
      </c>
      <c r="J462" s="15"/>
      <c r="K462" s="15"/>
      <c r="L462" s="15"/>
      <c r="M462" s="15"/>
      <c r="N462" s="15"/>
      <c r="O462" s="15"/>
      <c r="P462" s="15" t="s">
        <v>23</v>
      </c>
      <c r="Q462" s="15"/>
      <c r="R462" s="15" t="s">
        <v>31</v>
      </c>
      <c r="S462" s="15" t="s">
        <v>2046</v>
      </c>
      <c r="T462" s="15" t="s">
        <v>60</v>
      </c>
      <c r="U462" s="17"/>
    </row>
    <row r="463" spans="1:21" ht="16.7" customHeight="1" x14ac:dyDescent="0.2">
      <c r="A463" s="15" t="s">
        <v>2480</v>
      </c>
      <c r="B463" s="15" t="s">
        <v>20</v>
      </c>
      <c r="C463" s="15" t="s">
        <v>2481</v>
      </c>
      <c r="D463" s="16">
        <v>42714</v>
      </c>
      <c r="E463" s="15" t="s">
        <v>2482</v>
      </c>
      <c r="F463" s="15" t="s">
        <v>2483</v>
      </c>
      <c r="G463" s="15" t="s">
        <v>36</v>
      </c>
      <c r="H463" s="15"/>
      <c r="I463" s="15" t="s">
        <v>22</v>
      </c>
      <c r="J463" s="15"/>
      <c r="K463" s="15"/>
      <c r="L463" s="15"/>
      <c r="M463" s="15"/>
      <c r="N463" s="15"/>
      <c r="O463" s="15"/>
      <c r="P463" s="15" t="s">
        <v>23</v>
      </c>
      <c r="Q463" s="15"/>
      <c r="R463" s="15" t="s">
        <v>35</v>
      </c>
      <c r="S463" s="15" t="s">
        <v>27</v>
      </c>
      <c r="T463" s="15" t="s">
        <v>59</v>
      </c>
      <c r="U463" s="17"/>
    </row>
    <row r="464" spans="1:21" ht="16.7" customHeight="1" x14ac:dyDescent="0.2">
      <c r="A464" s="15" t="s">
        <v>2484</v>
      </c>
      <c r="B464" s="15" t="s">
        <v>20</v>
      </c>
      <c r="C464" s="15" t="s">
        <v>2485</v>
      </c>
      <c r="D464" s="16">
        <v>42714</v>
      </c>
      <c r="E464" s="15" t="s">
        <v>2486</v>
      </c>
      <c r="F464" s="15" t="s">
        <v>81</v>
      </c>
      <c r="G464" s="15" t="s">
        <v>21</v>
      </c>
      <c r="H464" s="15"/>
      <c r="I464" s="15" t="s">
        <v>22</v>
      </c>
      <c r="J464" s="15" t="s">
        <v>30</v>
      </c>
      <c r="K464" s="15"/>
      <c r="L464" s="15"/>
      <c r="M464" s="15"/>
      <c r="N464" s="15"/>
      <c r="O464" s="15"/>
      <c r="P464" s="15" t="s">
        <v>23</v>
      </c>
      <c r="Q464" s="15"/>
      <c r="R464" s="15" t="s">
        <v>35</v>
      </c>
      <c r="S464" s="15" t="s">
        <v>27</v>
      </c>
      <c r="T464" s="15" t="s">
        <v>59</v>
      </c>
      <c r="U464" s="17"/>
    </row>
    <row r="465" spans="1:21" ht="16.7" customHeight="1" x14ac:dyDescent="0.2">
      <c r="A465" s="15" t="s">
        <v>2487</v>
      </c>
      <c r="B465" s="15" t="s">
        <v>20</v>
      </c>
      <c r="C465" s="15" t="s">
        <v>2488</v>
      </c>
      <c r="D465" s="16">
        <v>42714</v>
      </c>
      <c r="E465" s="15" t="s">
        <v>2489</v>
      </c>
      <c r="F465" s="15" t="s">
        <v>81</v>
      </c>
      <c r="G465" s="15" t="s">
        <v>21</v>
      </c>
      <c r="H465" s="15"/>
      <c r="I465" s="15" t="s">
        <v>22</v>
      </c>
      <c r="J465" s="15" t="s">
        <v>30</v>
      </c>
      <c r="K465" s="15"/>
      <c r="L465" s="15"/>
      <c r="M465" s="15"/>
      <c r="N465" s="15"/>
      <c r="O465" s="15"/>
      <c r="P465" s="15" t="s">
        <v>23</v>
      </c>
      <c r="Q465" s="15"/>
      <c r="R465" s="15" t="s">
        <v>35</v>
      </c>
      <c r="S465" s="15" t="s">
        <v>27</v>
      </c>
      <c r="T465" s="15" t="s">
        <v>59</v>
      </c>
      <c r="U465" s="17"/>
    </row>
    <row r="466" spans="1:21" ht="16.7" customHeight="1" x14ac:dyDescent="0.2">
      <c r="A466" s="15" t="s">
        <v>2490</v>
      </c>
      <c r="B466" s="15" t="s">
        <v>20</v>
      </c>
      <c r="C466" s="15" t="s">
        <v>2491</v>
      </c>
      <c r="D466" s="16">
        <v>42714</v>
      </c>
      <c r="E466" s="15" t="s">
        <v>2492</v>
      </c>
      <c r="F466" s="15" t="s">
        <v>82</v>
      </c>
      <c r="G466" s="15" t="s">
        <v>21</v>
      </c>
      <c r="H466" s="15"/>
      <c r="I466" s="15" t="s">
        <v>22</v>
      </c>
      <c r="J466" s="15" t="s">
        <v>30</v>
      </c>
      <c r="K466" s="15"/>
      <c r="L466" s="15"/>
      <c r="M466" s="15"/>
      <c r="N466" s="15"/>
      <c r="O466" s="15"/>
      <c r="P466" s="15" t="s">
        <v>23</v>
      </c>
      <c r="Q466" s="15"/>
      <c r="R466" s="15" t="s">
        <v>35</v>
      </c>
      <c r="S466" s="15" t="s">
        <v>27</v>
      </c>
      <c r="T466" s="15" t="s">
        <v>59</v>
      </c>
      <c r="U466" s="17"/>
    </row>
    <row r="467" spans="1:21" ht="16.7" customHeight="1" x14ac:dyDescent="0.2">
      <c r="A467" s="15" t="s">
        <v>2487</v>
      </c>
      <c r="B467" s="15" t="s">
        <v>20</v>
      </c>
      <c r="C467" s="15" t="s">
        <v>2493</v>
      </c>
      <c r="D467" s="16">
        <v>42714</v>
      </c>
      <c r="E467" s="15" t="s">
        <v>2494</v>
      </c>
      <c r="F467" s="15" t="s">
        <v>82</v>
      </c>
      <c r="G467" s="15" t="s">
        <v>21</v>
      </c>
      <c r="H467" s="15"/>
      <c r="I467" s="15" t="s">
        <v>22</v>
      </c>
      <c r="J467" s="15" t="s">
        <v>30</v>
      </c>
      <c r="K467" s="15"/>
      <c r="L467" s="15"/>
      <c r="M467" s="15"/>
      <c r="N467" s="15"/>
      <c r="O467" s="15"/>
      <c r="P467" s="15" t="s">
        <v>23</v>
      </c>
      <c r="Q467" s="15"/>
      <c r="R467" s="15" t="s">
        <v>35</v>
      </c>
      <c r="S467" s="9" t="s">
        <v>45</v>
      </c>
      <c r="T467" s="15" t="s">
        <v>59</v>
      </c>
      <c r="U467" s="17"/>
    </row>
    <row r="468" spans="1:21" ht="16.7" customHeight="1" x14ac:dyDescent="0.2">
      <c r="A468" s="15" t="s">
        <v>2495</v>
      </c>
      <c r="B468" s="15" t="s">
        <v>20</v>
      </c>
      <c r="C468" s="15" t="s">
        <v>2496</v>
      </c>
      <c r="D468" s="16">
        <v>42714</v>
      </c>
      <c r="E468" s="15" t="s">
        <v>2497</v>
      </c>
      <c r="F468" s="15" t="s">
        <v>111</v>
      </c>
      <c r="G468" s="15" t="s">
        <v>21</v>
      </c>
      <c r="H468" s="15"/>
      <c r="I468" s="15" t="s">
        <v>22</v>
      </c>
      <c r="J468" s="15"/>
      <c r="K468" s="15"/>
      <c r="L468" s="15"/>
      <c r="M468" s="15"/>
      <c r="N468" s="15"/>
      <c r="O468" s="15"/>
      <c r="P468" s="15" t="s">
        <v>23</v>
      </c>
      <c r="Q468" s="15"/>
      <c r="R468" s="15" t="s">
        <v>28</v>
      </c>
      <c r="S468" s="15" t="s">
        <v>27</v>
      </c>
      <c r="T468" s="15" t="s">
        <v>59</v>
      </c>
      <c r="U468" s="17"/>
    </row>
    <row r="469" spans="1:21" ht="16.7" customHeight="1" x14ac:dyDescent="0.2">
      <c r="A469" s="15" t="s">
        <v>2498</v>
      </c>
      <c r="B469" s="15" t="s">
        <v>20</v>
      </c>
      <c r="C469" s="15" t="s">
        <v>2499</v>
      </c>
      <c r="D469" s="16">
        <v>42714</v>
      </c>
      <c r="E469" s="15" t="s">
        <v>2500</v>
      </c>
      <c r="F469" s="15" t="s">
        <v>921</v>
      </c>
      <c r="G469" s="15" t="s">
        <v>21</v>
      </c>
      <c r="H469" s="15"/>
      <c r="I469" s="15" t="s">
        <v>22</v>
      </c>
      <c r="J469" s="15"/>
      <c r="K469" s="15"/>
      <c r="L469" s="15"/>
      <c r="M469" s="15"/>
      <c r="N469" s="15"/>
      <c r="O469" s="15"/>
      <c r="P469" s="15" t="s">
        <v>23</v>
      </c>
      <c r="Q469" s="15"/>
      <c r="R469" s="15" t="s">
        <v>28</v>
      </c>
      <c r="S469" s="15" t="s">
        <v>27</v>
      </c>
      <c r="T469" s="15" t="s">
        <v>59</v>
      </c>
      <c r="U469" s="17"/>
    </row>
    <row r="470" spans="1:21" ht="16.7" customHeight="1" x14ac:dyDescent="0.2">
      <c r="A470" s="15" t="s">
        <v>2501</v>
      </c>
      <c r="B470" s="15" t="s">
        <v>20</v>
      </c>
      <c r="C470" s="15" t="s">
        <v>2502</v>
      </c>
      <c r="D470" s="16">
        <v>42714</v>
      </c>
      <c r="E470" s="15" t="s">
        <v>2503</v>
      </c>
      <c r="F470" s="15" t="s">
        <v>2504</v>
      </c>
      <c r="G470" s="15" t="s">
        <v>21</v>
      </c>
      <c r="H470" s="15"/>
      <c r="I470" s="15" t="s">
        <v>22</v>
      </c>
      <c r="J470" s="15"/>
      <c r="K470" s="15"/>
      <c r="L470" s="15"/>
      <c r="M470" s="15"/>
      <c r="N470" s="15"/>
      <c r="O470" s="15"/>
      <c r="P470" s="15" t="s">
        <v>23</v>
      </c>
      <c r="Q470" s="15"/>
      <c r="R470" s="15" t="s">
        <v>28</v>
      </c>
      <c r="S470" s="15" t="s">
        <v>27</v>
      </c>
      <c r="T470" s="15" t="s">
        <v>59</v>
      </c>
      <c r="U470" s="17"/>
    </row>
    <row r="471" spans="1:21" ht="16.7" customHeight="1" x14ac:dyDescent="0.2">
      <c r="A471" s="15" t="s">
        <v>2505</v>
      </c>
      <c r="B471" s="15" t="s">
        <v>20</v>
      </c>
      <c r="C471" s="15" t="s">
        <v>2506</v>
      </c>
      <c r="D471" s="16">
        <v>42714</v>
      </c>
      <c r="E471" s="15" t="s">
        <v>2507</v>
      </c>
      <c r="F471" s="15" t="s">
        <v>352</v>
      </c>
      <c r="G471" s="15" t="s">
        <v>21</v>
      </c>
      <c r="H471" s="15"/>
      <c r="I471" s="15" t="s">
        <v>22</v>
      </c>
      <c r="J471" s="15"/>
      <c r="K471" s="15"/>
      <c r="L471" s="15"/>
      <c r="M471" s="15"/>
      <c r="N471" s="15"/>
      <c r="O471" s="15"/>
      <c r="P471" s="15" t="s">
        <v>23</v>
      </c>
      <c r="Q471" s="15"/>
      <c r="R471" s="15" t="s">
        <v>28</v>
      </c>
      <c r="S471" s="15" t="s">
        <v>27</v>
      </c>
      <c r="T471" s="15" t="s">
        <v>59</v>
      </c>
      <c r="U471" s="17"/>
    </row>
    <row r="472" spans="1:21" ht="16.7" customHeight="1" x14ac:dyDescent="0.2">
      <c r="A472" s="15" t="s">
        <v>2508</v>
      </c>
      <c r="B472" s="15" t="s">
        <v>20</v>
      </c>
      <c r="C472" s="15" t="s">
        <v>2509</v>
      </c>
      <c r="D472" s="16">
        <v>42714</v>
      </c>
      <c r="E472" s="15" t="s">
        <v>2510</v>
      </c>
      <c r="F472" s="15" t="s">
        <v>384</v>
      </c>
      <c r="G472" s="15" t="s">
        <v>21</v>
      </c>
      <c r="H472" s="15"/>
      <c r="I472" s="15" t="s">
        <v>22</v>
      </c>
      <c r="J472" s="15"/>
      <c r="K472" s="15"/>
      <c r="L472" s="15"/>
      <c r="M472" s="15"/>
      <c r="N472" s="15"/>
      <c r="O472" s="15"/>
      <c r="P472" s="15" t="s">
        <v>23</v>
      </c>
      <c r="Q472" s="15"/>
      <c r="R472" s="15" t="s">
        <v>24</v>
      </c>
      <c r="S472" s="15" t="s">
        <v>26</v>
      </c>
      <c r="T472" s="15" t="s">
        <v>60</v>
      </c>
      <c r="U472" s="17"/>
    </row>
    <row r="473" spans="1:21" ht="16.7" customHeight="1" x14ac:dyDescent="0.2">
      <c r="A473" s="15" t="s">
        <v>2511</v>
      </c>
      <c r="B473" s="15" t="s">
        <v>20</v>
      </c>
      <c r="C473" s="15" t="s">
        <v>2512</v>
      </c>
      <c r="D473" s="16">
        <v>42714</v>
      </c>
      <c r="E473" s="15" t="s">
        <v>2513</v>
      </c>
      <c r="F473" s="15" t="s">
        <v>2514</v>
      </c>
      <c r="G473" s="15" t="s">
        <v>21</v>
      </c>
      <c r="H473" s="15"/>
      <c r="I473" s="15" t="s">
        <v>22</v>
      </c>
      <c r="J473" s="15"/>
      <c r="K473" s="15"/>
      <c r="L473" s="15"/>
      <c r="M473" s="15"/>
      <c r="N473" s="15"/>
      <c r="O473" s="15"/>
      <c r="P473" s="15" t="s">
        <v>23</v>
      </c>
      <c r="Q473" s="15"/>
      <c r="R473" s="15" t="s">
        <v>28</v>
      </c>
      <c r="S473" s="15" t="s">
        <v>27</v>
      </c>
      <c r="T473" s="15" t="s">
        <v>59</v>
      </c>
      <c r="U473" s="17"/>
    </row>
    <row r="474" spans="1:21" ht="16.7" customHeight="1" x14ac:dyDescent="0.2">
      <c r="A474" s="15" t="s">
        <v>2515</v>
      </c>
      <c r="B474" s="15" t="s">
        <v>20</v>
      </c>
      <c r="C474" s="15" t="s">
        <v>2516</v>
      </c>
      <c r="D474" s="16">
        <v>42714</v>
      </c>
      <c r="E474" s="15" t="s">
        <v>2517</v>
      </c>
      <c r="F474" s="15" t="s">
        <v>2518</v>
      </c>
      <c r="G474" s="15" t="s">
        <v>21</v>
      </c>
      <c r="H474" s="15"/>
      <c r="I474" s="15" t="s">
        <v>22</v>
      </c>
      <c r="J474" s="15" t="s">
        <v>30</v>
      </c>
      <c r="K474" s="15"/>
      <c r="L474" s="15"/>
      <c r="M474" s="15"/>
      <c r="N474" s="15"/>
      <c r="O474" s="15"/>
      <c r="P474" s="15" t="s">
        <v>23</v>
      </c>
      <c r="Q474" s="15"/>
      <c r="R474" s="15" t="s">
        <v>35</v>
      </c>
      <c r="S474" s="15" t="s">
        <v>27</v>
      </c>
      <c r="T474" s="15" t="s">
        <v>59</v>
      </c>
      <c r="U474" s="17"/>
    </row>
    <row r="475" spans="1:21" ht="16.7" customHeight="1" x14ac:dyDescent="0.2">
      <c r="A475" s="15" t="s">
        <v>2522</v>
      </c>
      <c r="B475" s="15" t="s">
        <v>20</v>
      </c>
      <c r="C475" s="15" t="s">
        <v>2523</v>
      </c>
      <c r="D475" s="16">
        <v>42714</v>
      </c>
      <c r="E475" s="15" t="s">
        <v>2524</v>
      </c>
      <c r="F475" s="15" t="s">
        <v>738</v>
      </c>
      <c r="G475" s="15" t="s">
        <v>21</v>
      </c>
      <c r="H475" s="15"/>
      <c r="I475" s="15" t="s">
        <v>22</v>
      </c>
      <c r="J475" s="15" t="s">
        <v>30</v>
      </c>
      <c r="K475" s="15"/>
      <c r="L475" s="15"/>
      <c r="M475" s="15"/>
      <c r="N475" s="15"/>
      <c r="O475" s="15"/>
      <c r="P475" s="15" t="s">
        <v>23</v>
      </c>
      <c r="Q475" s="15"/>
      <c r="R475" s="15" t="s">
        <v>33</v>
      </c>
      <c r="S475" s="15" t="s">
        <v>27</v>
      </c>
      <c r="T475" s="15" t="s">
        <v>60</v>
      </c>
      <c r="U475" s="17"/>
    </row>
    <row r="476" spans="1:21" s="26" customFormat="1" ht="16.7" customHeight="1" x14ac:dyDescent="0.2">
      <c r="A476" s="9" t="s">
        <v>4396</v>
      </c>
      <c r="B476" s="27"/>
      <c r="C476" s="27">
        <v>114</v>
      </c>
      <c r="D476" s="28">
        <v>42714</v>
      </c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 t="s">
        <v>33</v>
      </c>
      <c r="S476" s="27" t="s">
        <v>27</v>
      </c>
      <c r="T476" s="27" t="s">
        <v>60</v>
      </c>
      <c r="U476" s="29"/>
    </row>
    <row r="477" spans="1:21" ht="16.7" customHeight="1" x14ac:dyDescent="0.2">
      <c r="A477" s="15" t="s">
        <v>2525</v>
      </c>
      <c r="B477" s="15" t="s">
        <v>20</v>
      </c>
      <c r="C477" s="15" t="s">
        <v>2526</v>
      </c>
      <c r="D477" s="16">
        <v>42714</v>
      </c>
      <c r="E477" s="15" t="s">
        <v>2527</v>
      </c>
      <c r="F477" s="15" t="s">
        <v>739</v>
      </c>
      <c r="G477" s="15" t="s">
        <v>21</v>
      </c>
      <c r="H477" s="15"/>
      <c r="I477" s="15" t="s">
        <v>22</v>
      </c>
      <c r="J477" s="15" t="s">
        <v>29</v>
      </c>
      <c r="K477" s="15"/>
      <c r="L477" s="15"/>
      <c r="M477" s="15"/>
      <c r="N477" s="15"/>
      <c r="O477" s="15"/>
      <c r="P477" s="15" t="s">
        <v>23</v>
      </c>
      <c r="Q477" s="15"/>
      <c r="R477" s="15" t="s">
        <v>121</v>
      </c>
      <c r="S477" s="15" t="s">
        <v>27</v>
      </c>
      <c r="T477" s="15" t="s">
        <v>60</v>
      </c>
      <c r="U477" s="17"/>
    </row>
    <row r="478" spans="1:21" ht="16.7" customHeight="1" x14ac:dyDescent="0.2">
      <c r="A478" s="15" t="s">
        <v>2680</v>
      </c>
      <c r="B478" s="15" t="s">
        <v>20</v>
      </c>
      <c r="C478" s="15" t="s">
        <v>2681</v>
      </c>
      <c r="D478" s="16">
        <v>42715</v>
      </c>
      <c r="E478" s="15" t="s">
        <v>2682</v>
      </c>
      <c r="F478" s="15" t="s">
        <v>664</v>
      </c>
      <c r="G478" s="15" t="s">
        <v>21</v>
      </c>
      <c r="H478" s="15"/>
      <c r="I478" s="15" t="s">
        <v>22</v>
      </c>
      <c r="J478" s="15"/>
      <c r="K478" s="15"/>
      <c r="L478" s="15"/>
      <c r="M478" s="15"/>
      <c r="N478" s="15"/>
      <c r="O478" s="15"/>
      <c r="P478" s="15" t="s">
        <v>23</v>
      </c>
      <c r="Q478" s="15"/>
      <c r="R478" s="15" t="s">
        <v>28</v>
      </c>
      <c r="S478" s="15" t="s">
        <v>27</v>
      </c>
      <c r="T478" s="15" t="s">
        <v>59</v>
      </c>
      <c r="U478" s="17"/>
    </row>
    <row r="479" spans="1:21" ht="16.7" customHeight="1" x14ac:dyDescent="0.2">
      <c r="A479" s="15" t="s">
        <v>308</v>
      </c>
      <c r="B479" s="15" t="s">
        <v>20</v>
      </c>
      <c r="C479" s="15" t="s">
        <v>2683</v>
      </c>
      <c r="D479" s="16">
        <v>42715</v>
      </c>
      <c r="E479" s="15" t="s">
        <v>2684</v>
      </c>
      <c r="F479" s="15" t="s">
        <v>392</v>
      </c>
      <c r="G479" s="15" t="s">
        <v>21</v>
      </c>
      <c r="H479" s="15"/>
      <c r="I479" s="15" t="s">
        <v>22</v>
      </c>
      <c r="J479" s="15"/>
      <c r="K479" s="15"/>
      <c r="L479" s="15"/>
      <c r="M479" s="15"/>
      <c r="N479" s="15"/>
      <c r="O479" s="15"/>
      <c r="P479" s="15" t="s">
        <v>23</v>
      </c>
      <c r="Q479" s="15"/>
      <c r="R479" s="15" t="s">
        <v>24</v>
      </c>
      <c r="S479" s="15" t="s">
        <v>27</v>
      </c>
      <c r="T479" s="15" t="s">
        <v>60</v>
      </c>
      <c r="U479" s="17"/>
    </row>
    <row r="480" spans="1:21" ht="16.7" customHeight="1" x14ac:dyDescent="0.2">
      <c r="A480" s="15" t="s">
        <v>2685</v>
      </c>
      <c r="B480" s="15" t="s">
        <v>20</v>
      </c>
      <c r="C480" s="15" t="s">
        <v>2686</v>
      </c>
      <c r="D480" s="16">
        <v>42715</v>
      </c>
      <c r="E480" s="15" t="s">
        <v>2687</v>
      </c>
      <c r="F480" s="15" t="s">
        <v>394</v>
      </c>
      <c r="G480" s="15" t="s">
        <v>21</v>
      </c>
      <c r="H480" s="15"/>
      <c r="I480" s="15" t="s">
        <v>22</v>
      </c>
      <c r="J480" s="15"/>
      <c r="K480" s="15"/>
      <c r="L480" s="15"/>
      <c r="M480" s="15"/>
      <c r="N480" s="15"/>
      <c r="O480" s="15"/>
      <c r="P480" s="15" t="s">
        <v>23</v>
      </c>
      <c r="Q480" s="15"/>
      <c r="R480" s="15" t="s">
        <v>28</v>
      </c>
      <c r="S480" s="15" t="s">
        <v>27</v>
      </c>
      <c r="T480" s="15" t="s">
        <v>59</v>
      </c>
      <c r="U480" s="17"/>
    </row>
    <row r="481" spans="1:21" ht="16.7" customHeight="1" x14ac:dyDescent="0.2">
      <c r="A481" s="15" t="s">
        <v>2688</v>
      </c>
      <c r="B481" s="15" t="s">
        <v>20</v>
      </c>
      <c r="C481" s="15" t="s">
        <v>2689</v>
      </c>
      <c r="D481" s="16">
        <v>42715</v>
      </c>
      <c r="E481" s="15" t="s">
        <v>2690</v>
      </c>
      <c r="F481" s="15" t="s">
        <v>2691</v>
      </c>
      <c r="G481" s="15" t="s">
        <v>21</v>
      </c>
      <c r="H481" s="15"/>
      <c r="I481" s="15" t="s">
        <v>22</v>
      </c>
      <c r="J481" s="15"/>
      <c r="K481" s="15"/>
      <c r="L481" s="15"/>
      <c r="M481" s="15"/>
      <c r="N481" s="15"/>
      <c r="O481" s="15"/>
      <c r="P481" s="15" t="s">
        <v>23</v>
      </c>
      <c r="Q481" s="15"/>
      <c r="R481" s="15" t="s">
        <v>28</v>
      </c>
      <c r="S481" s="15" t="s">
        <v>27</v>
      </c>
      <c r="T481" s="15" t="s">
        <v>59</v>
      </c>
      <c r="U481" s="17"/>
    </row>
    <row r="482" spans="1:21" ht="16.7" customHeight="1" x14ac:dyDescent="0.2">
      <c r="A482" s="15" t="s">
        <v>2692</v>
      </c>
      <c r="B482" s="15" t="s">
        <v>20</v>
      </c>
      <c r="C482" s="15" t="s">
        <v>2693</v>
      </c>
      <c r="D482" s="16">
        <v>42715</v>
      </c>
      <c r="E482" s="15" t="s">
        <v>2694</v>
      </c>
      <c r="F482" s="15" t="s">
        <v>2691</v>
      </c>
      <c r="G482" s="15" t="s">
        <v>21</v>
      </c>
      <c r="H482" s="15"/>
      <c r="I482" s="15" t="s">
        <v>22</v>
      </c>
      <c r="J482" s="15"/>
      <c r="K482" s="15"/>
      <c r="L482" s="15"/>
      <c r="M482" s="15"/>
      <c r="N482" s="15"/>
      <c r="O482" s="15"/>
      <c r="P482" s="15" t="s">
        <v>23</v>
      </c>
      <c r="Q482" s="15"/>
      <c r="R482" s="15" t="s">
        <v>24</v>
      </c>
      <c r="S482" s="9" t="s">
        <v>45</v>
      </c>
      <c r="T482" s="15" t="s">
        <v>60</v>
      </c>
      <c r="U482" s="17"/>
    </row>
    <row r="483" spans="1:21" ht="16.7" customHeight="1" x14ac:dyDescent="0.2">
      <c r="A483" s="15" t="s">
        <v>2695</v>
      </c>
      <c r="B483" s="15" t="s">
        <v>20</v>
      </c>
      <c r="C483" s="15" t="s">
        <v>2696</v>
      </c>
      <c r="D483" s="16">
        <v>42715</v>
      </c>
      <c r="E483" s="15" t="s">
        <v>2697</v>
      </c>
      <c r="F483" s="15" t="s">
        <v>379</v>
      </c>
      <c r="G483" s="15" t="s">
        <v>21</v>
      </c>
      <c r="H483" s="15"/>
      <c r="I483" s="15" t="s">
        <v>22</v>
      </c>
      <c r="J483" s="15" t="s">
        <v>30</v>
      </c>
      <c r="K483" s="15"/>
      <c r="L483" s="15"/>
      <c r="M483" s="15"/>
      <c r="N483" s="15"/>
      <c r="O483" s="15"/>
      <c r="P483" s="15" t="s">
        <v>23</v>
      </c>
      <c r="Q483" s="15"/>
      <c r="R483" s="15" t="s">
        <v>35</v>
      </c>
      <c r="S483" s="15" t="s">
        <v>27</v>
      </c>
      <c r="T483" s="15" t="s">
        <v>59</v>
      </c>
      <c r="U483" s="17"/>
    </row>
    <row r="484" spans="1:21" ht="16.7" customHeight="1" x14ac:dyDescent="0.2">
      <c r="A484" s="15" t="s">
        <v>2698</v>
      </c>
      <c r="B484" s="15" t="s">
        <v>20</v>
      </c>
      <c r="C484" s="15" t="s">
        <v>2699</v>
      </c>
      <c r="D484" s="16">
        <v>42715</v>
      </c>
      <c r="E484" s="15" t="s">
        <v>2700</v>
      </c>
      <c r="F484" s="15" t="s">
        <v>379</v>
      </c>
      <c r="G484" s="15" t="s">
        <v>21</v>
      </c>
      <c r="H484" s="15"/>
      <c r="I484" s="15" t="s">
        <v>22</v>
      </c>
      <c r="J484" s="15" t="s">
        <v>30</v>
      </c>
      <c r="K484" s="15"/>
      <c r="L484" s="15"/>
      <c r="M484" s="15"/>
      <c r="N484" s="15"/>
      <c r="O484" s="15"/>
      <c r="P484" s="15" t="s">
        <v>23</v>
      </c>
      <c r="Q484" s="15"/>
      <c r="R484" s="15" t="s">
        <v>33</v>
      </c>
      <c r="S484" s="15" t="s">
        <v>27</v>
      </c>
      <c r="T484" s="15" t="s">
        <v>60</v>
      </c>
      <c r="U484" s="17"/>
    </row>
    <row r="485" spans="1:21" ht="16.7" customHeight="1" x14ac:dyDescent="0.2">
      <c r="A485" s="15" t="s">
        <v>2701</v>
      </c>
      <c r="B485" s="15" t="s">
        <v>20</v>
      </c>
      <c r="C485" s="15" t="s">
        <v>2702</v>
      </c>
      <c r="D485" s="16">
        <v>42715</v>
      </c>
      <c r="E485" s="15" t="s">
        <v>2703</v>
      </c>
      <c r="F485" s="15" t="s">
        <v>112</v>
      </c>
      <c r="G485" s="15" t="s">
        <v>21</v>
      </c>
      <c r="H485" s="15"/>
      <c r="I485" s="15" t="s">
        <v>22</v>
      </c>
      <c r="J485" s="15" t="s">
        <v>30</v>
      </c>
      <c r="K485" s="15"/>
      <c r="L485" s="15"/>
      <c r="M485" s="15"/>
      <c r="N485" s="15"/>
      <c r="O485" s="15"/>
      <c r="P485" s="15" t="s">
        <v>23</v>
      </c>
      <c r="Q485" s="15"/>
      <c r="R485" s="15" t="s">
        <v>35</v>
      </c>
      <c r="S485" s="15" t="s">
        <v>27</v>
      </c>
      <c r="T485" s="15" t="s">
        <v>59</v>
      </c>
      <c r="U485" s="17"/>
    </row>
    <row r="486" spans="1:21" ht="16.7" customHeight="1" x14ac:dyDescent="0.2">
      <c r="A486" s="15" t="s">
        <v>2704</v>
      </c>
      <c r="B486" s="15" t="s">
        <v>20</v>
      </c>
      <c r="C486" s="15" t="s">
        <v>2705</v>
      </c>
      <c r="D486" s="16">
        <v>42715</v>
      </c>
      <c r="E486" s="15" t="s">
        <v>2706</v>
      </c>
      <c r="F486" s="15" t="s">
        <v>112</v>
      </c>
      <c r="G486" s="15" t="s">
        <v>21</v>
      </c>
      <c r="H486" s="15"/>
      <c r="I486" s="15" t="s">
        <v>22</v>
      </c>
      <c r="J486" s="15" t="s">
        <v>30</v>
      </c>
      <c r="K486" s="15"/>
      <c r="L486" s="15"/>
      <c r="M486" s="15"/>
      <c r="N486" s="15"/>
      <c r="O486" s="15"/>
      <c r="P486" s="15" t="s">
        <v>23</v>
      </c>
      <c r="Q486" s="15"/>
      <c r="R486" s="15" t="s">
        <v>35</v>
      </c>
      <c r="S486" s="15" t="s">
        <v>27</v>
      </c>
      <c r="T486" s="15" t="s">
        <v>59</v>
      </c>
      <c r="U486" s="17"/>
    </row>
    <row r="487" spans="1:21" ht="16.7" customHeight="1" x14ac:dyDescent="0.2">
      <c r="A487" s="15" t="s">
        <v>2707</v>
      </c>
      <c r="B487" s="15" t="s">
        <v>20</v>
      </c>
      <c r="C487" s="15" t="s">
        <v>2708</v>
      </c>
      <c r="D487" s="16">
        <v>42715</v>
      </c>
      <c r="E487" s="15" t="s">
        <v>2709</v>
      </c>
      <c r="F487" s="15" t="s">
        <v>162</v>
      </c>
      <c r="G487" s="15" t="s">
        <v>21</v>
      </c>
      <c r="H487" s="15"/>
      <c r="I487" s="15" t="s">
        <v>22</v>
      </c>
      <c r="J487" s="15"/>
      <c r="K487" s="15"/>
      <c r="L487" s="15"/>
      <c r="M487" s="15"/>
      <c r="N487" s="15"/>
      <c r="O487" s="15"/>
      <c r="P487" s="15" t="s">
        <v>23</v>
      </c>
      <c r="Q487" s="15"/>
      <c r="R487" s="15" t="s">
        <v>24</v>
      </c>
      <c r="S487" s="15" t="s">
        <v>27</v>
      </c>
      <c r="T487" s="15" t="s">
        <v>60</v>
      </c>
      <c r="U487" s="17"/>
    </row>
    <row r="488" spans="1:21" ht="16.7" customHeight="1" x14ac:dyDescent="0.2">
      <c r="A488" s="15" t="s">
        <v>2710</v>
      </c>
      <c r="B488" s="15" t="s">
        <v>20</v>
      </c>
      <c r="C488" s="15" t="s">
        <v>2711</v>
      </c>
      <c r="D488" s="16">
        <v>42715</v>
      </c>
      <c r="E488" s="15" t="s">
        <v>1972</v>
      </c>
      <c r="F488" s="15" t="s">
        <v>336</v>
      </c>
      <c r="G488" s="15" t="s">
        <v>21</v>
      </c>
      <c r="H488" s="15"/>
      <c r="I488" s="15" t="s">
        <v>22</v>
      </c>
      <c r="J488" s="15"/>
      <c r="K488" s="15"/>
      <c r="L488" s="15"/>
      <c r="M488" s="15"/>
      <c r="N488" s="15"/>
      <c r="O488" s="15"/>
      <c r="P488" s="15" t="s">
        <v>23</v>
      </c>
      <c r="Q488" s="15"/>
      <c r="R488" s="15" t="s">
        <v>28</v>
      </c>
      <c r="S488" s="15" t="s">
        <v>27</v>
      </c>
      <c r="T488" s="15" t="s">
        <v>59</v>
      </c>
      <c r="U488" s="17"/>
    </row>
    <row r="489" spans="1:21" ht="16.7" customHeight="1" x14ac:dyDescent="0.2">
      <c r="A489" s="15" t="s">
        <v>2714</v>
      </c>
      <c r="B489" s="15" t="s">
        <v>20</v>
      </c>
      <c r="C489" s="15" t="s">
        <v>2715</v>
      </c>
      <c r="D489" s="16">
        <v>42715</v>
      </c>
      <c r="E489" s="15" t="s">
        <v>2716</v>
      </c>
      <c r="F489" s="15" t="s">
        <v>337</v>
      </c>
      <c r="G489" s="15" t="s">
        <v>21</v>
      </c>
      <c r="H489" s="15"/>
      <c r="I489" s="15" t="s">
        <v>22</v>
      </c>
      <c r="J489" s="15" t="s">
        <v>30</v>
      </c>
      <c r="K489" s="15"/>
      <c r="L489" s="15"/>
      <c r="M489" s="15"/>
      <c r="N489" s="15"/>
      <c r="O489" s="15"/>
      <c r="P489" s="15" t="s">
        <v>23</v>
      </c>
      <c r="Q489" s="15"/>
      <c r="R489" s="15" t="s">
        <v>33</v>
      </c>
      <c r="S489" s="15" t="s">
        <v>26</v>
      </c>
      <c r="T489" s="15" t="s">
        <v>60</v>
      </c>
      <c r="U489" s="17"/>
    </row>
    <row r="490" spans="1:21" ht="16.7" customHeight="1" x14ac:dyDescent="0.2">
      <c r="A490" s="15" t="s">
        <v>2717</v>
      </c>
      <c r="B490" s="15" t="s">
        <v>20</v>
      </c>
      <c r="C490" s="15" t="s">
        <v>57</v>
      </c>
      <c r="D490" s="16">
        <v>42715</v>
      </c>
      <c r="E490" s="15" t="s">
        <v>2718</v>
      </c>
      <c r="F490" s="15" t="s">
        <v>2719</v>
      </c>
      <c r="G490" s="15" t="s">
        <v>21</v>
      </c>
      <c r="H490" s="15"/>
      <c r="I490" s="15" t="s">
        <v>22</v>
      </c>
      <c r="J490" s="15"/>
      <c r="K490" s="15"/>
      <c r="L490" s="15"/>
      <c r="M490" s="15"/>
      <c r="N490" s="15"/>
      <c r="O490" s="15"/>
      <c r="P490" s="15" t="s">
        <v>23</v>
      </c>
      <c r="Q490" s="15"/>
      <c r="R490" s="15" t="s">
        <v>28</v>
      </c>
      <c r="S490" s="15" t="s">
        <v>27</v>
      </c>
      <c r="T490" s="15" t="s">
        <v>59</v>
      </c>
      <c r="U490" s="17"/>
    </row>
    <row r="491" spans="1:21" ht="16.7" customHeight="1" x14ac:dyDescent="0.2">
      <c r="A491" s="15" t="s">
        <v>2720</v>
      </c>
      <c r="B491" s="15" t="s">
        <v>20</v>
      </c>
      <c r="C491" s="15" t="s">
        <v>57</v>
      </c>
      <c r="D491" s="16">
        <v>42715</v>
      </c>
      <c r="E491" s="15" t="s">
        <v>2721</v>
      </c>
      <c r="F491" s="15" t="s">
        <v>2719</v>
      </c>
      <c r="G491" s="15" t="s">
        <v>21</v>
      </c>
      <c r="H491" s="15"/>
      <c r="I491" s="15" t="s">
        <v>22</v>
      </c>
      <c r="J491" s="15"/>
      <c r="K491" s="15"/>
      <c r="L491" s="15"/>
      <c r="M491" s="15"/>
      <c r="N491" s="15"/>
      <c r="O491" s="15"/>
      <c r="P491" s="15" t="s">
        <v>23</v>
      </c>
      <c r="Q491" s="15"/>
      <c r="R491" s="15" t="s">
        <v>28</v>
      </c>
      <c r="S491" s="15" t="s">
        <v>27</v>
      </c>
      <c r="T491" s="15" t="s">
        <v>59</v>
      </c>
      <c r="U491" s="17"/>
    </row>
    <row r="492" spans="1:21" ht="16.7" customHeight="1" x14ac:dyDescent="0.2">
      <c r="A492" s="15" t="s">
        <v>2724</v>
      </c>
      <c r="B492" s="15" t="s">
        <v>20</v>
      </c>
      <c r="C492" s="15" t="s">
        <v>2725</v>
      </c>
      <c r="D492" s="16">
        <v>42715</v>
      </c>
      <c r="E492" s="15" t="s">
        <v>2726</v>
      </c>
      <c r="F492" s="15" t="s">
        <v>314</v>
      </c>
      <c r="G492" s="15" t="s">
        <v>21</v>
      </c>
      <c r="H492" s="15"/>
      <c r="I492" s="15" t="s">
        <v>22</v>
      </c>
      <c r="J492" s="15"/>
      <c r="K492" s="15"/>
      <c r="L492" s="15"/>
      <c r="M492" s="15"/>
      <c r="N492" s="15"/>
      <c r="O492" s="15"/>
      <c r="P492" s="15" t="s">
        <v>23</v>
      </c>
      <c r="Q492" s="15"/>
      <c r="R492" s="15" t="s">
        <v>24</v>
      </c>
      <c r="S492" s="15" t="s">
        <v>27</v>
      </c>
      <c r="T492" s="15" t="s">
        <v>60</v>
      </c>
      <c r="U492" s="17"/>
    </row>
    <row r="493" spans="1:21" ht="16.7" customHeight="1" x14ac:dyDescent="0.2">
      <c r="A493" s="15" t="s">
        <v>2727</v>
      </c>
      <c r="B493" s="15" t="s">
        <v>20</v>
      </c>
      <c r="C493" s="15" t="s">
        <v>2728</v>
      </c>
      <c r="D493" s="16">
        <v>42715</v>
      </c>
      <c r="E493" s="15" t="s">
        <v>2729</v>
      </c>
      <c r="F493" s="15" t="s">
        <v>40</v>
      </c>
      <c r="G493" s="15" t="s">
        <v>21</v>
      </c>
      <c r="H493" s="15"/>
      <c r="I493" s="15" t="s">
        <v>22</v>
      </c>
      <c r="J493" s="15"/>
      <c r="K493" s="15"/>
      <c r="L493" s="15"/>
      <c r="M493" s="15"/>
      <c r="N493" s="15"/>
      <c r="O493" s="15"/>
      <c r="P493" s="15" t="s">
        <v>23</v>
      </c>
      <c r="Q493" s="15"/>
      <c r="R493" s="15" t="s">
        <v>28</v>
      </c>
      <c r="S493" s="15" t="s">
        <v>27</v>
      </c>
      <c r="T493" s="15" t="s">
        <v>59</v>
      </c>
      <c r="U493" s="17"/>
    </row>
    <row r="494" spans="1:21" ht="16.7" customHeight="1" x14ac:dyDescent="0.2">
      <c r="A494" s="15" t="s">
        <v>2730</v>
      </c>
      <c r="B494" s="15" t="s">
        <v>20</v>
      </c>
      <c r="C494" s="15" t="s">
        <v>2731</v>
      </c>
      <c r="D494" s="16">
        <v>42715</v>
      </c>
      <c r="E494" s="15" t="s">
        <v>2732</v>
      </c>
      <c r="F494" s="15" t="s">
        <v>299</v>
      </c>
      <c r="G494" s="15" t="s">
        <v>21</v>
      </c>
      <c r="H494" s="15"/>
      <c r="I494" s="15" t="s">
        <v>22</v>
      </c>
      <c r="J494" s="15"/>
      <c r="K494" s="15"/>
      <c r="L494" s="15"/>
      <c r="M494" s="15"/>
      <c r="N494" s="15"/>
      <c r="O494" s="15"/>
      <c r="P494" s="15" t="s">
        <v>23</v>
      </c>
      <c r="Q494" s="15"/>
      <c r="R494" s="15" t="s">
        <v>28</v>
      </c>
      <c r="S494" s="15" t="s">
        <v>27</v>
      </c>
      <c r="T494" s="15" t="s">
        <v>59</v>
      </c>
      <c r="U494" s="17"/>
    </row>
    <row r="495" spans="1:21" ht="16.7" customHeight="1" x14ac:dyDescent="0.2">
      <c r="A495" s="15" t="s">
        <v>798</v>
      </c>
      <c r="B495" s="15" t="s">
        <v>20</v>
      </c>
      <c r="C495" s="15" t="s">
        <v>57</v>
      </c>
      <c r="D495" s="16">
        <v>42715</v>
      </c>
      <c r="E495" s="15" t="s">
        <v>2733</v>
      </c>
      <c r="F495" s="15" t="s">
        <v>299</v>
      </c>
      <c r="G495" s="15" t="s">
        <v>21</v>
      </c>
      <c r="H495" s="15"/>
      <c r="I495" s="15" t="s">
        <v>22</v>
      </c>
      <c r="J495" s="15"/>
      <c r="K495" s="15"/>
      <c r="L495" s="15"/>
      <c r="M495" s="15"/>
      <c r="N495" s="15"/>
      <c r="O495" s="15"/>
      <c r="P495" s="15" t="s">
        <v>23</v>
      </c>
      <c r="Q495" s="15"/>
      <c r="R495" s="15" t="s">
        <v>28</v>
      </c>
      <c r="S495" s="15" t="s">
        <v>27</v>
      </c>
      <c r="T495" s="15" t="s">
        <v>59</v>
      </c>
      <c r="U495" s="17"/>
    </row>
    <row r="496" spans="1:21" ht="16.7" customHeight="1" x14ac:dyDescent="0.2">
      <c r="A496" s="15" t="s">
        <v>2734</v>
      </c>
      <c r="B496" s="15" t="s">
        <v>20</v>
      </c>
      <c r="C496" s="15" t="s">
        <v>57</v>
      </c>
      <c r="D496" s="16">
        <v>42715</v>
      </c>
      <c r="E496" s="15" t="s">
        <v>2735</v>
      </c>
      <c r="F496" s="15" t="s">
        <v>1541</v>
      </c>
      <c r="G496" s="15" t="s">
        <v>21</v>
      </c>
      <c r="H496" s="15"/>
      <c r="I496" s="15" t="s">
        <v>22</v>
      </c>
      <c r="J496" s="15" t="s">
        <v>30</v>
      </c>
      <c r="K496" s="15"/>
      <c r="L496" s="15"/>
      <c r="M496" s="15"/>
      <c r="N496" s="15"/>
      <c r="O496" s="15"/>
      <c r="P496" s="15" t="s">
        <v>23</v>
      </c>
      <c r="Q496" s="15"/>
      <c r="R496" s="15" t="s">
        <v>35</v>
      </c>
      <c r="S496" s="15" t="s">
        <v>27</v>
      </c>
      <c r="T496" s="15" t="s">
        <v>59</v>
      </c>
      <c r="U496" s="17"/>
    </row>
    <row r="497" spans="1:21" ht="16.7" customHeight="1" x14ac:dyDescent="0.2">
      <c r="A497" s="15" t="s">
        <v>2736</v>
      </c>
      <c r="B497" s="15" t="s">
        <v>20</v>
      </c>
      <c r="C497" s="15" t="s">
        <v>2737</v>
      </c>
      <c r="D497" s="16">
        <v>42715</v>
      </c>
      <c r="E497" s="15" t="s">
        <v>2738</v>
      </c>
      <c r="F497" s="15" t="s">
        <v>693</v>
      </c>
      <c r="G497" s="15" t="s">
        <v>36</v>
      </c>
      <c r="H497" s="15"/>
      <c r="I497" s="15" t="s">
        <v>22</v>
      </c>
      <c r="J497" s="15"/>
      <c r="K497" s="15"/>
      <c r="L497" s="15"/>
      <c r="M497" s="15"/>
      <c r="N497" s="15"/>
      <c r="O497" s="15"/>
      <c r="P497" s="15" t="s">
        <v>23</v>
      </c>
      <c r="Q497" s="15"/>
      <c r="R497" s="15" t="s">
        <v>28</v>
      </c>
      <c r="S497" s="15" t="s">
        <v>27</v>
      </c>
      <c r="T497" s="15" t="s">
        <v>59</v>
      </c>
      <c r="U497" s="17"/>
    </row>
    <row r="498" spans="1:21" ht="16.7" customHeight="1" x14ac:dyDescent="0.2">
      <c r="A498" s="15" t="s">
        <v>2739</v>
      </c>
      <c r="B498" s="15" t="s">
        <v>20</v>
      </c>
      <c r="C498" s="15" t="s">
        <v>2740</v>
      </c>
      <c r="D498" s="16">
        <v>42715</v>
      </c>
      <c r="E498" s="15" t="s">
        <v>2741</v>
      </c>
      <c r="F498" s="15" t="s">
        <v>697</v>
      </c>
      <c r="G498" s="15" t="s">
        <v>21</v>
      </c>
      <c r="H498" s="15"/>
      <c r="I498" s="15" t="s">
        <v>22</v>
      </c>
      <c r="J498" s="15"/>
      <c r="K498" s="15"/>
      <c r="L498" s="15"/>
      <c r="M498" s="15"/>
      <c r="N498" s="15"/>
      <c r="O498" s="15"/>
      <c r="P498" s="15" t="s">
        <v>23</v>
      </c>
      <c r="Q498" s="15"/>
      <c r="R498" s="15" t="s">
        <v>28</v>
      </c>
      <c r="S498" s="15" t="s">
        <v>27</v>
      </c>
      <c r="T498" s="15" t="s">
        <v>59</v>
      </c>
      <c r="U498" s="17"/>
    </row>
    <row r="499" spans="1:21" ht="16.7" customHeight="1" x14ac:dyDescent="0.2">
      <c r="A499" s="15" t="s">
        <v>2742</v>
      </c>
      <c r="B499" s="15" t="s">
        <v>20</v>
      </c>
      <c r="C499" s="15" t="s">
        <v>2743</v>
      </c>
      <c r="D499" s="16">
        <v>42715</v>
      </c>
      <c r="E499" s="15" t="s">
        <v>2744</v>
      </c>
      <c r="F499" s="15" t="s">
        <v>206</v>
      </c>
      <c r="G499" s="15" t="s">
        <v>21</v>
      </c>
      <c r="H499" s="15"/>
      <c r="I499" s="15" t="s">
        <v>22</v>
      </c>
      <c r="J499" s="15" t="s">
        <v>30</v>
      </c>
      <c r="K499" s="15"/>
      <c r="L499" s="15"/>
      <c r="M499" s="15"/>
      <c r="N499" s="15"/>
      <c r="O499" s="15"/>
      <c r="P499" s="15" t="s">
        <v>23</v>
      </c>
      <c r="Q499" s="15"/>
      <c r="R499" s="15" t="s">
        <v>35</v>
      </c>
      <c r="S499" s="15" t="s">
        <v>27</v>
      </c>
      <c r="T499" s="15" t="s">
        <v>59</v>
      </c>
      <c r="U499" s="17"/>
    </row>
    <row r="500" spans="1:21" ht="16.7" customHeight="1" x14ac:dyDescent="0.2">
      <c r="A500" s="15" t="s">
        <v>2745</v>
      </c>
      <c r="B500" s="15" t="s">
        <v>20</v>
      </c>
      <c r="C500" s="15" t="s">
        <v>2746</v>
      </c>
      <c r="D500" s="16">
        <v>42715</v>
      </c>
      <c r="E500" s="15" t="s">
        <v>2747</v>
      </c>
      <c r="F500" s="15" t="s">
        <v>2748</v>
      </c>
      <c r="G500" s="15" t="s">
        <v>21</v>
      </c>
      <c r="H500" s="15"/>
      <c r="I500" s="15" t="s">
        <v>22</v>
      </c>
      <c r="J500" s="15"/>
      <c r="K500" s="15"/>
      <c r="L500" s="15"/>
      <c r="M500" s="15"/>
      <c r="N500" s="15"/>
      <c r="O500" s="15"/>
      <c r="P500" s="15" t="s">
        <v>23</v>
      </c>
      <c r="Q500" s="15"/>
      <c r="R500" s="15" t="s">
        <v>28</v>
      </c>
      <c r="S500" s="15" t="s">
        <v>27</v>
      </c>
      <c r="T500" s="15" t="s">
        <v>59</v>
      </c>
      <c r="U500" s="17"/>
    </row>
    <row r="501" spans="1:21" ht="16.7" customHeight="1" x14ac:dyDescent="0.2">
      <c r="A501" s="15" t="s">
        <v>2749</v>
      </c>
      <c r="B501" s="15" t="s">
        <v>20</v>
      </c>
      <c r="C501" s="15" t="s">
        <v>2750</v>
      </c>
      <c r="D501" s="16">
        <v>42715</v>
      </c>
      <c r="E501" s="15" t="s">
        <v>2751</v>
      </c>
      <c r="F501" s="15" t="s">
        <v>791</v>
      </c>
      <c r="G501" s="15" t="s">
        <v>36</v>
      </c>
      <c r="H501" s="15"/>
      <c r="I501" s="15" t="s">
        <v>22</v>
      </c>
      <c r="J501" s="15"/>
      <c r="K501" s="15"/>
      <c r="L501" s="15"/>
      <c r="M501" s="15"/>
      <c r="N501" s="15"/>
      <c r="O501" s="15"/>
      <c r="P501" s="15" t="s">
        <v>23</v>
      </c>
      <c r="Q501" s="15"/>
      <c r="R501" s="15" t="s">
        <v>28</v>
      </c>
      <c r="S501" s="15" t="s">
        <v>27</v>
      </c>
      <c r="T501" s="15" t="s">
        <v>59</v>
      </c>
      <c r="U501" s="17"/>
    </row>
    <row r="502" spans="1:21" ht="16.7" customHeight="1" x14ac:dyDescent="0.2">
      <c r="A502" s="15" t="s">
        <v>2755</v>
      </c>
      <c r="B502" s="15" t="s">
        <v>20</v>
      </c>
      <c r="C502" s="15" t="s">
        <v>2756</v>
      </c>
      <c r="D502" s="16">
        <v>42715</v>
      </c>
      <c r="E502" s="15" t="s">
        <v>2757</v>
      </c>
      <c r="F502" s="15" t="s">
        <v>87</v>
      </c>
      <c r="G502" s="15" t="s">
        <v>21</v>
      </c>
      <c r="H502" s="15"/>
      <c r="I502" s="15" t="s">
        <v>22</v>
      </c>
      <c r="J502" s="15"/>
      <c r="K502" s="15"/>
      <c r="L502" s="15"/>
      <c r="M502" s="15"/>
      <c r="N502" s="15"/>
      <c r="O502" s="15"/>
      <c r="P502" s="15" t="s">
        <v>23</v>
      </c>
      <c r="Q502" s="15"/>
      <c r="R502" s="15" t="s">
        <v>24</v>
      </c>
      <c r="S502" s="9" t="s">
        <v>2046</v>
      </c>
      <c r="T502" s="15" t="s">
        <v>60</v>
      </c>
      <c r="U502" s="17"/>
    </row>
    <row r="503" spans="1:21" ht="16.7" customHeight="1" x14ac:dyDescent="0.2">
      <c r="A503" s="15" t="s">
        <v>2800</v>
      </c>
      <c r="B503" s="15" t="s">
        <v>20</v>
      </c>
      <c r="C503" s="15" t="s">
        <v>2801</v>
      </c>
      <c r="D503" s="16">
        <v>42716</v>
      </c>
      <c r="E503" s="15" t="s">
        <v>691</v>
      </c>
      <c r="F503" s="15" t="s">
        <v>314</v>
      </c>
      <c r="G503" s="15" t="s">
        <v>21</v>
      </c>
      <c r="H503" s="15"/>
      <c r="I503" s="15" t="s">
        <v>22</v>
      </c>
      <c r="J503" s="15"/>
      <c r="K503" s="15"/>
      <c r="L503" s="15"/>
      <c r="M503" s="15"/>
      <c r="N503" s="15"/>
      <c r="O503" s="15"/>
      <c r="P503" s="15" t="s">
        <v>23</v>
      </c>
      <c r="Q503" s="15"/>
      <c r="R503" s="15" t="s">
        <v>31</v>
      </c>
      <c r="S503" s="15" t="s">
        <v>2046</v>
      </c>
      <c r="T503" s="15" t="s">
        <v>60</v>
      </c>
      <c r="U503" s="17"/>
    </row>
    <row r="504" spans="1:21" ht="16.7" customHeight="1" x14ac:dyDescent="0.2">
      <c r="A504" s="15" t="s">
        <v>2802</v>
      </c>
      <c r="B504" s="15" t="s">
        <v>20</v>
      </c>
      <c r="C504" s="15" t="s">
        <v>2803</v>
      </c>
      <c r="D504" s="16">
        <v>42716</v>
      </c>
      <c r="E504" s="15" t="s">
        <v>2804</v>
      </c>
      <c r="F504" s="15" t="s">
        <v>317</v>
      </c>
      <c r="G504" s="15" t="s">
        <v>21</v>
      </c>
      <c r="H504" s="15"/>
      <c r="I504" s="15" t="s">
        <v>22</v>
      </c>
      <c r="J504" s="15" t="s">
        <v>30</v>
      </c>
      <c r="K504" s="15"/>
      <c r="L504" s="15"/>
      <c r="M504" s="15"/>
      <c r="N504" s="15"/>
      <c r="O504" s="15"/>
      <c r="P504" s="15" t="s">
        <v>23</v>
      </c>
      <c r="Q504" s="15"/>
      <c r="R504" s="15" t="s">
        <v>35</v>
      </c>
      <c r="S504" s="15" t="s">
        <v>27</v>
      </c>
      <c r="T504" s="15" t="s">
        <v>59</v>
      </c>
      <c r="U504" s="17"/>
    </row>
    <row r="505" spans="1:21" ht="16.7" customHeight="1" x14ac:dyDescent="0.2">
      <c r="A505" s="15" t="s">
        <v>2805</v>
      </c>
      <c r="B505" s="15" t="s">
        <v>20</v>
      </c>
      <c r="C505" s="15" t="s">
        <v>2806</v>
      </c>
      <c r="D505" s="16">
        <v>42716</v>
      </c>
      <c r="E505" s="15" t="s">
        <v>2807</v>
      </c>
      <c r="F505" s="15" t="s">
        <v>317</v>
      </c>
      <c r="G505" s="15" t="s">
        <v>21</v>
      </c>
      <c r="H505" s="15"/>
      <c r="I505" s="15" t="s">
        <v>22</v>
      </c>
      <c r="J505" s="15" t="s">
        <v>30</v>
      </c>
      <c r="K505" s="15"/>
      <c r="L505" s="15"/>
      <c r="M505" s="15"/>
      <c r="N505" s="15"/>
      <c r="O505" s="15"/>
      <c r="P505" s="15" t="s">
        <v>23</v>
      </c>
      <c r="Q505" s="15"/>
      <c r="R505" s="15" t="s">
        <v>35</v>
      </c>
      <c r="S505" s="15" t="s">
        <v>27</v>
      </c>
      <c r="T505" s="15" t="s">
        <v>59</v>
      </c>
      <c r="U505" s="17"/>
    </row>
    <row r="506" spans="1:21" ht="16.7" customHeight="1" x14ac:dyDescent="0.2">
      <c r="A506" s="15" t="s">
        <v>2808</v>
      </c>
      <c r="B506" s="15" t="s">
        <v>20</v>
      </c>
      <c r="C506" s="15" t="s">
        <v>2809</v>
      </c>
      <c r="D506" s="16">
        <v>42716</v>
      </c>
      <c r="E506" s="15" t="s">
        <v>2810</v>
      </c>
      <c r="F506" s="15" t="s">
        <v>2811</v>
      </c>
      <c r="G506" s="15" t="s">
        <v>21</v>
      </c>
      <c r="H506" s="15"/>
      <c r="I506" s="15" t="s">
        <v>22</v>
      </c>
      <c r="J506" s="15" t="s">
        <v>30</v>
      </c>
      <c r="K506" s="15"/>
      <c r="L506" s="15"/>
      <c r="M506" s="15"/>
      <c r="N506" s="15"/>
      <c r="O506" s="15"/>
      <c r="P506" s="15" t="s">
        <v>23</v>
      </c>
      <c r="Q506" s="15"/>
      <c r="R506" s="15" t="s">
        <v>35</v>
      </c>
      <c r="S506" s="15" t="s">
        <v>27</v>
      </c>
      <c r="T506" s="15" t="s">
        <v>59</v>
      </c>
      <c r="U506" s="17"/>
    </row>
    <row r="507" spans="1:21" ht="16.7" customHeight="1" x14ac:dyDescent="0.2">
      <c r="A507" s="15" t="s">
        <v>2812</v>
      </c>
      <c r="B507" s="15" t="s">
        <v>20</v>
      </c>
      <c r="C507" s="15" t="s">
        <v>57</v>
      </c>
      <c r="D507" s="16">
        <v>42716</v>
      </c>
      <c r="E507" s="15" t="s">
        <v>2813</v>
      </c>
      <c r="F507" s="15" t="s">
        <v>2811</v>
      </c>
      <c r="G507" s="15" t="s">
        <v>21</v>
      </c>
      <c r="H507" s="15"/>
      <c r="I507" s="15" t="s">
        <v>22</v>
      </c>
      <c r="J507" s="15"/>
      <c r="K507" s="15"/>
      <c r="L507" s="15"/>
      <c r="M507" s="15"/>
      <c r="N507" s="15"/>
      <c r="O507" s="15"/>
      <c r="P507" s="15" t="s">
        <v>23</v>
      </c>
      <c r="Q507" s="15"/>
      <c r="R507" s="15" t="s">
        <v>24</v>
      </c>
      <c r="S507" s="15" t="s">
        <v>27</v>
      </c>
      <c r="T507" s="15" t="s">
        <v>60</v>
      </c>
      <c r="U507" s="17"/>
    </row>
    <row r="508" spans="1:21" ht="16.7" customHeight="1" x14ac:dyDescent="0.2">
      <c r="A508" s="15" t="s">
        <v>2814</v>
      </c>
      <c r="B508" s="15" t="s">
        <v>20</v>
      </c>
      <c r="C508" s="15" t="s">
        <v>2815</v>
      </c>
      <c r="D508" s="16">
        <v>42716</v>
      </c>
      <c r="E508" s="15" t="s">
        <v>2816</v>
      </c>
      <c r="F508" s="15" t="s">
        <v>382</v>
      </c>
      <c r="G508" s="15" t="s">
        <v>21</v>
      </c>
      <c r="H508" s="15"/>
      <c r="I508" s="15" t="s">
        <v>22</v>
      </c>
      <c r="J508" s="15" t="s">
        <v>30</v>
      </c>
      <c r="K508" s="15"/>
      <c r="L508" s="15"/>
      <c r="M508" s="15"/>
      <c r="N508" s="15"/>
      <c r="O508" s="15"/>
      <c r="P508" s="15" t="s">
        <v>23</v>
      </c>
      <c r="Q508" s="15"/>
      <c r="R508" s="15" t="s">
        <v>35</v>
      </c>
      <c r="S508" s="15" t="s">
        <v>27</v>
      </c>
      <c r="T508" s="15" t="s">
        <v>59</v>
      </c>
      <c r="U508" s="17"/>
    </row>
    <row r="509" spans="1:21" ht="16.7" customHeight="1" x14ac:dyDescent="0.2">
      <c r="A509" s="15" t="s">
        <v>2817</v>
      </c>
      <c r="B509" s="15" t="s">
        <v>20</v>
      </c>
      <c r="C509" s="15" t="s">
        <v>2818</v>
      </c>
      <c r="D509" s="16">
        <v>42716</v>
      </c>
      <c r="E509" s="15" t="s">
        <v>2819</v>
      </c>
      <c r="F509" s="15" t="s">
        <v>1032</v>
      </c>
      <c r="G509" s="15" t="s">
        <v>21</v>
      </c>
      <c r="H509" s="15"/>
      <c r="I509" s="15" t="s">
        <v>22</v>
      </c>
      <c r="J509" s="15"/>
      <c r="K509" s="15"/>
      <c r="L509" s="15"/>
      <c r="M509" s="15"/>
      <c r="N509" s="15"/>
      <c r="O509" s="15"/>
      <c r="P509" s="15" t="s">
        <v>23</v>
      </c>
      <c r="Q509" s="15"/>
      <c r="R509" s="15" t="s">
        <v>24</v>
      </c>
      <c r="S509" s="15" t="s">
        <v>27</v>
      </c>
      <c r="T509" s="15" t="s">
        <v>60</v>
      </c>
      <c r="U509" s="17"/>
    </row>
    <row r="510" spans="1:21" ht="16.7" customHeight="1" x14ac:dyDescent="0.2">
      <c r="A510" s="15" t="s">
        <v>568</v>
      </c>
      <c r="B510" s="15" t="s">
        <v>20</v>
      </c>
      <c r="C510" s="15" t="s">
        <v>2820</v>
      </c>
      <c r="D510" s="16">
        <v>42716</v>
      </c>
      <c r="E510" s="15" t="s">
        <v>2821</v>
      </c>
      <c r="F510" s="15" t="s">
        <v>209</v>
      </c>
      <c r="G510" s="15" t="s">
        <v>21</v>
      </c>
      <c r="H510" s="15"/>
      <c r="I510" s="15" t="s">
        <v>22</v>
      </c>
      <c r="J510" s="15"/>
      <c r="K510" s="15"/>
      <c r="L510" s="15"/>
      <c r="M510" s="15"/>
      <c r="N510" s="15"/>
      <c r="O510" s="15"/>
      <c r="P510" s="15" t="s">
        <v>23</v>
      </c>
      <c r="Q510" s="15"/>
      <c r="R510" s="15" t="s">
        <v>24</v>
      </c>
      <c r="S510" s="15" t="s">
        <v>27</v>
      </c>
      <c r="T510" s="15" t="s">
        <v>60</v>
      </c>
      <c r="U510" s="17"/>
    </row>
    <row r="511" spans="1:21" ht="16.7" customHeight="1" x14ac:dyDescent="0.2">
      <c r="A511" s="15" t="s">
        <v>2822</v>
      </c>
      <c r="B511" s="15" t="s">
        <v>20</v>
      </c>
      <c r="C511" s="15" t="s">
        <v>2823</v>
      </c>
      <c r="D511" s="16">
        <v>42716</v>
      </c>
      <c r="E511" s="15" t="s">
        <v>2824</v>
      </c>
      <c r="F511" s="15" t="s">
        <v>551</v>
      </c>
      <c r="G511" s="15" t="s">
        <v>21</v>
      </c>
      <c r="H511" s="15"/>
      <c r="I511" s="15" t="s">
        <v>22</v>
      </c>
      <c r="J511" s="15" t="s">
        <v>30</v>
      </c>
      <c r="K511" s="15"/>
      <c r="L511" s="15"/>
      <c r="M511" s="15"/>
      <c r="N511" s="15"/>
      <c r="O511" s="15"/>
      <c r="P511" s="15" t="s">
        <v>23</v>
      </c>
      <c r="Q511" s="15"/>
      <c r="R511" s="15" t="s">
        <v>35</v>
      </c>
      <c r="S511" s="15" t="s">
        <v>27</v>
      </c>
      <c r="T511" s="15" t="s">
        <v>59</v>
      </c>
      <c r="U511" s="17"/>
    </row>
    <row r="512" spans="1:21" ht="16.7" customHeight="1" x14ac:dyDescent="0.2">
      <c r="A512" s="15" t="s">
        <v>2825</v>
      </c>
      <c r="B512" s="15" t="s">
        <v>20</v>
      </c>
      <c r="C512" s="15" t="s">
        <v>2826</v>
      </c>
      <c r="D512" s="16">
        <v>42716</v>
      </c>
      <c r="E512" s="15" t="s">
        <v>2827</v>
      </c>
      <c r="F512" s="15" t="s">
        <v>300</v>
      </c>
      <c r="G512" s="15" t="s">
        <v>21</v>
      </c>
      <c r="H512" s="15"/>
      <c r="I512" s="15" t="s">
        <v>22</v>
      </c>
      <c r="J512" s="15"/>
      <c r="K512" s="15"/>
      <c r="L512" s="15"/>
      <c r="M512" s="15"/>
      <c r="N512" s="15"/>
      <c r="O512" s="15"/>
      <c r="P512" s="15" t="s">
        <v>23</v>
      </c>
      <c r="Q512" s="15"/>
      <c r="R512" s="15" t="s">
        <v>24</v>
      </c>
      <c r="S512" s="15" t="s">
        <v>27</v>
      </c>
      <c r="T512" s="15" t="s">
        <v>60</v>
      </c>
      <c r="U512" s="17"/>
    </row>
    <row r="513" spans="1:21" ht="16.7" customHeight="1" x14ac:dyDescent="0.2">
      <c r="A513" s="15" t="s">
        <v>2828</v>
      </c>
      <c r="B513" s="15" t="s">
        <v>20</v>
      </c>
      <c r="C513" s="15" t="s">
        <v>2829</v>
      </c>
      <c r="D513" s="16">
        <v>42716</v>
      </c>
      <c r="E513" s="15" t="s">
        <v>2830</v>
      </c>
      <c r="F513" s="15" t="s">
        <v>538</v>
      </c>
      <c r="G513" s="15" t="s">
        <v>21</v>
      </c>
      <c r="H513" s="15"/>
      <c r="I513" s="15" t="s">
        <v>22</v>
      </c>
      <c r="J513" s="15"/>
      <c r="K513" s="15"/>
      <c r="L513" s="15"/>
      <c r="M513" s="15"/>
      <c r="N513" s="15"/>
      <c r="O513" s="15"/>
      <c r="P513" s="15" t="s">
        <v>23</v>
      </c>
      <c r="Q513" s="15"/>
      <c r="R513" s="15" t="s">
        <v>28</v>
      </c>
      <c r="S513" s="15" t="s">
        <v>27</v>
      </c>
      <c r="T513" s="15" t="s">
        <v>59</v>
      </c>
      <c r="U513" s="17"/>
    </row>
    <row r="514" spans="1:21" ht="16.7" customHeight="1" x14ac:dyDescent="0.2">
      <c r="A514" s="15" t="s">
        <v>2834</v>
      </c>
      <c r="B514" s="15" t="s">
        <v>20</v>
      </c>
      <c r="C514" s="15" t="s">
        <v>2835</v>
      </c>
      <c r="D514" s="16">
        <v>42716</v>
      </c>
      <c r="E514" s="15" t="s">
        <v>2836</v>
      </c>
      <c r="F514" s="15" t="s">
        <v>739</v>
      </c>
      <c r="G514" s="15" t="s">
        <v>21</v>
      </c>
      <c r="H514" s="15"/>
      <c r="I514" s="15" t="s">
        <v>22</v>
      </c>
      <c r="J514" s="15"/>
      <c r="K514" s="15"/>
      <c r="L514" s="15"/>
      <c r="M514" s="15"/>
      <c r="N514" s="15"/>
      <c r="O514" s="15"/>
      <c r="P514" s="15" t="s">
        <v>23</v>
      </c>
      <c r="Q514" s="15"/>
      <c r="R514" s="15" t="s">
        <v>28</v>
      </c>
      <c r="S514" s="15" t="s">
        <v>27</v>
      </c>
      <c r="T514" s="15" t="s">
        <v>59</v>
      </c>
      <c r="U514" s="17"/>
    </row>
    <row r="515" spans="1:21" ht="16.7" customHeight="1" x14ac:dyDescent="0.2">
      <c r="A515" s="15" t="s">
        <v>2837</v>
      </c>
      <c r="B515" s="15" t="s">
        <v>20</v>
      </c>
      <c r="C515" s="15" t="s">
        <v>2838</v>
      </c>
      <c r="D515" s="16">
        <v>42716</v>
      </c>
      <c r="E515" s="15" t="s">
        <v>2839</v>
      </c>
      <c r="F515" s="15" t="s">
        <v>502</v>
      </c>
      <c r="G515" s="15" t="s">
        <v>21</v>
      </c>
      <c r="H515" s="15"/>
      <c r="I515" s="15" t="s">
        <v>22</v>
      </c>
      <c r="J515" s="15" t="s">
        <v>30</v>
      </c>
      <c r="K515" s="15"/>
      <c r="L515" s="15"/>
      <c r="M515" s="15"/>
      <c r="N515" s="15"/>
      <c r="O515" s="15"/>
      <c r="P515" s="15" t="s">
        <v>23</v>
      </c>
      <c r="Q515" s="15"/>
      <c r="R515" s="15" t="s">
        <v>35</v>
      </c>
      <c r="S515" s="15" t="s">
        <v>27</v>
      </c>
      <c r="T515" s="15" t="s">
        <v>59</v>
      </c>
      <c r="U515" s="17"/>
    </row>
    <row r="516" spans="1:21" ht="16.7" customHeight="1" x14ac:dyDescent="0.2">
      <c r="A516" s="15" t="s">
        <v>2840</v>
      </c>
      <c r="B516" s="15" t="s">
        <v>20</v>
      </c>
      <c r="C516" s="15" t="s">
        <v>2841</v>
      </c>
      <c r="D516" s="16">
        <v>42716</v>
      </c>
      <c r="E516" s="15" t="s">
        <v>2842</v>
      </c>
      <c r="F516" s="15" t="s">
        <v>502</v>
      </c>
      <c r="G516" s="15" t="s">
        <v>21</v>
      </c>
      <c r="H516" s="15"/>
      <c r="I516" s="15" t="s">
        <v>22</v>
      </c>
      <c r="J516" s="15"/>
      <c r="K516" s="15"/>
      <c r="L516" s="15"/>
      <c r="M516" s="15"/>
      <c r="N516" s="15"/>
      <c r="O516" s="15"/>
      <c r="P516" s="15" t="s">
        <v>23</v>
      </c>
      <c r="Q516" s="15"/>
      <c r="R516" s="15" t="s">
        <v>28</v>
      </c>
      <c r="S516" s="15" t="s">
        <v>27</v>
      </c>
      <c r="T516" s="15" t="s">
        <v>59</v>
      </c>
      <c r="U516" s="17"/>
    </row>
    <row r="517" spans="1:21" ht="16.7" customHeight="1" x14ac:dyDescent="0.2">
      <c r="A517" s="15" t="s">
        <v>2843</v>
      </c>
      <c r="B517" s="15" t="s">
        <v>20</v>
      </c>
      <c r="C517" s="15" t="s">
        <v>2844</v>
      </c>
      <c r="D517" s="16">
        <v>42716</v>
      </c>
      <c r="E517" s="15" t="s">
        <v>2845</v>
      </c>
      <c r="F517" s="15" t="s">
        <v>502</v>
      </c>
      <c r="G517" s="15" t="s">
        <v>21</v>
      </c>
      <c r="H517" s="15"/>
      <c r="I517" s="15" t="s">
        <v>22</v>
      </c>
      <c r="J517" s="15"/>
      <c r="K517" s="15"/>
      <c r="L517" s="15"/>
      <c r="M517" s="15"/>
      <c r="N517" s="15"/>
      <c r="O517" s="15"/>
      <c r="P517" s="15" t="s">
        <v>23</v>
      </c>
      <c r="Q517" s="15"/>
      <c r="R517" s="15" t="s">
        <v>28</v>
      </c>
      <c r="S517" s="15" t="s">
        <v>27</v>
      </c>
      <c r="T517" s="15" t="s">
        <v>59</v>
      </c>
      <c r="U517" s="17"/>
    </row>
    <row r="518" spans="1:21" ht="16.7" customHeight="1" x14ac:dyDescent="0.2">
      <c r="A518" s="15" t="s">
        <v>2846</v>
      </c>
      <c r="B518" s="15" t="s">
        <v>20</v>
      </c>
      <c r="C518" s="15" t="s">
        <v>2847</v>
      </c>
      <c r="D518" s="16">
        <v>42716</v>
      </c>
      <c r="E518" s="15" t="s">
        <v>2848</v>
      </c>
      <c r="F518" s="15" t="s">
        <v>2849</v>
      </c>
      <c r="G518" s="15" t="s">
        <v>21</v>
      </c>
      <c r="H518" s="15"/>
      <c r="I518" s="15" t="s">
        <v>22</v>
      </c>
      <c r="J518" s="15"/>
      <c r="K518" s="15"/>
      <c r="L518" s="15"/>
      <c r="M518" s="15"/>
      <c r="N518" s="15"/>
      <c r="O518" s="15"/>
      <c r="P518" s="15" t="s">
        <v>23</v>
      </c>
      <c r="Q518" s="15"/>
      <c r="R518" s="15" t="s">
        <v>24</v>
      </c>
      <c r="S518" s="15" t="s">
        <v>26</v>
      </c>
      <c r="T518" s="15" t="s">
        <v>60</v>
      </c>
      <c r="U518" s="17"/>
    </row>
    <row r="519" spans="1:21" ht="16.7" customHeight="1" x14ac:dyDescent="0.2">
      <c r="A519" s="15" t="s">
        <v>2850</v>
      </c>
      <c r="B519" s="15" t="s">
        <v>20</v>
      </c>
      <c r="C519" s="15" t="s">
        <v>2851</v>
      </c>
      <c r="D519" s="16">
        <v>42716</v>
      </c>
      <c r="E519" s="15" t="s">
        <v>2852</v>
      </c>
      <c r="F519" s="15" t="s">
        <v>2849</v>
      </c>
      <c r="G519" s="15" t="s">
        <v>21</v>
      </c>
      <c r="H519" s="15"/>
      <c r="I519" s="15" t="s">
        <v>22</v>
      </c>
      <c r="J519" s="15"/>
      <c r="K519" s="15"/>
      <c r="L519" s="15"/>
      <c r="M519" s="15"/>
      <c r="N519" s="15"/>
      <c r="O519" s="15"/>
      <c r="P519" s="15" t="s">
        <v>23</v>
      </c>
      <c r="Q519" s="15"/>
      <c r="R519" s="15" t="s">
        <v>28</v>
      </c>
      <c r="S519" s="15" t="s">
        <v>27</v>
      </c>
      <c r="T519" s="15" t="s">
        <v>59</v>
      </c>
      <c r="U519" s="17"/>
    </row>
    <row r="520" spans="1:21" ht="16.7" customHeight="1" x14ac:dyDescent="0.2">
      <c r="A520" s="15" t="s">
        <v>2853</v>
      </c>
      <c r="B520" s="15" t="s">
        <v>20</v>
      </c>
      <c r="C520" s="15" t="s">
        <v>2854</v>
      </c>
      <c r="D520" s="16">
        <v>42716</v>
      </c>
      <c r="E520" s="15" t="s">
        <v>2855</v>
      </c>
      <c r="F520" s="15" t="s">
        <v>575</v>
      </c>
      <c r="G520" s="15" t="s">
        <v>21</v>
      </c>
      <c r="H520" s="15"/>
      <c r="I520" s="15" t="s">
        <v>22</v>
      </c>
      <c r="J520" s="15"/>
      <c r="K520" s="15"/>
      <c r="L520" s="15"/>
      <c r="M520" s="15"/>
      <c r="N520" s="15"/>
      <c r="O520" s="15"/>
      <c r="P520" s="15" t="s">
        <v>23</v>
      </c>
      <c r="Q520" s="15"/>
      <c r="R520" s="15" t="s">
        <v>28</v>
      </c>
      <c r="S520" s="15" t="s">
        <v>27</v>
      </c>
      <c r="T520" s="15" t="s">
        <v>59</v>
      </c>
      <c r="U520" s="17"/>
    </row>
    <row r="521" spans="1:21" ht="16.7" customHeight="1" x14ac:dyDescent="0.2">
      <c r="A521" s="15" t="s">
        <v>2739</v>
      </c>
      <c r="B521" s="15" t="s">
        <v>20</v>
      </c>
      <c r="C521" s="15" t="s">
        <v>2856</v>
      </c>
      <c r="D521" s="16">
        <v>42716</v>
      </c>
      <c r="E521" s="15" t="s">
        <v>2857</v>
      </c>
      <c r="F521" s="15" t="s">
        <v>575</v>
      </c>
      <c r="G521" s="15" t="s">
        <v>21</v>
      </c>
      <c r="H521" s="15"/>
      <c r="I521" s="15" t="s">
        <v>22</v>
      </c>
      <c r="J521" s="15"/>
      <c r="K521" s="15"/>
      <c r="L521" s="15"/>
      <c r="M521" s="15"/>
      <c r="N521" s="15"/>
      <c r="O521" s="15"/>
      <c r="P521" s="15" t="s">
        <v>23</v>
      </c>
      <c r="Q521" s="15"/>
      <c r="R521" s="15" t="s">
        <v>24</v>
      </c>
      <c r="S521" s="15" t="s">
        <v>27</v>
      </c>
      <c r="T521" s="15" t="s">
        <v>60</v>
      </c>
      <c r="U521" s="17"/>
    </row>
    <row r="522" spans="1:21" ht="16.7" customHeight="1" x14ac:dyDescent="0.2">
      <c r="A522" s="15" t="s">
        <v>2858</v>
      </c>
      <c r="B522" s="15" t="s">
        <v>20</v>
      </c>
      <c r="C522" s="15" t="s">
        <v>2859</v>
      </c>
      <c r="D522" s="16">
        <v>42716</v>
      </c>
      <c r="E522" s="15" t="s">
        <v>2860</v>
      </c>
      <c r="F522" s="15" t="s">
        <v>575</v>
      </c>
      <c r="G522" s="15" t="s">
        <v>21</v>
      </c>
      <c r="H522" s="15"/>
      <c r="I522" s="15" t="s">
        <v>22</v>
      </c>
      <c r="J522" s="15"/>
      <c r="K522" s="15"/>
      <c r="L522" s="15"/>
      <c r="M522" s="15"/>
      <c r="N522" s="15"/>
      <c r="O522" s="15"/>
      <c r="P522" s="15" t="s">
        <v>23</v>
      </c>
      <c r="Q522" s="15"/>
      <c r="R522" s="15" t="s">
        <v>28</v>
      </c>
      <c r="S522" s="15" t="s">
        <v>27</v>
      </c>
      <c r="T522" s="15" t="s">
        <v>59</v>
      </c>
      <c r="U522" s="17"/>
    </row>
    <row r="523" spans="1:21" ht="16.7" customHeight="1" x14ac:dyDescent="0.2">
      <c r="A523" s="15" t="s">
        <v>2861</v>
      </c>
      <c r="B523" s="15" t="s">
        <v>20</v>
      </c>
      <c r="C523" s="15" t="s">
        <v>2862</v>
      </c>
      <c r="D523" s="16">
        <v>42716</v>
      </c>
      <c r="E523" s="15" t="s">
        <v>2863</v>
      </c>
      <c r="F523" s="15" t="s">
        <v>576</v>
      </c>
      <c r="G523" s="15" t="s">
        <v>21</v>
      </c>
      <c r="H523" s="15"/>
      <c r="I523" s="15" t="s">
        <v>22</v>
      </c>
      <c r="J523" s="15"/>
      <c r="K523" s="15"/>
      <c r="L523" s="15"/>
      <c r="M523" s="15"/>
      <c r="N523" s="15"/>
      <c r="O523" s="15"/>
      <c r="P523" s="15" t="s">
        <v>23</v>
      </c>
      <c r="Q523" s="15"/>
      <c r="R523" s="15" t="s">
        <v>24</v>
      </c>
      <c r="S523" s="15" t="s">
        <v>26</v>
      </c>
      <c r="T523" s="15" t="s">
        <v>60</v>
      </c>
      <c r="U523" s="17"/>
    </row>
    <row r="524" spans="1:21" ht="16.7" customHeight="1" x14ac:dyDescent="0.2">
      <c r="A524" s="15" t="s">
        <v>2423</v>
      </c>
      <c r="B524" s="15" t="s">
        <v>20</v>
      </c>
      <c r="C524" s="15" t="s">
        <v>2864</v>
      </c>
      <c r="D524" s="16">
        <v>42716</v>
      </c>
      <c r="E524" s="15" t="s">
        <v>2865</v>
      </c>
      <c r="F524" s="15" t="s">
        <v>576</v>
      </c>
      <c r="G524" s="15" t="s">
        <v>21</v>
      </c>
      <c r="H524" s="15"/>
      <c r="I524" s="15" t="s">
        <v>22</v>
      </c>
      <c r="J524" s="15"/>
      <c r="K524" s="15"/>
      <c r="L524" s="15"/>
      <c r="M524" s="15"/>
      <c r="N524" s="15"/>
      <c r="O524" s="15"/>
      <c r="P524" s="15" t="s">
        <v>23</v>
      </c>
      <c r="Q524" s="15"/>
      <c r="R524" s="15" t="s">
        <v>24</v>
      </c>
      <c r="S524" s="15" t="s">
        <v>26</v>
      </c>
      <c r="T524" s="15" t="s">
        <v>60</v>
      </c>
      <c r="U524" s="17"/>
    </row>
    <row r="525" spans="1:21" ht="16.7" customHeight="1" x14ac:dyDescent="0.2">
      <c r="A525" s="15" t="s">
        <v>2866</v>
      </c>
      <c r="B525" s="15" t="s">
        <v>20</v>
      </c>
      <c r="C525" s="15" t="s">
        <v>2867</v>
      </c>
      <c r="D525" s="16">
        <v>42716</v>
      </c>
      <c r="E525" s="15" t="s">
        <v>2868</v>
      </c>
      <c r="F525" s="15" t="s">
        <v>173</v>
      </c>
      <c r="G525" s="15" t="s">
        <v>21</v>
      </c>
      <c r="H525" s="15"/>
      <c r="I525" s="15" t="s">
        <v>22</v>
      </c>
      <c r="J525" s="15"/>
      <c r="K525" s="15"/>
      <c r="L525" s="15"/>
      <c r="M525" s="15"/>
      <c r="N525" s="15"/>
      <c r="O525" s="15"/>
      <c r="P525" s="15" t="s">
        <v>23</v>
      </c>
      <c r="Q525" s="15"/>
      <c r="R525" s="15" t="s">
        <v>28</v>
      </c>
      <c r="S525" s="15" t="s">
        <v>27</v>
      </c>
      <c r="T525" s="15" t="s">
        <v>59</v>
      </c>
      <c r="U525" s="17"/>
    </row>
    <row r="526" spans="1:21" ht="16.7" customHeight="1" x14ac:dyDescent="0.2">
      <c r="A526" s="15" t="s">
        <v>2869</v>
      </c>
      <c r="B526" s="15" t="s">
        <v>20</v>
      </c>
      <c r="C526" s="15" t="s">
        <v>178</v>
      </c>
      <c r="D526" s="16">
        <v>42716</v>
      </c>
      <c r="E526" s="15" t="s">
        <v>2870</v>
      </c>
      <c r="F526" s="15" t="s">
        <v>173</v>
      </c>
      <c r="G526" s="15" t="s">
        <v>21</v>
      </c>
      <c r="H526" s="15"/>
      <c r="I526" s="15" t="s">
        <v>22</v>
      </c>
      <c r="J526" s="15"/>
      <c r="K526" s="15"/>
      <c r="L526" s="15"/>
      <c r="M526" s="15"/>
      <c r="N526" s="15"/>
      <c r="O526" s="15"/>
      <c r="P526" s="15" t="s">
        <v>23</v>
      </c>
      <c r="Q526" s="15"/>
      <c r="R526" s="15" t="s">
        <v>28</v>
      </c>
      <c r="S526" s="15" t="s">
        <v>27</v>
      </c>
      <c r="T526" s="15" t="s">
        <v>59</v>
      </c>
      <c r="U526" s="17"/>
    </row>
    <row r="527" spans="1:21" ht="16.7" customHeight="1" x14ac:dyDescent="0.2">
      <c r="A527" s="15" t="s">
        <v>2871</v>
      </c>
      <c r="B527" s="15" t="s">
        <v>20</v>
      </c>
      <c r="C527" s="15" t="s">
        <v>2872</v>
      </c>
      <c r="D527" s="16">
        <v>42716</v>
      </c>
      <c r="E527" s="15" t="s">
        <v>2873</v>
      </c>
      <c r="F527" s="15" t="s">
        <v>578</v>
      </c>
      <c r="G527" s="15" t="s">
        <v>21</v>
      </c>
      <c r="H527" s="15"/>
      <c r="I527" s="15" t="s">
        <v>22</v>
      </c>
      <c r="J527" s="15"/>
      <c r="K527" s="15"/>
      <c r="L527" s="15"/>
      <c r="M527" s="15"/>
      <c r="N527" s="15"/>
      <c r="O527" s="15"/>
      <c r="P527" s="15" t="s">
        <v>23</v>
      </c>
      <c r="Q527" s="15"/>
      <c r="R527" s="15" t="s">
        <v>28</v>
      </c>
      <c r="S527" s="15" t="s">
        <v>27</v>
      </c>
      <c r="T527" s="15" t="s">
        <v>59</v>
      </c>
      <c r="U527" s="17"/>
    </row>
    <row r="528" spans="1:21" ht="16.7" customHeight="1" x14ac:dyDescent="0.2">
      <c r="A528" s="15" t="s">
        <v>2874</v>
      </c>
      <c r="B528" s="15" t="s">
        <v>20</v>
      </c>
      <c r="C528" s="15" t="s">
        <v>2875</v>
      </c>
      <c r="D528" s="16">
        <v>42716</v>
      </c>
      <c r="E528" s="15" t="s">
        <v>2876</v>
      </c>
      <c r="F528" s="15" t="s">
        <v>149</v>
      </c>
      <c r="G528" s="15" t="s">
        <v>21</v>
      </c>
      <c r="H528" s="15"/>
      <c r="I528" s="15" t="s">
        <v>22</v>
      </c>
      <c r="J528" s="15"/>
      <c r="K528" s="15"/>
      <c r="L528" s="15"/>
      <c r="M528" s="15"/>
      <c r="N528" s="15"/>
      <c r="O528" s="15"/>
      <c r="P528" s="15" t="s">
        <v>23</v>
      </c>
      <c r="Q528" s="15"/>
      <c r="R528" s="15" t="s">
        <v>28</v>
      </c>
      <c r="S528" s="15" t="s">
        <v>27</v>
      </c>
      <c r="T528" s="15" t="s">
        <v>59</v>
      </c>
      <c r="U528" s="17"/>
    </row>
    <row r="529" spans="1:21" ht="16.7" customHeight="1" x14ac:dyDescent="0.2">
      <c r="A529" s="15" t="s">
        <v>2877</v>
      </c>
      <c r="B529" s="15" t="s">
        <v>20</v>
      </c>
      <c r="C529" s="15" t="s">
        <v>2878</v>
      </c>
      <c r="D529" s="16">
        <v>42716</v>
      </c>
      <c r="E529" s="15" t="s">
        <v>2879</v>
      </c>
      <c r="F529" s="15" t="s">
        <v>149</v>
      </c>
      <c r="G529" s="15" t="s">
        <v>21</v>
      </c>
      <c r="H529" s="15"/>
      <c r="I529" s="15" t="s">
        <v>22</v>
      </c>
      <c r="J529" s="15"/>
      <c r="K529" s="15"/>
      <c r="L529" s="15"/>
      <c r="M529" s="15"/>
      <c r="N529" s="15"/>
      <c r="O529" s="15"/>
      <c r="P529" s="15" t="s">
        <v>23</v>
      </c>
      <c r="Q529" s="15"/>
      <c r="R529" s="15" t="s">
        <v>24</v>
      </c>
      <c r="S529" s="15" t="s">
        <v>26</v>
      </c>
      <c r="T529" s="15" t="s">
        <v>60</v>
      </c>
      <c r="U529" s="17"/>
    </row>
    <row r="530" spans="1:21" ht="16.7" customHeight="1" x14ac:dyDescent="0.2">
      <c r="A530" s="15" t="s">
        <v>2880</v>
      </c>
      <c r="B530" s="15" t="s">
        <v>20</v>
      </c>
      <c r="C530" s="15" t="s">
        <v>2881</v>
      </c>
      <c r="D530" s="16">
        <v>42716</v>
      </c>
      <c r="E530" s="15" t="s">
        <v>2882</v>
      </c>
      <c r="F530" s="15" t="s">
        <v>129</v>
      </c>
      <c r="G530" s="15" t="s">
        <v>21</v>
      </c>
      <c r="H530" s="15"/>
      <c r="I530" s="15" t="s">
        <v>22</v>
      </c>
      <c r="J530" s="15"/>
      <c r="K530" s="15"/>
      <c r="L530" s="15"/>
      <c r="M530" s="15"/>
      <c r="N530" s="15"/>
      <c r="O530" s="15"/>
      <c r="P530" s="15" t="s">
        <v>23</v>
      </c>
      <c r="Q530" s="15"/>
      <c r="R530" s="15" t="s">
        <v>24</v>
      </c>
      <c r="S530" s="15" t="s">
        <v>27</v>
      </c>
      <c r="T530" s="15" t="s">
        <v>60</v>
      </c>
      <c r="U530" s="17"/>
    </row>
    <row r="531" spans="1:21" ht="16.7" customHeight="1" x14ac:dyDescent="0.2">
      <c r="A531" s="15" t="s">
        <v>2883</v>
      </c>
      <c r="B531" s="15" t="s">
        <v>20</v>
      </c>
      <c r="C531" s="15" t="s">
        <v>2884</v>
      </c>
      <c r="D531" s="16">
        <v>42716</v>
      </c>
      <c r="E531" s="15" t="s">
        <v>2885</v>
      </c>
      <c r="F531" s="15" t="s">
        <v>130</v>
      </c>
      <c r="G531" s="15" t="s">
        <v>21</v>
      </c>
      <c r="H531" s="15"/>
      <c r="I531" s="15" t="s">
        <v>22</v>
      </c>
      <c r="J531" s="15"/>
      <c r="K531" s="15"/>
      <c r="L531" s="15"/>
      <c r="M531" s="15"/>
      <c r="N531" s="15"/>
      <c r="O531" s="15"/>
      <c r="P531" s="15" t="s">
        <v>23</v>
      </c>
      <c r="Q531" s="15"/>
      <c r="R531" s="15" t="s">
        <v>24</v>
      </c>
      <c r="S531" s="15" t="s">
        <v>27</v>
      </c>
      <c r="T531" s="15" t="s">
        <v>60</v>
      </c>
      <c r="U531" s="17"/>
    </row>
    <row r="532" spans="1:21" ht="16.7" customHeight="1" x14ac:dyDescent="0.2">
      <c r="A532" s="36" t="s">
        <v>2948</v>
      </c>
      <c r="B532" s="15" t="s">
        <v>20</v>
      </c>
      <c r="C532" s="15" t="s">
        <v>2949</v>
      </c>
      <c r="D532" s="16">
        <v>42717</v>
      </c>
      <c r="E532" s="15" t="s">
        <v>2950</v>
      </c>
      <c r="F532" s="15" t="s">
        <v>1487</v>
      </c>
      <c r="G532" s="15" t="s">
        <v>21</v>
      </c>
      <c r="H532" s="15"/>
      <c r="I532" s="15" t="s">
        <v>22</v>
      </c>
      <c r="J532" s="15" t="s">
        <v>30</v>
      </c>
      <c r="K532" s="15"/>
      <c r="L532" s="15"/>
      <c r="M532" s="15"/>
      <c r="N532" s="15"/>
      <c r="O532" s="15"/>
      <c r="P532" s="15" t="s">
        <v>23</v>
      </c>
      <c r="Q532" s="15"/>
      <c r="R532" s="15" t="s">
        <v>35</v>
      </c>
      <c r="S532" s="15" t="s">
        <v>27</v>
      </c>
      <c r="T532" s="15" t="s">
        <v>59</v>
      </c>
      <c r="U532" s="17"/>
    </row>
    <row r="533" spans="1:21" ht="16.7" customHeight="1" x14ac:dyDescent="0.2">
      <c r="A533" s="36" t="s">
        <v>2951</v>
      </c>
      <c r="B533" s="15" t="s">
        <v>20</v>
      </c>
      <c r="C533" s="15" t="s">
        <v>2952</v>
      </c>
      <c r="D533" s="16">
        <v>42717</v>
      </c>
      <c r="E533" s="15" t="s">
        <v>2953</v>
      </c>
      <c r="F533" s="15" t="s">
        <v>2954</v>
      </c>
      <c r="G533" s="15" t="s">
        <v>21</v>
      </c>
      <c r="H533" s="15"/>
      <c r="I533" s="15" t="s">
        <v>22</v>
      </c>
      <c r="J533" s="15"/>
      <c r="K533" s="15"/>
      <c r="L533" s="15"/>
      <c r="M533" s="15"/>
      <c r="N533" s="15"/>
      <c r="O533" s="15"/>
      <c r="P533" s="15" t="s">
        <v>23</v>
      </c>
      <c r="Q533" s="15"/>
      <c r="R533" s="15" t="s">
        <v>24</v>
      </c>
      <c r="S533" s="15" t="s">
        <v>27</v>
      </c>
      <c r="T533" s="15" t="s">
        <v>60</v>
      </c>
      <c r="U533" s="17"/>
    </row>
    <row r="534" spans="1:21" ht="16.7" customHeight="1" x14ac:dyDescent="0.2">
      <c r="A534" s="36" t="s">
        <v>2955</v>
      </c>
      <c r="B534" s="15" t="s">
        <v>20</v>
      </c>
      <c r="C534" s="15" t="s">
        <v>2956</v>
      </c>
      <c r="D534" s="16">
        <v>42717</v>
      </c>
      <c r="E534" s="15" t="s">
        <v>2957</v>
      </c>
      <c r="F534" s="15" t="s">
        <v>2954</v>
      </c>
      <c r="G534" s="15" t="s">
        <v>21</v>
      </c>
      <c r="H534" s="15"/>
      <c r="I534" s="15" t="s">
        <v>22</v>
      </c>
      <c r="J534" s="15"/>
      <c r="K534" s="15"/>
      <c r="L534" s="15"/>
      <c r="M534" s="15"/>
      <c r="N534" s="15"/>
      <c r="O534" s="15"/>
      <c r="P534" s="15" t="s">
        <v>23</v>
      </c>
      <c r="Q534" s="15"/>
      <c r="R534" s="15" t="s">
        <v>28</v>
      </c>
      <c r="S534" s="15" t="s">
        <v>27</v>
      </c>
      <c r="T534" s="15" t="s">
        <v>59</v>
      </c>
      <c r="U534" s="17"/>
    </row>
    <row r="535" spans="1:21" ht="16.7" customHeight="1" x14ac:dyDescent="0.2">
      <c r="A535" s="36" t="s">
        <v>2958</v>
      </c>
      <c r="B535" s="15" t="s">
        <v>20</v>
      </c>
      <c r="C535" s="15" t="s">
        <v>2959</v>
      </c>
      <c r="D535" s="16">
        <v>42717</v>
      </c>
      <c r="E535" s="15" t="s">
        <v>2960</v>
      </c>
      <c r="F535" s="15" t="s">
        <v>138</v>
      </c>
      <c r="G535" s="15" t="s">
        <v>21</v>
      </c>
      <c r="H535" s="15"/>
      <c r="I535" s="15" t="s">
        <v>22</v>
      </c>
      <c r="J535" s="15"/>
      <c r="K535" s="15"/>
      <c r="L535" s="15"/>
      <c r="M535" s="15"/>
      <c r="N535" s="15"/>
      <c r="O535" s="15"/>
      <c r="P535" s="15" t="s">
        <v>23</v>
      </c>
      <c r="Q535" s="15"/>
      <c r="R535" s="15" t="s">
        <v>28</v>
      </c>
      <c r="S535" s="15" t="s">
        <v>27</v>
      </c>
      <c r="T535" s="15" t="s">
        <v>59</v>
      </c>
      <c r="U535" s="17"/>
    </row>
    <row r="536" spans="1:21" ht="16.7" customHeight="1" x14ac:dyDescent="0.2">
      <c r="A536" s="36" t="s">
        <v>2961</v>
      </c>
      <c r="B536" s="15" t="s">
        <v>20</v>
      </c>
      <c r="C536" s="15" t="s">
        <v>2962</v>
      </c>
      <c r="D536" s="16">
        <v>42717</v>
      </c>
      <c r="E536" s="15" t="s">
        <v>2963</v>
      </c>
      <c r="F536" s="15" t="s">
        <v>689</v>
      </c>
      <c r="G536" s="15" t="s">
        <v>21</v>
      </c>
      <c r="H536" s="15"/>
      <c r="I536" s="15" t="s">
        <v>22</v>
      </c>
      <c r="J536" s="15"/>
      <c r="K536" s="15"/>
      <c r="L536" s="15"/>
      <c r="M536" s="15"/>
      <c r="N536" s="15"/>
      <c r="O536" s="15"/>
      <c r="P536" s="15" t="s">
        <v>23</v>
      </c>
      <c r="Q536" s="15"/>
      <c r="R536" s="15" t="s">
        <v>24</v>
      </c>
      <c r="S536" s="15" t="s">
        <v>27</v>
      </c>
      <c r="T536" s="15" t="s">
        <v>60</v>
      </c>
      <c r="U536" s="17"/>
    </row>
    <row r="537" spans="1:21" ht="16.7" customHeight="1" x14ac:dyDescent="0.2">
      <c r="A537" s="36" t="s">
        <v>2964</v>
      </c>
      <c r="B537" s="15" t="s">
        <v>20</v>
      </c>
      <c r="C537" s="15" t="s">
        <v>2965</v>
      </c>
      <c r="D537" s="16">
        <v>42717</v>
      </c>
      <c r="E537" s="15" t="s">
        <v>2966</v>
      </c>
      <c r="F537" s="15" t="s">
        <v>689</v>
      </c>
      <c r="G537" s="15" t="s">
        <v>21</v>
      </c>
      <c r="H537" s="15"/>
      <c r="I537" s="15" t="s">
        <v>22</v>
      </c>
      <c r="J537" s="15"/>
      <c r="K537" s="15"/>
      <c r="L537" s="15"/>
      <c r="M537" s="15"/>
      <c r="N537" s="15"/>
      <c r="O537" s="15"/>
      <c r="P537" s="15" t="s">
        <v>23</v>
      </c>
      <c r="Q537" s="15"/>
      <c r="R537" s="15" t="s">
        <v>24</v>
      </c>
      <c r="S537" s="15" t="s">
        <v>27</v>
      </c>
      <c r="T537" s="15" t="s">
        <v>60</v>
      </c>
      <c r="U537" s="17"/>
    </row>
    <row r="538" spans="1:21" ht="16.7" customHeight="1" x14ac:dyDescent="0.2">
      <c r="A538" s="36" t="s">
        <v>2967</v>
      </c>
      <c r="B538" s="15" t="s">
        <v>20</v>
      </c>
      <c r="C538" s="15" t="s">
        <v>2968</v>
      </c>
      <c r="D538" s="16">
        <v>42717</v>
      </c>
      <c r="E538" s="15" t="s">
        <v>2969</v>
      </c>
      <c r="F538" s="15" t="s">
        <v>1635</v>
      </c>
      <c r="G538" s="15" t="s">
        <v>21</v>
      </c>
      <c r="H538" s="15"/>
      <c r="I538" s="15" t="s">
        <v>22</v>
      </c>
      <c r="J538" s="15"/>
      <c r="K538" s="15"/>
      <c r="L538" s="15"/>
      <c r="M538" s="15"/>
      <c r="N538" s="15"/>
      <c r="O538" s="15"/>
      <c r="P538" s="15" t="s">
        <v>23</v>
      </c>
      <c r="Q538" s="15"/>
      <c r="R538" s="15" t="s">
        <v>28</v>
      </c>
      <c r="S538" s="15" t="s">
        <v>27</v>
      </c>
      <c r="T538" s="15" t="s">
        <v>59</v>
      </c>
      <c r="U538" s="17"/>
    </row>
    <row r="539" spans="1:21" ht="16.7" customHeight="1" x14ac:dyDescent="0.2">
      <c r="A539" s="36" t="s">
        <v>725</v>
      </c>
      <c r="B539" s="15" t="s">
        <v>20</v>
      </c>
      <c r="C539" s="15" t="s">
        <v>2970</v>
      </c>
      <c r="D539" s="16">
        <v>42717</v>
      </c>
      <c r="E539" s="15" t="s">
        <v>2971</v>
      </c>
      <c r="F539" s="15" t="s">
        <v>1639</v>
      </c>
      <c r="G539" s="15" t="s">
        <v>21</v>
      </c>
      <c r="H539" s="15"/>
      <c r="I539" s="15" t="s">
        <v>22</v>
      </c>
      <c r="J539" s="15" t="s">
        <v>30</v>
      </c>
      <c r="K539" s="15"/>
      <c r="L539" s="15"/>
      <c r="M539" s="15"/>
      <c r="N539" s="15"/>
      <c r="O539" s="15"/>
      <c r="P539" s="15" t="s">
        <v>23</v>
      </c>
      <c r="Q539" s="15"/>
      <c r="R539" s="15" t="s">
        <v>35</v>
      </c>
      <c r="S539" s="15" t="s">
        <v>27</v>
      </c>
      <c r="T539" s="15" t="s">
        <v>59</v>
      </c>
      <c r="U539" s="17"/>
    </row>
    <row r="540" spans="1:21" ht="16.7" customHeight="1" x14ac:dyDescent="0.2">
      <c r="A540" s="36" t="s">
        <v>2972</v>
      </c>
      <c r="B540" s="15" t="s">
        <v>20</v>
      </c>
      <c r="C540" s="15" t="s">
        <v>2973</v>
      </c>
      <c r="D540" s="16">
        <v>42717</v>
      </c>
      <c r="E540" s="15" t="s">
        <v>2974</v>
      </c>
      <c r="F540" s="15" t="s">
        <v>1639</v>
      </c>
      <c r="G540" s="15" t="s">
        <v>21</v>
      </c>
      <c r="H540" s="15"/>
      <c r="I540" s="15" t="s">
        <v>22</v>
      </c>
      <c r="J540" s="15"/>
      <c r="K540" s="15"/>
      <c r="L540" s="15"/>
      <c r="M540" s="15"/>
      <c r="N540" s="15"/>
      <c r="O540" s="15"/>
      <c r="P540" s="15" t="s">
        <v>23</v>
      </c>
      <c r="Q540" s="15"/>
      <c r="R540" s="15" t="s">
        <v>28</v>
      </c>
      <c r="S540" s="15" t="s">
        <v>27</v>
      </c>
      <c r="T540" s="15" t="s">
        <v>59</v>
      </c>
      <c r="U540" s="17"/>
    </row>
    <row r="541" spans="1:21" ht="16.7" customHeight="1" x14ac:dyDescent="0.2">
      <c r="A541" s="36" t="s">
        <v>2975</v>
      </c>
      <c r="B541" s="15" t="s">
        <v>20</v>
      </c>
      <c r="C541" s="15" t="s">
        <v>2976</v>
      </c>
      <c r="D541" s="16">
        <v>42717</v>
      </c>
      <c r="E541" s="15" t="s">
        <v>2977</v>
      </c>
      <c r="F541" s="15" t="s">
        <v>2978</v>
      </c>
      <c r="G541" s="15" t="s">
        <v>21</v>
      </c>
      <c r="H541" s="15"/>
      <c r="I541" s="15" t="s">
        <v>22</v>
      </c>
      <c r="J541" s="15" t="s">
        <v>30</v>
      </c>
      <c r="K541" s="15"/>
      <c r="L541" s="15"/>
      <c r="M541" s="15"/>
      <c r="N541" s="15"/>
      <c r="O541" s="15"/>
      <c r="P541" s="15" t="s">
        <v>23</v>
      </c>
      <c r="Q541" s="15"/>
      <c r="R541" s="15" t="s">
        <v>35</v>
      </c>
      <c r="S541" s="15" t="s">
        <v>27</v>
      </c>
      <c r="T541" s="15" t="s">
        <v>59</v>
      </c>
      <c r="U541" s="17"/>
    </row>
    <row r="542" spans="1:21" ht="16.7" customHeight="1" x14ac:dyDescent="0.2">
      <c r="A542" s="36" t="s">
        <v>2982</v>
      </c>
      <c r="B542" s="15" t="s">
        <v>20</v>
      </c>
      <c r="C542" s="15" t="s">
        <v>2983</v>
      </c>
      <c r="D542" s="16">
        <v>42717</v>
      </c>
      <c r="E542" s="15" t="s">
        <v>2984</v>
      </c>
      <c r="F542" s="15" t="s">
        <v>475</v>
      </c>
      <c r="G542" s="15" t="s">
        <v>21</v>
      </c>
      <c r="H542" s="15"/>
      <c r="I542" s="15" t="s">
        <v>22</v>
      </c>
      <c r="J542" s="15" t="s">
        <v>30</v>
      </c>
      <c r="K542" s="15"/>
      <c r="L542" s="15"/>
      <c r="M542" s="15"/>
      <c r="N542" s="15"/>
      <c r="O542" s="15"/>
      <c r="P542" s="15" t="s">
        <v>23</v>
      </c>
      <c r="Q542" s="15"/>
      <c r="R542" s="15" t="s">
        <v>35</v>
      </c>
      <c r="S542" s="15" t="s">
        <v>27</v>
      </c>
      <c r="T542" s="15" t="s">
        <v>59</v>
      </c>
      <c r="U542" s="17"/>
    </row>
    <row r="543" spans="1:21" ht="16.7" customHeight="1" x14ac:dyDescent="0.2">
      <c r="A543" s="36" t="s">
        <v>2985</v>
      </c>
      <c r="B543" s="15" t="s">
        <v>20</v>
      </c>
      <c r="C543" s="15" t="s">
        <v>2986</v>
      </c>
      <c r="D543" s="16">
        <v>42717</v>
      </c>
      <c r="E543" s="15" t="s">
        <v>2987</v>
      </c>
      <c r="F543" s="15" t="s">
        <v>570</v>
      </c>
      <c r="G543" s="15" t="s">
        <v>21</v>
      </c>
      <c r="H543" s="15"/>
      <c r="I543" s="15" t="s">
        <v>22</v>
      </c>
      <c r="J543" s="15"/>
      <c r="K543" s="15"/>
      <c r="L543" s="15"/>
      <c r="M543" s="15"/>
      <c r="N543" s="15"/>
      <c r="O543" s="15"/>
      <c r="P543" s="15" t="s">
        <v>23</v>
      </c>
      <c r="Q543" s="15"/>
      <c r="R543" s="15" t="s">
        <v>24</v>
      </c>
      <c r="S543" s="15" t="s">
        <v>27</v>
      </c>
      <c r="T543" s="15" t="s">
        <v>60</v>
      </c>
      <c r="U543" s="17"/>
    </row>
    <row r="544" spans="1:21" ht="16.7" customHeight="1" x14ac:dyDescent="0.2">
      <c r="A544" s="36" t="s">
        <v>2988</v>
      </c>
      <c r="B544" s="15" t="s">
        <v>20</v>
      </c>
      <c r="C544" s="15" t="s">
        <v>2989</v>
      </c>
      <c r="D544" s="16">
        <v>42717</v>
      </c>
      <c r="E544" s="15" t="s">
        <v>2990</v>
      </c>
      <c r="F544" s="15" t="s">
        <v>1511</v>
      </c>
      <c r="G544" s="15" t="s">
        <v>21</v>
      </c>
      <c r="H544" s="15"/>
      <c r="I544" s="15" t="s">
        <v>22</v>
      </c>
      <c r="J544" s="15" t="s">
        <v>30</v>
      </c>
      <c r="K544" s="15"/>
      <c r="L544" s="15"/>
      <c r="M544" s="15"/>
      <c r="N544" s="15"/>
      <c r="O544" s="15"/>
      <c r="P544" s="15" t="s">
        <v>23</v>
      </c>
      <c r="Q544" s="15"/>
      <c r="R544" s="15" t="s">
        <v>33</v>
      </c>
      <c r="S544" s="15" t="s">
        <v>27</v>
      </c>
      <c r="T544" s="15" t="s">
        <v>60</v>
      </c>
      <c r="U544" s="17"/>
    </row>
    <row r="545" spans="1:21" ht="16.7" customHeight="1" x14ac:dyDescent="0.2">
      <c r="A545" s="36" t="s">
        <v>2991</v>
      </c>
      <c r="B545" s="15" t="s">
        <v>20</v>
      </c>
      <c r="C545" s="15" t="s">
        <v>2992</v>
      </c>
      <c r="D545" s="16">
        <v>42717</v>
      </c>
      <c r="E545" s="15" t="s">
        <v>799</v>
      </c>
      <c r="F545" s="15" t="s">
        <v>797</v>
      </c>
      <c r="G545" s="15" t="s">
        <v>21</v>
      </c>
      <c r="H545" s="15"/>
      <c r="I545" s="15" t="s">
        <v>22</v>
      </c>
      <c r="J545" s="15"/>
      <c r="K545" s="15"/>
      <c r="L545" s="15"/>
      <c r="M545" s="15"/>
      <c r="N545" s="15"/>
      <c r="O545" s="15"/>
      <c r="P545" s="15" t="s">
        <v>23</v>
      </c>
      <c r="Q545" s="15"/>
      <c r="R545" s="15" t="s">
        <v>28</v>
      </c>
      <c r="S545" s="15" t="s">
        <v>27</v>
      </c>
      <c r="T545" s="15" t="s">
        <v>59</v>
      </c>
      <c r="U545" s="17"/>
    </row>
    <row r="546" spans="1:21" ht="16.7" customHeight="1" x14ac:dyDescent="0.2">
      <c r="A546" s="36" t="s">
        <v>2993</v>
      </c>
      <c r="B546" s="15" t="s">
        <v>20</v>
      </c>
      <c r="C546" s="15" t="s">
        <v>2994</v>
      </c>
      <c r="D546" s="16">
        <v>42717</v>
      </c>
      <c r="E546" s="15" t="s">
        <v>2995</v>
      </c>
      <c r="F546" s="15" t="s">
        <v>367</v>
      </c>
      <c r="G546" s="15" t="s">
        <v>21</v>
      </c>
      <c r="H546" s="15"/>
      <c r="I546" s="15" t="s">
        <v>22</v>
      </c>
      <c r="J546" s="15" t="s">
        <v>30</v>
      </c>
      <c r="K546" s="15"/>
      <c r="L546" s="15"/>
      <c r="M546" s="15"/>
      <c r="N546" s="15"/>
      <c r="O546" s="15"/>
      <c r="P546" s="15" t="s">
        <v>23</v>
      </c>
      <c r="Q546" s="15"/>
      <c r="R546" s="15" t="s">
        <v>35</v>
      </c>
      <c r="S546" s="15" t="s">
        <v>27</v>
      </c>
      <c r="T546" s="15" t="s">
        <v>59</v>
      </c>
      <c r="U546" s="17"/>
    </row>
    <row r="547" spans="1:21" ht="16.7" customHeight="1" x14ac:dyDescent="0.2">
      <c r="A547" s="36" t="s">
        <v>3003</v>
      </c>
      <c r="B547" s="15" t="s">
        <v>20</v>
      </c>
      <c r="C547" s="15" t="s">
        <v>3004</v>
      </c>
      <c r="D547" s="16">
        <v>42717</v>
      </c>
      <c r="E547" s="15" t="s">
        <v>3005</v>
      </c>
      <c r="F547" s="15" t="s">
        <v>234</v>
      </c>
      <c r="G547" s="15" t="s">
        <v>21</v>
      </c>
      <c r="H547" s="15"/>
      <c r="I547" s="15" t="s">
        <v>22</v>
      </c>
      <c r="J547" s="15" t="s">
        <v>30</v>
      </c>
      <c r="K547" s="15"/>
      <c r="L547" s="15"/>
      <c r="M547" s="15"/>
      <c r="N547" s="15"/>
      <c r="O547" s="15"/>
      <c r="P547" s="15" t="s">
        <v>23</v>
      </c>
      <c r="Q547" s="15"/>
      <c r="R547" s="15" t="s">
        <v>33</v>
      </c>
      <c r="S547" s="15" t="s">
        <v>27</v>
      </c>
      <c r="T547" s="15" t="s">
        <v>60</v>
      </c>
      <c r="U547" s="17"/>
    </row>
    <row r="548" spans="1:21" ht="16.7" customHeight="1" x14ac:dyDescent="0.2">
      <c r="A548" s="36" t="s">
        <v>3006</v>
      </c>
      <c r="B548" s="15" t="s">
        <v>20</v>
      </c>
      <c r="C548" s="15" t="s">
        <v>3007</v>
      </c>
      <c r="D548" s="16">
        <v>42717</v>
      </c>
      <c r="E548" s="15" t="s">
        <v>3008</v>
      </c>
      <c r="F548" s="15" t="s">
        <v>114</v>
      </c>
      <c r="G548" s="15" t="s">
        <v>21</v>
      </c>
      <c r="H548" s="15"/>
      <c r="I548" s="15" t="s">
        <v>22</v>
      </c>
      <c r="J548" s="15"/>
      <c r="K548" s="15"/>
      <c r="L548" s="15"/>
      <c r="M548" s="15"/>
      <c r="N548" s="15"/>
      <c r="O548" s="15"/>
      <c r="P548" s="15" t="s">
        <v>23</v>
      </c>
      <c r="Q548" s="15"/>
      <c r="R548" s="15" t="s">
        <v>24</v>
      </c>
      <c r="S548" s="15" t="s">
        <v>27</v>
      </c>
      <c r="T548" s="15" t="s">
        <v>60</v>
      </c>
      <c r="U548" s="17"/>
    </row>
    <row r="549" spans="1:21" ht="16.7" customHeight="1" x14ac:dyDescent="0.2">
      <c r="A549" s="36" t="s">
        <v>3009</v>
      </c>
      <c r="B549" s="15" t="s">
        <v>20</v>
      </c>
      <c r="C549" s="15" t="s">
        <v>57</v>
      </c>
      <c r="D549" s="16">
        <v>42717</v>
      </c>
      <c r="E549" s="15" t="s">
        <v>3010</v>
      </c>
      <c r="F549" s="15" t="s">
        <v>544</v>
      </c>
      <c r="G549" s="15" t="s">
        <v>21</v>
      </c>
      <c r="H549" s="15"/>
      <c r="I549" s="15" t="s">
        <v>22</v>
      </c>
      <c r="J549" s="15"/>
      <c r="K549" s="15"/>
      <c r="L549" s="15"/>
      <c r="M549" s="15"/>
      <c r="N549" s="15"/>
      <c r="O549" s="15"/>
      <c r="P549" s="15" t="s">
        <v>23</v>
      </c>
      <c r="Q549" s="15"/>
      <c r="R549" s="15" t="s">
        <v>28</v>
      </c>
      <c r="S549" s="15" t="s">
        <v>27</v>
      </c>
      <c r="T549" s="15" t="s">
        <v>59</v>
      </c>
      <c r="U549" s="17"/>
    </row>
    <row r="550" spans="1:21" ht="16.7" customHeight="1" x14ac:dyDescent="0.2">
      <c r="A550" s="36" t="s">
        <v>3014</v>
      </c>
      <c r="B550" s="15" t="s">
        <v>20</v>
      </c>
      <c r="C550" s="15" t="s">
        <v>57</v>
      </c>
      <c r="D550" s="16">
        <v>42717</v>
      </c>
      <c r="E550" s="15" t="s">
        <v>3015</v>
      </c>
      <c r="F550" s="15" t="s">
        <v>1039</v>
      </c>
      <c r="G550" s="15" t="s">
        <v>21</v>
      </c>
      <c r="H550" s="15"/>
      <c r="I550" s="15" t="s">
        <v>22</v>
      </c>
      <c r="J550" s="15"/>
      <c r="K550" s="15"/>
      <c r="L550" s="15"/>
      <c r="M550" s="15"/>
      <c r="N550" s="15"/>
      <c r="O550" s="15"/>
      <c r="P550" s="15" t="s">
        <v>23</v>
      </c>
      <c r="Q550" s="15"/>
      <c r="R550" s="15" t="s">
        <v>24</v>
      </c>
      <c r="S550" s="15" t="s">
        <v>27</v>
      </c>
      <c r="T550" s="15" t="s">
        <v>60</v>
      </c>
      <c r="U550" s="17"/>
    </row>
    <row r="551" spans="1:21" ht="16.7" customHeight="1" x14ac:dyDescent="0.2">
      <c r="A551" s="36" t="s">
        <v>3016</v>
      </c>
      <c r="B551" s="15" t="s">
        <v>20</v>
      </c>
      <c r="C551" s="15" t="s">
        <v>3017</v>
      </c>
      <c r="D551" s="16">
        <v>42717</v>
      </c>
      <c r="E551" s="15" t="s">
        <v>3018</v>
      </c>
      <c r="F551" s="15" t="s">
        <v>3019</v>
      </c>
      <c r="G551" s="15" t="s">
        <v>21</v>
      </c>
      <c r="H551" s="15"/>
      <c r="I551" s="15" t="s">
        <v>22</v>
      </c>
      <c r="J551" s="15"/>
      <c r="K551" s="15"/>
      <c r="L551" s="15"/>
      <c r="M551" s="15"/>
      <c r="N551" s="15"/>
      <c r="O551" s="15"/>
      <c r="P551" s="15" t="s">
        <v>23</v>
      </c>
      <c r="Q551" s="15"/>
      <c r="R551" s="15" t="s">
        <v>28</v>
      </c>
      <c r="S551" s="15" t="s">
        <v>27</v>
      </c>
      <c r="T551" s="15" t="s">
        <v>59</v>
      </c>
      <c r="U551" s="17"/>
    </row>
    <row r="552" spans="1:21" ht="16.7" customHeight="1" x14ac:dyDescent="0.2">
      <c r="A552" s="36" t="s">
        <v>3020</v>
      </c>
      <c r="B552" s="15" t="s">
        <v>20</v>
      </c>
      <c r="C552" s="15" t="s">
        <v>3021</v>
      </c>
      <c r="D552" s="16">
        <v>42717</v>
      </c>
      <c r="E552" s="15" t="s">
        <v>3022</v>
      </c>
      <c r="F552" s="15" t="s">
        <v>698</v>
      </c>
      <c r="G552" s="15" t="s">
        <v>21</v>
      </c>
      <c r="H552" s="15"/>
      <c r="I552" s="15" t="s">
        <v>22</v>
      </c>
      <c r="J552" s="15" t="s">
        <v>30</v>
      </c>
      <c r="K552" s="15"/>
      <c r="L552" s="15"/>
      <c r="M552" s="15"/>
      <c r="N552" s="15"/>
      <c r="O552" s="15"/>
      <c r="P552" s="15" t="s">
        <v>23</v>
      </c>
      <c r="Q552" s="15"/>
      <c r="R552" s="15" t="s">
        <v>35</v>
      </c>
      <c r="S552" s="15" t="s">
        <v>27</v>
      </c>
      <c r="T552" s="15" t="s">
        <v>59</v>
      </c>
      <c r="U552" s="17"/>
    </row>
    <row r="553" spans="1:21" ht="16.7" customHeight="1" x14ac:dyDescent="0.2">
      <c r="A553" s="36" t="s">
        <v>3023</v>
      </c>
      <c r="B553" s="15" t="s">
        <v>20</v>
      </c>
      <c r="C553" s="15" t="s">
        <v>3024</v>
      </c>
      <c r="D553" s="16">
        <v>42717</v>
      </c>
      <c r="E553" s="15" t="s">
        <v>3025</v>
      </c>
      <c r="F553" s="15" t="s">
        <v>293</v>
      </c>
      <c r="G553" s="15" t="s">
        <v>21</v>
      </c>
      <c r="H553" s="15"/>
      <c r="I553" s="15" t="s">
        <v>22</v>
      </c>
      <c r="J553" s="15"/>
      <c r="K553" s="15"/>
      <c r="L553" s="15"/>
      <c r="M553" s="15"/>
      <c r="N553" s="15"/>
      <c r="O553" s="15"/>
      <c r="P553" s="15" t="s">
        <v>23</v>
      </c>
      <c r="Q553" s="15"/>
      <c r="R553" s="15" t="s">
        <v>28</v>
      </c>
      <c r="S553" s="15" t="s">
        <v>27</v>
      </c>
      <c r="T553" s="15" t="s">
        <v>59</v>
      </c>
      <c r="U553" s="17"/>
    </row>
    <row r="554" spans="1:21" ht="16.7" customHeight="1" x14ac:dyDescent="0.2">
      <c r="A554" s="36" t="s">
        <v>3029</v>
      </c>
      <c r="B554" s="15" t="s">
        <v>20</v>
      </c>
      <c r="C554" s="15" t="s">
        <v>3030</v>
      </c>
      <c r="D554" s="16">
        <v>42717</v>
      </c>
      <c r="E554" s="15" t="s">
        <v>3031</v>
      </c>
      <c r="F554" s="15" t="s">
        <v>3032</v>
      </c>
      <c r="G554" s="15" t="s">
        <v>21</v>
      </c>
      <c r="H554" s="15"/>
      <c r="I554" s="15" t="s">
        <v>22</v>
      </c>
      <c r="J554" s="15"/>
      <c r="K554" s="15"/>
      <c r="L554" s="15"/>
      <c r="M554" s="15"/>
      <c r="N554" s="15"/>
      <c r="O554" s="15"/>
      <c r="P554" s="15" t="s">
        <v>23</v>
      </c>
      <c r="Q554" s="15"/>
      <c r="R554" s="15" t="s">
        <v>24</v>
      </c>
      <c r="S554" s="15" t="s">
        <v>27</v>
      </c>
      <c r="T554" s="15" t="s">
        <v>60</v>
      </c>
      <c r="U554" s="17"/>
    </row>
    <row r="555" spans="1:21" ht="16.7" customHeight="1" x14ac:dyDescent="0.2">
      <c r="A555" s="36" t="s">
        <v>3033</v>
      </c>
      <c r="B555" s="15" t="s">
        <v>20</v>
      </c>
      <c r="C555" s="15" t="s">
        <v>3034</v>
      </c>
      <c r="D555" s="16">
        <v>42717</v>
      </c>
      <c r="E555" s="15" t="s">
        <v>3035</v>
      </c>
      <c r="F555" s="15" t="s">
        <v>120</v>
      </c>
      <c r="G555" s="15" t="s">
        <v>21</v>
      </c>
      <c r="H555" s="15"/>
      <c r="I555" s="15" t="s">
        <v>22</v>
      </c>
      <c r="J555" s="15"/>
      <c r="K555" s="15"/>
      <c r="L555" s="15"/>
      <c r="M555" s="15"/>
      <c r="N555" s="15"/>
      <c r="O555" s="15"/>
      <c r="P555" s="15" t="s">
        <v>23</v>
      </c>
      <c r="Q555" s="15"/>
      <c r="R555" s="15" t="s">
        <v>28</v>
      </c>
      <c r="S555" s="15" t="s">
        <v>27</v>
      </c>
      <c r="T555" s="15" t="s">
        <v>59</v>
      </c>
      <c r="U555" s="17"/>
    </row>
    <row r="556" spans="1:21" ht="16.7" customHeight="1" x14ac:dyDescent="0.2">
      <c r="A556" s="36" t="s">
        <v>3036</v>
      </c>
      <c r="B556" s="15" t="s">
        <v>20</v>
      </c>
      <c r="C556" s="15" t="s">
        <v>3037</v>
      </c>
      <c r="D556" s="16">
        <v>42717</v>
      </c>
      <c r="E556" s="15" t="s">
        <v>3038</v>
      </c>
      <c r="F556" s="15" t="s">
        <v>3039</v>
      </c>
      <c r="G556" s="15" t="s">
        <v>21</v>
      </c>
      <c r="H556" s="15"/>
      <c r="I556" s="15" t="s">
        <v>22</v>
      </c>
      <c r="J556" s="15"/>
      <c r="K556" s="15"/>
      <c r="L556" s="15"/>
      <c r="M556" s="15"/>
      <c r="N556" s="15"/>
      <c r="O556" s="15"/>
      <c r="P556" s="15" t="s">
        <v>23</v>
      </c>
      <c r="Q556" s="15"/>
      <c r="R556" s="15" t="s">
        <v>28</v>
      </c>
      <c r="S556" s="15" t="s">
        <v>27</v>
      </c>
      <c r="T556" s="15" t="s">
        <v>59</v>
      </c>
      <c r="U556" s="17"/>
    </row>
    <row r="557" spans="1:21" ht="16.7" customHeight="1" x14ac:dyDescent="0.2">
      <c r="A557" s="36" t="s">
        <v>3040</v>
      </c>
      <c r="B557" s="15" t="s">
        <v>20</v>
      </c>
      <c r="C557" s="15" t="s">
        <v>3041</v>
      </c>
      <c r="D557" s="16">
        <v>42717</v>
      </c>
      <c r="E557" s="15" t="s">
        <v>3042</v>
      </c>
      <c r="F557" s="15" t="s">
        <v>190</v>
      </c>
      <c r="G557" s="15" t="s">
        <v>21</v>
      </c>
      <c r="H557" s="15"/>
      <c r="I557" s="15" t="s">
        <v>22</v>
      </c>
      <c r="J557" s="15"/>
      <c r="K557" s="15"/>
      <c r="L557" s="15"/>
      <c r="M557" s="15"/>
      <c r="N557" s="15"/>
      <c r="O557" s="15"/>
      <c r="P557" s="15" t="s">
        <v>23</v>
      </c>
      <c r="Q557" s="15"/>
      <c r="R557" s="15" t="s">
        <v>28</v>
      </c>
      <c r="S557" s="15" t="s">
        <v>27</v>
      </c>
      <c r="T557" s="15" t="s">
        <v>59</v>
      </c>
      <c r="U557" s="17"/>
    </row>
    <row r="558" spans="1:21" ht="16.7" customHeight="1" x14ac:dyDescent="0.2">
      <c r="A558" s="36" t="s">
        <v>3043</v>
      </c>
      <c r="B558" s="15" t="s">
        <v>20</v>
      </c>
      <c r="C558" s="15" t="s">
        <v>3044</v>
      </c>
      <c r="D558" s="16">
        <v>42717</v>
      </c>
      <c r="E558" s="15" t="s">
        <v>3045</v>
      </c>
      <c r="F558" s="15" t="s">
        <v>761</v>
      </c>
      <c r="G558" s="15" t="s">
        <v>21</v>
      </c>
      <c r="H558" s="15"/>
      <c r="I558" s="15" t="s">
        <v>22</v>
      </c>
      <c r="J558" s="15" t="s">
        <v>30</v>
      </c>
      <c r="K558" s="15"/>
      <c r="L558" s="15"/>
      <c r="M558" s="15"/>
      <c r="N558" s="15"/>
      <c r="O558" s="15"/>
      <c r="P558" s="15" t="s">
        <v>23</v>
      </c>
      <c r="Q558" s="15"/>
      <c r="R558" s="15" t="s">
        <v>35</v>
      </c>
      <c r="S558" s="15" t="s">
        <v>27</v>
      </c>
      <c r="T558" s="15" t="s">
        <v>59</v>
      </c>
      <c r="U558" s="17"/>
    </row>
    <row r="559" spans="1:21" ht="16.7" customHeight="1" x14ac:dyDescent="0.2">
      <c r="A559" s="36" t="s">
        <v>3046</v>
      </c>
      <c r="B559" s="15" t="s">
        <v>20</v>
      </c>
      <c r="C559" s="15" t="s">
        <v>3047</v>
      </c>
      <c r="D559" s="16">
        <v>42717</v>
      </c>
      <c r="E559" s="15" t="s">
        <v>763</v>
      </c>
      <c r="F559" s="15" t="s">
        <v>762</v>
      </c>
      <c r="G559" s="15" t="s">
        <v>21</v>
      </c>
      <c r="H559" s="15"/>
      <c r="I559" s="15" t="s">
        <v>22</v>
      </c>
      <c r="J559" s="15" t="s">
        <v>30</v>
      </c>
      <c r="K559" s="15"/>
      <c r="L559" s="15"/>
      <c r="M559" s="15"/>
      <c r="N559" s="15"/>
      <c r="O559" s="15"/>
      <c r="P559" s="15" t="s">
        <v>23</v>
      </c>
      <c r="Q559" s="15"/>
      <c r="R559" s="15" t="s">
        <v>35</v>
      </c>
      <c r="S559" s="15" t="s">
        <v>27</v>
      </c>
      <c r="T559" s="15" t="s">
        <v>59</v>
      </c>
      <c r="U559" s="17"/>
    </row>
    <row r="560" spans="1:21" ht="16.5" customHeight="1" x14ac:dyDescent="0.2">
      <c r="A560" s="36" t="s">
        <v>3048</v>
      </c>
      <c r="B560" s="15" t="s">
        <v>20</v>
      </c>
      <c r="C560" s="15" t="s">
        <v>3049</v>
      </c>
      <c r="D560" s="16">
        <v>42717</v>
      </c>
      <c r="E560" s="15" t="s">
        <v>3050</v>
      </c>
      <c r="F560" s="15" t="s">
        <v>281</v>
      </c>
      <c r="G560" s="15" t="s">
        <v>21</v>
      </c>
      <c r="H560" s="15"/>
      <c r="I560" s="15" t="s">
        <v>22</v>
      </c>
      <c r="J560" s="15" t="s">
        <v>30</v>
      </c>
      <c r="K560" s="15"/>
      <c r="L560" s="15"/>
      <c r="M560" s="15"/>
      <c r="N560" s="15"/>
      <c r="O560" s="15"/>
      <c r="P560" s="15" t="s">
        <v>23</v>
      </c>
      <c r="Q560" s="15"/>
      <c r="R560" s="15" t="s">
        <v>35</v>
      </c>
      <c r="S560" s="15" t="s">
        <v>27</v>
      </c>
      <c r="T560" s="15" t="s">
        <v>59</v>
      </c>
      <c r="U560" s="17"/>
    </row>
    <row r="561" spans="1:21" ht="16.7" customHeight="1" x14ac:dyDescent="0.2">
      <c r="A561" s="36" t="s">
        <v>3051</v>
      </c>
      <c r="B561" s="15" t="s">
        <v>20</v>
      </c>
      <c r="C561" s="15" t="s">
        <v>3052</v>
      </c>
      <c r="D561" s="16">
        <v>42717</v>
      </c>
      <c r="E561" s="15" t="s">
        <v>3053</v>
      </c>
      <c r="F561" s="15" t="s">
        <v>110</v>
      </c>
      <c r="G561" s="15" t="s">
        <v>21</v>
      </c>
      <c r="H561" s="15"/>
      <c r="I561" s="15" t="s">
        <v>22</v>
      </c>
      <c r="J561" s="15"/>
      <c r="K561" s="15"/>
      <c r="L561" s="15"/>
      <c r="M561" s="15"/>
      <c r="N561" s="15"/>
      <c r="O561" s="15"/>
      <c r="P561" s="15" t="s">
        <v>23</v>
      </c>
      <c r="Q561" s="15"/>
      <c r="R561" s="15" t="s">
        <v>28</v>
      </c>
      <c r="S561" s="15" t="s">
        <v>27</v>
      </c>
      <c r="T561" s="15" t="s">
        <v>59</v>
      </c>
      <c r="U561" s="17"/>
    </row>
    <row r="562" spans="1:21" ht="16.7" customHeight="1" x14ac:dyDescent="0.2">
      <c r="A562" s="36" t="s">
        <v>3054</v>
      </c>
      <c r="B562" s="15" t="s">
        <v>20</v>
      </c>
      <c r="C562" s="15" t="s">
        <v>3055</v>
      </c>
      <c r="D562" s="16">
        <v>42717</v>
      </c>
      <c r="E562" s="15" t="s">
        <v>3056</v>
      </c>
      <c r="F562" s="15" t="s">
        <v>365</v>
      </c>
      <c r="G562" s="15" t="s">
        <v>21</v>
      </c>
      <c r="H562" s="15"/>
      <c r="I562" s="15" t="s">
        <v>22</v>
      </c>
      <c r="J562" s="15"/>
      <c r="K562" s="15"/>
      <c r="L562" s="15"/>
      <c r="M562" s="15"/>
      <c r="N562" s="15"/>
      <c r="O562" s="15"/>
      <c r="P562" s="15" t="s">
        <v>23</v>
      </c>
      <c r="Q562" s="15"/>
      <c r="R562" s="15" t="s">
        <v>24</v>
      </c>
      <c r="S562" s="15" t="s">
        <v>27</v>
      </c>
      <c r="T562" s="15" t="s">
        <v>60</v>
      </c>
      <c r="U562" s="17"/>
    </row>
    <row r="563" spans="1:21" ht="16.7" customHeight="1" x14ac:dyDescent="0.2">
      <c r="A563" s="36" t="s">
        <v>3057</v>
      </c>
      <c r="B563" s="15" t="s">
        <v>20</v>
      </c>
      <c r="C563" s="15" t="s">
        <v>3058</v>
      </c>
      <c r="D563" s="16">
        <v>42717</v>
      </c>
      <c r="E563" s="15" t="s">
        <v>3059</v>
      </c>
      <c r="F563" s="15" t="s">
        <v>3060</v>
      </c>
      <c r="G563" s="15" t="s">
        <v>21</v>
      </c>
      <c r="H563" s="15"/>
      <c r="I563" s="15" t="s">
        <v>22</v>
      </c>
      <c r="J563" s="15" t="s">
        <v>30</v>
      </c>
      <c r="K563" s="15"/>
      <c r="L563" s="15"/>
      <c r="M563" s="15"/>
      <c r="N563" s="15"/>
      <c r="O563" s="15"/>
      <c r="P563" s="15" t="s">
        <v>23</v>
      </c>
      <c r="Q563" s="15"/>
      <c r="R563" s="15" t="s">
        <v>35</v>
      </c>
      <c r="S563" s="15" t="s">
        <v>27</v>
      </c>
      <c r="T563" s="15" t="s">
        <v>59</v>
      </c>
      <c r="U563" s="17"/>
    </row>
    <row r="564" spans="1:21" ht="16.7" customHeight="1" x14ac:dyDescent="0.2">
      <c r="A564" s="36" t="s">
        <v>3067</v>
      </c>
      <c r="B564" s="15" t="s">
        <v>20</v>
      </c>
      <c r="C564" s="15" t="s">
        <v>3068</v>
      </c>
      <c r="D564" s="16">
        <v>42717</v>
      </c>
      <c r="E564" s="15" t="s">
        <v>3069</v>
      </c>
      <c r="F564" s="15" t="s">
        <v>150</v>
      </c>
      <c r="G564" s="15" t="s">
        <v>21</v>
      </c>
      <c r="H564" s="15"/>
      <c r="I564" s="15" t="s">
        <v>22</v>
      </c>
      <c r="J564" s="15"/>
      <c r="K564" s="15"/>
      <c r="L564" s="15"/>
      <c r="M564" s="15"/>
      <c r="N564" s="15"/>
      <c r="O564" s="15"/>
      <c r="P564" s="15" t="s">
        <v>23</v>
      </c>
      <c r="Q564" s="15"/>
      <c r="R564" s="15" t="s">
        <v>24</v>
      </c>
      <c r="S564" s="15" t="s">
        <v>27</v>
      </c>
      <c r="T564" s="15" t="s">
        <v>60</v>
      </c>
      <c r="U564" s="17"/>
    </row>
    <row r="565" spans="1:21" ht="16.7" customHeight="1" x14ac:dyDescent="0.2">
      <c r="A565" s="36" t="s">
        <v>3070</v>
      </c>
      <c r="B565" s="15" t="s">
        <v>20</v>
      </c>
      <c r="C565" s="15" t="s">
        <v>3071</v>
      </c>
      <c r="D565" s="16">
        <v>42717</v>
      </c>
      <c r="E565" s="15" t="s">
        <v>3072</v>
      </c>
      <c r="F565" s="15" t="s">
        <v>151</v>
      </c>
      <c r="G565" s="15" t="s">
        <v>36</v>
      </c>
      <c r="H565" s="15"/>
      <c r="I565" s="15" t="s">
        <v>22</v>
      </c>
      <c r="J565" s="15"/>
      <c r="K565" s="15"/>
      <c r="L565" s="15"/>
      <c r="M565" s="15"/>
      <c r="N565" s="15"/>
      <c r="O565" s="15"/>
      <c r="P565" s="15" t="s">
        <v>23</v>
      </c>
      <c r="Q565" s="15"/>
      <c r="R565" s="15" t="s">
        <v>35</v>
      </c>
      <c r="S565" s="15" t="s">
        <v>27</v>
      </c>
      <c r="T565" s="15" t="s">
        <v>59</v>
      </c>
      <c r="U565" s="17"/>
    </row>
    <row r="566" spans="1:21" ht="16.7" customHeight="1" x14ac:dyDescent="0.2">
      <c r="A566" s="36" t="s">
        <v>3073</v>
      </c>
      <c r="B566" s="15" t="s">
        <v>20</v>
      </c>
      <c r="C566" s="15" t="s">
        <v>3074</v>
      </c>
      <c r="D566" s="16">
        <v>42717</v>
      </c>
      <c r="E566" s="15" t="s">
        <v>3075</v>
      </c>
      <c r="F566" s="15" t="s">
        <v>182</v>
      </c>
      <c r="G566" s="15" t="s">
        <v>21</v>
      </c>
      <c r="H566" s="15"/>
      <c r="I566" s="15" t="s">
        <v>22</v>
      </c>
      <c r="J566" s="15"/>
      <c r="K566" s="15"/>
      <c r="L566" s="15"/>
      <c r="M566" s="15"/>
      <c r="N566" s="15"/>
      <c r="O566" s="15"/>
      <c r="P566" s="15" t="s">
        <v>23</v>
      </c>
      <c r="Q566" s="15"/>
      <c r="R566" s="15" t="s">
        <v>24</v>
      </c>
      <c r="S566" s="15" t="s">
        <v>27</v>
      </c>
      <c r="T566" s="15" t="s">
        <v>60</v>
      </c>
      <c r="U566" s="17"/>
    </row>
    <row r="567" spans="1:21" ht="16.7" customHeight="1" x14ac:dyDescent="0.2">
      <c r="A567" s="36" t="s">
        <v>3076</v>
      </c>
      <c r="B567" s="15" t="s">
        <v>20</v>
      </c>
      <c r="C567" s="15" t="s">
        <v>3077</v>
      </c>
      <c r="D567" s="16">
        <v>42717</v>
      </c>
      <c r="E567" s="15" t="s">
        <v>3078</v>
      </c>
      <c r="F567" s="15" t="s">
        <v>444</v>
      </c>
      <c r="G567" s="15" t="s">
        <v>21</v>
      </c>
      <c r="H567" s="15"/>
      <c r="I567" s="15" t="s">
        <v>22</v>
      </c>
      <c r="J567" s="15" t="s">
        <v>30</v>
      </c>
      <c r="K567" s="15"/>
      <c r="L567" s="15"/>
      <c r="M567" s="15"/>
      <c r="N567" s="15"/>
      <c r="O567" s="15"/>
      <c r="P567" s="15" t="s">
        <v>23</v>
      </c>
      <c r="Q567" s="15"/>
      <c r="R567" s="15" t="s">
        <v>35</v>
      </c>
      <c r="S567" s="15" t="s">
        <v>27</v>
      </c>
      <c r="T567" s="15" t="s">
        <v>59</v>
      </c>
      <c r="U567" s="17"/>
    </row>
    <row r="568" spans="1:21" s="26" customFormat="1" ht="16.7" customHeight="1" x14ac:dyDescent="0.2">
      <c r="A568" s="37" t="s">
        <v>2097</v>
      </c>
      <c r="B568" s="27"/>
      <c r="C568" s="35" t="s">
        <v>3065</v>
      </c>
      <c r="D568" s="28">
        <v>42717</v>
      </c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 t="s">
        <v>35</v>
      </c>
      <c r="S568" s="27" t="s">
        <v>27</v>
      </c>
      <c r="T568" s="27" t="s">
        <v>59</v>
      </c>
      <c r="U568" s="29"/>
    </row>
    <row r="569" spans="1:21" s="26" customFormat="1" ht="16.7" customHeight="1" x14ac:dyDescent="0.2">
      <c r="A569" s="9" t="s">
        <v>3064</v>
      </c>
      <c r="B569" s="9" t="s">
        <v>20</v>
      </c>
      <c r="C569" s="9" t="s">
        <v>3065</v>
      </c>
      <c r="D569" s="2">
        <v>42717</v>
      </c>
      <c r="E569" s="9" t="s">
        <v>3066</v>
      </c>
      <c r="F569" s="9" t="s">
        <v>150</v>
      </c>
      <c r="G569" s="9" t="s">
        <v>21</v>
      </c>
      <c r="H569" s="9"/>
      <c r="I569" s="9" t="s">
        <v>22</v>
      </c>
      <c r="J569" s="9" t="s">
        <v>30</v>
      </c>
      <c r="K569" s="9"/>
      <c r="L569" s="9"/>
      <c r="M569" s="9"/>
      <c r="N569" s="9"/>
      <c r="O569" s="9"/>
      <c r="P569" s="9" t="s">
        <v>23</v>
      </c>
      <c r="Q569" s="9"/>
      <c r="R569" s="9" t="s">
        <v>35</v>
      </c>
      <c r="S569" s="9" t="s">
        <v>25</v>
      </c>
      <c r="T569" s="9" t="s">
        <v>59</v>
      </c>
      <c r="U569" s="38"/>
    </row>
    <row r="570" spans="1:21" s="26" customFormat="1" ht="16.7" customHeight="1" x14ac:dyDescent="0.2">
      <c r="A570" s="9" t="s">
        <v>2979</v>
      </c>
      <c r="B570" s="9" t="s">
        <v>20</v>
      </c>
      <c r="C570" s="9" t="s">
        <v>2980</v>
      </c>
      <c r="D570" s="2">
        <v>42717</v>
      </c>
      <c r="E570" s="9" t="s">
        <v>2981</v>
      </c>
      <c r="F570" s="9" t="s">
        <v>475</v>
      </c>
      <c r="G570" s="9" t="s">
        <v>21</v>
      </c>
      <c r="H570" s="9"/>
      <c r="I570" s="9" t="s">
        <v>22</v>
      </c>
      <c r="J570" s="9" t="s">
        <v>30</v>
      </c>
      <c r="K570" s="9"/>
      <c r="L570" s="9"/>
      <c r="M570" s="9"/>
      <c r="N570" s="9"/>
      <c r="O570" s="9"/>
      <c r="P570" s="9" t="s">
        <v>23</v>
      </c>
      <c r="Q570" s="9"/>
      <c r="R570" s="9" t="s">
        <v>35</v>
      </c>
      <c r="S570" s="9" t="s">
        <v>45</v>
      </c>
      <c r="T570" s="9" t="s">
        <v>59</v>
      </c>
      <c r="U570" s="38"/>
    </row>
    <row r="571" spans="1:21" s="26" customFormat="1" ht="16.7" customHeight="1" x14ac:dyDescent="0.2">
      <c r="A571" s="9" t="s">
        <v>2996</v>
      </c>
      <c r="B571" s="9" t="s">
        <v>20</v>
      </c>
      <c r="C571" s="9" t="s">
        <v>2997</v>
      </c>
      <c r="D571" s="2">
        <v>42717</v>
      </c>
      <c r="E571" s="9" t="s">
        <v>2998</v>
      </c>
      <c r="F571" s="9" t="s">
        <v>609</v>
      </c>
      <c r="G571" s="9" t="s">
        <v>21</v>
      </c>
      <c r="H571" s="9"/>
      <c r="I571" s="9" t="s">
        <v>22</v>
      </c>
      <c r="J571" s="9" t="s">
        <v>30</v>
      </c>
      <c r="K571" s="9"/>
      <c r="L571" s="9"/>
      <c r="M571" s="9"/>
      <c r="N571" s="9"/>
      <c r="O571" s="9"/>
      <c r="P571" s="9" t="s">
        <v>23</v>
      </c>
      <c r="Q571" s="9"/>
      <c r="R571" s="9" t="s">
        <v>35</v>
      </c>
      <c r="S571" s="9" t="s">
        <v>45</v>
      </c>
      <c r="T571" s="9" t="s">
        <v>59</v>
      </c>
      <c r="U571" s="38"/>
    </row>
    <row r="572" spans="1:21" ht="16.7" customHeight="1" x14ac:dyDescent="0.2">
      <c r="A572" s="15" t="s">
        <v>2979</v>
      </c>
      <c r="B572" s="15" t="s">
        <v>20</v>
      </c>
      <c r="C572" s="15" t="s">
        <v>2980</v>
      </c>
      <c r="D572" s="16">
        <v>42717</v>
      </c>
      <c r="E572" s="15" t="s">
        <v>2981</v>
      </c>
      <c r="F572" s="15" t="s">
        <v>475</v>
      </c>
      <c r="G572" s="15" t="s">
        <v>21</v>
      </c>
      <c r="H572" s="15"/>
      <c r="I572" s="15" t="s">
        <v>22</v>
      </c>
      <c r="J572" s="15" t="s">
        <v>30</v>
      </c>
      <c r="K572" s="15"/>
      <c r="L572" s="15"/>
      <c r="M572" s="15"/>
      <c r="N572" s="15"/>
      <c r="O572" s="15"/>
      <c r="P572" s="15" t="s">
        <v>23</v>
      </c>
      <c r="Q572" s="15"/>
      <c r="R572" s="15" t="s">
        <v>35</v>
      </c>
      <c r="S572" s="9" t="s">
        <v>45</v>
      </c>
      <c r="T572" s="15" t="s">
        <v>59</v>
      </c>
      <c r="U572" s="17"/>
    </row>
    <row r="573" spans="1:21" ht="16.7" customHeight="1" x14ac:dyDescent="0.2">
      <c r="A573" s="15" t="s">
        <v>2996</v>
      </c>
      <c r="B573" s="15" t="s">
        <v>20</v>
      </c>
      <c r="C573" s="15" t="s">
        <v>2997</v>
      </c>
      <c r="D573" s="16">
        <v>42717</v>
      </c>
      <c r="E573" s="15" t="s">
        <v>2998</v>
      </c>
      <c r="F573" s="15" t="s">
        <v>609</v>
      </c>
      <c r="G573" s="15" t="s">
        <v>21</v>
      </c>
      <c r="H573" s="15"/>
      <c r="I573" s="15" t="s">
        <v>22</v>
      </c>
      <c r="J573" s="15" t="s">
        <v>30</v>
      </c>
      <c r="K573" s="15"/>
      <c r="L573" s="15"/>
      <c r="M573" s="15"/>
      <c r="N573" s="15"/>
      <c r="O573" s="15"/>
      <c r="P573" s="15" t="s">
        <v>23</v>
      </c>
      <c r="Q573" s="15"/>
      <c r="R573" s="15" t="s">
        <v>35</v>
      </c>
      <c r="S573" s="9" t="s">
        <v>45</v>
      </c>
      <c r="T573" s="15" t="s">
        <v>59</v>
      </c>
      <c r="U573" s="17"/>
    </row>
    <row r="574" spans="1:21" ht="16.7" customHeight="1" x14ac:dyDescent="0.2">
      <c r="A574" s="15" t="s">
        <v>3064</v>
      </c>
      <c r="B574" s="15" t="s">
        <v>20</v>
      </c>
      <c r="C574" s="15" t="s">
        <v>3065</v>
      </c>
      <c r="D574" s="16">
        <v>42717</v>
      </c>
      <c r="E574" s="15" t="s">
        <v>3066</v>
      </c>
      <c r="F574" s="15" t="s">
        <v>150</v>
      </c>
      <c r="G574" s="15" t="s">
        <v>21</v>
      </c>
      <c r="H574" s="15"/>
      <c r="I574" s="15" t="s">
        <v>22</v>
      </c>
      <c r="J574" s="15" t="s">
        <v>30</v>
      </c>
      <c r="K574" s="15"/>
      <c r="L574" s="15"/>
      <c r="M574" s="15"/>
      <c r="N574" s="15"/>
      <c r="O574" s="15"/>
      <c r="P574" s="15" t="s">
        <v>23</v>
      </c>
      <c r="Q574" s="15"/>
      <c r="R574" s="15" t="s">
        <v>35</v>
      </c>
      <c r="S574" s="15" t="s">
        <v>25</v>
      </c>
      <c r="T574" s="15" t="s">
        <v>59</v>
      </c>
      <c r="U574" s="17"/>
    </row>
    <row r="575" spans="1:21" s="26" customFormat="1" ht="16.7" customHeight="1" x14ac:dyDescent="0.2">
      <c r="A575" s="36" t="s">
        <v>2945</v>
      </c>
      <c r="B575" s="27" t="s">
        <v>20</v>
      </c>
      <c r="C575" s="27" t="s">
        <v>2946</v>
      </c>
      <c r="D575" s="28">
        <v>42717</v>
      </c>
      <c r="E575" s="27" t="s">
        <v>2947</v>
      </c>
      <c r="F575" s="27" t="s">
        <v>1487</v>
      </c>
      <c r="G575" s="27" t="s">
        <v>21</v>
      </c>
      <c r="H575" s="27"/>
      <c r="I575" s="27" t="s">
        <v>22</v>
      </c>
      <c r="J575" s="27"/>
      <c r="K575" s="27"/>
      <c r="L575" s="27"/>
      <c r="M575" s="27"/>
      <c r="N575" s="27"/>
      <c r="O575" s="27"/>
      <c r="P575" s="27" t="s">
        <v>23</v>
      </c>
      <c r="Q575" s="27"/>
      <c r="R575" s="27" t="s">
        <v>24</v>
      </c>
      <c r="S575" s="27" t="s">
        <v>26</v>
      </c>
      <c r="T575" s="27" t="s">
        <v>60</v>
      </c>
      <c r="U575" s="29"/>
    </row>
    <row r="576" spans="1:21" ht="13.5" customHeight="1" x14ac:dyDescent="0.2">
      <c r="A576" s="36" t="s">
        <v>2945</v>
      </c>
      <c r="B576" s="15" t="s">
        <v>20</v>
      </c>
      <c r="C576" s="15" t="s">
        <v>2946</v>
      </c>
      <c r="D576" s="16">
        <v>42717</v>
      </c>
      <c r="E576" s="15" t="s">
        <v>2947</v>
      </c>
      <c r="F576" s="15" t="s">
        <v>1487</v>
      </c>
      <c r="G576" s="15" t="s">
        <v>21</v>
      </c>
      <c r="H576" s="15"/>
      <c r="I576" s="15" t="s">
        <v>22</v>
      </c>
      <c r="J576" s="15"/>
      <c r="K576" s="15"/>
      <c r="L576" s="15"/>
      <c r="M576" s="15"/>
      <c r="N576" s="15"/>
      <c r="O576" s="15"/>
      <c r="P576" s="15" t="s">
        <v>23</v>
      </c>
      <c r="Q576" s="15"/>
      <c r="R576" s="15" t="s">
        <v>24</v>
      </c>
      <c r="S576" s="15" t="s">
        <v>26</v>
      </c>
      <c r="T576" s="15" t="s">
        <v>60</v>
      </c>
      <c r="U576" s="17"/>
    </row>
    <row r="577" spans="1:21" ht="16.7" customHeight="1" x14ac:dyDescent="0.2">
      <c r="A577" s="15" t="s">
        <v>2999</v>
      </c>
      <c r="B577" s="15" t="s">
        <v>20</v>
      </c>
      <c r="C577" s="15" t="s">
        <v>3000</v>
      </c>
      <c r="D577" s="16">
        <v>42717</v>
      </c>
      <c r="E577" s="15" t="s">
        <v>3001</v>
      </c>
      <c r="F577" s="15" t="s">
        <v>3002</v>
      </c>
      <c r="G577" s="15" t="s">
        <v>21</v>
      </c>
      <c r="H577" s="15"/>
      <c r="I577" s="15" t="s">
        <v>22</v>
      </c>
      <c r="J577" s="15"/>
      <c r="K577" s="15"/>
      <c r="L577" s="15"/>
      <c r="M577" s="15"/>
      <c r="N577" s="15"/>
      <c r="O577" s="15"/>
      <c r="P577" s="15" t="s">
        <v>23</v>
      </c>
      <c r="Q577" s="15"/>
      <c r="R577" s="15" t="s">
        <v>24</v>
      </c>
      <c r="S577" s="15" t="s">
        <v>26</v>
      </c>
      <c r="T577" s="15" t="s">
        <v>60</v>
      </c>
      <c r="U577" s="17"/>
    </row>
    <row r="578" spans="1:21" ht="16.7" customHeight="1" x14ac:dyDescent="0.2">
      <c r="A578" s="15" t="s">
        <v>3189</v>
      </c>
      <c r="B578" s="15" t="s">
        <v>20</v>
      </c>
      <c r="C578" s="15" t="s">
        <v>3190</v>
      </c>
      <c r="D578" s="16">
        <v>42718</v>
      </c>
      <c r="E578" s="15" t="s">
        <v>3191</v>
      </c>
      <c r="F578" s="15" t="s">
        <v>407</v>
      </c>
      <c r="G578" s="15" t="s">
        <v>21</v>
      </c>
      <c r="H578" s="15"/>
      <c r="I578" s="15" t="s">
        <v>22</v>
      </c>
      <c r="J578" s="15"/>
      <c r="K578" s="15"/>
      <c r="L578" s="15"/>
      <c r="M578" s="15"/>
      <c r="N578" s="15"/>
      <c r="O578" s="15"/>
      <c r="P578" s="15" t="s">
        <v>23</v>
      </c>
      <c r="Q578" s="15"/>
      <c r="R578" s="15" t="s">
        <v>24</v>
      </c>
      <c r="S578" s="15" t="s">
        <v>2046</v>
      </c>
      <c r="T578" s="15" t="s">
        <v>60</v>
      </c>
      <c r="U578" s="17"/>
    </row>
    <row r="579" spans="1:21" ht="16.7" customHeight="1" x14ac:dyDescent="0.2">
      <c r="A579" s="27" t="s">
        <v>3192</v>
      </c>
      <c r="B579" s="15" t="s">
        <v>20</v>
      </c>
      <c r="C579" s="15" t="s">
        <v>3193</v>
      </c>
      <c r="D579" s="16">
        <v>42718</v>
      </c>
      <c r="E579" s="15" t="s">
        <v>3194</v>
      </c>
      <c r="F579" s="15" t="s">
        <v>574</v>
      </c>
      <c r="G579" s="15" t="s">
        <v>21</v>
      </c>
      <c r="H579" s="15"/>
      <c r="I579" s="15" t="s">
        <v>22</v>
      </c>
      <c r="J579" s="15"/>
      <c r="K579" s="15"/>
      <c r="L579" s="15"/>
      <c r="M579" s="15"/>
      <c r="N579" s="15"/>
      <c r="O579" s="15"/>
      <c r="P579" s="15" t="s">
        <v>23</v>
      </c>
      <c r="Q579" s="15"/>
      <c r="R579" s="15" t="s">
        <v>28</v>
      </c>
      <c r="S579" s="15" t="s">
        <v>27</v>
      </c>
      <c r="T579" s="15" t="s">
        <v>59</v>
      </c>
      <c r="U579" s="17"/>
    </row>
    <row r="580" spans="1:21" ht="16.7" customHeight="1" x14ac:dyDescent="0.2">
      <c r="A580" s="15" t="s">
        <v>3279</v>
      </c>
      <c r="B580" s="15" t="s">
        <v>20</v>
      </c>
      <c r="C580" s="15" t="s">
        <v>3280</v>
      </c>
      <c r="D580" s="16">
        <v>42718</v>
      </c>
      <c r="E580" s="15" t="s">
        <v>3281</v>
      </c>
      <c r="F580" s="15" t="s">
        <v>149</v>
      </c>
      <c r="G580" s="15" t="s">
        <v>21</v>
      </c>
      <c r="H580" s="15"/>
      <c r="I580" s="15" t="s">
        <v>22</v>
      </c>
      <c r="J580" s="15"/>
      <c r="K580" s="15"/>
      <c r="L580" s="15"/>
      <c r="M580" s="15"/>
      <c r="N580" s="15"/>
      <c r="O580" s="15"/>
      <c r="P580" s="15" t="s">
        <v>23</v>
      </c>
      <c r="Q580" s="15"/>
      <c r="R580" s="15" t="s">
        <v>31</v>
      </c>
      <c r="S580" s="15" t="s">
        <v>2046</v>
      </c>
      <c r="T580" s="15" t="s">
        <v>60</v>
      </c>
      <c r="U580" s="17"/>
    </row>
    <row r="581" spans="1:21" ht="16.7" customHeight="1" x14ac:dyDescent="0.2">
      <c r="A581" s="15" t="s">
        <v>3195</v>
      </c>
      <c r="B581" s="15" t="s">
        <v>20</v>
      </c>
      <c r="C581" s="15" t="s">
        <v>3196</v>
      </c>
      <c r="D581" s="16">
        <v>42718</v>
      </c>
      <c r="E581" s="15" t="s">
        <v>3197</v>
      </c>
      <c r="F581" s="15" t="s">
        <v>574</v>
      </c>
      <c r="G581" s="15" t="s">
        <v>21</v>
      </c>
      <c r="H581" s="15"/>
      <c r="I581" s="15" t="s">
        <v>22</v>
      </c>
      <c r="J581" s="15"/>
      <c r="K581" s="15"/>
      <c r="L581" s="15"/>
      <c r="M581" s="15"/>
      <c r="N581" s="15"/>
      <c r="O581" s="15"/>
      <c r="P581" s="15" t="s">
        <v>23</v>
      </c>
      <c r="Q581" s="15"/>
      <c r="R581" s="15" t="s">
        <v>24</v>
      </c>
      <c r="S581" s="27" t="s">
        <v>2046</v>
      </c>
      <c r="T581" s="15" t="s">
        <v>60</v>
      </c>
      <c r="U581" s="17"/>
    </row>
    <row r="582" spans="1:21" ht="16.7" customHeight="1" x14ac:dyDescent="0.2">
      <c r="A582" s="27" t="s">
        <v>579</v>
      </c>
      <c r="B582" s="15" t="s">
        <v>20</v>
      </c>
      <c r="C582" s="15" t="s">
        <v>3198</v>
      </c>
      <c r="D582" s="16">
        <v>42718</v>
      </c>
      <c r="E582" s="15" t="s">
        <v>3199</v>
      </c>
      <c r="F582" s="15" t="s">
        <v>574</v>
      </c>
      <c r="G582" s="15" t="s">
        <v>21</v>
      </c>
      <c r="H582" s="15"/>
      <c r="I582" s="15" t="s">
        <v>22</v>
      </c>
      <c r="J582" s="15" t="s">
        <v>30</v>
      </c>
      <c r="K582" s="15"/>
      <c r="L582" s="15"/>
      <c r="M582" s="15"/>
      <c r="N582" s="15"/>
      <c r="O582" s="15"/>
      <c r="P582" s="15" t="s">
        <v>23</v>
      </c>
      <c r="Q582" s="15"/>
      <c r="R582" s="15" t="s">
        <v>35</v>
      </c>
      <c r="S582" s="15" t="s">
        <v>27</v>
      </c>
      <c r="T582" s="15" t="s">
        <v>59</v>
      </c>
      <c r="U582" s="17"/>
    </row>
    <row r="583" spans="1:21" ht="16.7" customHeight="1" x14ac:dyDescent="0.2">
      <c r="A583" s="27" t="s">
        <v>3200</v>
      </c>
      <c r="B583" s="15" t="s">
        <v>20</v>
      </c>
      <c r="C583" s="15" t="s">
        <v>3201</v>
      </c>
      <c r="D583" s="16">
        <v>42718</v>
      </c>
      <c r="E583" s="15" t="s">
        <v>3202</v>
      </c>
      <c r="F583" s="15" t="s">
        <v>3203</v>
      </c>
      <c r="G583" s="15" t="s">
        <v>21</v>
      </c>
      <c r="H583" s="15"/>
      <c r="I583" s="15" t="s">
        <v>22</v>
      </c>
      <c r="J583" s="15"/>
      <c r="K583" s="15"/>
      <c r="L583" s="15"/>
      <c r="M583" s="15"/>
      <c r="N583" s="15"/>
      <c r="O583" s="15"/>
      <c r="P583" s="15" t="s">
        <v>23</v>
      </c>
      <c r="Q583" s="15"/>
      <c r="R583" s="15" t="s">
        <v>24</v>
      </c>
      <c r="S583" s="15" t="s">
        <v>27</v>
      </c>
      <c r="T583" s="15" t="s">
        <v>60</v>
      </c>
      <c r="U583" s="17"/>
    </row>
    <row r="584" spans="1:21" ht="16.7" customHeight="1" x14ac:dyDescent="0.2">
      <c r="A584" s="27" t="s">
        <v>3204</v>
      </c>
      <c r="B584" s="15" t="s">
        <v>20</v>
      </c>
      <c r="C584" s="15" t="s">
        <v>3205</v>
      </c>
      <c r="D584" s="16">
        <v>42718</v>
      </c>
      <c r="E584" s="15" t="s">
        <v>3206</v>
      </c>
      <c r="F584" s="15" t="s">
        <v>3203</v>
      </c>
      <c r="G584" s="15" t="s">
        <v>21</v>
      </c>
      <c r="H584" s="15"/>
      <c r="I584" s="15" t="s">
        <v>22</v>
      </c>
      <c r="J584" s="15" t="s">
        <v>29</v>
      </c>
      <c r="K584" s="15"/>
      <c r="L584" s="15"/>
      <c r="M584" s="15"/>
      <c r="N584" s="15"/>
      <c r="O584" s="15"/>
      <c r="P584" s="15" t="s">
        <v>23</v>
      </c>
      <c r="Q584" s="15"/>
      <c r="R584" s="15" t="s">
        <v>38</v>
      </c>
      <c r="S584" s="15" t="s">
        <v>27</v>
      </c>
      <c r="T584" s="15" t="s">
        <v>59</v>
      </c>
      <c r="U584" s="17"/>
    </row>
    <row r="585" spans="1:21" ht="16.7" customHeight="1" x14ac:dyDescent="0.2">
      <c r="A585" s="15" t="s">
        <v>3207</v>
      </c>
      <c r="B585" s="15" t="s">
        <v>20</v>
      </c>
      <c r="C585" s="15" t="s">
        <v>3208</v>
      </c>
      <c r="D585" s="16">
        <v>42718</v>
      </c>
      <c r="E585" s="15" t="s">
        <v>3209</v>
      </c>
      <c r="F585" s="15" t="s">
        <v>3203</v>
      </c>
      <c r="G585" s="15" t="s">
        <v>21</v>
      </c>
      <c r="H585" s="15"/>
      <c r="I585" s="15" t="s">
        <v>22</v>
      </c>
      <c r="J585" s="15" t="s">
        <v>30</v>
      </c>
      <c r="K585" s="15"/>
      <c r="L585" s="15"/>
      <c r="M585" s="15"/>
      <c r="N585" s="15"/>
      <c r="O585" s="15"/>
      <c r="P585" s="15" t="s">
        <v>23</v>
      </c>
      <c r="Q585" s="15"/>
      <c r="R585" s="15" t="s">
        <v>35</v>
      </c>
      <c r="S585" s="15" t="s">
        <v>45</v>
      </c>
      <c r="T585" s="15" t="s">
        <v>59</v>
      </c>
      <c r="U585" s="17"/>
    </row>
    <row r="586" spans="1:21" ht="16.7" customHeight="1" x14ac:dyDescent="0.2">
      <c r="A586" s="27" t="s">
        <v>3210</v>
      </c>
      <c r="B586" s="15" t="s">
        <v>20</v>
      </c>
      <c r="C586" s="15" t="s">
        <v>3211</v>
      </c>
      <c r="D586" s="16">
        <v>42718</v>
      </c>
      <c r="E586" s="15" t="s">
        <v>3212</v>
      </c>
      <c r="F586" s="15" t="s">
        <v>3213</v>
      </c>
      <c r="G586" s="15" t="s">
        <v>21</v>
      </c>
      <c r="H586" s="15"/>
      <c r="I586" s="15" t="s">
        <v>22</v>
      </c>
      <c r="J586" s="15" t="s">
        <v>30</v>
      </c>
      <c r="K586" s="15"/>
      <c r="L586" s="15"/>
      <c r="M586" s="15"/>
      <c r="N586" s="15"/>
      <c r="O586" s="15"/>
      <c r="P586" s="15" t="s">
        <v>23</v>
      </c>
      <c r="Q586" s="15"/>
      <c r="R586" s="15" t="s">
        <v>35</v>
      </c>
      <c r="S586" s="15" t="s">
        <v>27</v>
      </c>
      <c r="T586" s="15" t="s">
        <v>59</v>
      </c>
      <c r="U586" s="17"/>
    </row>
    <row r="587" spans="1:21" ht="16.7" customHeight="1" x14ac:dyDescent="0.2">
      <c r="A587" s="27" t="s">
        <v>3214</v>
      </c>
      <c r="B587" s="15" t="s">
        <v>20</v>
      </c>
      <c r="C587" s="15" t="s">
        <v>3215</v>
      </c>
      <c r="D587" s="16">
        <v>42718</v>
      </c>
      <c r="E587" s="15" t="s">
        <v>3216</v>
      </c>
      <c r="F587" s="15" t="s">
        <v>3213</v>
      </c>
      <c r="G587" s="15" t="s">
        <v>21</v>
      </c>
      <c r="H587" s="15"/>
      <c r="I587" s="15" t="s">
        <v>22</v>
      </c>
      <c r="J587" s="15" t="s">
        <v>30</v>
      </c>
      <c r="K587" s="15"/>
      <c r="L587" s="15"/>
      <c r="M587" s="15"/>
      <c r="N587" s="15"/>
      <c r="O587" s="15"/>
      <c r="P587" s="15" t="s">
        <v>23</v>
      </c>
      <c r="Q587" s="15"/>
      <c r="R587" s="15" t="s">
        <v>35</v>
      </c>
      <c r="S587" s="15" t="s">
        <v>27</v>
      </c>
      <c r="T587" s="15" t="s">
        <v>59</v>
      </c>
      <c r="U587" s="17"/>
    </row>
    <row r="588" spans="1:21" ht="16.7" customHeight="1" x14ac:dyDescent="0.2">
      <c r="A588" s="27" t="s">
        <v>3217</v>
      </c>
      <c r="B588" s="15" t="s">
        <v>20</v>
      </c>
      <c r="C588" s="15" t="s">
        <v>3218</v>
      </c>
      <c r="D588" s="16">
        <v>42718</v>
      </c>
      <c r="E588" s="15" t="s">
        <v>3219</v>
      </c>
      <c r="F588" s="15" t="s">
        <v>171</v>
      </c>
      <c r="G588" s="15" t="s">
        <v>21</v>
      </c>
      <c r="H588" s="15"/>
      <c r="I588" s="15" t="s">
        <v>22</v>
      </c>
      <c r="J588" s="15"/>
      <c r="K588" s="15"/>
      <c r="L588" s="15"/>
      <c r="M588" s="15"/>
      <c r="N588" s="15"/>
      <c r="O588" s="15"/>
      <c r="P588" s="15" t="s">
        <v>23</v>
      </c>
      <c r="Q588" s="15"/>
      <c r="R588" s="15" t="s">
        <v>24</v>
      </c>
      <c r="S588" s="15" t="s">
        <v>27</v>
      </c>
      <c r="T588" s="15" t="s">
        <v>60</v>
      </c>
      <c r="U588" s="17"/>
    </row>
    <row r="589" spans="1:21" ht="16.7" customHeight="1" x14ac:dyDescent="0.2">
      <c r="A589" s="27" t="s">
        <v>3220</v>
      </c>
      <c r="B589" s="15" t="s">
        <v>20</v>
      </c>
      <c r="C589" s="15" t="s">
        <v>3221</v>
      </c>
      <c r="D589" s="16">
        <v>42718</v>
      </c>
      <c r="E589" s="15" t="s">
        <v>3222</v>
      </c>
      <c r="F589" s="15" t="s">
        <v>172</v>
      </c>
      <c r="G589" s="15" t="s">
        <v>21</v>
      </c>
      <c r="H589" s="15"/>
      <c r="I589" s="15" t="s">
        <v>22</v>
      </c>
      <c r="J589" s="15" t="s">
        <v>30</v>
      </c>
      <c r="K589" s="15"/>
      <c r="L589" s="15"/>
      <c r="M589" s="15"/>
      <c r="N589" s="15"/>
      <c r="O589" s="15"/>
      <c r="P589" s="15" t="s">
        <v>23</v>
      </c>
      <c r="Q589" s="15"/>
      <c r="R589" s="15" t="s">
        <v>35</v>
      </c>
      <c r="S589" s="15" t="s">
        <v>27</v>
      </c>
      <c r="T589" s="15" t="s">
        <v>59</v>
      </c>
      <c r="U589" s="17"/>
    </row>
    <row r="590" spans="1:21" ht="16.7" customHeight="1" x14ac:dyDescent="0.2">
      <c r="A590" s="27" t="s">
        <v>3223</v>
      </c>
      <c r="B590" s="15" t="s">
        <v>20</v>
      </c>
      <c r="C590" s="15" t="s">
        <v>3224</v>
      </c>
      <c r="D590" s="16">
        <v>42718</v>
      </c>
      <c r="E590" s="15" t="s">
        <v>3225</v>
      </c>
      <c r="F590" s="15" t="s">
        <v>172</v>
      </c>
      <c r="G590" s="15" t="s">
        <v>21</v>
      </c>
      <c r="H590" s="15"/>
      <c r="I590" s="15" t="s">
        <v>22</v>
      </c>
      <c r="J590" s="15" t="s">
        <v>30</v>
      </c>
      <c r="K590" s="15"/>
      <c r="L590" s="15"/>
      <c r="M590" s="15"/>
      <c r="N590" s="15"/>
      <c r="O590" s="15"/>
      <c r="P590" s="15" t="s">
        <v>23</v>
      </c>
      <c r="Q590" s="15"/>
      <c r="R590" s="15" t="s">
        <v>33</v>
      </c>
      <c r="S590" s="15" t="s">
        <v>27</v>
      </c>
      <c r="T590" s="15" t="s">
        <v>60</v>
      </c>
      <c r="U590" s="17"/>
    </row>
    <row r="591" spans="1:21" ht="16.7" customHeight="1" x14ac:dyDescent="0.2">
      <c r="A591" s="27" t="s">
        <v>3228</v>
      </c>
      <c r="B591" s="15" t="s">
        <v>20</v>
      </c>
      <c r="C591" s="15" t="s">
        <v>3229</v>
      </c>
      <c r="D591" s="16">
        <v>42718</v>
      </c>
      <c r="E591" s="15" t="s">
        <v>3230</v>
      </c>
      <c r="F591" s="15" t="s">
        <v>89</v>
      </c>
      <c r="G591" s="15" t="s">
        <v>21</v>
      </c>
      <c r="H591" s="15"/>
      <c r="I591" s="15" t="s">
        <v>22</v>
      </c>
      <c r="J591" s="15" t="s">
        <v>30</v>
      </c>
      <c r="K591" s="15"/>
      <c r="L591" s="15"/>
      <c r="M591" s="15"/>
      <c r="N591" s="15"/>
      <c r="O591" s="15"/>
      <c r="P591" s="15" t="s">
        <v>23</v>
      </c>
      <c r="Q591" s="15"/>
      <c r="R591" s="15" t="s">
        <v>33</v>
      </c>
      <c r="S591" s="15" t="s">
        <v>27</v>
      </c>
      <c r="T591" s="15" t="s">
        <v>60</v>
      </c>
      <c r="U591" s="17"/>
    </row>
    <row r="592" spans="1:21" ht="16.7" customHeight="1" x14ac:dyDescent="0.2">
      <c r="A592" s="27" t="s">
        <v>721</v>
      </c>
      <c r="B592" s="15" t="s">
        <v>20</v>
      </c>
      <c r="C592" s="15" t="s">
        <v>3231</v>
      </c>
      <c r="D592" s="16">
        <v>42718</v>
      </c>
      <c r="E592" s="15" t="s">
        <v>3232</v>
      </c>
      <c r="F592" s="15" t="s">
        <v>551</v>
      </c>
      <c r="G592" s="15" t="s">
        <v>21</v>
      </c>
      <c r="H592" s="15"/>
      <c r="I592" s="15" t="s">
        <v>22</v>
      </c>
      <c r="J592" s="15" t="s">
        <v>30</v>
      </c>
      <c r="K592" s="15"/>
      <c r="L592" s="15"/>
      <c r="M592" s="15"/>
      <c r="N592" s="15"/>
      <c r="O592" s="15"/>
      <c r="P592" s="15" t="s">
        <v>23</v>
      </c>
      <c r="Q592" s="15"/>
      <c r="R592" s="15" t="s">
        <v>35</v>
      </c>
      <c r="S592" s="15" t="s">
        <v>27</v>
      </c>
      <c r="T592" s="15" t="s">
        <v>59</v>
      </c>
      <c r="U592" s="17"/>
    </row>
    <row r="593" spans="1:21" s="26" customFormat="1" ht="16.7" customHeight="1" x14ac:dyDescent="0.2">
      <c r="A593" s="27" t="s">
        <v>3233</v>
      </c>
      <c r="B593" s="27" t="s">
        <v>20</v>
      </c>
      <c r="C593" s="27" t="s">
        <v>4399</v>
      </c>
      <c r="D593" s="28">
        <v>42717</v>
      </c>
      <c r="E593" s="27" t="s">
        <v>3234</v>
      </c>
      <c r="F593" s="27" t="s">
        <v>551</v>
      </c>
      <c r="G593" s="27" t="s">
        <v>21</v>
      </c>
      <c r="H593" s="27"/>
      <c r="I593" s="27" t="s">
        <v>22</v>
      </c>
      <c r="J593" s="27"/>
      <c r="K593" s="27"/>
      <c r="L593" s="27"/>
      <c r="M593" s="27"/>
      <c r="N593" s="27"/>
      <c r="O593" s="27"/>
      <c r="P593" s="27" t="s">
        <v>23</v>
      </c>
      <c r="Q593" s="27"/>
      <c r="R593" s="27" t="s">
        <v>4400</v>
      </c>
      <c r="S593" s="27" t="s">
        <v>27</v>
      </c>
      <c r="T593" s="27" t="s">
        <v>60</v>
      </c>
      <c r="U593" s="29"/>
    </row>
    <row r="594" spans="1:21" s="26" customFormat="1" ht="16.7" customHeight="1" x14ac:dyDescent="0.2">
      <c r="A594" s="41" t="s">
        <v>4403</v>
      </c>
      <c r="B594" s="42"/>
      <c r="C594" s="43" t="s">
        <v>4404</v>
      </c>
      <c r="D594" s="44">
        <v>42718</v>
      </c>
      <c r="E594" s="42" t="s">
        <v>3232</v>
      </c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 t="s">
        <v>35</v>
      </c>
      <c r="S594" s="42" t="s">
        <v>27</v>
      </c>
      <c r="T594" s="42" t="s">
        <v>59</v>
      </c>
      <c r="U594" s="29"/>
    </row>
    <row r="595" spans="1:21" s="26" customFormat="1" ht="16.7" customHeight="1" x14ac:dyDescent="0.2">
      <c r="A595" s="27" t="s">
        <v>6399</v>
      </c>
      <c r="B595" s="27" t="s">
        <v>20</v>
      </c>
      <c r="C595" s="27" t="s">
        <v>3492</v>
      </c>
      <c r="D595" s="28">
        <v>42733</v>
      </c>
      <c r="E595" s="27" t="s">
        <v>6400</v>
      </c>
      <c r="F595" s="27" t="s">
        <v>108</v>
      </c>
      <c r="G595" s="27" t="s">
        <v>21</v>
      </c>
      <c r="H595" s="27"/>
      <c r="I595" s="27" t="s">
        <v>22</v>
      </c>
      <c r="J595" s="27"/>
      <c r="K595" s="27"/>
      <c r="L595" s="27"/>
      <c r="M595" s="27"/>
      <c r="N595" s="27"/>
      <c r="O595" s="27"/>
      <c r="P595" s="27" t="s">
        <v>23</v>
      </c>
      <c r="Q595" s="27"/>
      <c r="R595" s="27" t="s">
        <v>28</v>
      </c>
      <c r="S595" s="27" t="s">
        <v>27</v>
      </c>
      <c r="T595" s="27" t="s">
        <v>59</v>
      </c>
      <c r="U595" s="29"/>
    </row>
    <row r="596" spans="1:21" s="26" customFormat="1" ht="16.7" customHeight="1" x14ac:dyDescent="0.2">
      <c r="A596" s="27" t="s">
        <v>6401</v>
      </c>
      <c r="B596" s="27" t="s">
        <v>20</v>
      </c>
      <c r="C596" s="27" t="s">
        <v>3495</v>
      </c>
      <c r="D596" s="28">
        <v>42733</v>
      </c>
      <c r="E596" s="27" t="s">
        <v>6402</v>
      </c>
      <c r="F596" s="27" t="s">
        <v>108</v>
      </c>
      <c r="G596" s="27" t="s">
        <v>36</v>
      </c>
      <c r="H596" s="27"/>
      <c r="I596" s="27" t="s">
        <v>22</v>
      </c>
      <c r="J596" s="27" t="s">
        <v>30</v>
      </c>
      <c r="K596" s="27"/>
      <c r="L596" s="27"/>
      <c r="M596" s="27"/>
      <c r="N596" s="27"/>
      <c r="O596" s="27"/>
      <c r="P596" s="27" t="s">
        <v>23</v>
      </c>
      <c r="Q596" s="27"/>
      <c r="R596" s="27" t="s">
        <v>35</v>
      </c>
      <c r="S596" s="27" t="s">
        <v>27</v>
      </c>
      <c r="T596" s="27" t="s">
        <v>59</v>
      </c>
      <c r="U596" s="29"/>
    </row>
    <row r="597" spans="1:21" s="26" customFormat="1" ht="16.7" customHeight="1" x14ac:dyDescent="0.2">
      <c r="A597" s="27" t="s">
        <v>6401</v>
      </c>
      <c r="B597" s="27" t="s">
        <v>20</v>
      </c>
      <c r="C597" s="27" t="s">
        <v>6403</v>
      </c>
      <c r="D597" s="28">
        <v>42733</v>
      </c>
      <c r="E597" s="27" t="s">
        <v>6404</v>
      </c>
      <c r="F597" s="27" t="s">
        <v>109</v>
      </c>
      <c r="G597" s="27" t="s">
        <v>21</v>
      </c>
      <c r="H597" s="27"/>
      <c r="I597" s="27" t="s">
        <v>22</v>
      </c>
      <c r="J597" s="27" t="s">
        <v>30</v>
      </c>
      <c r="K597" s="27"/>
      <c r="L597" s="27"/>
      <c r="M597" s="27"/>
      <c r="N597" s="27"/>
      <c r="O597" s="27"/>
      <c r="P597" s="27" t="s">
        <v>23</v>
      </c>
      <c r="Q597" s="27"/>
      <c r="R597" s="27" t="s">
        <v>33</v>
      </c>
      <c r="S597" s="27" t="s">
        <v>25</v>
      </c>
      <c r="T597" s="27" t="s">
        <v>60</v>
      </c>
      <c r="U597" s="29"/>
    </row>
    <row r="598" spans="1:21" s="26" customFormat="1" ht="16.7" customHeight="1" x14ac:dyDescent="0.2">
      <c r="A598" s="27" t="s">
        <v>6405</v>
      </c>
      <c r="B598" s="27" t="s">
        <v>20</v>
      </c>
      <c r="C598" s="27" t="s">
        <v>3502</v>
      </c>
      <c r="D598" s="28">
        <v>42733</v>
      </c>
      <c r="E598" s="27" t="s">
        <v>6406</v>
      </c>
      <c r="F598" s="27" t="s">
        <v>135</v>
      </c>
      <c r="G598" s="27" t="s">
        <v>21</v>
      </c>
      <c r="H598" s="27"/>
      <c r="I598" s="27" t="s">
        <v>22</v>
      </c>
      <c r="J598" s="27" t="s">
        <v>30</v>
      </c>
      <c r="K598" s="27"/>
      <c r="L598" s="27"/>
      <c r="M598" s="27"/>
      <c r="N598" s="27"/>
      <c r="O598" s="27"/>
      <c r="P598" s="27" t="s">
        <v>23</v>
      </c>
      <c r="Q598" s="27"/>
      <c r="R598" s="27" t="s">
        <v>35</v>
      </c>
      <c r="S598" s="27" t="s">
        <v>27</v>
      </c>
      <c r="T598" s="27" t="s">
        <v>59</v>
      </c>
      <c r="U598" s="29"/>
    </row>
    <row r="599" spans="1:21" s="26" customFormat="1" ht="16.7" customHeight="1" x14ac:dyDescent="0.2">
      <c r="A599" s="27" t="s">
        <v>6407</v>
      </c>
      <c r="B599" s="27" t="s">
        <v>20</v>
      </c>
      <c r="C599" s="27" t="s">
        <v>3505</v>
      </c>
      <c r="D599" s="28">
        <v>42733</v>
      </c>
      <c r="E599" s="27" t="s">
        <v>6408</v>
      </c>
      <c r="F599" s="27" t="s">
        <v>52</v>
      </c>
      <c r="G599" s="27" t="s">
        <v>21</v>
      </c>
      <c r="H599" s="27"/>
      <c r="I599" s="27" t="s">
        <v>22</v>
      </c>
      <c r="J599" s="27"/>
      <c r="K599" s="27"/>
      <c r="L599" s="27"/>
      <c r="M599" s="27"/>
      <c r="N599" s="27"/>
      <c r="O599" s="27"/>
      <c r="P599" s="27" t="s">
        <v>23</v>
      </c>
      <c r="Q599" s="27"/>
      <c r="R599" s="27" t="s">
        <v>28</v>
      </c>
      <c r="S599" s="27" t="s">
        <v>27</v>
      </c>
      <c r="T599" s="27" t="s">
        <v>59</v>
      </c>
      <c r="U599" s="29"/>
    </row>
    <row r="600" spans="1:21" s="26" customFormat="1" ht="15" customHeight="1" x14ac:dyDescent="0.2">
      <c r="A600" s="47" t="s">
        <v>4407</v>
      </c>
      <c r="B600" s="48" t="s">
        <v>20</v>
      </c>
      <c r="C600" s="49" t="s">
        <v>57</v>
      </c>
      <c r="D600" s="51">
        <v>42718</v>
      </c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27" t="s">
        <v>33</v>
      </c>
      <c r="S600" s="27" t="s">
        <v>27</v>
      </c>
      <c r="T600" s="27" t="s">
        <v>60</v>
      </c>
    </row>
    <row r="601" spans="1:21" ht="16.7" customHeight="1" x14ac:dyDescent="0.2">
      <c r="A601" s="45" t="s">
        <v>1822</v>
      </c>
      <c r="B601" s="45" t="s">
        <v>20</v>
      </c>
      <c r="C601" s="45" t="s">
        <v>62</v>
      </c>
      <c r="D601" s="46">
        <v>42718</v>
      </c>
      <c r="E601" s="45" t="s">
        <v>3248</v>
      </c>
      <c r="F601" s="45" t="s">
        <v>348</v>
      </c>
      <c r="G601" s="45" t="s">
        <v>21</v>
      </c>
      <c r="H601" s="45"/>
      <c r="I601" s="45" t="s">
        <v>22</v>
      </c>
      <c r="J601" s="45"/>
      <c r="K601" s="45"/>
      <c r="L601" s="45"/>
      <c r="M601" s="45"/>
      <c r="N601" s="45"/>
      <c r="O601" s="45"/>
      <c r="P601" s="45" t="s">
        <v>23</v>
      </c>
      <c r="Q601" s="45"/>
      <c r="R601" s="45" t="s">
        <v>28</v>
      </c>
      <c r="S601" s="45" t="s">
        <v>27</v>
      </c>
      <c r="T601" s="45" t="s">
        <v>59</v>
      </c>
      <c r="U601" s="17"/>
    </row>
    <row r="602" spans="1:21" ht="16.7" customHeight="1" x14ac:dyDescent="0.2">
      <c r="A602" s="27" t="s">
        <v>3249</v>
      </c>
      <c r="B602" s="15" t="s">
        <v>20</v>
      </c>
      <c r="C602" s="15" t="s">
        <v>3250</v>
      </c>
      <c r="D602" s="16">
        <v>42718</v>
      </c>
      <c r="E602" s="15" t="s">
        <v>3251</v>
      </c>
      <c r="F602" s="15" t="s">
        <v>349</v>
      </c>
      <c r="G602" s="15" t="s">
        <v>21</v>
      </c>
      <c r="H602" s="15"/>
      <c r="I602" s="15" t="s">
        <v>22</v>
      </c>
      <c r="J602" s="15"/>
      <c r="K602" s="15"/>
      <c r="L602" s="15"/>
      <c r="M602" s="15"/>
      <c r="N602" s="15"/>
      <c r="O602" s="15"/>
      <c r="P602" s="15" t="s">
        <v>23</v>
      </c>
      <c r="Q602" s="15"/>
      <c r="R602" s="15" t="s">
        <v>28</v>
      </c>
      <c r="S602" s="15" t="s">
        <v>27</v>
      </c>
      <c r="T602" s="15" t="s">
        <v>59</v>
      </c>
      <c r="U602" s="17"/>
    </row>
    <row r="603" spans="1:21" ht="16.7" customHeight="1" x14ac:dyDescent="0.2">
      <c r="A603" s="15" t="s">
        <v>3252</v>
      </c>
      <c r="B603" s="15" t="s">
        <v>20</v>
      </c>
      <c r="C603" s="15" t="s">
        <v>3253</v>
      </c>
      <c r="D603" s="16">
        <v>42718</v>
      </c>
      <c r="E603" s="15" t="s">
        <v>3254</v>
      </c>
      <c r="F603" s="15" t="s">
        <v>719</v>
      </c>
      <c r="G603" s="15" t="s">
        <v>21</v>
      </c>
      <c r="H603" s="15"/>
      <c r="I603" s="15" t="s">
        <v>22</v>
      </c>
      <c r="J603" s="15"/>
      <c r="K603" s="15"/>
      <c r="L603" s="15"/>
      <c r="M603" s="15"/>
      <c r="N603" s="15"/>
      <c r="O603" s="15"/>
      <c r="P603" s="15" t="s">
        <v>23</v>
      </c>
      <c r="Q603" s="15"/>
      <c r="R603" s="15" t="s">
        <v>28</v>
      </c>
      <c r="S603" s="15" t="s">
        <v>27</v>
      </c>
      <c r="T603" s="15" t="s">
        <v>59</v>
      </c>
      <c r="U603" s="17"/>
    </row>
    <row r="604" spans="1:21" ht="16.7" customHeight="1" x14ac:dyDescent="0.2">
      <c r="A604" s="15" t="s">
        <v>3255</v>
      </c>
      <c r="B604" s="15" t="s">
        <v>20</v>
      </c>
      <c r="C604" s="15" t="s">
        <v>3256</v>
      </c>
      <c r="D604" s="16">
        <v>42718</v>
      </c>
      <c r="E604" s="15" t="s">
        <v>3257</v>
      </c>
      <c r="F604" s="15" t="s">
        <v>3258</v>
      </c>
      <c r="G604" s="15" t="s">
        <v>21</v>
      </c>
      <c r="H604" s="15"/>
      <c r="I604" s="15" t="s">
        <v>22</v>
      </c>
      <c r="J604" s="15" t="s">
        <v>30</v>
      </c>
      <c r="K604" s="15"/>
      <c r="L604" s="15"/>
      <c r="M604" s="15"/>
      <c r="N604" s="15"/>
      <c r="O604" s="15"/>
      <c r="P604" s="15" t="s">
        <v>23</v>
      </c>
      <c r="Q604" s="15"/>
      <c r="R604" s="15" t="s">
        <v>35</v>
      </c>
      <c r="S604" s="27" t="s">
        <v>45</v>
      </c>
      <c r="T604" s="15" t="s">
        <v>59</v>
      </c>
      <c r="U604" s="17"/>
    </row>
    <row r="605" spans="1:21" ht="16.7" customHeight="1" x14ac:dyDescent="0.2">
      <c r="A605" s="15" t="s">
        <v>3259</v>
      </c>
      <c r="B605" s="15" t="s">
        <v>20</v>
      </c>
      <c r="C605" s="15" t="s">
        <v>3260</v>
      </c>
      <c r="D605" s="16">
        <v>42718</v>
      </c>
      <c r="E605" s="15" t="s">
        <v>3261</v>
      </c>
      <c r="F605" s="15" t="s">
        <v>3262</v>
      </c>
      <c r="G605" s="15" t="s">
        <v>21</v>
      </c>
      <c r="H605" s="15"/>
      <c r="I605" s="15" t="s">
        <v>22</v>
      </c>
      <c r="J605" s="15" t="s">
        <v>30</v>
      </c>
      <c r="K605" s="15"/>
      <c r="L605" s="15"/>
      <c r="M605" s="15"/>
      <c r="N605" s="15"/>
      <c r="O605" s="15"/>
      <c r="P605" s="15" t="s">
        <v>23</v>
      </c>
      <c r="Q605" s="15"/>
      <c r="R605" s="15" t="s">
        <v>33</v>
      </c>
      <c r="S605" s="15" t="s">
        <v>27</v>
      </c>
      <c r="T605" s="15" t="s">
        <v>60</v>
      </c>
      <c r="U605" s="17"/>
    </row>
    <row r="606" spans="1:21" ht="16.7" customHeight="1" x14ac:dyDescent="0.2">
      <c r="A606" s="15" t="s">
        <v>3332</v>
      </c>
      <c r="B606" s="15" t="s">
        <v>20</v>
      </c>
      <c r="C606" s="15" t="s">
        <v>3333</v>
      </c>
      <c r="D606" s="16">
        <v>42718</v>
      </c>
      <c r="E606" s="15" t="s">
        <v>3334</v>
      </c>
      <c r="F606" s="15" t="s">
        <v>2159</v>
      </c>
      <c r="G606" s="15" t="s">
        <v>21</v>
      </c>
      <c r="H606" s="15"/>
      <c r="I606" s="15" t="s">
        <v>22</v>
      </c>
      <c r="J606" s="15"/>
      <c r="K606" s="15"/>
      <c r="L606" s="15"/>
      <c r="M606" s="15"/>
      <c r="N606" s="15"/>
      <c r="O606" s="15"/>
      <c r="P606" s="15" t="s">
        <v>23</v>
      </c>
      <c r="Q606" s="15"/>
      <c r="R606" s="15" t="s">
        <v>24</v>
      </c>
      <c r="S606" s="15" t="s">
        <v>26</v>
      </c>
      <c r="T606" s="15" t="s">
        <v>60</v>
      </c>
      <c r="U606" s="17"/>
    </row>
    <row r="607" spans="1:21" ht="16.7" hidden="1" customHeight="1" x14ac:dyDescent="0.2">
      <c r="A607" s="15" t="s">
        <v>3335</v>
      </c>
      <c r="B607" s="15" t="s">
        <v>20</v>
      </c>
      <c r="C607" s="15" t="s">
        <v>3336</v>
      </c>
      <c r="D607" s="16">
        <v>42718</v>
      </c>
      <c r="E607" s="15" t="s">
        <v>3337</v>
      </c>
      <c r="F607" s="15" t="s">
        <v>155</v>
      </c>
      <c r="G607" s="15" t="s">
        <v>21</v>
      </c>
      <c r="H607" s="15"/>
      <c r="I607" s="15" t="s">
        <v>22</v>
      </c>
      <c r="J607" s="15"/>
      <c r="K607" s="15"/>
      <c r="L607" s="15"/>
      <c r="M607" s="15"/>
      <c r="N607" s="15"/>
      <c r="O607" s="15"/>
      <c r="P607" s="15" t="s">
        <v>23</v>
      </c>
      <c r="Q607" s="15"/>
      <c r="R607" s="15" t="s">
        <v>24</v>
      </c>
      <c r="S607" s="9" t="s">
        <v>4393</v>
      </c>
      <c r="T607" s="15" t="s">
        <v>60</v>
      </c>
      <c r="U607" s="17"/>
    </row>
    <row r="608" spans="1:21" s="26" customFormat="1" ht="16.7" customHeight="1" x14ac:dyDescent="0.2">
      <c r="A608" s="9" t="s">
        <v>4409</v>
      </c>
      <c r="B608" s="27"/>
      <c r="C608" s="35" t="s">
        <v>3274</v>
      </c>
      <c r="D608" s="28">
        <v>42718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 t="s">
        <v>33</v>
      </c>
      <c r="S608" s="27" t="s">
        <v>27</v>
      </c>
      <c r="T608" s="27" t="s">
        <v>60</v>
      </c>
      <c r="U608" s="29"/>
    </row>
    <row r="609" spans="1:21" s="26" customFormat="1" ht="16.7" customHeight="1" x14ac:dyDescent="0.2">
      <c r="A609" s="9" t="s">
        <v>4411</v>
      </c>
      <c r="B609" s="27"/>
      <c r="C609" s="35" t="s">
        <v>3327</v>
      </c>
      <c r="D609" s="28">
        <v>42718</v>
      </c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 t="s">
        <v>33</v>
      </c>
      <c r="S609" s="27" t="s">
        <v>27</v>
      </c>
      <c r="T609" s="27" t="s">
        <v>60</v>
      </c>
      <c r="U609" s="29"/>
    </row>
    <row r="610" spans="1:21" s="26" customFormat="1" ht="16.7" customHeight="1" x14ac:dyDescent="0.2">
      <c r="A610" s="9" t="s">
        <v>4410</v>
      </c>
      <c r="B610" s="27"/>
      <c r="C610" s="35" t="s">
        <v>3277</v>
      </c>
      <c r="D610" s="28">
        <v>42718</v>
      </c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 t="s">
        <v>28</v>
      </c>
      <c r="S610" s="27" t="s">
        <v>27</v>
      </c>
      <c r="T610" s="27" t="s">
        <v>59</v>
      </c>
      <c r="U610" s="29"/>
    </row>
    <row r="611" spans="1:21" s="26" customFormat="1" ht="16.7" customHeight="1" x14ac:dyDescent="0.2">
      <c r="A611" s="9" t="s">
        <v>4408</v>
      </c>
      <c r="B611" s="27" t="s">
        <v>20</v>
      </c>
      <c r="C611" s="35" t="s">
        <v>3268</v>
      </c>
      <c r="D611" s="28">
        <v>42718</v>
      </c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 t="s">
        <v>33</v>
      </c>
      <c r="S611" s="27" t="s">
        <v>27</v>
      </c>
      <c r="T611" s="27" t="s">
        <v>60</v>
      </c>
      <c r="U611" s="29"/>
    </row>
    <row r="612" spans="1:21" s="34" customFormat="1" ht="16.7" customHeight="1" x14ac:dyDescent="0.2">
      <c r="A612" s="27" t="s">
        <v>3240</v>
      </c>
      <c r="B612" s="27" t="s">
        <v>20</v>
      </c>
      <c r="C612" s="27" t="s">
        <v>3241</v>
      </c>
      <c r="D612" s="28">
        <v>42718</v>
      </c>
      <c r="E612" s="27" t="s">
        <v>3242</v>
      </c>
      <c r="F612" s="27" t="s">
        <v>164</v>
      </c>
      <c r="G612" s="27" t="s">
        <v>21</v>
      </c>
      <c r="H612" s="27"/>
      <c r="I612" s="27" t="s">
        <v>22</v>
      </c>
      <c r="J612" s="27"/>
      <c r="K612" s="27"/>
      <c r="L612" s="27"/>
      <c r="M612" s="27"/>
      <c r="N612" s="27"/>
      <c r="O612" s="27"/>
      <c r="P612" s="27" t="s">
        <v>23</v>
      </c>
      <c r="Q612" s="27"/>
      <c r="R612" s="27" t="s">
        <v>24</v>
      </c>
      <c r="S612" s="27" t="s">
        <v>27</v>
      </c>
      <c r="T612" s="27" t="s">
        <v>60</v>
      </c>
      <c r="U612" s="29"/>
    </row>
    <row r="613" spans="1:21" s="26" customFormat="1" ht="18" customHeight="1" x14ac:dyDescent="0.2">
      <c r="A613" s="9" t="s">
        <v>3345</v>
      </c>
      <c r="B613" s="9" t="s">
        <v>20</v>
      </c>
      <c r="C613" s="9" t="s">
        <v>3346</v>
      </c>
      <c r="D613" s="2">
        <v>42719</v>
      </c>
      <c r="E613" s="9" t="s">
        <v>3347</v>
      </c>
      <c r="F613" s="9" t="s">
        <v>299</v>
      </c>
      <c r="G613" s="9" t="s">
        <v>21</v>
      </c>
      <c r="H613" s="9"/>
      <c r="I613" s="9" t="s">
        <v>22</v>
      </c>
      <c r="J613" s="9"/>
      <c r="K613" s="9"/>
      <c r="L613" s="9"/>
      <c r="M613" s="9"/>
      <c r="N613" s="9"/>
      <c r="O613" s="9"/>
      <c r="P613" s="9" t="s">
        <v>23</v>
      </c>
      <c r="Q613" s="9"/>
      <c r="R613" s="9" t="s">
        <v>28</v>
      </c>
      <c r="S613" s="9" t="s">
        <v>27</v>
      </c>
      <c r="T613" s="9" t="s">
        <v>59</v>
      </c>
      <c r="U613" s="38"/>
    </row>
    <row r="614" spans="1:21" s="26" customFormat="1" ht="18" customHeight="1" x14ac:dyDescent="0.2">
      <c r="A614" s="9" t="s">
        <v>3348</v>
      </c>
      <c r="B614" s="9" t="s">
        <v>20</v>
      </c>
      <c r="C614" s="9" t="s">
        <v>3349</v>
      </c>
      <c r="D614" s="2">
        <v>42719</v>
      </c>
      <c r="E614" s="9" t="s">
        <v>3350</v>
      </c>
      <c r="F614" s="9" t="s">
        <v>632</v>
      </c>
      <c r="G614" s="9" t="s">
        <v>21</v>
      </c>
      <c r="H614" s="9"/>
      <c r="I614" s="9" t="s">
        <v>22</v>
      </c>
      <c r="J614" s="9" t="s">
        <v>30</v>
      </c>
      <c r="K614" s="9"/>
      <c r="L614" s="9"/>
      <c r="M614" s="9"/>
      <c r="N614" s="9"/>
      <c r="O614" s="9"/>
      <c r="P614" s="9" t="s">
        <v>23</v>
      </c>
      <c r="Q614" s="9"/>
      <c r="R614" s="9" t="s">
        <v>35</v>
      </c>
      <c r="S614" s="9" t="s">
        <v>27</v>
      </c>
      <c r="T614" s="9" t="s">
        <v>59</v>
      </c>
      <c r="U614" s="38"/>
    </row>
    <row r="615" spans="1:21" s="26" customFormat="1" ht="18" customHeight="1" x14ac:dyDescent="0.2">
      <c r="A615" s="9" t="s">
        <v>3351</v>
      </c>
      <c r="B615" s="9" t="s">
        <v>20</v>
      </c>
      <c r="C615" s="9" t="s">
        <v>3352</v>
      </c>
      <c r="D615" s="2">
        <v>42719</v>
      </c>
      <c r="E615" s="9" t="s">
        <v>3353</v>
      </c>
      <c r="F615" s="9" t="s">
        <v>632</v>
      </c>
      <c r="G615" s="9" t="s">
        <v>21</v>
      </c>
      <c r="H615" s="9"/>
      <c r="I615" s="9" t="s">
        <v>22</v>
      </c>
      <c r="J615" s="9" t="s">
        <v>30</v>
      </c>
      <c r="K615" s="9"/>
      <c r="L615" s="9"/>
      <c r="M615" s="9"/>
      <c r="N615" s="9"/>
      <c r="O615" s="9"/>
      <c r="P615" s="9" t="s">
        <v>23</v>
      </c>
      <c r="Q615" s="9"/>
      <c r="R615" s="9" t="s">
        <v>33</v>
      </c>
      <c r="S615" s="9" t="s">
        <v>27</v>
      </c>
      <c r="T615" s="9" t="s">
        <v>60</v>
      </c>
      <c r="U615" s="38"/>
    </row>
    <row r="616" spans="1:21" s="26" customFormat="1" ht="18" customHeight="1" x14ac:dyDescent="0.2">
      <c r="A616" s="9" t="s">
        <v>3354</v>
      </c>
      <c r="B616" s="9" t="s">
        <v>20</v>
      </c>
      <c r="C616" s="9" t="s">
        <v>3355</v>
      </c>
      <c r="D616" s="2">
        <v>42719</v>
      </c>
      <c r="E616" s="9" t="s">
        <v>3356</v>
      </c>
      <c r="F616" s="9" t="s">
        <v>3357</v>
      </c>
      <c r="G616" s="9" t="s">
        <v>21</v>
      </c>
      <c r="H616" s="9"/>
      <c r="I616" s="9" t="s">
        <v>22</v>
      </c>
      <c r="J616" s="9" t="s">
        <v>30</v>
      </c>
      <c r="K616" s="9"/>
      <c r="L616" s="9"/>
      <c r="M616" s="9"/>
      <c r="N616" s="9"/>
      <c r="O616" s="9"/>
      <c r="P616" s="9" t="s">
        <v>23</v>
      </c>
      <c r="Q616" s="9"/>
      <c r="R616" s="9" t="s">
        <v>33</v>
      </c>
      <c r="S616" s="9" t="s">
        <v>27</v>
      </c>
      <c r="T616" s="9" t="s">
        <v>60</v>
      </c>
      <c r="U616" s="38"/>
    </row>
    <row r="617" spans="1:21" s="26" customFormat="1" ht="18" customHeight="1" x14ac:dyDescent="0.2">
      <c r="A617" s="9" t="s">
        <v>3358</v>
      </c>
      <c r="B617" s="9" t="s">
        <v>20</v>
      </c>
      <c r="C617" s="9" t="s">
        <v>159</v>
      </c>
      <c r="D617" s="2">
        <v>42719</v>
      </c>
      <c r="E617" s="9" t="s">
        <v>3359</v>
      </c>
      <c r="F617" s="9" t="s">
        <v>3357</v>
      </c>
      <c r="G617" s="9" t="s">
        <v>21</v>
      </c>
      <c r="H617" s="9"/>
      <c r="I617" s="9" t="s">
        <v>22</v>
      </c>
      <c r="J617" s="9"/>
      <c r="K617" s="9"/>
      <c r="L617" s="9"/>
      <c r="M617" s="9"/>
      <c r="N617" s="9"/>
      <c r="O617" s="9"/>
      <c r="P617" s="9" t="s">
        <v>23</v>
      </c>
      <c r="Q617" s="9"/>
      <c r="R617" s="9" t="s">
        <v>24</v>
      </c>
      <c r="S617" s="9" t="s">
        <v>27</v>
      </c>
      <c r="T617" s="9" t="s">
        <v>60</v>
      </c>
      <c r="U617" s="38"/>
    </row>
    <row r="618" spans="1:21" s="26" customFormat="1" ht="18" customHeight="1" x14ac:dyDescent="0.2">
      <c r="A618" s="9" t="s">
        <v>3360</v>
      </c>
      <c r="B618" s="9" t="s">
        <v>20</v>
      </c>
      <c r="C618" s="9" t="s">
        <v>3361</v>
      </c>
      <c r="D618" s="2">
        <v>42719</v>
      </c>
      <c r="E618" s="9" t="s">
        <v>3362</v>
      </c>
      <c r="F618" s="9" t="s">
        <v>3357</v>
      </c>
      <c r="G618" s="9" t="s">
        <v>21</v>
      </c>
      <c r="H618" s="9"/>
      <c r="I618" s="9" t="s">
        <v>22</v>
      </c>
      <c r="J618" s="9"/>
      <c r="K618" s="9"/>
      <c r="L618" s="9"/>
      <c r="M618" s="9"/>
      <c r="N618" s="9"/>
      <c r="O618" s="9"/>
      <c r="P618" s="9" t="s">
        <v>23</v>
      </c>
      <c r="Q618" s="9"/>
      <c r="R618" s="9" t="s">
        <v>28</v>
      </c>
      <c r="S618" s="9" t="s">
        <v>27</v>
      </c>
      <c r="T618" s="9" t="s">
        <v>59</v>
      </c>
      <c r="U618" s="38"/>
    </row>
    <row r="619" spans="1:21" s="26" customFormat="1" ht="18" customHeight="1" x14ac:dyDescent="0.2">
      <c r="A619" s="9" t="s">
        <v>3363</v>
      </c>
      <c r="B619" s="9" t="s">
        <v>20</v>
      </c>
      <c r="C619" s="9" t="s">
        <v>3364</v>
      </c>
      <c r="D619" s="2">
        <v>42719</v>
      </c>
      <c r="E619" s="9" t="s">
        <v>3365</v>
      </c>
      <c r="F619" s="9" t="s">
        <v>3366</v>
      </c>
      <c r="G619" s="9" t="s">
        <v>21</v>
      </c>
      <c r="H619" s="9"/>
      <c r="I619" s="9" t="s">
        <v>22</v>
      </c>
      <c r="J619" s="9" t="s">
        <v>30</v>
      </c>
      <c r="K619" s="9"/>
      <c r="L619" s="9"/>
      <c r="M619" s="9"/>
      <c r="N619" s="9"/>
      <c r="O619" s="9"/>
      <c r="P619" s="9" t="s">
        <v>23</v>
      </c>
      <c r="Q619" s="9"/>
      <c r="R619" s="9" t="s">
        <v>33</v>
      </c>
      <c r="S619" s="9" t="s">
        <v>26</v>
      </c>
      <c r="T619" s="9" t="s">
        <v>60</v>
      </c>
      <c r="U619" s="38"/>
    </row>
    <row r="620" spans="1:21" s="26" customFormat="1" ht="18" customHeight="1" x14ac:dyDescent="0.2">
      <c r="A620" s="9" t="s">
        <v>3367</v>
      </c>
      <c r="B620" s="9" t="s">
        <v>20</v>
      </c>
      <c r="C620" s="9" t="s">
        <v>57</v>
      </c>
      <c r="D620" s="2">
        <v>42719</v>
      </c>
      <c r="E620" s="9" t="s">
        <v>3368</v>
      </c>
      <c r="F620" s="9" t="s">
        <v>142</v>
      </c>
      <c r="G620" s="9" t="s">
        <v>21</v>
      </c>
      <c r="H620" s="9"/>
      <c r="I620" s="9" t="s">
        <v>22</v>
      </c>
      <c r="J620" s="9"/>
      <c r="K620" s="9"/>
      <c r="L620" s="9"/>
      <c r="M620" s="9"/>
      <c r="N620" s="9"/>
      <c r="O620" s="9"/>
      <c r="P620" s="9" t="s">
        <v>23</v>
      </c>
      <c r="Q620" s="9"/>
      <c r="R620" s="9" t="s">
        <v>28</v>
      </c>
      <c r="S620" s="9" t="s">
        <v>27</v>
      </c>
      <c r="T620" s="9" t="s">
        <v>59</v>
      </c>
      <c r="U620" s="38"/>
    </row>
    <row r="621" spans="1:21" s="26" customFormat="1" ht="18" hidden="1" customHeight="1" x14ac:dyDescent="0.2">
      <c r="A621" s="9" t="s">
        <v>3369</v>
      </c>
      <c r="B621" s="9" t="s">
        <v>20</v>
      </c>
      <c r="C621" s="9" t="s">
        <v>452</v>
      </c>
      <c r="D621" s="2">
        <v>42719</v>
      </c>
      <c r="E621" s="9" t="s">
        <v>3370</v>
      </c>
      <c r="F621" s="9" t="s">
        <v>143</v>
      </c>
      <c r="G621" s="9" t="s">
        <v>21</v>
      </c>
      <c r="H621" s="9"/>
      <c r="I621" s="9" t="s">
        <v>22</v>
      </c>
      <c r="J621" s="9"/>
      <c r="K621" s="9"/>
      <c r="L621" s="9"/>
      <c r="M621" s="9"/>
      <c r="N621" s="9"/>
      <c r="O621" s="9"/>
      <c r="P621" s="9" t="s">
        <v>383</v>
      </c>
      <c r="Q621" s="9"/>
      <c r="R621" s="9" t="s">
        <v>366</v>
      </c>
      <c r="S621" s="9"/>
      <c r="T621" s="9" t="s">
        <v>61</v>
      </c>
      <c r="U621" s="38"/>
    </row>
    <row r="622" spans="1:21" s="26" customFormat="1" ht="18" customHeight="1" x14ac:dyDescent="0.2">
      <c r="A622" s="9" t="s">
        <v>3371</v>
      </c>
      <c r="B622" s="9" t="s">
        <v>20</v>
      </c>
      <c r="C622" s="9" t="s">
        <v>230</v>
      </c>
      <c r="D622" s="2">
        <v>42719</v>
      </c>
      <c r="E622" s="9" t="s">
        <v>3372</v>
      </c>
      <c r="F622" s="9" t="s">
        <v>300</v>
      </c>
      <c r="G622" s="9" t="s">
        <v>21</v>
      </c>
      <c r="H622" s="9"/>
      <c r="I622" s="9" t="s">
        <v>22</v>
      </c>
      <c r="J622" s="9"/>
      <c r="K622" s="9"/>
      <c r="L622" s="9"/>
      <c r="M622" s="9"/>
      <c r="N622" s="9"/>
      <c r="O622" s="9"/>
      <c r="P622" s="9" t="s">
        <v>23</v>
      </c>
      <c r="Q622" s="9"/>
      <c r="R622" s="9" t="s">
        <v>24</v>
      </c>
      <c r="S622" s="9" t="s">
        <v>27</v>
      </c>
      <c r="T622" s="9" t="s">
        <v>60</v>
      </c>
      <c r="U622" s="38"/>
    </row>
    <row r="623" spans="1:21" s="26" customFormat="1" ht="18" customHeight="1" x14ac:dyDescent="0.2">
      <c r="A623" s="31" t="s">
        <v>3373</v>
      </c>
      <c r="B623" s="31" t="s">
        <v>20</v>
      </c>
      <c r="C623" s="31" t="s">
        <v>3374</v>
      </c>
      <c r="D623" s="32">
        <v>42719</v>
      </c>
      <c r="E623" s="31" t="s">
        <v>3375</v>
      </c>
      <c r="F623" s="31" t="s">
        <v>3376</v>
      </c>
      <c r="G623" s="31" t="s">
        <v>21</v>
      </c>
      <c r="H623" s="31"/>
      <c r="I623" s="31" t="s">
        <v>22</v>
      </c>
      <c r="J623" s="31" t="s">
        <v>30</v>
      </c>
      <c r="K623" s="31"/>
      <c r="L623" s="31"/>
      <c r="M623" s="31"/>
      <c r="N623" s="31"/>
      <c r="O623" s="31"/>
      <c r="P623" s="31" t="s">
        <v>23</v>
      </c>
      <c r="Q623" s="31"/>
      <c r="R623" s="31" t="s">
        <v>33</v>
      </c>
      <c r="S623" s="31" t="s">
        <v>25</v>
      </c>
      <c r="T623" s="31" t="s">
        <v>60</v>
      </c>
      <c r="U623" s="38"/>
    </row>
    <row r="624" spans="1:21" s="26" customFormat="1" ht="18" customHeight="1" x14ac:dyDescent="0.2">
      <c r="A624" s="9" t="s">
        <v>3377</v>
      </c>
      <c r="B624" s="9" t="s">
        <v>20</v>
      </c>
      <c r="C624" s="9" t="s">
        <v>3378</v>
      </c>
      <c r="D624" s="2">
        <v>42719</v>
      </c>
      <c r="E624" s="9" t="s">
        <v>3379</v>
      </c>
      <c r="F624" s="9" t="s">
        <v>3375</v>
      </c>
      <c r="G624" s="9" t="s">
        <v>21</v>
      </c>
      <c r="H624" s="9"/>
      <c r="I624" s="9" t="s">
        <v>22</v>
      </c>
      <c r="J624" s="9" t="s">
        <v>30</v>
      </c>
      <c r="K624" s="9"/>
      <c r="L624" s="9"/>
      <c r="M624" s="9"/>
      <c r="N624" s="9"/>
      <c r="O624" s="9"/>
      <c r="P624" s="9" t="s">
        <v>23</v>
      </c>
      <c r="Q624" s="9"/>
      <c r="R624" s="9" t="s">
        <v>35</v>
      </c>
      <c r="S624" s="9" t="s">
        <v>27</v>
      </c>
      <c r="T624" s="9" t="s">
        <v>59</v>
      </c>
      <c r="U624" s="38"/>
    </row>
    <row r="625" spans="1:21" s="26" customFormat="1" ht="18" customHeight="1" x14ac:dyDescent="0.2">
      <c r="A625" s="9" t="s">
        <v>3380</v>
      </c>
      <c r="B625" s="9" t="s">
        <v>20</v>
      </c>
      <c r="C625" s="9" t="s">
        <v>3381</v>
      </c>
      <c r="D625" s="2">
        <v>42719</v>
      </c>
      <c r="E625" s="9" t="s">
        <v>3382</v>
      </c>
      <c r="F625" s="9" t="s">
        <v>3383</v>
      </c>
      <c r="G625" s="9" t="s">
        <v>21</v>
      </c>
      <c r="H625" s="9"/>
      <c r="I625" s="9" t="s">
        <v>22</v>
      </c>
      <c r="J625" s="9" t="s">
        <v>30</v>
      </c>
      <c r="K625" s="9"/>
      <c r="L625" s="9"/>
      <c r="M625" s="9"/>
      <c r="N625" s="9"/>
      <c r="O625" s="9"/>
      <c r="P625" s="9" t="s">
        <v>23</v>
      </c>
      <c r="Q625" s="9"/>
      <c r="R625" s="9" t="s">
        <v>35</v>
      </c>
      <c r="S625" s="9" t="s">
        <v>27</v>
      </c>
      <c r="T625" s="9" t="s">
        <v>59</v>
      </c>
      <c r="U625" s="38"/>
    </row>
    <row r="626" spans="1:21" s="26" customFormat="1" ht="18" customHeight="1" x14ac:dyDescent="0.2">
      <c r="A626" s="9" t="s">
        <v>3384</v>
      </c>
      <c r="B626" s="9" t="s">
        <v>20</v>
      </c>
      <c r="C626" s="9" t="s">
        <v>3385</v>
      </c>
      <c r="D626" s="2">
        <v>42719</v>
      </c>
      <c r="E626" s="9" t="s">
        <v>3386</v>
      </c>
      <c r="F626" s="9" t="s">
        <v>3383</v>
      </c>
      <c r="G626" s="9" t="s">
        <v>21</v>
      </c>
      <c r="H626" s="9"/>
      <c r="I626" s="9" t="s">
        <v>22</v>
      </c>
      <c r="J626" s="9"/>
      <c r="K626" s="9"/>
      <c r="L626" s="9"/>
      <c r="M626" s="9"/>
      <c r="N626" s="9"/>
      <c r="O626" s="9"/>
      <c r="P626" s="9" t="s">
        <v>23</v>
      </c>
      <c r="Q626" s="9"/>
      <c r="R626" s="9" t="s">
        <v>24</v>
      </c>
      <c r="S626" s="9" t="s">
        <v>27</v>
      </c>
      <c r="T626" s="9" t="s">
        <v>60</v>
      </c>
      <c r="U626" s="38"/>
    </row>
    <row r="627" spans="1:21" s="26" customFormat="1" ht="18" customHeight="1" x14ac:dyDescent="0.2">
      <c r="A627" s="9" t="s">
        <v>3387</v>
      </c>
      <c r="B627" s="9" t="s">
        <v>20</v>
      </c>
      <c r="C627" s="9" t="s">
        <v>3388</v>
      </c>
      <c r="D627" s="2">
        <v>42719</v>
      </c>
      <c r="E627" s="9" t="s">
        <v>3389</v>
      </c>
      <c r="F627" s="9" t="s">
        <v>3390</v>
      </c>
      <c r="G627" s="9" t="s">
        <v>21</v>
      </c>
      <c r="H627" s="9"/>
      <c r="I627" s="9" t="s">
        <v>22</v>
      </c>
      <c r="J627" s="9" t="s">
        <v>30</v>
      </c>
      <c r="K627" s="9"/>
      <c r="L627" s="9"/>
      <c r="M627" s="9"/>
      <c r="N627" s="9"/>
      <c r="O627" s="9"/>
      <c r="P627" s="9" t="s">
        <v>23</v>
      </c>
      <c r="Q627" s="9"/>
      <c r="R627" s="9" t="s">
        <v>35</v>
      </c>
      <c r="S627" s="9" t="s">
        <v>27</v>
      </c>
      <c r="T627" s="9" t="s">
        <v>59</v>
      </c>
      <c r="U627" s="38"/>
    </row>
    <row r="628" spans="1:21" s="26" customFormat="1" ht="18" customHeight="1" x14ac:dyDescent="0.2">
      <c r="A628" s="9" t="s">
        <v>3394</v>
      </c>
      <c r="B628" s="9" t="s">
        <v>20</v>
      </c>
      <c r="C628" s="9" t="s">
        <v>3395</v>
      </c>
      <c r="D628" s="2">
        <v>42719</v>
      </c>
      <c r="E628" s="9" t="s">
        <v>3396</v>
      </c>
      <c r="F628" s="9" t="s">
        <v>836</v>
      </c>
      <c r="G628" s="9" t="s">
        <v>21</v>
      </c>
      <c r="H628" s="9"/>
      <c r="I628" s="9" t="s">
        <v>22</v>
      </c>
      <c r="J628" s="9"/>
      <c r="K628" s="9"/>
      <c r="L628" s="9"/>
      <c r="M628" s="9"/>
      <c r="N628" s="9"/>
      <c r="O628" s="9"/>
      <c r="P628" s="9" t="s">
        <v>23</v>
      </c>
      <c r="Q628" s="9"/>
      <c r="R628" s="9" t="s">
        <v>24</v>
      </c>
      <c r="S628" s="9" t="s">
        <v>27</v>
      </c>
      <c r="T628" s="9" t="s">
        <v>60</v>
      </c>
      <c r="U628" s="38"/>
    </row>
    <row r="629" spans="1:21" s="26" customFormat="1" ht="18" customHeight="1" x14ac:dyDescent="0.2">
      <c r="A629" s="9" t="s">
        <v>3397</v>
      </c>
      <c r="B629" s="9" t="s">
        <v>20</v>
      </c>
      <c r="C629" s="9" t="s">
        <v>3398</v>
      </c>
      <c r="D629" s="2">
        <v>42719</v>
      </c>
      <c r="E629" s="9" t="s">
        <v>3399</v>
      </c>
      <c r="F629" s="9" t="s">
        <v>3400</v>
      </c>
      <c r="G629" s="9" t="s">
        <v>21</v>
      </c>
      <c r="H629" s="9"/>
      <c r="I629" s="9" t="s">
        <v>22</v>
      </c>
      <c r="J629" s="9"/>
      <c r="K629" s="9"/>
      <c r="L629" s="9"/>
      <c r="M629" s="9"/>
      <c r="N629" s="9"/>
      <c r="O629" s="9"/>
      <c r="P629" s="9" t="s">
        <v>23</v>
      </c>
      <c r="Q629" s="9"/>
      <c r="R629" s="9" t="s">
        <v>28</v>
      </c>
      <c r="S629" s="9" t="s">
        <v>27</v>
      </c>
      <c r="T629" s="9" t="s">
        <v>59</v>
      </c>
      <c r="U629" s="38"/>
    </row>
    <row r="630" spans="1:21" s="26" customFormat="1" ht="18" customHeight="1" x14ac:dyDescent="0.2">
      <c r="A630" s="9" t="s">
        <v>3474</v>
      </c>
      <c r="B630" s="9" t="s">
        <v>20</v>
      </c>
      <c r="C630" s="9" t="s">
        <v>261</v>
      </c>
      <c r="D630" s="2">
        <v>42719</v>
      </c>
      <c r="E630" s="9" t="s">
        <v>461</v>
      </c>
      <c r="F630" s="9" t="s">
        <v>460</v>
      </c>
      <c r="G630" s="9" t="s">
        <v>21</v>
      </c>
      <c r="H630" s="9"/>
      <c r="I630" s="9" t="s">
        <v>22</v>
      </c>
      <c r="J630" s="9" t="s">
        <v>30</v>
      </c>
      <c r="K630" s="9"/>
      <c r="L630" s="9"/>
      <c r="M630" s="9"/>
      <c r="N630" s="9"/>
      <c r="O630" s="9"/>
      <c r="P630" s="9" t="s">
        <v>23</v>
      </c>
      <c r="Q630" s="9"/>
      <c r="R630" s="9" t="s">
        <v>33</v>
      </c>
      <c r="S630" s="9" t="s">
        <v>26</v>
      </c>
      <c r="T630" s="9" t="s">
        <v>60</v>
      </c>
      <c r="U630" s="38"/>
    </row>
    <row r="631" spans="1:21" s="26" customFormat="1" ht="18" customHeight="1" x14ac:dyDescent="0.2">
      <c r="A631" s="9" t="s">
        <v>3483</v>
      </c>
      <c r="B631" s="9" t="s">
        <v>20</v>
      </c>
      <c r="C631" s="9" t="s">
        <v>304</v>
      </c>
      <c r="D631" s="2">
        <v>42719</v>
      </c>
      <c r="E631" s="9" t="s">
        <v>3484</v>
      </c>
      <c r="F631" s="9" t="s">
        <v>58</v>
      </c>
      <c r="G631" s="9" t="s">
        <v>36</v>
      </c>
      <c r="H631" s="9"/>
      <c r="I631" s="9" t="s">
        <v>22</v>
      </c>
      <c r="J631" s="9" t="s">
        <v>30</v>
      </c>
      <c r="K631" s="9"/>
      <c r="L631" s="9"/>
      <c r="M631" s="9"/>
      <c r="N631" s="9"/>
      <c r="O631" s="9"/>
      <c r="P631" s="9" t="s">
        <v>23</v>
      </c>
      <c r="Q631" s="9"/>
      <c r="R631" s="9" t="s">
        <v>33</v>
      </c>
      <c r="S631" s="9" t="s">
        <v>26</v>
      </c>
      <c r="T631" s="9" t="s">
        <v>60</v>
      </c>
      <c r="U631" s="38"/>
    </row>
    <row r="632" spans="1:21" s="26" customFormat="1" ht="18" customHeight="1" x14ac:dyDescent="0.2">
      <c r="A632" s="9" t="s">
        <v>3401</v>
      </c>
      <c r="B632" s="9" t="s">
        <v>20</v>
      </c>
      <c r="C632" s="9" t="s">
        <v>3402</v>
      </c>
      <c r="D632" s="2">
        <v>42719</v>
      </c>
      <c r="E632" s="9" t="s">
        <v>3403</v>
      </c>
      <c r="F632" s="9" t="s">
        <v>3404</v>
      </c>
      <c r="G632" s="9" t="s">
        <v>21</v>
      </c>
      <c r="H632" s="9"/>
      <c r="I632" s="9" t="s">
        <v>22</v>
      </c>
      <c r="J632" s="9"/>
      <c r="K632" s="9"/>
      <c r="L632" s="9"/>
      <c r="M632" s="9"/>
      <c r="N632" s="9"/>
      <c r="O632" s="9"/>
      <c r="P632" s="9" t="s">
        <v>23</v>
      </c>
      <c r="Q632" s="9"/>
      <c r="R632" s="9" t="s">
        <v>24</v>
      </c>
      <c r="S632" s="9" t="s">
        <v>26</v>
      </c>
      <c r="T632" s="9" t="s">
        <v>60</v>
      </c>
      <c r="U632" s="38"/>
    </row>
    <row r="633" spans="1:21" s="26" customFormat="1" ht="18" customHeight="1" x14ac:dyDescent="0.2">
      <c r="A633" s="9" t="s">
        <v>699</v>
      </c>
      <c r="B633" s="9" t="s">
        <v>20</v>
      </c>
      <c r="C633" s="9" t="s">
        <v>3405</v>
      </c>
      <c r="D633" s="2">
        <v>42719</v>
      </c>
      <c r="E633" s="9" t="s">
        <v>3406</v>
      </c>
      <c r="F633" s="9" t="s">
        <v>3404</v>
      </c>
      <c r="G633" s="9" t="s">
        <v>21</v>
      </c>
      <c r="H633" s="9"/>
      <c r="I633" s="9" t="s">
        <v>22</v>
      </c>
      <c r="J633" s="9"/>
      <c r="K633" s="9"/>
      <c r="L633" s="9"/>
      <c r="M633" s="9"/>
      <c r="N633" s="9"/>
      <c r="O633" s="9"/>
      <c r="P633" s="9" t="s">
        <v>23</v>
      </c>
      <c r="Q633" s="9"/>
      <c r="R633" s="9" t="s">
        <v>24</v>
      </c>
      <c r="S633" s="9" t="s">
        <v>27</v>
      </c>
      <c r="T633" s="9" t="s">
        <v>60</v>
      </c>
      <c r="U633" s="38"/>
    </row>
    <row r="634" spans="1:21" s="26" customFormat="1" ht="18" customHeight="1" x14ac:dyDescent="0.2">
      <c r="A634" s="9" t="s">
        <v>3407</v>
      </c>
      <c r="B634" s="9" t="s">
        <v>20</v>
      </c>
      <c r="C634" s="9" t="s">
        <v>301</v>
      </c>
      <c r="D634" s="2">
        <v>42719</v>
      </c>
      <c r="E634" s="9" t="s">
        <v>3408</v>
      </c>
      <c r="F634" s="9" t="s">
        <v>262</v>
      </c>
      <c r="G634" s="9" t="s">
        <v>21</v>
      </c>
      <c r="H634" s="9"/>
      <c r="I634" s="9" t="s">
        <v>22</v>
      </c>
      <c r="J634" s="9"/>
      <c r="K634" s="9"/>
      <c r="L634" s="9"/>
      <c r="M634" s="9"/>
      <c r="N634" s="9"/>
      <c r="O634" s="9"/>
      <c r="P634" s="9" t="s">
        <v>23</v>
      </c>
      <c r="Q634" s="9"/>
      <c r="R634" s="9" t="s">
        <v>24</v>
      </c>
      <c r="S634" s="9" t="s">
        <v>27</v>
      </c>
      <c r="T634" s="9" t="s">
        <v>60</v>
      </c>
      <c r="U634" s="38"/>
    </row>
    <row r="635" spans="1:21" s="26" customFormat="1" ht="18" customHeight="1" x14ac:dyDescent="0.2">
      <c r="A635" s="9" t="s">
        <v>3409</v>
      </c>
      <c r="B635" s="9" t="s">
        <v>20</v>
      </c>
      <c r="C635" s="9" t="s">
        <v>716</v>
      </c>
      <c r="D635" s="2">
        <v>42719</v>
      </c>
      <c r="E635" s="9" t="s">
        <v>3410</v>
      </c>
      <c r="F635" s="9" t="s">
        <v>801</v>
      </c>
      <c r="G635" s="9" t="s">
        <v>21</v>
      </c>
      <c r="H635" s="9"/>
      <c r="I635" s="9" t="s">
        <v>22</v>
      </c>
      <c r="J635" s="9" t="s">
        <v>30</v>
      </c>
      <c r="K635" s="9"/>
      <c r="L635" s="9"/>
      <c r="M635" s="9"/>
      <c r="N635" s="9"/>
      <c r="O635" s="9"/>
      <c r="P635" s="9" t="s">
        <v>23</v>
      </c>
      <c r="Q635" s="9"/>
      <c r="R635" s="9" t="s">
        <v>33</v>
      </c>
      <c r="S635" s="9" t="s">
        <v>27</v>
      </c>
      <c r="T635" s="9" t="s">
        <v>60</v>
      </c>
      <c r="U635" s="38"/>
    </row>
    <row r="636" spans="1:21" s="26" customFormat="1" ht="18" customHeight="1" x14ac:dyDescent="0.2">
      <c r="A636" s="31" t="s">
        <v>3411</v>
      </c>
      <c r="B636" s="31" t="s">
        <v>20</v>
      </c>
      <c r="C636" s="31" t="s">
        <v>233</v>
      </c>
      <c r="D636" s="32">
        <v>42719</v>
      </c>
      <c r="E636" s="31" t="s">
        <v>3412</v>
      </c>
      <c r="F636" s="31" t="s">
        <v>3413</v>
      </c>
      <c r="G636" s="31" t="s">
        <v>21</v>
      </c>
      <c r="H636" s="31"/>
      <c r="I636" s="31" t="s">
        <v>22</v>
      </c>
      <c r="J636" s="31" t="s">
        <v>30</v>
      </c>
      <c r="K636" s="31"/>
      <c r="L636" s="31"/>
      <c r="M636" s="31"/>
      <c r="N636" s="31"/>
      <c r="O636" s="31"/>
      <c r="P636" s="31" t="s">
        <v>23</v>
      </c>
      <c r="Q636" s="31"/>
      <c r="R636" s="31" t="s">
        <v>33</v>
      </c>
      <c r="S636" s="31" t="s">
        <v>25</v>
      </c>
      <c r="T636" s="31" t="s">
        <v>60</v>
      </c>
      <c r="U636" s="38"/>
    </row>
    <row r="637" spans="1:21" s="26" customFormat="1" ht="18" customHeight="1" x14ac:dyDescent="0.2">
      <c r="A637" s="9" t="s">
        <v>3414</v>
      </c>
      <c r="B637" s="9" t="s">
        <v>20</v>
      </c>
      <c r="C637" s="9" t="s">
        <v>3415</v>
      </c>
      <c r="D637" s="2">
        <v>42719</v>
      </c>
      <c r="E637" s="9" t="s">
        <v>3416</v>
      </c>
      <c r="F637" s="9" t="s">
        <v>3417</v>
      </c>
      <c r="G637" s="9" t="s">
        <v>21</v>
      </c>
      <c r="H637" s="9"/>
      <c r="I637" s="9" t="s">
        <v>22</v>
      </c>
      <c r="J637" s="9" t="s">
        <v>30</v>
      </c>
      <c r="K637" s="9"/>
      <c r="L637" s="9"/>
      <c r="M637" s="9"/>
      <c r="N637" s="9"/>
      <c r="O637" s="9"/>
      <c r="P637" s="9" t="s">
        <v>23</v>
      </c>
      <c r="Q637" s="9"/>
      <c r="R637" s="9" t="s">
        <v>33</v>
      </c>
      <c r="S637" s="9" t="s">
        <v>27</v>
      </c>
      <c r="T637" s="9" t="s">
        <v>60</v>
      </c>
      <c r="U637" s="38"/>
    </row>
    <row r="638" spans="1:21" s="26" customFormat="1" ht="18" customHeight="1" x14ac:dyDescent="0.2">
      <c r="A638" s="9" t="s">
        <v>3418</v>
      </c>
      <c r="B638" s="9" t="s">
        <v>20</v>
      </c>
      <c r="C638" s="9" t="s">
        <v>303</v>
      </c>
      <c r="D638" s="2">
        <v>42719</v>
      </c>
      <c r="E638" s="9" t="s">
        <v>3419</v>
      </c>
      <c r="F638" s="9" t="s">
        <v>99</v>
      </c>
      <c r="G638" s="9" t="s">
        <v>21</v>
      </c>
      <c r="H638" s="9"/>
      <c r="I638" s="9" t="s">
        <v>22</v>
      </c>
      <c r="J638" s="9"/>
      <c r="K638" s="9"/>
      <c r="L638" s="9"/>
      <c r="M638" s="9"/>
      <c r="N638" s="9"/>
      <c r="O638" s="9"/>
      <c r="P638" s="9" t="s">
        <v>23</v>
      </c>
      <c r="Q638" s="9"/>
      <c r="R638" s="9" t="s">
        <v>24</v>
      </c>
      <c r="S638" s="9" t="s">
        <v>27</v>
      </c>
      <c r="T638" s="9" t="s">
        <v>60</v>
      </c>
      <c r="U638" s="38"/>
    </row>
    <row r="639" spans="1:21" s="26" customFormat="1" ht="16.7" customHeight="1" x14ac:dyDescent="0.2">
      <c r="A639" s="9" t="s">
        <v>3487</v>
      </c>
      <c r="B639" s="9" t="s">
        <v>20</v>
      </c>
      <c r="C639" s="9" t="s">
        <v>3488</v>
      </c>
      <c r="D639" s="2">
        <v>42720</v>
      </c>
      <c r="E639" s="9" t="s">
        <v>3489</v>
      </c>
      <c r="F639" s="9" t="s">
        <v>3490</v>
      </c>
      <c r="G639" s="9" t="s">
        <v>21</v>
      </c>
      <c r="H639" s="9"/>
      <c r="I639" s="9" t="s">
        <v>22</v>
      </c>
      <c r="J639" s="9" t="s">
        <v>30</v>
      </c>
      <c r="K639" s="9"/>
      <c r="L639" s="9"/>
      <c r="M639" s="9"/>
      <c r="N639" s="9"/>
      <c r="O639" s="9"/>
      <c r="P639" s="9" t="s">
        <v>23</v>
      </c>
      <c r="Q639" s="9"/>
      <c r="R639" s="9" t="s">
        <v>35</v>
      </c>
      <c r="S639" s="9" t="s">
        <v>27</v>
      </c>
      <c r="T639" s="9" t="s">
        <v>59</v>
      </c>
      <c r="U639" s="38"/>
    </row>
    <row r="640" spans="1:21" s="26" customFormat="1" ht="16.7" customHeight="1" x14ac:dyDescent="0.2">
      <c r="A640" s="9" t="s">
        <v>3491</v>
      </c>
      <c r="B640" s="9" t="s">
        <v>20</v>
      </c>
      <c r="C640" s="9" t="s">
        <v>3492</v>
      </c>
      <c r="D640" s="2">
        <v>42720</v>
      </c>
      <c r="E640" s="9" t="s">
        <v>3493</v>
      </c>
      <c r="F640" s="9" t="s">
        <v>3494</v>
      </c>
      <c r="G640" s="9" t="s">
        <v>21</v>
      </c>
      <c r="H640" s="9"/>
      <c r="I640" s="9" t="s">
        <v>22</v>
      </c>
      <c r="J640" s="9"/>
      <c r="K640" s="9"/>
      <c r="L640" s="9"/>
      <c r="M640" s="9"/>
      <c r="N640" s="9"/>
      <c r="O640" s="9"/>
      <c r="P640" s="9" t="s">
        <v>23</v>
      </c>
      <c r="Q640" s="9"/>
      <c r="R640" s="9" t="s">
        <v>24</v>
      </c>
      <c r="S640" s="9" t="s">
        <v>27</v>
      </c>
      <c r="T640" s="9" t="s">
        <v>60</v>
      </c>
      <c r="U640" s="38"/>
    </row>
    <row r="641" spans="1:21" s="26" customFormat="1" ht="16.7" customHeight="1" x14ac:dyDescent="0.2">
      <c r="A641" s="9" t="s">
        <v>3491</v>
      </c>
      <c r="B641" s="9" t="s">
        <v>20</v>
      </c>
      <c r="C641" s="9" t="s">
        <v>3495</v>
      </c>
      <c r="D641" s="2">
        <v>42720</v>
      </c>
      <c r="E641" s="9" t="s">
        <v>3496</v>
      </c>
      <c r="F641" s="9" t="s">
        <v>377</v>
      </c>
      <c r="G641" s="9" t="s">
        <v>21</v>
      </c>
      <c r="H641" s="9"/>
      <c r="I641" s="9" t="s">
        <v>22</v>
      </c>
      <c r="J641" s="9"/>
      <c r="K641" s="9"/>
      <c r="L641" s="9"/>
      <c r="M641" s="9"/>
      <c r="N641" s="9"/>
      <c r="O641" s="9"/>
      <c r="P641" s="9" t="s">
        <v>23</v>
      </c>
      <c r="Q641" s="9"/>
      <c r="R641" s="9" t="s">
        <v>24</v>
      </c>
      <c r="S641" s="9" t="s">
        <v>27</v>
      </c>
      <c r="T641" s="9" t="s">
        <v>60</v>
      </c>
      <c r="U641" s="38"/>
    </row>
    <row r="642" spans="1:21" s="26" customFormat="1" ht="16.7" customHeight="1" x14ac:dyDescent="0.2">
      <c r="A642" s="9" t="s">
        <v>3497</v>
      </c>
      <c r="B642" s="9" t="s">
        <v>20</v>
      </c>
      <c r="C642" s="9" t="s">
        <v>3498</v>
      </c>
      <c r="D642" s="2">
        <v>42720</v>
      </c>
      <c r="E642" s="9" t="s">
        <v>3499</v>
      </c>
      <c r="F642" s="9" t="s">
        <v>3500</v>
      </c>
      <c r="G642" s="9" t="s">
        <v>21</v>
      </c>
      <c r="H642" s="9"/>
      <c r="I642" s="9" t="s">
        <v>22</v>
      </c>
      <c r="J642" s="9" t="s">
        <v>30</v>
      </c>
      <c r="K642" s="9"/>
      <c r="L642" s="9"/>
      <c r="M642" s="9"/>
      <c r="N642" s="9"/>
      <c r="O642" s="9"/>
      <c r="P642" s="9" t="s">
        <v>23</v>
      </c>
      <c r="Q642" s="9"/>
      <c r="R642" s="9" t="s">
        <v>35</v>
      </c>
      <c r="S642" s="9" t="s">
        <v>27</v>
      </c>
      <c r="T642" s="9" t="s">
        <v>59</v>
      </c>
      <c r="U642" s="38"/>
    </row>
    <row r="643" spans="1:21" s="26" customFormat="1" ht="16.7" customHeight="1" x14ac:dyDescent="0.2">
      <c r="A643" s="9" t="s">
        <v>3501</v>
      </c>
      <c r="B643" s="9" t="s">
        <v>20</v>
      </c>
      <c r="C643" s="9" t="s">
        <v>3502</v>
      </c>
      <c r="D643" s="2">
        <v>42720</v>
      </c>
      <c r="E643" s="9" t="s">
        <v>3503</v>
      </c>
      <c r="F643" s="9" t="s">
        <v>435</v>
      </c>
      <c r="G643" s="9" t="s">
        <v>21</v>
      </c>
      <c r="H643" s="9"/>
      <c r="I643" s="9" t="s">
        <v>22</v>
      </c>
      <c r="J643" s="9" t="s">
        <v>30</v>
      </c>
      <c r="K643" s="9"/>
      <c r="L643" s="9"/>
      <c r="M643" s="9"/>
      <c r="N643" s="9"/>
      <c r="O643" s="9"/>
      <c r="P643" s="9" t="s">
        <v>23</v>
      </c>
      <c r="Q643" s="9"/>
      <c r="R643" s="9" t="s">
        <v>35</v>
      </c>
      <c r="S643" s="9" t="s">
        <v>27</v>
      </c>
      <c r="T643" s="9" t="s">
        <v>59</v>
      </c>
      <c r="U643" s="38"/>
    </row>
    <row r="644" spans="1:21" s="26" customFormat="1" ht="16.7" customHeight="1" x14ac:dyDescent="0.2">
      <c r="A644" s="9" t="s">
        <v>3504</v>
      </c>
      <c r="B644" s="9" t="s">
        <v>20</v>
      </c>
      <c r="C644" s="9" t="s">
        <v>3505</v>
      </c>
      <c r="D644" s="2">
        <v>42720</v>
      </c>
      <c r="E644" s="9" t="s">
        <v>3506</v>
      </c>
      <c r="F644" s="9" t="s">
        <v>453</v>
      </c>
      <c r="G644" s="9" t="s">
        <v>21</v>
      </c>
      <c r="H644" s="9"/>
      <c r="I644" s="9" t="s">
        <v>22</v>
      </c>
      <c r="J644" s="9"/>
      <c r="K644" s="9"/>
      <c r="L644" s="9"/>
      <c r="M644" s="9"/>
      <c r="N644" s="9"/>
      <c r="O644" s="9"/>
      <c r="P644" s="9" t="s">
        <v>23</v>
      </c>
      <c r="Q644" s="9"/>
      <c r="R644" s="9" t="s">
        <v>28</v>
      </c>
      <c r="S644" s="9" t="s">
        <v>27</v>
      </c>
      <c r="T644" s="9" t="s">
        <v>59</v>
      </c>
      <c r="U644" s="38"/>
    </row>
    <row r="645" spans="1:21" s="26" customFormat="1" ht="16.7" customHeight="1" x14ac:dyDescent="0.2">
      <c r="A645" s="9" t="s">
        <v>3507</v>
      </c>
      <c r="B645" s="9" t="s">
        <v>20</v>
      </c>
      <c r="C645" s="9" t="s">
        <v>1589</v>
      </c>
      <c r="D645" s="2">
        <v>42720</v>
      </c>
      <c r="E645" s="9" t="s">
        <v>3508</v>
      </c>
      <c r="F645" s="9" t="s">
        <v>43</v>
      </c>
      <c r="G645" s="9" t="s">
        <v>21</v>
      </c>
      <c r="H645" s="9"/>
      <c r="I645" s="9" t="s">
        <v>22</v>
      </c>
      <c r="J645" s="9"/>
      <c r="K645" s="9"/>
      <c r="L645" s="9"/>
      <c r="M645" s="9"/>
      <c r="N645" s="9"/>
      <c r="O645" s="9"/>
      <c r="P645" s="9" t="s">
        <v>23</v>
      </c>
      <c r="Q645" s="9"/>
      <c r="R645" s="9" t="s">
        <v>24</v>
      </c>
      <c r="S645" s="9" t="s">
        <v>25</v>
      </c>
      <c r="T645" s="9" t="s">
        <v>60</v>
      </c>
      <c r="U645" s="38"/>
    </row>
    <row r="646" spans="1:21" s="26" customFormat="1" ht="16.7" customHeight="1" x14ac:dyDescent="0.2">
      <c r="A646" s="9" t="s">
        <v>3509</v>
      </c>
      <c r="B646" s="9" t="s">
        <v>20</v>
      </c>
      <c r="C646" s="9" t="s">
        <v>3510</v>
      </c>
      <c r="D646" s="2">
        <v>42720</v>
      </c>
      <c r="E646" s="9" t="s">
        <v>3511</v>
      </c>
      <c r="F646" s="9" t="s">
        <v>43</v>
      </c>
      <c r="G646" s="9" t="s">
        <v>21</v>
      </c>
      <c r="H646" s="9"/>
      <c r="I646" s="9" t="s">
        <v>22</v>
      </c>
      <c r="J646" s="9"/>
      <c r="K646" s="9"/>
      <c r="L646" s="9"/>
      <c r="M646" s="9"/>
      <c r="N646" s="9"/>
      <c r="O646" s="9"/>
      <c r="P646" s="9" t="s">
        <v>23</v>
      </c>
      <c r="Q646" s="9"/>
      <c r="R646" s="9" t="s">
        <v>28</v>
      </c>
      <c r="S646" s="9" t="s">
        <v>27</v>
      </c>
      <c r="T646" s="9" t="s">
        <v>59</v>
      </c>
      <c r="U646" s="38"/>
    </row>
    <row r="647" spans="1:21" s="26" customFormat="1" ht="16.7" customHeight="1" x14ac:dyDescent="0.2">
      <c r="A647" s="9" t="s">
        <v>3512</v>
      </c>
      <c r="B647" s="9" t="s">
        <v>20</v>
      </c>
      <c r="C647" s="9" t="s">
        <v>3513</v>
      </c>
      <c r="D647" s="2">
        <v>42720</v>
      </c>
      <c r="E647" s="9" t="s">
        <v>3514</v>
      </c>
      <c r="F647" s="9" t="s">
        <v>324</v>
      </c>
      <c r="G647" s="9" t="s">
        <v>21</v>
      </c>
      <c r="H647" s="9"/>
      <c r="I647" s="9" t="s">
        <v>22</v>
      </c>
      <c r="J647" s="9"/>
      <c r="K647" s="9"/>
      <c r="L647" s="9"/>
      <c r="M647" s="9"/>
      <c r="N647" s="9"/>
      <c r="O647" s="9"/>
      <c r="P647" s="9" t="s">
        <v>23</v>
      </c>
      <c r="Q647" s="9"/>
      <c r="R647" s="9" t="s">
        <v>24</v>
      </c>
      <c r="S647" s="9" t="s">
        <v>27</v>
      </c>
      <c r="T647" s="9" t="s">
        <v>60</v>
      </c>
      <c r="U647" s="38"/>
    </row>
    <row r="648" spans="1:21" s="26" customFormat="1" ht="16.7" customHeight="1" x14ac:dyDescent="0.2">
      <c r="A648" s="9" t="s">
        <v>3515</v>
      </c>
      <c r="B648" s="9" t="s">
        <v>20</v>
      </c>
      <c r="C648" s="9" t="s">
        <v>3516</v>
      </c>
      <c r="D648" s="2">
        <v>42720</v>
      </c>
      <c r="E648" s="9" t="s">
        <v>3517</v>
      </c>
      <c r="F648" s="9" t="s">
        <v>3518</v>
      </c>
      <c r="G648" s="9" t="s">
        <v>21</v>
      </c>
      <c r="H648" s="9"/>
      <c r="I648" s="9" t="s">
        <v>22</v>
      </c>
      <c r="J648" s="9"/>
      <c r="K648" s="9"/>
      <c r="L648" s="9"/>
      <c r="M648" s="9"/>
      <c r="N648" s="9"/>
      <c r="O648" s="9"/>
      <c r="P648" s="9" t="s">
        <v>23</v>
      </c>
      <c r="Q648" s="9"/>
      <c r="R648" s="9" t="s">
        <v>24</v>
      </c>
      <c r="S648" s="9" t="s">
        <v>27</v>
      </c>
      <c r="T648" s="9" t="s">
        <v>60</v>
      </c>
      <c r="U648" s="38"/>
    </row>
    <row r="649" spans="1:21" s="26" customFormat="1" ht="16.7" customHeight="1" x14ac:dyDescent="0.2">
      <c r="A649" s="9" t="s">
        <v>3519</v>
      </c>
      <c r="B649" s="9" t="s">
        <v>20</v>
      </c>
      <c r="C649" s="9" t="s">
        <v>3520</v>
      </c>
      <c r="D649" s="2">
        <v>42720</v>
      </c>
      <c r="E649" s="9" t="s">
        <v>1224</v>
      </c>
      <c r="F649" s="9" t="s">
        <v>1553</v>
      </c>
      <c r="G649" s="9" t="s">
        <v>21</v>
      </c>
      <c r="H649" s="9"/>
      <c r="I649" s="9" t="s">
        <v>22</v>
      </c>
      <c r="J649" s="9"/>
      <c r="K649" s="9"/>
      <c r="L649" s="9"/>
      <c r="M649" s="9"/>
      <c r="N649" s="9"/>
      <c r="O649" s="9"/>
      <c r="P649" s="9" t="s">
        <v>23</v>
      </c>
      <c r="Q649" s="9"/>
      <c r="R649" s="9" t="s">
        <v>28</v>
      </c>
      <c r="S649" s="9" t="s">
        <v>27</v>
      </c>
      <c r="T649" s="9" t="s">
        <v>59</v>
      </c>
      <c r="U649" s="38"/>
    </row>
    <row r="650" spans="1:21" s="26" customFormat="1" ht="16.7" customHeight="1" x14ac:dyDescent="0.2">
      <c r="A650" s="9" t="s">
        <v>3521</v>
      </c>
      <c r="B650" s="9" t="s">
        <v>20</v>
      </c>
      <c r="C650" s="9" t="s">
        <v>1885</v>
      </c>
      <c r="D650" s="2">
        <v>42720</v>
      </c>
      <c r="E650" s="9" t="s">
        <v>3522</v>
      </c>
      <c r="F650" s="9" t="s">
        <v>551</v>
      </c>
      <c r="G650" s="9" t="s">
        <v>21</v>
      </c>
      <c r="H650" s="9"/>
      <c r="I650" s="9" t="s">
        <v>22</v>
      </c>
      <c r="J650" s="9" t="s">
        <v>30</v>
      </c>
      <c r="K650" s="9"/>
      <c r="L650" s="9"/>
      <c r="M650" s="9"/>
      <c r="N650" s="9"/>
      <c r="O650" s="9"/>
      <c r="P650" s="9" t="s">
        <v>23</v>
      </c>
      <c r="Q650" s="9"/>
      <c r="R650" s="9" t="s">
        <v>33</v>
      </c>
      <c r="S650" s="9" t="s">
        <v>26</v>
      </c>
      <c r="T650" s="9" t="s">
        <v>60</v>
      </c>
      <c r="U650" s="38"/>
    </row>
    <row r="651" spans="1:21" s="26" customFormat="1" ht="16.7" customHeight="1" x14ac:dyDescent="0.2">
      <c r="A651" s="9" t="s">
        <v>3523</v>
      </c>
      <c r="B651" s="9" t="s">
        <v>20</v>
      </c>
      <c r="C651" s="9" t="s">
        <v>3524</v>
      </c>
      <c r="D651" s="2">
        <v>42720</v>
      </c>
      <c r="E651" s="9" t="s">
        <v>3525</v>
      </c>
      <c r="F651" s="9" t="s">
        <v>551</v>
      </c>
      <c r="G651" s="9" t="s">
        <v>21</v>
      </c>
      <c r="H651" s="9"/>
      <c r="I651" s="9" t="s">
        <v>22</v>
      </c>
      <c r="J651" s="9"/>
      <c r="K651" s="9"/>
      <c r="L651" s="9"/>
      <c r="M651" s="9"/>
      <c r="N651" s="9"/>
      <c r="O651" s="9"/>
      <c r="P651" s="9" t="s">
        <v>23</v>
      </c>
      <c r="Q651" s="9"/>
      <c r="R651" s="9" t="s">
        <v>28</v>
      </c>
      <c r="S651" s="9" t="s">
        <v>27</v>
      </c>
      <c r="T651" s="9" t="s">
        <v>59</v>
      </c>
      <c r="U651" s="38"/>
    </row>
    <row r="652" spans="1:21" s="26" customFormat="1" ht="16.7" customHeight="1" x14ac:dyDescent="0.2">
      <c r="A652" s="9" t="s">
        <v>3526</v>
      </c>
      <c r="B652" s="9" t="s">
        <v>20</v>
      </c>
      <c r="C652" s="9" t="s">
        <v>3527</v>
      </c>
      <c r="D652" s="2">
        <v>42720</v>
      </c>
      <c r="E652" s="9" t="s">
        <v>3528</v>
      </c>
      <c r="F652" s="9" t="s">
        <v>3529</v>
      </c>
      <c r="G652" s="9" t="s">
        <v>21</v>
      </c>
      <c r="H652" s="9"/>
      <c r="I652" s="9" t="s">
        <v>22</v>
      </c>
      <c r="J652" s="9" t="s">
        <v>30</v>
      </c>
      <c r="K652" s="9"/>
      <c r="L652" s="9"/>
      <c r="M652" s="9"/>
      <c r="N652" s="9"/>
      <c r="O652" s="9"/>
      <c r="P652" s="9" t="s">
        <v>23</v>
      </c>
      <c r="Q652" s="9"/>
      <c r="R652" s="9" t="s">
        <v>35</v>
      </c>
      <c r="S652" s="9" t="s">
        <v>27</v>
      </c>
      <c r="T652" s="9" t="s">
        <v>59</v>
      </c>
      <c r="U652" s="38"/>
    </row>
    <row r="653" spans="1:21" s="26" customFormat="1" ht="16.7" customHeight="1" x14ac:dyDescent="0.2">
      <c r="A653" s="9" t="s">
        <v>3526</v>
      </c>
      <c r="B653" s="9" t="s">
        <v>20</v>
      </c>
      <c r="C653" s="9" t="s">
        <v>265</v>
      </c>
      <c r="D653" s="2">
        <v>42720</v>
      </c>
      <c r="E653" s="9" t="s">
        <v>3530</v>
      </c>
      <c r="F653" s="9" t="s">
        <v>2479</v>
      </c>
      <c r="G653" s="9" t="s">
        <v>21</v>
      </c>
      <c r="H653" s="9"/>
      <c r="I653" s="9" t="s">
        <v>22</v>
      </c>
      <c r="J653" s="9" t="s">
        <v>30</v>
      </c>
      <c r="K653" s="9"/>
      <c r="L653" s="9"/>
      <c r="M653" s="9"/>
      <c r="N653" s="9"/>
      <c r="O653" s="9"/>
      <c r="P653" s="9" t="s">
        <v>23</v>
      </c>
      <c r="Q653" s="9"/>
      <c r="R653" s="9" t="s">
        <v>33</v>
      </c>
      <c r="S653" s="9" t="s">
        <v>25</v>
      </c>
      <c r="T653" s="9" t="s">
        <v>60</v>
      </c>
      <c r="U653" s="38"/>
    </row>
    <row r="654" spans="1:21" s="26" customFormat="1" ht="16.7" customHeight="1" x14ac:dyDescent="0.2">
      <c r="A654" s="9" t="s">
        <v>3531</v>
      </c>
      <c r="B654" s="9" t="s">
        <v>20</v>
      </c>
      <c r="C654" s="9" t="s">
        <v>3532</v>
      </c>
      <c r="D654" s="2">
        <v>42720</v>
      </c>
      <c r="E654" s="9" t="s">
        <v>3533</v>
      </c>
      <c r="F654" s="9" t="s">
        <v>3534</v>
      </c>
      <c r="G654" s="9" t="s">
        <v>21</v>
      </c>
      <c r="H654" s="9"/>
      <c r="I654" s="9" t="s">
        <v>22</v>
      </c>
      <c r="J654" s="9"/>
      <c r="K654" s="9"/>
      <c r="L654" s="9"/>
      <c r="M654" s="9"/>
      <c r="N654" s="9"/>
      <c r="O654" s="9"/>
      <c r="P654" s="9" t="s">
        <v>23</v>
      </c>
      <c r="Q654" s="9"/>
      <c r="R654" s="9" t="s">
        <v>28</v>
      </c>
      <c r="S654" s="9" t="s">
        <v>27</v>
      </c>
      <c r="T654" s="9" t="s">
        <v>59</v>
      </c>
      <c r="U654" s="38"/>
    </row>
    <row r="655" spans="1:21" s="26" customFormat="1" ht="16.7" customHeight="1" x14ac:dyDescent="0.2">
      <c r="A655" s="9" t="s">
        <v>3535</v>
      </c>
      <c r="B655" s="9" t="s">
        <v>20</v>
      </c>
      <c r="C655" s="9" t="s">
        <v>3536</v>
      </c>
      <c r="D655" s="2">
        <v>42720</v>
      </c>
      <c r="E655" s="9" t="s">
        <v>3537</v>
      </c>
      <c r="F655" s="9" t="s">
        <v>3538</v>
      </c>
      <c r="G655" s="9" t="s">
        <v>21</v>
      </c>
      <c r="H655" s="9"/>
      <c r="I655" s="9" t="s">
        <v>22</v>
      </c>
      <c r="J655" s="9"/>
      <c r="K655" s="9"/>
      <c r="L655" s="9"/>
      <c r="M655" s="9"/>
      <c r="N655" s="9"/>
      <c r="O655" s="9"/>
      <c r="P655" s="9" t="s">
        <v>23</v>
      </c>
      <c r="Q655" s="9"/>
      <c r="R655" s="9" t="s">
        <v>24</v>
      </c>
      <c r="S655" s="9" t="s">
        <v>27</v>
      </c>
      <c r="T655" s="9" t="s">
        <v>60</v>
      </c>
      <c r="U655" s="38"/>
    </row>
    <row r="656" spans="1:21" s="26" customFormat="1" ht="16.7" customHeight="1" x14ac:dyDescent="0.2">
      <c r="A656" s="9" t="s">
        <v>3539</v>
      </c>
      <c r="B656" s="9" t="s">
        <v>20</v>
      </c>
      <c r="C656" s="9" t="s">
        <v>3540</v>
      </c>
      <c r="D656" s="2">
        <v>42720</v>
      </c>
      <c r="E656" s="9" t="s">
        <v>3541</v>
      </c>
      <c r="F656" s="9" t="s">
        <v>3538</v>
      </c>
      <c r="G656" s="9" t="s">
        <v>21</v>
      </c>
      <c r="H656" s="9"/>
      <c r="I656" s="9" t="s">
        <v>22</v>
      </c>
      <c r="J656" s="9" t="s">
        <v>30</v>
      </c>
      <c r="K656" s="9"/>
      <c r="L656" s="9"/>
      <c r="M656" s="9"/>
      <c r="N656" s="9"/>
      <c r="O656" s="9"/>
      <c r="P656" s="9" t="s">
        <v>23</v>
      </c>
      <c r="Q656" s="9"/>
      <c r="R656" s="9" t="s">
        <v>35</v>
      </c>
      <c r="S656" s="9" t="s">
        <v>27</v>
      </c>
      <c r="T656" s="9" t="s">
        <v>59</v>
      </c>
      <c r="U656" s="38"/>
    </row>
    <row r="657" spans="1:21" s="26" customFormat="1" ht="16.7" customHeight="1" x14ac:dyDescent="0.2">
      <c r="A657" s="9" t="s">
        <v>3542</v>
      </c>
      <c r="B657" s="9" t="s">
        <v>20</v>
      </c>
      <c r="C657" s="9" t="s">
        <v>3543</v>
      </c>
      <c r="D657" s="2">
        <v>42720</v>
      </c>
      <c r="E657" s="9" t="s">
        <v>3544</v>
      </c>
      <c r="F657" s="9" t="s">
        <v>3545</v>
      </c>
      <c r="G657" s="9" t="s">
        <v>21</v>
      </c>
      <c r="H657" s="9"/>
      <c r="I657" s="9" t="s">
        <v>22</v>
      </c>
      <c r="J657" s="9"/>
      <c r="K657" s="9"/>
      <c r="L657" s="9"/>
      <c r="M657" s="9"/>
      <c r="N657" s="9"/>
      <c r="O657" s="9"/>
      <c r="P657" s="9" t="s">
        <v>23</v>
      </c>
      <c r="Q657" s="9"/>
      <c r="R657" s="9" t="s">
        <v>24</v>
      </c>
      <c r="S657" s="9" t="s">
        <v>27</v>
      </c>
      <c r="T657" s="9" t="s">
        <v>60</v>
      </c>
      <c r="U657" s="38"/>
    </row>
    <row r="658" spans="1:21" s="26" customFormat="1" ht="16.7" customHeight="1" x14ac:dyDescent="0.2">
      <c r="A658" s="9" t="s">
        <v>3546</v>
      </c>
      <c r="B658" s="9" t="s">
        <v>20</v>
      </c>
      <c r="C658" s="9" t="s">
        <v>1888</v>
      </c>
      <c r="D658" s="2">
        <v>42720</v>
      </c>
      <c r="E658" s="9" t="s">
        <v>3547</v>
      </c>
      <c r="F658" s="9" t="s">
        <v>1074</v>
      </c>
      <c r="G658" s="9" t="s">
        <v>21</v>
      </c>
      <c r="H658" s="9"/>
      <c r="I658" s="9" t="s">
        <v>22</v>
      </c>
      <c r="J658" s="9"/>
      <c r="K658" s="9"/>
      <c r="L658" s="9"/>
      <c r="M658" s="9"/>
      <c r="N658" s="9"/>
      <c r="O658" s="9"/>
      <c r="P658" s="9" t="s">
        <v>23</v>
      </c>
      <c r="Q658" s="9"/>
      <c r="R658" s="9" t="s">
        <v>24</v>
      </c>
      <c r="S658" s="9" t="s">
        <v>25</v>
      </c>
      <c r="T658" s="9" t="s">
        <v>60</v>
      </c>
      <c r="U658" s="38"/>
    </row>
    <row r="659" spans="1:21" s="26" customFormat="1" ht="16.7" customHeight="1" x14ac:dyDescent="0.2">
      <c r="A659" s="9" t="s">
        <v>3548</v>
      </c>
      <c r="B659" s="9" t="s">
        <v>20</v>
      </c>
      <c r="C659" s="9" t="s">
        <v>3549</v>
      </c>
      <c r="D659" s="2">
        <v>42720</v>
      </c>
      <c r="E659" s="9" t="s">
        <v>3550</v>
      </c>
      <c r="F659" s="9" t="s">
        <v>3551</v>
      </c>
      <c r="G659" s="9" t="s">
        <v>21</v>
      </c>
      <c r="H659" s="9"/>
      <c r="I659" s="9" t="s">
        <v>22</v>
      </c>
      <c r="J659" s="9"/>
      <c r="K659" s="9"/>
      <c r="L659" s="9"/>
      <c r="M659" s="9"/>
      <c r="N659" s="9"/>
      <c r="O659" s="9"/>
      <c r="P659" s="9" t="s">
        <v>23</v>
      </c>
      <c r="Q659" s="9"/>
      <c r="R659" s="9" t="s">
        <v>24</v>
      </c>
      <c r="S659" s="9" t="s">
        <v>26</v>
      </c>
      <c r="T659" s="9" t="s">
        <v>60</v>
      </c>
      <c r="U659" s="38"/>
    </row>
    <row r="660" spans="1:21" s="26" customFormat="1" ht="16.7" customHeight="1" x14ac:dyDescent="0.2">
      <c r="A660" s="9" t="s">
        <v>3552</v>
      </c>
      <c r="B660" s="9" t="s">
        <v>20</v>
      </c>
      <c r="C660" s="9" t="s">
        <v>3553</v>
      </c>
      <c r="D660" s="2">
        <v>42720</v>
      </c>
      <c r="E660" s="9" t="s">
        <v>3554</v>
      </c>
      <c r="F660" s="9" t="s">
        <v>92</v>
      </c>
      <c r="G660" s="9" t="s">
        <v>21</v>
      </c>
      <c r="H660" s="9"/>
      <c r="I660" s="9" t="s">
        <v>22</v>
      </c>
      <c r="J660" s="9"/>
      <c r="K660" s="9"/>
      <c r="L660" s="9"/>
      <c r="M660" s="9"/>
      <c r="N660" s="9"/>
      <c r="O660" s="9"/>
      <c r="P660" s="9" t="s">
        <v>23</v>
      </c>
      <c r="Q660" s="9"/>
      <c r="R660" s="9" t="s">
        <v>28</v>
      </c>
      <c r="S660" s="9" t="s">
        <v>27</v>
      </c>
      <c r="T660" s="9" t="s">
        <v>59</v>
      </c>
      <c r="U660" s="38"/>
    </row>
    <row r="661" spans="1:21" s="26" customFormat="1" ht="16.7" customHeight="1" x14ac:dyDescent="0.2">
      <c r="A661" s="9" t="s">
        <v>3555</v>
      </c>
      <c r="B661" s="9" t="s">
        <v>20</v>
      </c>
      <c r="C661" s="9" t="s">
        <v>3556</v>
      </c>
      <c r="D661" s="2">
        <v>42720</v>
      </c>
      <c r="E661" s="9" t="s">
        <v>3557</v>
      </c>
      <c r="F661" s="9" t="s">
        <v>3558</v>
      </c>
      <c r="G661" s="9" t="s">
        <v>21</v>
      </c>
      <c r="H661" s="9"/>
      <c r="I661" s="9" t="s">
        <v>22</v>
      </c>
      <c r="J661" s="9" t="s">
        <v>30</v>
      </c>
      <c r="K661" s="9"/>
      <c r="L661" s="9"/>
      <c r="M661" s="9"/>
      <c r="N661" s="9"/>
      <c r="O661" s="9"/>
      <c r="P661" s="9" t="s">
        <v>23</v>
      </c>
      <c r="Q661" s="9"/>
      <c r="R661" s="9" t="s">
        <v>35</v>
      </c>
      <c r="S661" s="9" t="s">
        <v>27</v>
      </c>
      <c r="T661" s="9" t="s">
        <v>59</v>
      </c>
      <c r="U661" s="38"/>
    </row>
    <row r="662" spans="1:21" s="26" customFormat="1" ht="16.7" customHeight="1" x14ac:dyDescent="0.2">
      <c r="A662" s="9" t="s">
        <v>3559</v>
      </c>
      <c r="B662" s="9" t="s">
        <v>20</v>
      </c>
      <c r="C662" s="9" t="s">
        <v>2542</v>
      </c>
      <c r="D662" s="2">
        <v>42720</v>
      </c>
      <c r="E662" s="9" t="s">
        <v>3560</v>
      </c>
      <c r="F662" s="9" t="s">
        <v>3558</v>
      </c>
      <c r="G662" s="9" t="s">
        <v>21</v>
      </c>
      <c r="H662" s="9"/>
      <c r="I662" s="9" t="s">
        <v>22</v>
      </c>
      <c r="J662" s="9" t="s">
        <v>30</v>
      </c>
      <c r="K662" s="9"/>
      <c r="L662" s="9"/>
      <c r="M662" s="9"/>
      <c r="N662" s="9"/>
      <c r="O662" s="9"/>
      <c r="P662" s="9" t="s">
        <v>23</v>
      </c>
      <c r="Q662" s="9"/>
      <c r="R662" s="9" t="s">
        <v>35</v>
      </c>
      <c r="S662" s="9" t="s">
        <v>27</v>
      </c>
      <c r="T662" s="9" t="s">
        <v>59</v>
      </c>
      <c r="U662" s="38"/>
    </row>
    <row r="663" spans="1:21" s="26" customFormat="1" ht="16.7" customHeight="1" x14ac:dyDescent="0.2">
      <c r="A663" s="9" t="s">
        <v>3561</v>
      </c>
      <c r="B663" s="9" t="s">
        <v>20</v>
      </c>
      <c r="C663" s="9" t="s">
        <v>741</v>
      </c>
      <c r="D663" s="2">
        <v>42720</v>
      </c>
      <c r="E663" s="9" t="s">
        <v>3562</v>
      </c>
      <c r="F663" s="9" t="s">
        <v>98</v>
      </c>
      <c r="G663" s="9" t="s">
        <v>21</v>
      </c>
      <c r="H663" s="9"/>
      <c r="I663" s="9" t="s">
        <v>22</v>
      </c>
      <c r="J663" s="9"/>
      <c r="K663" s="9"/>
      <c r="L663" s="9"/>
      <c r="M663" s="9"/>
      <c r="N663" s="9"/>
      <c r="O663" s="9"/>
      <c r="P663" s="9" t="s">
        <v>23</v>
      </c>
      <c r="Q663" s="9"/>
      <c r="R663" s="9" t="s">
        <v>24</v>
      </c>
      <c r="S663" s="9" t="s">
        <v>25</v>
      </c>
      <c r="T663" s="9" t="s">
        <v>60</v>
      </c>
      <c r="U663" s="38"/>
    </row>
    <row r="664" spans="1:21" s="26" customFormat="1" ht="16.7" customHeight="1" x14ac:dyDescent="0.2">
      <c r="A664" s="9" t="s">
        <v>3563</v>
      </c>
      <c r="B664" s="9" t="s">
        <v>20</v>
      </c>
      <c r="C664" s="9" t="s">
        <v>3564</v>
      </c>
      <c r="D664" s="2">
        <v>42720</v>
      </c>
      <c r="E664" s="9" t="s">
        <v>3565</v>
      </c>
      <c r="F664" s="9" t="s">
        <v>3566</v>
      </c>
      <c r="G664" s="9" t="s">
        <v>21</v>
      </c>
      <c r="H664" s="9"/>
      <c r="I664" s="9" t="s">
        <v>22</v>
      </c>
      <c r="J664" s="9"/>
      <c r="K664" s="9"/>
      <c r="L664" s="9"/>
      <c r="M664" s="9"/>
      <c r="N664" s="9"/>
      <c r="O664" s="9"/>
      <c r="P664" s="9" t="s">
        <v>23</v>
      </c>
      <c r="Q664" s="9"/>
      <c r="R664" s="9" t="s">
        <v>24</v>
      </c>
      <c r="S664" s="9" t="s">
        <v>26</v>
      </c>
      <c r="T664" s="9" t="s">
        <v>60</v>
      </c>
      <c r="U664" s="38"/>
    </row>
    <row r="665" spans="1:21" s="26" customFormat="1" ht="16.7" customHeight="1" x14ac:dyDescent="0.2">
      <c r="A665" s="9" t="s">
        <v>3567</v>
      </c>
      <c r="B665" s="9" t="s">
        <v>20</v>
      </c>
      <c r="C665" s="9" t="s">
        <v>3568</v>
      </c>
      <c r="D665" s="2">
        <v>42720</v>
      </c>
      <c r="E665" s="9" t="s">
        <v>3569</v>
      </c>
      <c r="F665" s="9" t="s">
        <v>787</v>
      </c>
      <c r="G665" s="9" t="s">
        <v>21</v>
      </c>
      <c r="H665" s="9"/>
      <c r="I665" s="9" t="s">
        <v>22</v>
      </c>
      <c r="J665" s="9" t="s">
        <v>30</v>
      </c>
      <c r="K665" s="9"/>
      <c r="L665" s="9"/>
      <c r="M665" s="9"/>
      <c r="N665" s="9"/>
      <c r="O665" s="9"/>
      <c r="P665" s="9" t="s">
        <v>23</v>
      </c>
      <c r="Q665" s="9"/>
      <c r="R665" s="9" t="s">
        <v>35</v>
      </c>
      <c r="S665" s="9" t="s">
        <v>27</v>
      </c>
      <c r="T665" s="9" t="s">
        <v>59</v>
      </c>
      <c r="U665" s="38"/>
    </row>
    <row r="666" spans="1:21" s="26" customFormat="1" ht="16.7" customHeight="1" x14ac:dyDescent="0.2">
      <c r="A666" s="9" t="s">
        <v>3575</v>
      </c>
      <c r="B666" s="9" t="s">
        <v>20</v>
      </c>
      <c r="C666" s="9" t="s">
        <v>326</v>
      </c>
      <c r="D666" s="2">
        <v>42720</v>
      </c>
      <c r="E666" s="9" t="s">
        <v>3576</v>
      </c>
      <c r="F666" s="9" t="s">
        <v>2560</v>
      </c>
      <c r="G666" s="9" t="s">
        <v>21</v>
      </c>
      <c r="H666" s="9"/>
      <c r="I666" s="9" t="s">
        <v>22</v>
      </c>
      <c r="J666" s="9"/>
      <c r="K666" s="9"/>
      <c r="L666" s="9"/>
      <c r="M666" s="9"/>
      <c r="N666" s="9"/>
      <c r="O666" s="9"/>
      <c r="P666" s="9" t="s">
        <v>23</v>
      </c>
      <c r="Q666" s="9"/>
      <c r="R666" s="9" t="s">
        <v>24</v>
      </c>
      <c r="S666" s="9" t="s">
        <v>25</v>
      </c>
      <c r="T666" s="9" t="s">
        <v>60</v>
      </c>
      <c r="U666" s="38"/>
    </row>
    <row r="667" spans="1:21" s="26" customFormat="1" ht="16.7" customHeight="1" x14ac:dyDescent="0.2">
      <c r="A667" s="9" t="s">
        <v>3577</v>
      </c>
      <c r="B667" s="9" t="s">
        <v>20</v>
      </c>
      <c r="C667" s="9" t="s">
        <v>3578</v>
      </c>
      <c r="D667" s="2">
        <v>42720</v>
      </c>
      <c r="E667" s="9" t="s">
        <v>3579</v>
      </c>
      <c r="F667" s="9" t="s">
        <v>70</v>
      </c>
      <c r="G667" s="9" t="s">
        <v>21</v>
      </c>
      <c r="H667" s="9"/>
      <c r="I667" s="9" t="s">
        <v>22</v>
      </c>
      <c r="J667" s="9"/>
      <c r="K667" s="9"/>
      <c r="L667" s="9"/>
      <c r="M667" s="9"/>
      <c r="N667" s="9"/>
      <c r="O667" s="9"/>
      <c r="P667" s="9" t="s">
        <v>23</v>
      </c>
      <c r="Q667" s="9"/>
      <c r="R667" s="9" t="s">
        <v>28</v>
      </c>
      <c r="S667" s="9" t="s">
        <v>27</v>
      </c>
      <c r="T667" s="9" t="s">
        <v>59</v>
      </c>
      <c r="U667" s="38"/>
    </row>
    <row r="668" spans="1:21" s="26" customFormat="1" ht="16.7" customHeight="1" x14ac:dyDescent="0.2">
      <c r="A668" s="9" t="s">
        <v>3580</v>
      </c>
      <c r="B668" s="9" t="s">
        <v>20</v>
      </c>
      <c r="C668" s="9" t="s">
        <v>3581</v>
      </c>
      <c r="D668" s="2">
        <v>42720</v>
      </c>
      <c r="E668" s="9" t="s">
        <v>3582</v>
      </c>
      <c r="F668" s="9" t="s">
        <v>54</v>
      </c>
      <c r="G668" s="9" t="s">
        <v>21</v>
      </c>
      <c r="H668" s="9"/>
      <c r="I668" s="9" t="s">
        <v>22</v>
      </c>
      <c r="J668" s="9"/>
      <c r="K668" s="9"/>
      <c r="L668" s="9"/>
      <c r="M668" s="9"/>
      <c r="N668" s="9"/>
      <c r="O668" s="9"/>
      <c r="P668" s="9" t="s">
        <v>23</v>
      </c>
      <c r="Q668" s="9"/>
      <c r="R668" s="9" t="s">
        <v>24</v>
      </c>
      <c r="S668" s="9" t="s">
        <v>27</v>
      </c>
      <c r="T668" s="9" t="s">
        <v>60</v>
      </c>
      <c r="U668" s="38"/>
    </row>
    <row r="669" spans="1:21" s="26" customFormat="1" ht="16.7" customHeight="1" x14ac:dyDescent="0.2">
      <c r="A669" s="9" t="s">
        <v>3583</v>
      </c>
      <c r="B669" s="9" t="s">
        <v>20</v>
      </c>
      <c r="C669" s="9" t="s">
        <v>3584</v>
      </c>
      <c r="D669" s="2">
        <v>42720</v>
      </c>
      <c r="E669" s="9" t="s">
        <v>3585</v>
      </c>
      <c r="F669" s="9" t="s">
        <v>527</v>
      </c>
      <c r="G669" s="9" t="s">
        <v>21</v>
      </c>
      <c r="H669" s="9"/>
      <c r="I669" s="9" t="s">
        <v>22</v>
      </c>
      <c r="J669" s="9"/>
      <c r="K669" s="9"/>
      <c r="L669" s="9"/>
      <c r="M669" s="9"/>
      <c r="N669" s="9"/>
      <c r="O669" s="9"/>
      <c r="P669" s="9" t="s">
        <v>23</v>
      </c>
      <c r="Q669" s="9"/>
      <c r="R669" s="9" t="s">
        <v>24</v>
      </c>
      <c r="S669" s="9" t="s">
        <v>27</v>
      </c>
      <c r="T669" s="9" t="s">
        <v>60</v>
      </c>
      <c r="U669" s="38"/>
    </row>
    <row r="670" spans="1:21" s="26" customFormat="1" ht="16.7" customHeight="1" x14ac:dyDescent="0.2">
      <c r="A670" s="9" t="s">
        <v>652</v>
      </c>
      <c r="B670" s="9" t="s">
        <v>20</v>
      </c>
      <c r="C670" s="9" t="s">
        <v>306</v>
      </c>
      <c r="D670" s="2">
        <v>42720</v>
      </c>
      <c r="E670" s="9" t="s">
        <v>3586</v>
      </c>
      <c r="F670" s="9" t="s">
        <v>420</v>
      </c>
      <c r="G670" s="9" t="s">
        <v>21</v>
      </c>
      <c r="H670" s="9"/>
      <c r="I670" s="9" t="s">
        <v>22</v>
      </c>
      <c r="J670" s="9"/>
      <c r="K670" s="9"/>
      <c r="L670" s="9"/>
      <c r="M670" s="9"/>
      <c r="N670" s="9"/>
      <c r="O670" s="9"/>
      <c r="P670" s="9" t="s">
        <v>23</v>
      </c>
      <c r="Q670" s="9"/>
      <c r="R670" s="9" t="s">
        <v>24</v>
      </c>
      <c r="S670" s="9" t="s">
        <v>25</v>
      </c>
      <c r="T670" s="9" t="s">
        <v>60</v>
      </c>
      <c r="U670" s="38"/>
    </row>
    <row r="671" spans="1:21" s="26" customFormat="1" ht="16.7" customHeight="1" x14ac:dyDescent="0.2">
      <c r="A671" s="9" t="s">
        <v>3587</v>
      </c>
      <c r="B671" s="9" t="s">
        <v>20</v>
      </c>
      <c r="C671" s="9" t="s">
        <v>3588</v>
      </c>
      <c r="D671" s="2">
        <v>42720</v>
      </c>
      <c r="E671" s="9" t="s">
        <v>3589</v>
      </c>
      <c r="F671" s="9" t="s">
        <v>151</v>
      </c>
      <c r="G671" s="9" t="s">
        <v>21</v>
      </c>
      <c r="H671" s="9"/>
      <c r="I671" s="9" t="s">
        <v>22</v>
      </c>
      <c r="J671" s="9"/>
      <c r="K671" s="9"/>
      <c r="L671" s="9"/>
      <c r="M671" s="9"/>
      <c r="N671" s="9"/>
      <c r="O671" s="9"/>
      <c r="P671" s="9" t="s">
        <v>23</v>
      </c>
      <c r="Q671" s="9"/>
      <c r="R671" s="9" t="s">
        <v>24</v>
      </c>
      <c r="S671" s="9" t="s">
        <v>27</v>
      </c>
      <c r="T671" s="9" t="s">
        <v>60</v>
      </c>
      <c r="U671" s="38"/>
    </row>
    <row r="672" spans="1:21" s="26" customFormat="1" ht="16.7" customHeight="1" x14ac:dyDescent="0.2">
      <c r="A672" s="9" t="s">
        <v>780</v>
      </c>
      <c r="B672" s="9" t="s">
        <v>20</v>
      </c>
      <c r="C672" s="9" t="s">
        <v>3622</v>
      </c>
      <c r="D672" s="2">
        <v>42720</v>
      </c>
      <c r="E672" s="9" t="s">
        <v>3623</v>
      </c>
      <c r="F672" s="9" t="s">
        <v>196</v>
      </c>
      <c r="G672" s="9" t="s">
        <v>21</v>
      </c>
      <c r="H672" s="9"/>
      <c r="I672" s="9" t="s">
        <v>22</v>
      </c>
      <c r="J672" s="9"/>
      <c r="K672" s="9"/>
      <c r="L672" s="9"/>
      <c r="M672" s="9"/>
      <c r="N672" s="9"/>
      <c r="O672" s="9"/>
      <c r="P672" s="9" t="s">
        <v>23</v>
      </c>
      <c r="Q672" s="9"/>
      <c r="R672" s="9" t="s">
        <v>24</v>
      </c>
      <c r="S672" s="9" t="s">
        <v>26</v>
      </c>
      <c r="T672" s="9" t="s">
        <v>60</v>
      </c>
      <c r="U672" s="38"/>
    </row>
    <row r="673" spans="1:21" s="26" customFormat="1" ht="16.7" customHeight="1" x14ac:dyDescent="0.2">
      <c r="A673" s="9" t="s">
        <v>3624</v>
      </c>
      <c r="B673" s="9" t="s">
        <v>20</v>
      </c>
      <c r="C673" s="9" t="s">
        <v>327</v>
      </c>
      <c r="D673" s="2">
        <v>42721</v>
      </c>
      <c r="E673" s="9" t="s">
        <v>3625</v>
      </c>
      <c r="F673" s="9" t="s">
        <v>310</v>
      </c>
      <c r="G673" s="9" t="s">
        <v>21</v>
      </c>
      <c r="H673" s="9"/>
      <c r="I673" s="9" t="s">
        <v>22</v>
      </c>
      <c r="J673" s="9"/>
      <c r="K673" s="9"/>
      <c r="L673" s="9"/>
      <c r="M673" s="9"/>
      <c r="N673" s="9"/>
      <c r="O673" s="9"/>
      <c r="P673" s="9" t="s">
        <v>23</v>
      </c>
      <c r="Q673" s="9"/>
      <c r="R673" s="9" t="s">
        <v>24</v>
      </c>
      <c r="S673" s="9" t="s">
        <v>25</v>
      </c>
      <c r="T673" s="9" t="s">
        <v>60</v>
      </c>
      <c r="U673" s="38"/>
    </row>
    <row r="674" spans="1:21" s="26" customFormat="1" ht="16.7" customHeight="1" x14ac:dyDescent="0.2">
      <c r="A674" s="9" t="s">
        <v>3626</v>
      </c>
      <c r="B674" s="9" t="s">
        <v>20</v>
      </c>
      <c r="C674" s="9" t="s">
        <v>755</v>
      </c>
      <c r="D674" s="2">
        <v>42721</v>
      </c>
      <c r="E674" s="9" t="s">
        <v>3627</v>
      </c>
      <c r="F674" s="9" t="s">
        <v>873</v>
      </c>
      <c r="G674" s="9" t="s">
        <v>21</v>
      </c>
      <c r="H674" s="9"/>
      <c r="I674" s="9" t="s">
        <v>22</v>
      </c>
      <c r="J674" s="9"/>
      <c r="K674" s="9"/>
      <c r="L674" s="9"/>
      <c r="M674" s="9"/>
      <c r="N674" s="9"/>
      <c r="O674" s="9"/>
      <c r="P674" s="9" t="s">
        <v>23</v>
      </c>
      <c r="Q674" s="9"/>
      <c r="R674" s="9" t="s">
        <v>24</v>
      </c>
      <c r="S674" s="9" t="s">
        <v>25</v>
      </c>
      <c r="T674" s="9" t="s">
        <v>60</v>
      </c>
      <c r="U674" s="38"/>
    </row>
    <row r="675" spans="1:21" s="26" customFormat="1" ht="16.7" customHeight="1" x14ac:dyDescent="0.2">
      <c r="A675" s="9" t="s">
        <v>3628</v>
      </c>
      <c r="B675" s="9" t="s">
        <v>20</v>
      </c>
      <c r="C675" s="9" t="s">
        <v>3629</v>
      </c>
      <c r="D675" s="2">
        <v>42721</v>
      </c>
      <c r="E675" s="9" t="s">
        <v>3630</v>
      </c>
      <c r="F675" s="9" t="s">
        <v>873</v>
      </c>
      <c r="G675" s="9" t="s">
        <v>21</v>
      </c>
      <c r="H675" s="9"/>
      <c r="I675" s="9" t="s">
        <v>22</v>
      </c>
      <c r="J675" s="9"/>
      <c r="K675" s="9"/>
      <c r="L675" s="9"/>
      <c r="M675" s="9"/>
      <c r="N675" s="9"/>
      <c r="O675" s="9"/>
      <c r="P675" s="9" t="s">
        <v>23</v>
      </c>
      <c r="Q675" s="9"/>
      <c r="R675" s="9" t="s">
        <v>28</v>
      </c>
      <c r="S675" s="9" t="s">
        <v>27</v>
      </c>
      <c r="T675" s="9" t="s">
        <v>59</v>
      </c>
      <c r="U675" s="38"/>
    </row>
    <row r="676" spans="1:21" s="26" customFormat="1" ht="16.7" customHeight="1" x14ac:dyDescent="0.2">
      <c r="A676" s="9" t="s">
        <v>3631</v>
      </c>
      <c r="B676" s="9" t="s">
        <v>20</v>
      </c>
      <c r="C676" s="9" t="s">
        <v>3632</v>
      </c>
      <c r="D676" s="2">
        <v>42721</v>
      </c>
      <c r="E676" s="9" t="s">
        <v>3633</v>
      </c>
      <c r="F676" s="9" t="s">
        <v>813</v>
      </c>
      <c r="G676" s="9" t="s">
        <v>21</v>
      </c>
      <c r="H676" s="9"/>
      <c r="I676" s="9" t="s">
        <v>22</v>
      </c>
      <c r="J676" s="9"/>
      <c r="K676" s="9"/>
      <c r="L676" s="9"/>
      <c r="M676" s="9"/>
      <c r="N676" s="9"/>
      <c r="O676" s="9"/>
      <c r="P676" s="9" t="s">
        <v>23</v>
      </c>
      <c r="Q676" s="9"/>
      <c r="R676" s="9" t="s">
        <v>24</v>
      </c>
      <c r="S676" s="9" t="s">
        <v>27</v>
      </c>
      <c r="T676" s="9" t="s">
        <v>60</v>
      </c>
      <c r="U676" s="38"/>
    </row>
    <row r="677" spans="1:21" s="26" customFormat="1" ht="16.7" customHeight="1" x14ac:dyDescent="0.2">
      <c r="A677" s="9" t="s">
        <v>3634</v>
      </c>
      <c r="B677" s="9" t="s">
        <v>20</v>
      </c>
      <c r="C677" s="9" t="s">
        <v>3635</v>
      </c>
      <c r="D677" s="2">
        <v>42721</v>
      </c>
      <c r="E677" s="9" t="s">
        <v>3636</v>
      </c>
      <c r="F677" s="9" t="s">
        <v>290</v>
      </c>
      <c r="G677" s="9" t="s">
        <v>21</v>
      </c>
      <c r="H677" s="9"/>
      <c r="I677" s="9" t="s">
        <v>22</v>
      </c>
      <c r="J677" s="9"/>
      <c r="K677" s="9"/>
      <c r="L677" s="9"/>
      <c r="M677" s="9"/>
      <c r="N677" s="9"/>
      <c r="O677" s="9"/>
      <c r="P677" s="9" t="s">
        <v>23</v>
      </c>
      <c r="Q677" s="9"/>
      <c r="R677" s="9" t="s">
        <v>28</v>
      </c>
      <c r="S677" s="9" t="s">
        <v>27</v>
      </c>
      <c r="T677" s="9" t="s">
        <v>59</v>
      </c>
      <c r="U677" s="38"/>
    </row>
    <row r="678" spans="1:21" s="26" customFormat="1" ht="16.7" customHeight="1" x14ac:dyDescent="0.2">
      <c r="A678" s="9" t="s">
        <v>3637</v>
      </c>
      <c r="B678" s="9" t="s">
        <v>20</v>
      </c>
      <c r="C678" s="9" t="s">
        <v>3638</v>
      </c>
      <c r="D678" s="2">
        <v>42721</v>
      </c>
      <c r="E678" s="9" t="s">
        <v>3639</v>
      </c>
      <c r="F678" s="9" t="s">
        <v>346</v>
      </c>
      <c r="G678" s="9" t="s">
        <v>36</v>
      </c>
      <c r="H678" s="9"/>
      <c r="I678" s="9" t="s">
        <v>22</v>
      </c>
      <c r="J678" s="9"/>
      <c r="K678" s="9"/>
      <c r="L678" s="9"/>
      <c r="M678" s="9"/>
      <c r="N678" s="9"/>
      <c r="O678" s="9"/>
      <c r="P678" s="9" t="s">
        <v>23</v>
      </c>
      <c r="Q678" s="9"/>
      <c r="R678" s="9" t="s">
        <v>28</v>
      </c>
      <c r="S678" s="9" t="s">
        <v>27</v>
      </c>
      <c r="T678" s="9" t="s">
        <v>59</v>
      </c>
      <c r="U678" s="38"/>
    </row>
    <row r="679" spans="1:21" s="26" customFormat="1" ht="16.7" customHeight="1" x14ac:dyDescent="0.2">
      <c r="A679" s="9" t="s">
        <v>3640</v>
      </c>
      <c r="B679" s="9" t="s">
        <v>20</v>
      </c>
      <c r="C679" s="9" t="s">
        <v>3641</v>
      </c>
      <c r="D679" s="2">
        <v>42721</v>
      </c>
      <c r="E679" s="9" t="s">
        <v>3642</v>
      </c>
      <c r="F679" s="9" t="s">
        <v>347</v>
      </c>
      <c r="G679" s="9" t="s">
        <v>21</v>
      </c>
      <c r="H679" s="9"/>
      <c r="I679" s="9" t="s">
        <v>22</v>
      </c>
      <c r="J679" s="9"/>
      <c r="K679" s="9"/>
      <c r="L679" s="9"/>
      <c r="M679" s="9"/>
      <c r="N679" s="9"/>
      <c r="O679" s="9"/>
      <c r="P679" s="9" t="s">
        <v>23</v>
      </c>
      <c r="Q679" s="9"/>
      <c r="R679" s="9" t="s">
        <v>28</v>
      </c>
      <c r="S679" s="9" t="s">
        <v>27</v>
      </c>
      <c r="T679" s="9" t="s">
        <v>59</v>
      </c>
      <c r="U679" s="38"/>
    </row>
    <row r="680" spans="1:21" s="26" customFormat="1" ht="16.7" customHeight="1" x14ac:dyDescent="0.2">
      <c r="A680" s="9" t="s">
        <v>3643</v>
      </c>
      <c r="B680" s="9" t="s">
        <v>20</v>
      </c>
      <c r="C680" s="9" t="s">
        <v>3644</v>
      </c>
      <c r="D680" s="2">
        <v>42721</v>
      </c>
      <c r="E680" s="9" t="s">
        <v>3645</v>
      </c>
      <c r="F680" s="9" t="s">
        <v>256</v>
      </c>
      <c r="G680" s="9" t="s">
        <v>21</v>
      </c>
      <c r="H680" s="9"/>
      <c r="I680" s="9" t="s">
        <v>22</v>
      </c>
      <c r="J680" s="9"/>
      <c r="K680" s="9"/>
      <c r="L680" s="9"/>
      <c r="M680" s="9"/>
      <c r="N680" s="9"/>
      <c r="O680" s="9"/>
      <c r="P680" s="9" t="s">
        <v>23</v>
      </c>
      <c r="Q680" s="9"/>
      <c r="R680" s="9" t="s">
        <v>28</v>
      </c>
      <c r="S680" s="9" t="s">
        <v>27</v>
      </c>
      <c r="T680" s="9" t="s">
        <v>59</v>
      </c>
      <c r="U680" s="38"/>
    </row>
    <row r="681" spans="1:21" s="26" customFormat="1" ht="16.7" customHeight="1" x14ac:dyDescent="0.2">
      <c r="A681" s="9" t="s">
        <v>3646</v>
      </c>
      <c r="B681" s="9" t="s">
        <v>20</v>
      </c>
      <c r="C681" s="9" t="s">
        <v>3647</v>
      </c>
      <c r="D681" s="2">
        <v>42721</v>
      </c>
      <c r="E681" s="9" t="s">
        <v>3648</v>
      </c>
      <c r="F681" s="9" t="s">
        <v>695</v>
      </c>
      <c r="G681" s="9" t="s">
        <v>21</v>
      </c>
      <c r="H681" s="9"/>
      <c r="I681" s="9" t="s">
        <v>22</v>
      </c>
      <c r="J681" s="9" t="s">
        <v>30</v>
      </c>
      <c r="K681" s="9"/>
      <c r="L681" s="9"/>
      <c r="M681" s="9"/>
      <c r="N681" s="9"/>
      <c r="O681" s="9"/>
      <c r="P681" s="9" t="s">
        <v>23</v>
      </c>
      <c r="Q681" s="9"/>
      <c r="R681" s="9" t="s">
        <v>35</v>
      </c>
      <c r="S681" s="9" t="s">
        <v>27</v>
      </c>
      <c r="T681" s="9" t="s">
        <v>59</v>
      </c>
      <c r="U681" s="38"/>
    </row>
    <row r="682" spans="1:21" s="26" customFormat="1" ht="16.7" customHeight="1" x14ac:dyDescent="0.2">
      <c r="A682" s="9" t="s">
        <v>3649</v>
      </c>
      <c r="B682" s="9" t="s">
        <v>20</v>
      </c>
      <c r="C682" s="9" t="s">
        <v>328</v>
      </c>
      <c r="D682" s="2">
        <v>42721</v>
      </c>
      <c r="E682" s="9" t="s">
        <v>3650</v>
      </c>
      <c r="F682" s="9" t="s">
        <v>124</v>
      </c>
      <c r="G682" s="9" t="s">
        <v>21</v>
      </c>
      <c r="H682" s="9"/>
      <c r="I682" s="9" t="s">
        <v>22</v>
      </c>
      <c r="J682" s="9"/>
      <c r="K682" s="9"/>
      <c r="L682" s="9"/>
      <c r="M682" s="9"/>
      <c r="N682" s="9"/>
      <c r="O682" s="9"/>
      <c r="P682" s="9" t="s">
        <v>23</v>
      </c>
      <c r="Q682" s="9"/>
      <c r="R682" s="9" t="s">
        <v>28</v>
      </c>
      <c r="S682" s="9" t="s">
        <v>27</v>
      </c>
      <c r="T682" s="9" t="s">
        <v>59</v>
      </c>
      <c r="U682" s="38"/>
    </row>
    <row r="683" spans="1:21" s="26" customFormat="1" ht="16.7" customHeight="1" x14ac:dyDescent="0.2">
      <c r="A683" s="9" t="s">
        <v>3654</v>
      </c>
      <c r="B683" s="9" t="s">
        <v>20</v>
      </c>
      <c r="C683" s="9" t="s">
        <v>3655</v>
      </c>
      <c r="D683" s="2">
        <v>42721</v>
      </c>
      <c r="E683" s="9" t="s">
        <v>3656</v>
      </c>
      <c r="F683" s="9" t="s">
        <v>1032</v>
      </c>
      <c r="G683" s="9" t="s">
        <v>21</v>
      </c>
      <c r="H683" s="9"/>
      <c r="I683" s="9" t="s">
        <v>22</v>
      </c>
      <c r="J683" s="9"/>
      <c r="K683" s="9"/>
      <c r="L683" s="9"/>
      <c r="M683" s="9"/>
      <c r="N683" s="9"/>
      <c r="O683" s="9"/>
      <c r="P683" s="9" t="s">
        <v>23</v>
      </c>
      <c r="Q683" s="9"/>
      <c r="R683" s="9" t="s">
        <v>28</v>
      </c>
      <c r="S683" s="9" t="s">
        <v>27</v>
      </c>
      <c r="T683" s="9" t="s">
        <v>59</v>
      </c>
      <c r="U683" s="38"/>
    </row>
    <row r="684" spans="1:21" s="26" customFormat="1" ht="16.7" customHeight="1" x14ac:dyDescent="0.2">
      <c r="A684" s="9" t="s">
        <v>3663</v>
      </c>
      <c r="B684" s="9" t="s">
        <v>20</v>
      </c>
      <c r="C684" s="9" t="s">
        <v>3664</v>
      </c>
      <c r="D684" s="2">
        <v>42721</v>
      </c>
      <c r="E684" s="9" t="s">
        <v>3665</v>
      </c>
      <c r="F684" s="9" t="s">
        <v>3666</v>
      </c>
      <c r="G684" s="9" t="s">
        <v>21</v>
      </c>
      <c r="H684" s="9"/>
      <c r="I684" s="9" t="s">
        <v>22</v>
      </c>
      <c r="J684" s="9" t="s">
        <v>30</v>
      </c>
      <c r="K684" s="9"/>
      <c r="L684" s="9"/>
      <c r="M684" s="9"/>
      <c r="N684" s="9"/>
      <c r="O684" s="9"/>
      <c r="P684" s="9" t="s">
        <v>23</v>
      </c>
      <c r="Q684" s="9"/>
      <c r="R684" s="9" t="s">
        <v>35</v>
      </c>
      <c r="S684" s="9" t="s">
        <v>27</v>
      </c>
      <c r="T684" s="9" t="s">
        <v>59</v>
      </c>
      <c r="U684" s="38"/>
    </row>
    <row r="685" spans="1:21" s="26" customFormat="1" ht="16.7" customHeight="1" x14ac:dyDescent="0.2">
      <c r="A685" s="9" t="s">
        <v>3667</v>
      </c>
      <c r="B685" s="9" t="s">
        <v>20</v>
      </c>
      <c r="C685" s="9" t="s">
        <v>3668</v>
      </c>
      <c r="D685" s="2">
        <v>42721</v>
      </c>
      <c r="E685" s="9" t="s">
        <v>3669</v>
      </c>
      <c r="F685" s="9" t="s">
        <v>293</v>
      </c>
      <c r="G685" s="9" t="s">
        <v>21</v>
      </c>
      <c r="H685" s="9"/>
      <c r="I685" s="9" t="s">
        <v>22</v>
      </c>
      <c r="J685" s="9"/>
      <c r="K685" s="9"/>
      <c r="L685" s="9"/>
      <c r="M685" s="9"/>
      <c r="N685" s="9"/>
      <c r="O685" s="9"/>
      <c r="P685" s="9" t="s">
        <v>23</v>
      </c>
      <c r="Q685" s="9"/>
      <c r="R685" s="9" t="s">
        <v>28</v>
      </c>
      <c r="S685" s="9" t="s">
        <v>27</v>
      </c>
      <c r="T685" s="9" t="s">
        <v>59</v>
      </c>
      <c r="U685" s="38"/>
    </row>
    <row r="686" spans="1:21" s="26" customFormat="1" ht="16.7" customHeight="1" x14ac:dyDescent="0.2">
      <c r="A686" s="9" t="s">
        <v>3670</v>
      </c>
      <c r="B686" s="9" t="s">
        <v>20</v>
      </c>
      <c r="C686" s="9" t="s">
        <v>3671</v>
      </c>
      <c r="D686" s="2">
        <v>42721</v>
      </c>
      <c r="E686" s="9" t="s">
        <v>3672</v>
      </c>
      <c r="F686" s="9" t="s">
        <v>300</v>
      </c>
      <c r="G686" s="9" t="s">
        <v>21</v>
      </c>
      <c r="H686" s="9"/>
      <c r="I686" s="9" t="s">
        <v>22</v>
      </c>
      <c r="J686" s="9"/>
      <c r="K686" s="9"/>
      <c r="L686" s="9"/>
      <c r="M686" s="9"/>
      <c r="N686" s="9"/>
      <c r="O686" s="9"/>
      <c r="P686" s="9" t="s">
        <v>23</v>
      </c>
      <c r="Q686" s="9"/>
      <c r="R686" s="9" t="s">
        <v>28</v>
      </c>
      <c r="S686" s="9" t="s">
        <v>45</v>
      </c>
      <c r="T686" s="9" t="s">
        <v>59</v>
      </c>
      <c r="U686" s="38"/>
    </row>
    <row r="687" spans="1:21" s="26" customFormat="1" ht="16.7" customHeight="1" x14ac:dyDescent="0.2">
      <c r="A687" s="9" t="s">
        <v>3673</v>
      </c>
      <c r="B687" s="9" t="s">
        <v>20</v>
      </c>
      <c r="C687" s="9" t="s">
        <v>3674</v>
      </c>
      <c r="D687" s="2">
        <v>42721</v>
      </c>
      <c r="E687" s="9" t="s">
        <v>3675</v>
      </c>
      <c r="F687" s="9" t="s">
        <v>599</v>
      </c>
      <c r="G687" s="9" t="s">
        <v>21</v>
      </c>
      <c r="H687" s="9"/>
      <c r="I687" s="9" t="s">
        <v>22</v>
      </c>
      <c r="J687" s="9" t="s">
        <v>30</v>
      </c>
      <c r="K687" s="9"/>
      <c r="L687" s="9"/>
      <c r="M687" s="9"/>
      <c r="N687" s="9"/>
      <c r="O687" s="9"/>
      <c r="P687" s="9" t="s">
        <v>23</v>
      </c>
      <c r="Q687" s="9"/>
      <c r="R687" s="9" t="s">
        <v>35</v>
      </c>
      <c r="S687" s="9" t="s">
        <v>27</v>
      </c>
      <c r="T687" s="9" t="s">
        <v>59</v>
      </c>
      <c r="U687" s="38"/>
    </row>
    <row r="688" spans="1:21" s="26" customFormat="1" ht="16.7" customHeight="1" x14ac:dyDescent="0.2">
      <c r="A688" s="9" t="s">
        <v>3673</v>
      </c>
      <c r="B688" s="9" t="s">
        <v>20</v>
      </c>
      <c r="C688" s="9" t="s">
        <v>307</v>
      </c>
      <c r="D688" s="2">
        <v>42721</v>
      </c>
      <c r="E688" s="9" t="s">
        <v>3676</v>
      </c>
      <c r="F688" s="9" t="s">
        <v>599</v>
      </c>
      <c r="G688" s="9" t="s">
        <v>21</v>
      </c>
      <c r="H688" s="9"/>
      <c r="I688" s="9" t="s">
        <v>22</v>
      </c>
      <c r="J688" s="9" t="s">
        <v>30</v>
      </c>
      <c r="K688" s="9"/>
      <c r="L688" s="9"/>
      <c r="M688" s="9"/>
      <c r="N688" s="9"/>
      <c r="O688" s="9"/>
      <c r="P688" s="9" t="s">
        <v>23</v>
      </c>
      <c r="Q688" s="9"/>
      <c r="R688" s="9" t="s">
        <v>33</v>
      </c>
      <c r="S688" s="9" t="s">
        <v>25</v>
      </c>
      <c r="T688" s="9" t="s">
        <v>60</v>
      </c>
      <c r="U688" s="38"/>
    </row>
    <row r="689" spans="1:21" s="26" customFormat="1" ht="16.7" customHeight="1" x14ac:dyDescent="0.2">
      <c r="A689" s="9" t="s">
        <v>3677</v>
      </c>
      <c r="B689" s="9" t="s">
        <v>20</v>
      </c>
      <c r="C689" s="9" t="s">
        <v>1995</v>
      </c>
      <c r="D689" s="2">
        <v>42721</v>
      </c>
      <c r="E689" s="9" t="s">
        <v>3678</v>
      </c>
      <c r="F689" s="9" t="s">
        <v>498</v>
      </c>
      <c r="G689" s="9" t="s">
        <v>21</v>
      </c>
      <c r="H689" s="9"/>
      <c r="I689" s="9" t="s">
        <v>22</v>
      </c>
      <c r="J689" s="9" t="s">
        <v>30</v>
      </c>
      <c r="K689" s="9"/>
      <c r="L689" s="9"/>
      <c r="M689" s="9"/>
      <c r="N689" s="9"/>
      <c r="O689" s="9"/>
      <c r="P689" s="9" t="s">
        <v>23</v>
      </c>
      <c r="Q689" s="9"/>
      <c r="R689" s="9" t="s">
        <v>33</v>
      </c>
      <c r="S689" s="9" t="s">
        <v>25</v>
      </c>
      <c r="T689" s="9" t="s">
        <v>60</v>
      </c>
      <c r="U689" s="38"/>
    </row>
    <row r="690" spans="1:21" s="26" customFormat="1" ht="16.7" customHeight="1" x14ac:dyDescent="0.2">
      <c r="A690" s="9" t="s">
        <v>3677</v>
      </c>
      <c r="B690" s="9" t="s">
        <v>20</v>
      </c>
      <c r="C690" s="9" t="s">
        <v>1998</v>
      </c>
      <c r="D690" s="2">
        <v>42721</v>
      </c>
      <c r="E690" s="9" t="s">
        <v>3679</v>
      </c>
      <c r="F690" s="9" t="s">
        <v>498</v>
      </c>
      <c r="G690" s="9" t="s">
        <v>21</v>
      </c>
      <c r="H690" s="9"/>
      <c r="I690" s="9" t="s">
        <v>22</v>
      </c>
      <c r="J690" s="9" t="s">
        <v>30</v>
      </c>
      <c r="K690" s="9"/>
      <c r="L690" s="9"/>
      <c r="M690" s="9"/>
      <c r="N690" s="9"/>
      <c r="O690" s="9"/>
      <c r="P690" s="9" t="s">
        <v>23</v>
      </c>
      <c r="Q690" s="9"/>
      <c r="R690" s="9" t="s">
        <v>33</v>
      </c>
      <c r="S690" s="9" t="s">
        <v>25</v>
      </c>
      <c r="T690" s="9" t="s">
        <v>60</v>
      </c>
      <c r="U690" s="38"/>
    </row>
    <row r="691" spans="1:21" s="26" customFormat="1" ht="16.7" customHeight="1" x14ac:dyDescent="0.2">
      <c r="A691" s="9" t="s">
        <v>3677</v>
      </c>
      <c r="B691" s="9" t="s">
        <v>20</v>
      </c>
      <c r="C691" s="9" t="s">
        <v>62</v>
      </c>
      <c r="D691" s="2">
        <v>42721</v>
      </c>
      <c r="E691" s="9" t="s">
        <v>3680</v>
      </c>
      <c r="F691" s="9" t="s">
        <v>498</v>
      </c>
      <c r="G691" s="9" t="s">
        <v>21</v>
      </c>
      <c r="H691" s="9"/>
      <c r="I691" s="9" t="s">
        <v>22</v>
      </c>
      <c r="J691" s="9" t="s">
        <v>30</v>
      </c>
      <c r="K691" s="9"/>
      <c r="L691" s="9"/>
      <c r="M691" s="9"/>
      <c r="N691" s="9"/>
      <c r="O691" s="9"/>
      <c r="P691" s="9" t="s">
        <v>23</v>
      </c>
      <c r="Q691" s="9"/>
      <c r="R691" s="9" t="s">
        <v>35</v>
      </c>
      <c r="S691" s="9" t="s">
        <v>27</v>
      </c>
      <c r="T691" s="9" t="s">
        <v>59</v>
      </c>
      <c r="U691" s="38"/>
    </row>
    <row r="692" spans="1:21" s="26" customFormat="1" ht="16.7" customHeight="1" x14ac:dyDescent="0.2">
      <c r="A692" s="9" t="s">
        <v>3681</v>
      </c>
      <c r="B692" s="9" t="s">
        <v>20</v>
      </c>
      <c r="C692" s="9" t="s">
        <v>312</v>
      </c>
      <c r="D692" s="2">
        <v>42721</v>
      </c>
      <c r="E692" s="9" t="s">
        <v>3682</v>
      </c>
      <c r="F692" s="9" t="s">
        <v>499</v>
      </c>
      <c r="G692" s="9" t="s">
        <v>21</v>
      </c>
      <c r="H692" s="9"/>
      <c r="I692" s="9" t="s">
        <v>22</v>
      </c>
      <c r="J692" s="9"/>
      <c r="K692" s="9"/>
      <c r="L692" s="9"/>
      <c r="M692" s="9"/>
      <c r="N692" s="9"/>
      <c r="O692" s="9"/>
      <c r="P692" s="9" t="s">
        <v>23</v>
      </c>
      <c r="Q692" s="9"/>
      <c r="R692" s="9" t="s">
        <v>24</v>
      </c>
      <c r="S692" s="9" t="s">
        <v>25</v>
      </c>
      <c r="T692" s="9" t="s">
        <v>60</v>
      </c>
      <c r="U692" s="38"/>
    </row>
    <row r="693" spans="1:21" s="26" customFormat="1" ht="16.7" customHeight="1" x14ac:dyDescent="0.2">
      <c r="A693" s="9" t="s">
        <v>3681</v>
      </c>
      <c r="B693" s="9" t="s">
        <v>20</v>
      </c>
      <c r="C693" s="9" t="s">
        <v>313</v>
      </c>
      <c r="D693" s="2">
        <v>42721</v>
      </c>
      <c r="E693" s="9" t="s">
        <v>3683</v>
      </c>
      <c r="F693" s="9" t="s">
        <v>499</v>
      </c>
      <c r="G693" s="9" t="s">
        <v>21</v>
      </c>
      <c r="H693" s="9"/>
      <c r="I693" s="9" t="s">
        <v>22</v>
      </c>
      <c r="J693" s="9"/>
      <c r="K693" s="9"/>
      <c r="L693" s="9"/>
      <c r="M693" s="9"/>
      <c r="N693" s="9"/>
      <c r="O693" s="9"/>
      <c r="P693" s="9" t="s">
        <v>23</v>
      </c>
      <c r="Q693" s="9"/>
      <c r="R693" s="9" t="s">
        <v>24</v>
      </c>
      <c r="S693" s="9" t="s">
        <v>25</v>
      </c>
      <c r="T693" s="9" t="s">
        <v>60</v>
      </c>
      <c r="U693" s="38"/>
    </row>
    <row r="694" spans="1:21" s="26" customFormat="1" ht="16.7" customHeight="1" x14ac:dyDescent="0.2">
      <c r="A694" s="9" t="s">
        <v>3684</v>
      </c>
      <c r="B694" s="9" t="s">
        <v>20</v>
      </c>
      <c r="C694" s="9" t="s">
        <v>3685</v>
      </c>
      <c r="D694" s="2">
        <v>42721</v>
      </c>
      <c r="E694" s="9" t="s">
        <v>2497</v>
      </c>
      <c r="F694" s="9" t="s">
        <v>111</v>
      </c>
      <c r="G694" s="9" t="s">
        <v>21</v>
      </c>
      <c r="H694" s="9"/>
      <c r="I694" s="9" t="s">
        <v>22</v>
      </c>
      <c r="J694" s="9"/>
      <c r="K694" s="9"/>
      <c r="L694" s="9"/>
      <c r="M694" s="9"/>
      <c r="N694" s="9"/>
      <c r="O694" s="9"/>
      <c r="P694" s="9" t="s">
        <v>23</v>
      </c>
      <c r="Q694" s="9"/>
      <c r="R694" s="9" t="s">
        <v>24</v>
      </c>
      <c r="S694" s="9" t="s">
        <v>27</v>
      </c>
      <c r="T694" s="9" t="s">
        <v>60</v>
      </c>
      <c r="U694" s="38"/>
    </row>
    <row r="695" spans="1:21" s="26" customFormat="1" ht="16.7" customHeight="1" x14ac:dyDescent="0.2">
      <c r="A695" s="9" t="s">
        <v>3686</v>
      </c>
      <c r="B695" s="9" t="s">
        <v>20</v>
      </c>
      <c r="C695" s="9" t="s">
        <v>3687</v>
      </c>
      <c r="D695" s="2">
        <v>42721</v>
      </c>
      <c r="E695" s="9" t="s">
        <v>913</v>
      </c>
      <c r="F695" s="9" t="s">
        <v>111</v>
      </c>
      <c r="G695" s="9" t="s">
        <v>21</v>
      </c>
      <c r="H695" s="9"/>
      <c r="I695" s="9" t="s">
        <v>22</v>
      </c>
      <c r="J695" s="9"/>
      <c r="K695" s="9"/>
      <c r="L695" s="9"/>
      <c r="M695" s="9"/>
      <c r="N695" s="9"/>
      <c r="O695" s="9"/>
      <c r="P695" s="9" t="s">
        <v>23</v>
      </c>
      <c r="Q695" s="9"/>
      <c r="R695" s="9" t="s">
        <v>24</v>
      </c>
      <c r="S695" s="9" t="s">
        <v>27</v>
      </c>
      <c r="T695" s="9" t="s">
        <v>60</v>
      </c>
      <c r="U695" s="38"/>
    </row>
    <row r="696" spans="1:21" s="26" customFormat="1" ht="16.7" customHeight="1" x14ac:dyDescent="0.2">
      <c r="A696" s="9" t="s">
        <v>3688</v>
      </c>
      <c r="B696" s="9" t="s">
        <v>20</v>
      </c>
      <c r="C696" s="9" t="s">
        <v>3689</v>
      </c>
      <c r="D696" s="2">
        <v>42721</v>
      </c>
      <c r="E696" s="9" t="s">
        <v>3690</v>
      </c>
      <c r="F696" s="9" t="s">
        <v>500</v>
      </c>
      <c r="G696" s="9" t="s">
        <v>21</v>
      </c>
      <c r="H696" s="9"/>
      <c r="I696" s="9" t="s">
        <v>22</v>
      </c>
      <c r="J696" s="9"/>
      <c r="K696" s="9"/>
      <c r="L696" s="9"/>
      <c r="M696" s="9"/>
      <c r="N696" s="9"/>
      <c r="O696" s="9"/>
      <c r="P696" s="9" t="s">
        <v>23</v>
      </c>
      <c r="Q696" s="9"/>
      <c r="R696" s="9" t="s">
        <v>24</v>
      </c>
      <c r="S696" s="9" t="s">
        <v>27</v>
      </c>
      <c r="T696" s="9" t="s">
        <v>60</v>
      </c>
      <c r="U696" s="38"/>
    </row>
    <row r="697" spans="1:21" s="26" customFormat="1" ht="16.7" customHeight="1" x14ac:dyDescent="0.2">
      <c r="A697" s="9" t="s">
        <v>3691</v>
      </c>
      <c r="B697" s="9" t="s">
        <v>20</v>
      </c>
      <c r="C697" s="9" t="s">
        <v>768</v>
      </c>
      <c r="D697" s="2">
        <v>42721</v>
      </c>
      <c r="E697" s="9" t="s">
        <v>3692</v>
      </c>
      <c r="F697" s="9" t="s">
        <v>3262</v>
      </c>
      <c r="G697" s="9" t="s">
        <v>21</v>
      </c>
      <c r="H697" s="9"/>
      <c r="I697" s="9" t="s">
        <v>22</v>
      </c>
      <c r="J697" s="9" t="s">
        <v>30</v>
      </c>
      <c r="K697" s="9"/>
      <c r="L697" s="9"/>
      <c r="M697" s="9"/>
      <c r="N697" s="9"/>
      <c r="O697" s="9"/>
      <c r="P697" s="9" t="s">
        <v>23</v>
      </c>
      <c r="Q697" s="9"/>
      <c r="R697" s="9" t="s">
        <v>33</v>
      </c>
      <c r="S697" s="9" t="s">
        <v>45</v>
      </c>
      <c r="T697" s="9" t="s">
        <v>60</v>
      </c>
      <c r="U697" s="38"/>
    </row>
    <row r="698" spans="1:21" s="26" customFormat="1" ht="16.7" customHeight="1" x14ac:dyDescent="0.2">
      <c r="A698" s="9" t="s">
        <v>3691</v>
      </c>
      <c r="B698" s="9" t="s">
        <v>20</v>
      </c>
      <c r="C698" s="9" t="s">
        <v>3693</v>
      </c>
      <c r="D698" s="2">
        <v>42721</v>
      </c>
      <c r="E698" s="9" t="s">
        <v>3694</v>
      </c>
      <c r="F698" s="9" t="s">
        <v>3695</v>
      </c>
      <c r="G698" s="9" t="s">
        <v>21</v>
      </c>
      <c r="H698" s="9"/>
      <c r="I698" s="9" t="s">
        <v>22</v>
      </c>
      <c r="J698" s="9" t="s">
        <v>30</v>
      </c>
      <c r="K698" s="9"/>
      <c r="L698" s="9"/>
      <c r="M698" s="9"/>
      <c r="N698" s="9"/>
      <c r="O698" s="9"/>
      <c r="P698" s="9" t="s">
        <v>23</v>
      </c>
      <c r="Q698" s="9"/>
      <c r="R698" s="9" t="s">
        <v>35</v>
      </c>
      <c r="S698" s="9" t="s">
        <v>27</v>
      </c>
      <c r="T698" s="9" t="s">
        <v>59</v>
      </c>
      <c r="U698" s="38"/>
    </row>
    <row r="699" spans="1:21" s="26" customFormat="1" ht="16.7" customHeight="1" x14ac:dyDescent="0.2">
      <c r="A699" s="9" t="s">
        <v>3696</v>
      </c>
      <c r="B699" s="9" t="s">
        <v>20</v>
      </c>
      <c r="C699" s="9" t="s">
        <v>3697</v>
      </c>
      <c r="D699" s="2">
        <v>42721</v>
      </c>
      <c r="E699" s="9" t="s">
        <v>3698</v>
      </c>
      <c r="F699" s="9" t="s">
        <v>3695</v>
      </c>
      <c r="G699" s="9" t="s">
        <v>21</v>
      </c>
      <c r="H699" s="9"/>
      <c r="I699" s="9" t="s">
        <v>22</v>
      </c>
      <c r="J699" s="9"/>
      <c r="K699" s="9"/>
      <c r="L699" s="9"/>
      <c r="M699" s="9"/>
      <c r="N699" s="9"/>
      <c r="O699" s="9"/>
      <c r="P699" s="9" t="s">
        <v>23</v>
      </c>
      <c r="Q699" s="9"/>
      <c r="R699" s="9" t="s">
        <v>28</v>
      </c>
      <c r="S699" s="9" t="s">
        <v>27</v>
      </c>
      <c r="T699" s="9" t="s">
        <v>59</v>
      </c>
      <c r="U699" s="38"/>
    </row>
    <row r="700" spans="1:21" s="26" customFormat="1" ht="16.7" customHeight="1" x14ac:dyDescent="0.2">
      <c r="A700" s="9" t="s">
        <v>3699</v>
      </c>
      <c r="B700" s="9" t="s">
        <v>20</v>
      </c>
      <c r="C700" s="9" t="s">
        <v>3700</v>
      </c>
      <c r="D700" s="2">
        <v>42721</v>
      </c>
      <c r="E700" s="9" t="s">
        <v>3701</v>
      </c>
      <c r="F700" s="9" t="s">
        <v>836</v>
      </c>
      <c r="G700" s="9" t="s">
        <v>21</v>
      </c>
      <c r="H700" s="9"/>
      <c r="I700" s="9" t="s">
        <v>22</v>
      </c>
      <c r="J700" s="9"/>
      <c r="K700" s="9"/>
      <c r="L700" s="9"/>
      <c r="M700" s="9"/>
      <c r="N700" s="9"/>
      <c r="O700" s="9"/>
      <c r="P700" s="9" t="s">
        <v>23</v>
      </c>
      <c r="Q700" s="9"/>
      <c r="R700" s="9" t="s">
        <v>28</v>
      </c>
      <c r="S700" s="9" t="s">
        <v>27</v>
      </c>
      <c r="T700" s="9" t="s">
        <v>59</v>
      </c>
      <c r="U700" s="38"/>
    </row>
    <row r="701" spans="1:21" s="26" customFormat="1" ht="16.7" customHeight="1" x14ac:dyDescent="0.2">
      <c r="A701" s="9" t="s">
        <v>3702</v>
      </c>
      <c r="B701" s="9" t="s">
        <v>20</v>
      </c>
      <c r="C701" s="9" t="s">
        <v>3703</v>
      </c>
      <c r="D701" s="2">
        <v>42721</v>
      </c>
      <c r="E701" s="9" t="s">
        <v>3704</v>
      </c>
      <c r="F701" s="9" t="s">
        <v>1835</v>
      </c>
      <c r="G701" s="9" t="s">
        <v>21</v>
      </c>
      <c r="H701" s="9"/>
      <c r="I701" s="9" t="s">
        <v>22</v>
      </c>
      <c r="J701" s="9"/>
      <c r="K701" s="9"/>
      <c r="L701" s="9"/>
      <c r="M701" s="9"/>
      <c r="N701" s="9"/>
      <c r="O701" s="9"/>
      <c r="P701" s="9" t="s">
        <v>23</v>
      </c>
      <c r="Q701" s="9"/>
      <c r="R701" s="9" t="s">
        <v>24</v>
      </c>
      <c r="S701" s="9" t="s">
        <v>26</v>
      </c>
      <c r="T701" s="9" t="s">
        <v>60</v>
      </c>
      <c r="U701" s="38"/>
    </row>
    <row r="702" spans="1:21" s="26" customFormat="1" ht="16.7" customHeight="1" x14ac:dyDescent="0.2">
      <c r="A702" s="9" t="s">
        <v>3707</v>
      </c>
      <c r="B702" s="9" t="s">
        <v>20</v>
      </c>
      <c r="C702" s="9" t="s">
        <v>315</v>
      </c>
      <c r="D702" s="2">
        <v>42721</v>
      </c>
      <c r="E702" s="9" t="s">
        <v>3708</v>
      </c>
      <c r="F702" s="9" t="s">
        <v>3709</v>
      </c>
      <c r="G702" s="9" t="s">
        <v>21</v>
      </c>
      <c r="H702" s="9"/>
      <c r="I702" s="9" t="s">
        <v>22</v>
      </c>
      <c r="J702" s="9"/>
      <c r="K702" s="9"/>
      <c r="L702" s="9"/>
      <c r="M702" s="9"/>
      <c r="N702" s="9"/>
      <c r="O702" s="9"/>
      <c r="P702" s="9" t="s">
        <v>23</v>
      </c>
      <c r="Q702" s="9"/>
      <c r="R702" s="9" t="s">
        <v>24</v>
      </c>
      <c r="S702" s="9" t="s">
        <v>25</v>
      </c>
      <c r="T702" s="9" t="s">
        <v>60</v>
      </c>
      <c r="U702" s="38"/>
    </row>
    <row r="703" spans="1:21" s="26" customFormat="1" ht="16.7" customHeight="1" x14ac:dyDescent="0.2">
      <c r="A703" s="9" t="s">
        <v>3710</v>
      </c>
      <c r="B703" s="9" t="s">
        <v>20</v>
      </c>
      <c r="C703" s="9" t="s">
        <v>784</v>
      </c>
      <c r="D703" s="2">
        <v>42721</v>
      </c>
      <c r="E703" s="9" t="s">
        <v>3711</v>
      </c>
      <c r="F703" s="9" t="s">
        <v>720</v>
      </c>
      <c r="G703" s="9" t="s">
        <v>21</v>
      </c>
      <c r="H703" s="9"/>
      <c r="I703" s="9" t="s">
        <v>22</v>
      </c>
      <c r="J703" s="9" t="s">
        <v>29</v>
      </c>
      <c r="K703" s="9"/>
      <c r="L703" s="9"/>
      <c r="M703" s="9"/>
      <c r="N703" s="9"/>
      <c r="O703" s="9"/>
      <c r="P703" s="9" t="s">
        <v>23</v>
      </c>
      <c r="Q703" s="9"/>
      <c r="R703" s="9" t="s">
        <v>121</v>
      </c>
      <c r="S703" s="9" t="s">
        <v>27</v>
      </c>
      <c r="T703" s="9" t="s">
        <v>60</v>
      </c>
      <c r="U703" s="38"/>
    </row>
    <row r="704" spans="1:21" s="26" customFormat="1" ht="16.7" customHeight="1" x14ac:dyDescent="0.2">
      <c r="A704" s="9" t="s">
        <v>3718</v>
      </c>
      <c r="B704" s="9" t="s">
        <v>20</v>
      </c>
      <c r="C704" s="9" t="s">
        <v>3719</v>
      </c>
      <c r="D704" s="2">
        <v>42721</v>
      </c>
      <c r="E704" s="9" t="s">
        <v>3720</v>
      </c>
      <c r="F704" s="9" t="s">
        <v>179</v>
      </c>
      <c r="G704" s="9" t="s">
        <v>21</v>
      </c>
      <c r="H704" s="9"/>
      <c r="I704" s="9" t="s">
        <v>22</v>
      </c>
      <c r="J704" s="9"/>
      <c r="K704" s="9"/>
      <c r="L704" s="9"/>
      <c r="M704" s="9"/>
      <c r="N704" s="9"/>
      <c r="O704" s="9"/>
      <c r="P704" s="9" t="s">
        <v>23</v>
      </c>
      <c r="Q704" s="9"/>
      <c r="R704" s="9" t="s">
        <v>24</v>
      </c>
      <c r="S704" s="9" t="s">
        <v>26</v>
      </c>
      <c r="T704" s="9" t="s">
        <v>60</v>
      </c>
      <c r="U704" s="38"/>
    </row>
    <row r="705" spans="1:21" s="26" customFormat="1" ht="16.7" customHeight="1" x14ac:dyDescent="0.2">
      <c r="A705" s="9" t="s">
        <v>3721</v>
      </c>
      <c r="B705" s="9" t="s">
        <v>20</v>
      </c>
      <c r="C705" s="9" t="s">
        <v>62</v>
      </c>
      <c r="D705" s="2">
        <v>42721</v>
      </c>
      <c r="E705" s="9" t="s">
        <v>3722</v>
      </c>
      <c r="F705" s="9" t="s">
        <v>645</v>
      </c>
      <c r="G705" s="9" t="s">
        <v>21</v>
      </c>
      <c r="H705" s="9"/>
      <c r="I705" s="9" t="s">
        <v>22</v>
      </c>
      <c r="J705" s="9" t="s">
        <v>30</v>
      </c>
      <c r="K705" s="9"/>
      <c r="L705" s="9"/>
      <c r="M705" s="9"/>
      <c r="N705" s="9"/>
      <c r="O705" s="9"/>
      <c r="P705" s="9" t="s">
        <v>23</v>
      </c>
      <c r="Q705" s="9"/>
      <c r="R705" s="9" t="s">
        <v>35</v>
      </c>
      <c r="S705" s="9" t="s">
        <v>27</v>
      </c>
      <c r="T705" s="9" t="s">
        <v>59</v>
      </c>
      <c r="U705" s="38"/>
    </row>
    <row r="706" spans="1:21" s="26" customFormat="1" ht="16.7" customHeight="1" x14ac:dyDescent="0.2">
      <c r="A706" s="9" t="s">
        <v>3723</v>
      </c>
      <c r="B706" s="9" t="s">
        <v>20</v>
      </c>
      <c r="C706" s="9" t="s">
        <v>3724</v>
      </c>
      <c r="D706" s="2">
        <v>42721</v>
      </c>
      <c r="E706" s="9" t="s">
        <v>3725</v>
      </c>
      <c r="F706" s="9" t="s">
        <v>646</v>
      </c>
      <c r="G706" s="9" t="s">
        <v>21</v>
      </c>
      <c r="H706" s="9"/>
      <c r="I706" s="9" t="s">
        <v>22</v>
      </c>
      <c r="J706" s="9" t="s">
        <v>30</v>
      </c>
      <c r="K706" s="9"/>
      <c r="L706" s="9"/>
      <c r="M706" s="9"/>
      <c r="N706" s="9"/>
      <c r="O706" s="9"/>
      <c r="P706" s="9" t="s">
        <v>23</v>
      </c>
      <c r="Q706" s="9"/>
      <c r="R706" s="9" t="s">
        <v>35</v>
      </c>
      <c r="S706" s="9" t="s">
        <v>27</v>
      </c>
      <c r="T706" s="9" t="s">
        <v>59</v>
      </c>
      <c r="U706" s="38"/>
    </row>
    <row r="707" spans="1:21" s="26" customFormat="1" ht="16.7" customHeight="1" x14ac:dyDescent="0.2">
      <c r="A707" s="9" t="s">
        <v>3726</v>
      </c>
      <c r="B707" s="9" t="s">
        <v>20</v>
      </c>
      <c r="C707" s="9" t="s">
        <v>3727</v>
      </c>
      <c r="D707" s="2">
        <v>42721</v>
      </c>
      <c r="E707" s="9" t="s">
        <v>3728</v>
      </c>
      <c r="F707" s="9" t="s">
        <v>646</v>
      </c>
      <c r="G707" s="9" t="s">
        <v>21</v>
      </c>
      <c r="H707" s="9"/>
      <c r="I707" s="9" t="s">
        <v>22</v>
      </c>
      <c r="J707" s="9"/>
      <c r="K707" s="9"/>
      <c r="L707" s="9"/>
      <c r="M707" s="9"/>
      <c r="N707" s="9"/>
      <c r="O707" s="9"/>
      <c r="P707" s="9" t="s">
        <v>23</v>
      </c>
      <c r="Q707" s="9"/>
      <c r="R707" s="9" t="s">
        <v>28</v>
      </c>
      <c r="S707" s="9" t="s">
        <v>27</v>
      </c>
      <c r="T707" s="9" t="s">
        <v>59</v>
      </c>
      <c r="U707" s="38"/>
    </row>
    <row r="708" spans="1:21" s="26" customFormat="1" ht="16.7" customHeight="1" x14ac:dyDescent="0.2">
      <c r="A708" s="9" t="s">
        <v>3729</v>
      </c>
      <c r="B708" s="9" t="s">
        <v>20</v>
      </c>
      <c r="C708" s="9" t="s">
        <v>3730</v>
      </c>
      <c r="D708" s="2">
        <v>42721</v>
      </c>
      <c r="E708" s="9" t="s">
        <v>3731</v>
      </c>
      <c r="F708" s="9" t="s">
        <v>217</v>
      </c>
      <c r="G708" s="9" t="s">
        <v>21</v>
      </c>
      <c r="H708" s="9"/>
      <c r="I708" s="9" t="s">
        <v>22</v>
      </c>
      <c r="J708" s="9"/>
      <c r="K708" s="9"/>
      <c r="L708" s="9"/>
      <c r="M708" s="9"/>
      <c r="N708" s="9"/>
      <c r="O708" s="9"/>
      <c r="P708" s="9" t="s">
        <v>23</v>
      </c>
      <c r="Q708" s="9"/>
      <c r="R708" s="9" t="s">
        <v>28</v>
      </c>
      <c r="S708" s="9" t="s">
        <v>27</v>
      </c>
      <c r="T708" s="9" t="s">
        <v>59</v>
      </c>
      <c r="U708" s="38"/>
    </row>
    <row r="709" spans="1:21" s="26" customFormat="1" ht="16.7" customHeight="1" x14ac:dyDescent="0.2">
      <c r="A709" s="9" t="s">
        <v>3732</v>
      </c>
      <c r="B709" s="9" t="s">
        <v>20</v>
      </c>
      <c r="C709" s="9" t="s">
        <v>3733</v>
      </c>
      <c r="D709" s="2">
        <v>42721</v>
      </c>
      <c r="E709" s="9" t="s">
        <v>3734</v>
      </c>
      <c r="F709" s="9" t="s">
        <v>539</v>
      </c>
      <c r="G709" s="9" t="s">
        <v>21</v>
      </c>
      <c r="H709" s="9"/>
      <c r="I709" s="9" t="s">
        <v>22</v>
      </c>
      <c r="J709" s="9"/>
      <c r="K709" s="9"/>
      <c r="L709" s="9"/>
      <c r="M709" s="9"/>
      <c r="N709" s="9"/>
      <c r="O709" s="9"/>
      <c r="P709" s="9" t="s">
        <v>23</v>
      </c>
      <c r="Q709" s="9"/>
      <c r="R709" s="9" t="s">
        <v>24</v>
      </c>
      <c r="S709" s="9" t="s">
        <v>27</v>
      </c>
      <c r="T709" s="9" t="s">
        <v>60</v>
      </c>
      <c r="U709" s="38"/>
    </row>
    <row r="710" spans="1:21" s="26" customFormat="1" ht="16.7" customHeight="1" x14ac:dyDescent="0.2">
      <c r="A710" s="9" t="s">
        <v>3752</v>
      </c>
      <c r="B710" s="9" t="s">
        <v>20</v>
      </c>
      <c r="C710" s="9" t="s">
        <v>320</v>
      </c>
      <c r="D710" s="2">
        <v>42722</v>
      </c>
      <c r="E710" s="9" t="s">
        <v>3753</v>
      </c>
      <c r="F710" s="9" t="s">
        <v>588</v>
      </c>
      <c r="G710" s="9" t="s">
        <v>21</v>
      </c>
      <c r="H710" s="9"/>
      <c r="I710" s="9" t="s">
        <v>22</v>
      </c>
      <c r="J710" s="9"/>
      <c r="K710" s="9"/>
      <c r="L710" s="9"/>
      <c r="M710" s="9"/>
      <c r="N710" s="9"/>
      <c r="O710" s="9"/>
      <c r="P710" s="9" t="s">
        <v>23</v>
      </c>
      <c r="Q710" s="9"/>
      <c r="R710" s="9" t="s">
        <v>28</v>
      </c>
      <c r="S710" s="9" t="s">
        <v>27</v>
      </c>
      <c r="T710" s="9" t="s">
        <v>59</v>
      </c>
      <c r="U710" s="38"/>
    </row>
    <row r="711" spans="1:21" s="26" customFormat="1" ht="16.7" customHeight="1" x14ac:dyDescent="0.2">
      <c r="A711" s="9" t="s">
        <v>3754</v>
      </c>
      <c r="B711" s="9" t="s">
        <v>20</v>
      </c>
      <c r="C711" s="9" t="s">
        <v>903</v>
      </c>
      <c r="D711" s="2">
        <v>42722</v>
      </c>
      <c r="E711" s="9" t="s">
        <v>3755</v>
      </c>
      <c r="F711" s="9" t="s">
        <v>405</v>
      </c>
      <c r="G711" s="9" t="s">
        <v>21</v>
      </c>
      <c r="H711" s="9"/>
      <c r="I711" s="9" t="s">
        <v>22</v>
      </c>
      <c r="J711" s="9"/>
      <c r="K711" s="9"/>
      <c r="L711" s="9"/>
      <c r="M711" s="9"/>
      <c r="N711" s="9"/>
      <c r="O711" s="9"/>
      <c r="P711" s="9" t="s">
        <v>23</v>
      </c>
      <c r="Q711" s="9"/>
      <c r="R711" s="9" t="s">
        <v>28</v>
      </c>
      <c r="S711" s="9" t="s">
        <v>27</v>
      </c>
      <c r="T711" s="9" t="s">
        <v>59</v>
      </c>
      <c r="U711" s="38"/>
    </row>
    <row r="712" spans="1:21" s="26" customFormat="1" ht="16.7" customHeight="1" x14ac:dyDescent="0.2">
      <c r="A712" s="9" t="s">
        <v>3756</v>
      </c>
      <c r="B712" s="9" t="s">
        <v>20</v>
      </c>
      <c r="C712" s="9" t="s">
        <v>907</v>
      </c>
      <c r="D712" s="2">
        <v>42722</v>
      </c>
      <c r="E712" s="9" t="s">
        <v>3757</v>
      </c>
      <c r="F712" s="9" t="s">
        <v>405</v>
      </c>
      <c r="G712" s="9" t="s">
        <v>21</v>
      </c>
      <c r="H712" s="9"/>
      <c r="I712" s="9" t="s">
        <v>22</v>
      </c>
      <c r="J712" s="9"/>
      <c r="K712" s="9"/>
      <c r="L712" s="9"/>
      <c r="M712" s="9"/>
      <c r="N712" s="9"/>
      <c r="O712" s="9"/>
      <c r="P712" s="9" t="s">
        <v>23</v>
      </c>
      <c r="Q712" s="9"/>
      <c r="R712" s="9" t="s">
        <v>24</v>
      </c>
      <c r="S712" s="9" t="s">
        <v>25</v>
      </c>
      <c r="T712" s="9" t="s">
        <v>60</v>
      </c>
      <c r="U712" s="38"/>
    </row>
    <row r="713" spans="1:21" s="26" customFormat="1" ht="16.7" customHeight="1" x14ac:dyDescent="0.2">
      <c r="A713" s="9" t="s">
        <v>3756</v>
      </c>
      <c r="B713" s="9" t="s">
        <v>20</v>
      </c>
      <c r="C713" s="9" t="s">
        <v>2277</v>
      </c>
      <c r="D713" s="2">
        <v>42722</v>
      </c>
      <c r="E713" s="9" t="s">
        <v>3758</v>
      </c>
      <c r="F713" s="9" t="s">
        <v>405</v>
      </c>
      <c r="G713" s="9" t="s">
        <v>21</v>
      </c>
      <c r="H713" s="9"/>
      <c r="I713" s="9" t="s">
        <v>22</v>
      </c>
      <c r="J713" s="9"/>
      <c r="K713" s="9"/>
      <c r="L713" s="9"/>
      <c r="M713" s="9"/>
      <c r="N713" s="9"/>
      <c r="O713" s="9"/>
      <c r="P713" s="9" t="s">
        <v>23</v>
      </c>
      <c r="Q713" s="9"/>
      <c r="R713" s="9" t="s">
        <v>24</v>
      </c>
      <c r="S713" s="9" t="s">
        <v>25</v>
      </c>
      <c r="T713" s="9" t="s">
        <v>60</v>
      </c>
      <c r="U713" s="38"/>
    </row>
    <row r="714" spans="1:21" s="26" customFormat="1" ht="16.7" customHeight="1" x14ac:dyDescent="0.2">
      <c r="A714" s="9" t="s">
        <v>3759</v>
      </c>
      <c r="B714" s="9" t="s">
        <v>20</v>
      </c>
      <c r="C714" s="9" t="s">
        <v>1472</v>
      </c>
      <c r="D714" s="2">
        <v>42722</v>
      </c>
      <c r="E714" s="9" t="s">
        <v>3760</v>
      </c>
      <c r="F714" s="9" t="s">
        <v>690</v>
      </c>
      <c r="G714" s="9" t="s">
        <v>21</v>
      </c>
      <c r="H714" s="9"/>
      <c r="I714" s="9" t="s">
        <v>22</v>
      </c>
      <c r="J714" s="9" t="s">
        <v>30</v>
      </c>
      <c r="K714" s="9"/>
      <c r="L714" s="9"/>
      <c r="M714" s="9"/>
      <c r="N714" s="9"/>
      <c r="O714" s="9"/>
      <c r="P714" s="9" t="s">
        <v>23</v>
      </c>
      <c r="Q714" s="9"/>
      <c r="R714" s="9" t="s">
        <v>35</v>
      </c>
      <c r="S714" s="9" t="s">
        <v>27</v>
      </c>
      <c r="T714" s="9" t="s">
        <v>59</v>
      </c>
      <c r="U714" s="38"/>
    </row>
    <row r="715" spans="1:21" s="26" customFormat="1" ht="16.7" customHeight="1" x14ac:dyDescent="0.2">
      <c r="A715" s="9" t="s">
        <v>3761</v>
      </c>
      <c r="B715" s="9" t="s">
        <v>20</v>
      </c>
      <c r="C715" s="9" t="s">
        <v>2387</v>
      </c>
      <c r="D715" s="2">
        <v>42722</v>
      </c>
      <c r="E715" s="9" t="s">
        <v>3762</v>
      </c>
      <c r="F715" s="9" t="s">
        <v>1511</v>
      </c>
      <c r="G715" s="9" t="s">
        <v>21</v>
      </c>
      <c r="H715" s="9"/>
      <c r="I715" s="9" t="s">
        <v>22</v>
      </c>
      <c r="J715" s="9"/>
      <c r="K715" s="9"/>
      <c r="L715" s="9"/>
      <c r="M715" s="9"/>
      <c r="N715" s="9"/>
      <c r="O715" s="9"/>
      <c r="P715" s="9" t="s">
        <v>23</v>
      </c>
      <c r="Q715" s="9"/>
      <c r="R715" s="9" t="s">
        <v>24</v>
      </c>
      <c r="S715" s="9" t="s">
        <v>26</v>
      </c>
      <c r="T715" s="9" t="s">
        <v>60</v>
      </c>
      <c r="U715" s="38"/>
    </row>
    <row r="716" spans="1:21" s="26" customFormat="1" ht="16.7" customHeight="1" x14ac:dyDescent="0.2">
      <c r="A716" s="9" t="s">
        <v>3763</v>
      </c>
      <c r="B716" s="9" t="s">
        <v>20</v>
      </c>
      <c r="C716" s="9" t="s">
        <v>1675</v>
      </c>
      <c r="D716" s="2">
        <v>42722</v>
      </c>
      <c r="E716" s="9" t="s">
        <v>3764</v>
      </c>
      <c r="F716" s="9" t="s">
        <v>1511</v>
      </c>
      <c r="G716" s="9" t="s">
        <v>21</v>
      </c>
      <c r="H716" s="9"/>
      <c r="I716" s="9" t="s">
        <v>22</v>
      </c>
      <c r="J716" s="9"/>
      <c r="K716" s="9"/>
      <c r="L716" s="9"/>
      <c r="M716" s="9"/>
      <c r="N716" s="9"/>
      <c r="O716" s="9"/>
      <c r="P716" s="9" t="s">
        <v>23</v>
      </c>
      <c r="Q716" s="9"/>
      <c r="R716" s="9" t="s">
        <v>24</v>
      </c>
      <c r="S716" s="9" t="s">
        <v>27</v>
      </c>
      <c r="T716" s="9" t="s">
        <v>60</v>
      </c>
      <c r="U716" s="38"/>
    </row>
    <row r="717" spans="1:21" s="26" customFormat="1" ht="16.7" customHeight="1" x14ac:dyDescent="0.2">
      <c r="A717" s="9" t="s">
        <v>3765</v>
      </c>
      <c r="B717" s="9" t="s">
        <v>20</v>
      </c>
      <c r="C717" s="9" t="s">
        <v>1678</v>
      </c>
      <c r="D717" s="2">
        <v>42722</v>
      </c>
      <c r="E717" s="9" t="s">
        <v>3766</v>
      </c>
      <c r="F717" s="9" t="s">
        <v>3767</v>
      </c>
      <c r="G717" s="9" t="s">
        <v>21</v>
      </c>
      <c r="H717" s="9"/>
      <c r="I717" s="9" t="s">
        <v>22</v>
      </c>
      <c r="J717" s="9"/>
      <c r="K717" s="9"/>
      <c r="L717" s="9"/>
      <c r="M717" s="9"/>
      <c r="N717" s="9"/>
      <c r="O717" s="9"/>
      <c r="P717" s="9" t="s">
        <v>23</v>
      </c>
      <c r="Q717" s="9"/>
      <c r="R717" s="9" t="s">
        <v>24</v>
      </c>
      <c r="S717" s="9" t="s">
        <v>26</v>
      </c>
      <c r="T717" s="9" t="s">
        <v>60</v>
      </c>
      <c r="U717" s="38"/>
    </row>
    <row r="718" spans="1:21" s="26" customFormat="1" ht="16.7" customHeight="1" x14ac:dyDescent="0.2">
      <c r="A718" s="9" t="s">
        <v>3768</v>
      </c>
      <c r="B718" s="9" t="s">
        <v>20</v>
      </c>
      <c r="C718" s="9" t="s">
        <v>57</v>
      </c>
      <c r="D718" s="2">
        <v>42722</v>
      </c>
      <c r="E718" s="9" t="s">
        <v>3769</v>
      </c>
      <c r="F718" s="9" t="s">
        <v>3767</v>
      </c>
      <c r="G718" s="9" t="s">
        <v>21</v>
      </c>
      <c r="H718" s="9"/>
      <c r="I718" s="9" t="s">
        <v>22</v>
      </c>
      <c r="J718" s="9"/>
      <c r="K718" s="9"/>
      <c r="L718" s="9"/>
      <c r="M718" s="9"/>
      <c r="N718" s="9"/>
      <c r="O718" s="9"/>
      <c r="P718" s="9" t="s">
        <v>23</v>
      </c>
      <c r="Q718" s="9"/>
      <c r="R718" s="9" t="s">
        <v>28</v>
      </c>
      <c r="S718" s="9" t="s">
        <v>27</v>
      </c>
      <c r="T718" s="9" t="s">
        <v>59</v>
      </c>
      <c r="U718" s="38"/>
    </row>
    <row r="719" spans="1:21" s="26" customFormat="1" ht="16.7" customHeight="1" x14ac:dyDescent="0.2">
      <c r="A719" s="9" t="s">
        <v>796</v>
      </c>
      <c r="B719" s="9" t="s">
        <v>20</v>
      </c>
      <c r="C719" s="9" t="s">
        <v>1687</v>
      </c>
      <c r="D719" s="2">
        <v>42722</v>
      </c>
      <c r="E719" s="9" t="s">
        <v>3770</v>
      </c>
      <c r="F719" s="9" t="s">
        <v>3767</v>
      </c>
      <c r="G719" s="9" t="s">
        <v>21</v>
      </c>
      <c r="H719" s="9"/>
      <c r="I719" s="9" t="s">
        <v>22</v>
      </c>
      <c r="J719" s="9"/>
      <c r="K719" s="9"/>
      <c r="L719" s="9"/>
      <c r="M719" s="9"/>
      <c r="N719" s="9"/>
      <c r="O719" s="9"/>
      <c r="P719" s="9" t="s">
        <v>23</v>
      </c>
      <c r="Q719" s="9"/>
      <c r="R719" s="9" t="s">
        <v>24</v>
      </c>
      <c r="S719" s="9" t="s">
        <v>26</v>
      </c>
      <c r="T719" s="9" t="s">
        <v>60</v>
      </c>
      <c r="U719" s="38"/>
    </row>
    <row r="720" spans="1:21" s="26" customFormat="1" ht="16.7" customHeight="1" x14ac:dyDescent="0.2">
      <c r="A720" s="9" t="s">
        <v>3771</v>
      </c>
      <c r="B720" s="9" t="s">
        <v>20</v>
      </c>
      <c r="C720" s="9" t="s">
        <v>3772</v>
      </c>
      <c r="D720" s="2">
        <v>42722</v>
      </c>
      <c r="E720" s="9" t="s">
        <v>3773</v>
      </c>
      <c r="F720" s="9" t="s">
        <v>346</v>
      </c>
      <c r="G720" s="9" t="s">
        <v>21</v>
      </c>
      <c r="H720" s="9"/>
      <c r="I720" s="9" t="s">
        <v>22</v>
      </c>
      <c r="J720" s="9"/>
      <c r="K720" s="9"/>
      <c r="L720" s="9"/>
      <c r="M720" s="9"/>
      <c r="N720" s="9"/>
      <c r="O720" s="9"/>
      <c r="P720" s="9" t="s">
        <v>23</v>
      </c>
      <c r="Q720" s="9"/>
      <c r="R720" s="9" t="s">
        <v>28</v>
      </c>
      <c r="S720" s="9" t="s">
        <v>27</v>
      </c>
      <c r="T720" s="9" t="s">
        <v>59</v>
      </c>
      <c r="U720" s="38"/>
    </row>
    <row r="721" spans="1:21" s="26" customFormat="1" ht="16.7" customHeight="1" x14ac:dyDescent="0.2">
      <c r="A721" s="9" t="s">
        <v>3774</v>
      </c>
      <c r="B721" s="9" t="s">
        <v>20</v>
      </c>
      <c r="C721" s="9" t="s">
        <v>2400</v>
      </c>
      <c r="D721" s="2">
        <v>42722</v>
      </c>
      <c r="E721" s="9" t="s">
        <v>3775</v>
      </c>
      <c r="F721" s="9" t="s">
        <v>346</v>
      </c>
      <c r="G721" s="9" t="s">
        <v>21</v>
      </c>
      <c r="H721" s="9"/>
      <c r="I721" s="9" t="s">
        <v>22</v>
      </c>
      <c r="J721" s="9"/>
      <c r="K721" s="9"/>
      <c r="L721" s="9"/>
      <c r="M721" s="9"/>
      <c r="N721" s="9"/>
      <c r="O721" s="9"/>
      <c r="P721" s="9" t="s">
        <v>23</v>
      </c>
      <c r="Q721" s="9"/>
      <c r="R721" s="9" t="s">
        <v>28</v>
      </c>
      <c r="S721" s="9" t="s">
        <v>27</v>
      </c>
      <c r="T721" s="9" t="s">
        <v>59</v>
      </c>
      <c r="U721" s="38"/>
    </row>
    <row r="722" spans="1:21" s="26" customFormat="1" ht="16.7" customHeight="1" x14ac:dyDescent="0.2">
      <c r="A722" s="9" t="s">
        <v>3776</v>
      </c>
      <c r="B722" s="9" t="s">
        <v>20</v>
      </c>
      <c r="C722" s="9" t="s">
        <v>3777</v>
      </c>
      <c r="D722" s="2">
        <v>42722</v>
      </c>
      <c r="E722" s="9" t="s">
        <v>3778</v>
      </c>
      <c r="F722" s="9" t="s">
        <v>333</v>
      </c>
      <c r="G722" s="9" t="s">
        <v>21</v>
      </c>
      <c r="H722" s="9"/>
      <c r="I722" s="9" t="s">
        <v>22</v>
      </c>
      <c r="J722" s="9"/>
      <c r="K722" s="9"/>
      <c r="L722" s="9"/>
      <c r="M722" s="9"/>
      <c r="N722" s="9"/>
      <c r="O722" s="9"/>
      <c r="P722" s="9" t="s">
        <v>23</v>
      </c>
      <c r="Q722" s="9"/>
      <c r="R722" s="9" t="s">
        <v>24</v>
      </c>
      <c r="S722" s="9" t="s">
        <v>26</v>
      </c>
      <c r="T722" s="9" t="s">
        <v>60</v>
      </c>
      <c r="U722" s="38"/>
    </row>
    <row r="723" spans="1:21" s="26" customFormat="1" ht="16.7" customHeight="1" x14ac:dyDescent="0.2">
      <c r="A723" s="9" t="s">
        <v>3779</v>
      </c>
      <c r="B723" s="9" t="s">
        <v>20</v>
      </c>
      <c r="C723" s="9" t="s">
        <v>2403</v>
      </c>
      <c r="D723" s="2">
        <v>42722</v>
      </c>
      <c r="E723" s="9" t="s">
        <v>3780</v>
      </c>
      <c r="F723" s="9" t="s">
        <v>291</v>
      </c>
      <c r="G723" s="9" t="s">
        <v>21</v>
      </c>
      <c r="H723" s="9"/>
      <c r="I723" s="9" t="s">
        <v>22</v>
      </c>
      <c r="J723" s="9"/>
      <c r="K723" s="9"/>
      <c r="L723" s="9"/>
      <c r="M723" s="9"/>
      <c r="N723" s="9"/>
      <c r="O723" s="9"/>
      <c r="P723" s="9" t="s">
        <v>23</v>
      </c>
      <c r="Q723" s="9"/>
      <c r="R723" s="9" t="s">
        <v>28</v>
      </c>
      <c r="S723" s="9" t="s">
        <v>27</v>
      </c>
      <c r="T723" s="9" t="s">
        <v>59</v>
      </c>
      <c r="U723" s="38"/>
    </row>
    <row r="724" spans="1:21" s="26" customFormat="1" ht="16.7" customHeight="1" x14ac:dyDescent="0.2">
      <c r="A724" s="9" t="s">
        <v>3781</v>
      </c>
      <c r="B724" s="9" t="s">
        <v>20</v>
      </c>
      <c r="C724" s="9" t="s">
        <v>3782</v>
      </c>
      <c r="D724" s="2">
        <v>42722</v>
      </c>
      <c r="E724" s="9" t="s">
        <v>3783</v>
      </c>
      <c r="F724" s="9" t="s">
        <v>291</v>
      </c>
      <c r="G724" s="9" t="s">
        <v>21</v>
      </c>
      <c r="H724" s="9"/>
      <c r="I724" s="9" t="s">
        <v>22</v>
      </c>
      <c r="J724" s="9"/>
      <c r="K724" s="9"/>
      <c r="L724" s="9"/>
      <c r="M724" s="9"/>
      <c r="N724" s="9"/>
      <c r="O724" s="9"/>
      <c r="P724" s="9" t="s">
        <v>23</v>
      </c>
      <c r="Q724" s="9"/>
      <c r="R724" s="9" t="s">
        <v>28</v>
      </c>
      <c r="S724" s="9" t="s">
        <v>27</v>
      </c>
      <c r="T724" s="9" t="s">
        <v>59</v>
      </c>
      <c r="U724" s="38"/>
    </row>
    <row r="725" spans="1:21" s="26" customFormat="1" ht="16.7" customHeight="1" x14ac:dyDescent="0.2">
      <c r="A725" s="9" t="s">
        <v>3784</v>
      </c>
      <c r="B725" s="9" t="s">
        <v>20</v>
      </c>
      <c r="C725" s="9" t="s">
        <v>2415</v>
      </c>
      <c r="D725" s="2">
        <v>42722</v>
      </c>
      <c r="E725" s="9" t="s">
        <v>3785</v>
      </c>
      <c r="F725" s="9" t="s">
        <v>291</v>
      </c>
      <c r="G725" s="9" t="s">
        <v>21</v>
      </c>
      <c r="H725" s="9"/>
      <c r="I725" s="9" t="s">
        <v>22</v>
      </c>
      <c r="J725" s="9" t="s">
        <v>30</v>
      </c>
      <c r="K725" s="9"/>
      <c r="L725" s="9"/>
      <c r="M725" s="9"/>
      <c r="N725" s="9"/>
      <c r="O725" s="9"/>
      <c r="P725" s="9" t="s">
        <v>23</v>
      </c>
      <c r="Q725" s="9"/>
      <c r="R725" s="9" t="s">
        <v>33</v>
      </c>
      <c r="S725" s="9" t="s">
        <v>27</v>
      </c>
      <c r="T725" s="9" t="s">
        <v>60</v>
      </c>
      <c r="U725" s="38"/>
    </row>
    <row r="726" spans="1:21" s="26" customFormat="1" ht="16.7" customHeight="1" x14ac:dyDescent="0.2">
      <c r="A726" s="9" t="s">
        <v>3779</v>
      </c>
      <c r="B726" s="9" t="s">
        <v>20</v>
      </c>
      <c r="C726" s="9" t="s">
        <v>3786</v>
      </c>
      <c r="D726" s="2">
        <v>42722</v>
      </c>
      <c r="E726" s="9" t="s">
        <v>3787</v>
      </c>
      <c r="F726" s="9" t="s">
        <v>334</v>
      </c>
      <c r="G726" s="9" t="s">
        <v>21</v>
      </c>
      <c r="H726" s="9"/>
      <c r="I726" s="9" t="s">
        <v>22</v>
      </c>
      <c r="J726" s="9"/>
      <c r="K726" s="9"/>
      <c r="L726" s="9"/>
      <c r="M726" s="9"/>
      <c r="N726" s="9"/>
      <c r="O726" s="9"/>
      <c r="P726" s="9" t="s">
        <v>23</v>
      </c>
      <c r="Q726" s="9"/>
      <c r="R726" s="9" t="s">
        <v>28</v>
      </c>
      <c r="S726" s="9" t="s">
        <v>45</v>
      </c>
      <c r="T726" s="9" t="s">
        <v>59</v>
      </c>
      <c r="U726" s="38"/>
    </row>
    <row r="727" spans="1:21" s="26" customFormat="1" ht="16.7" customHeight="1" x14ac:dyDescent="0.2">
      <c r="A727" s="9" t="s">
        <v>3788</v>
      </c>
      <c r="B727" s="9" t="s">
        <v>20</v>
      </c>
      <c r="C727" s="9" t="s">
        <v>3789</v>
      </c>
      <c r="D727" s="2">
        <v>42722</v>
      </c>
      <c r="E727" s="9" t="s">
        <v>3790</v>
      </c>
      <c r="F727" s="9" t="s">
        <v>139</v>
      </c>
      <c r="G727" s="9" t="s">
        <v>21</v>
      </c>
      <c r="H727" s="9"/>
      <c r="I727" s="9" t="s">
        <v>22</v>
      </c>
      <c r="J727" s="9" t="s">
        <v>30</v>
      </c>
      <c r="K727" s="9"/>
      <c r="L727" s="9"/>
      <c r="M727" s="9"/>
      <c r="N727" s="9"/>
      <c r="O727" s="9"/>
      <c r="P727" s="9" t="s">
        <v>23</v>
      </c>
      <c r="Q727" s="9"/>
      <c r="R727" s="9" t="s">
        <v>35</v>
      </c>
      <c r="S727" s="9" t="s">
        <v>27</v>
      </c>
      <c r="T727" s="9" t="s">
        <v>59</v>
      </c>
      <c r="U727" s="38"/>
    </row>
    <row r="728" spans="1:21" s="26" customFormat="1" ht="16.7" customHeight="1" x14ac:dyDescent="0.2">
      <c r="A728" s="9" t="s">
        <v>3791</v>
      </c>
      <c r="B728" s="9" t="s">
        <v>20</v>
      </c>
      <c r="C728" s="9" t="s">
        <v>3792</v>
      </c>
      <c r="D728" s="2">
        <v>42722</v>
      </c>
      <c r="E728" s="9" t="s">
        <v>3793</v>
      </c>
      <c r="F728" s="9" t="s">
        <v>140</v>
      </c>
      <c r="G728" s="9" t="s">
        <v>21</v>
      </c>
      <c r="H728" s="9"/>
      <c r="I728" s="9" t="s">
        <v>22</v>
      </c>
      <c r="J728" s="9" t="s">
        <v>30</v>
      </c>
      <c r="K728" s="9"/>
      <c r="L728" s="9"/>
      <c r="M728" s="9"/>
      <c r="N728" s="9"/>
      <c r="O728" s="9"/>
      <c r="P728" s="9" t="s">
        <v>23</v>
      </c>
      <c r="Q728" s="9"/>
      <c r="R728" s="9" t="s">
        <v>35</v>
      </c>
      <c r="S728" s="9" t="s">
        <v>27</v>
      </c>
      <c r="T728" s="9" t="s">
        <v>59</v>
      </c>
      <c r="U728" s="38"/>
    </row>
    <row r="729" spans="1:21" s="26" customFormat="1" ht="16.7" customHeight="1" x14ac:dyDescent="0.2">
      <c r="A729" s="9" t="s">
        <v>3798</v>
      </c>
      <c r="B729" s="9" t="s">
        <v>20</v>
      </c>
      <c r="C729" s="9" t="s">
        <v>3799</v>
      </c>
      <c r="D729" s="2">
        <v>42722</v>
      </c>
      <c r="E729" s="9" t="s">
        <v>3800</v>
      </c>
      <c r="F729" s="9" t="s">
        <v>417</v>
      </c>
      <c r="G729" s="9" t="s">
        <v>21</v>
      </c>
      <c r="H729" s="9"/>
      <c r="I729" s="9" t="s">
        <v>22</v>
      </c>
      <c r="J729" s="9" t="s">
        <v>30</v>
      </c>
      <c r="K729" s="9"/>
      <c r="L729" s="9"/>
      <c r="M729" s="9"/>
      <c r="N729" s="9"/>
      <c r="O729" s="9"/>
      <c r="P729" s="9" t="s">
        <v>23</v>
      </c>
      <c r="Q729" s="9"/>
      <c r="R729" s="9" t="s">
        <v>35</v>
      </c>
      <c r="S729" s="9" t="s">
        <v>27</v>
      </c>
      <c r="T729" s="9" t="s">
        <v>59</v>
      </c>
      <c r="U729" s="38"/>
    </row>
    <row r="730" spans="1:21" s="26" customFormat="1" ht="16.7" customHeight="1" x14ac:dyDescent="0.2">
      <c r="A730" s="9" t="s">
        <v>3801</v>
      </c>
      <c r="B730" s="9" t="s">
        <v>20</v>
      </c>
      <c r="C730" s="9" t="s">
        <v>3802</v>
      </c>
      <c r="D730" s="2">
        <v>42722</v>
      </c>
      <c r="E730" s="9" t="s">
        <v>3803</v>
      </c>
      <c r="F730" s="9" t="s">
        <v>118</v>
      </c>
      <c r="G730" s="9" t="s">
        <v>21</v>
      </c>
      <c r="H730" s="9"/>
      <c r="I730" s="9" t="s">
        <v>22</v>
      </c>
      <c r="J730" s="9" t="s">
        <v>30</v>
      </c>
      <c r="K730" s="9"/>
      <c r="L730" s="9"/>
      <c r="M730" s="9"/>
      <c r="N730" s="9"/>
      <c r="O730" s="9"/>
      <c r="P730" s="9" t="s">
        <v>23</v>
      </c>
      <c r="Q730" s="9"/>
      <c r="R730" s="9" t="s">
        <v>33</v>
      </c>
      <c r="S730" s="9" t="s">
        <v>27</v>
      </c>
      <c r="T730" s="9" t="s">
        <v>60</v>
      </c>
      <c r="U730" s="38"/>
    </row>
    <row r="731" spans="1:21" s="26" customFormat="1" ht="16.7" customHeight="1" x14ac:dyDescent="0.2">
      <c r="A731" s="9" t="s">
        <v>608</v>
      </c>
      <c r="B731" s="9" t="s">
        <v>20</v>
      </c>
      <c r="C731" s="9" t="s">
        <v>3804</v>
      </c>
      <c r="D731" s="2">
        <v>42722</v>
      </c>
      <c r="E731" s="9" t="s">
        <v>3805</v>
      </c>
      <c r="F731" s="9" t="s">
        <v>3806</v>
      </c>
      <c r="G731" s="9" t="s">
        <v>21</v>
      </c>
      <c r="H731" s="9"/>
      <c r="I731" s="9" t="s">
        <v>22</v>
      </c>
      <c r="J731" s="9" t="s">
        <v>30</v>
      </c>
      <c r="K731" s="9"/>
      <c r="L731" s="9"/>
      <c r="M731" s="9"/>
      <c r="N731" s="9"/>
      <c r="O731" s="9"/>
      <c r="P731" s="9" t="s">
        <v>23</v>
      </c>
      <c r="Q731" s="9"/>
      <c r="R731" s="9" t="s">
        <v>33</v>
      </c>
      <c r="S731" s="9" t="s">
        <v>27</v>
      </c>
      <c r="T731" s="9" t="s">
        <v>60</v>
      </c>
      <c r="U731" s="38"/>
    </row>
    <row r="732" spans="1:21" s="26" customFormat="1" ht="16.7" customHeight="1" x14ac:dyDescent="0.2">
      <c r="A732" s="9" t="s">
        <v>3807</v>
      </c>
      <c r="B732" s="9" t="s">
        <v>20</v>
      </c>
      <c r="C732" s="9" t="s">
        <v>57</v>
      </c>
      <c r="D732" s="2">
        <v>42722</v>
      </c>
      <c r="E732" s="9" t="s">
        <v>3808</v>
      </c>
      <c r="F732" s="9" t="s">
        <v>3809</v>
      </c>
      <c r="G732" s="9" t="s">
        <v>21</v>
      </c>
      <c r="H732" s="9"/>
      <c r="I732" s="9" t="s">
        <v>22</v>
      </c>
      <c r="J732" s="9"/>
      <c r="K732" s="9"/>
      <c r="L732" s="9"/>
      <c r="M732" s="9"/>
      <c r="N732" s="9"/>
      <c r="O732" s="9"/>
      <c r="P732" s="9" t="s">
        <v>23</v>
      </c>
      <c r="Q732" s="9"/>
      <c r="R732" s="9" t="s">
        <v>28</v>
      </c>
      <c r="S732" s="9" t="s">
        <v>27</v>
      </c>
      <c r="T732" s="9" t="s">
        <v>59</v>
      </c>
      <c r="U732" s="38"/>
    </row>
    <row r="733" spans="1:21" s="26" customFormat="1" ht="16.7" customHeight="1" x14ac:dyDescent="0.2">
      <c r="A733" s="9" t="s">
        <v>3815</v>
      </c>
      <c r="B733" s="9" t="s">
        <v>20</v>
      </c>
      <c r="C733" s="9" t="s">
        <v>2424</v>
      </c>
      <c r="D733" s="2">
        <v>42722</v>
      </c>
      <c r="E733" s="9" t="s">
        <v>3816</v>
      </c>
      <c r="F733" s="9" t="s">
        <v>551</v>
      </c>
      <c r="G733" s="9" t="s">
        <v>21</v>
      </c>
      <c r="H733" s="9"/>
      <c r="I733" s="9" t="s">
        <v>22</v>
      </c>
      <c r="J733" s="9"/>
      <c r="K733" s="9"/>
      <c r="L733" s="9"/>
      <c r="M733" s="9"/>
      <c r="N733" s="9"/>
      <c r="O733" s="9"/>
      <c r="P733" s="9" t="s">
        <v>23</v>
      </c>
      <c r="Q733" s="9"/>
      <c r="R733" s="9" t="s">
        <v>31</v>
      </c>
      <c r="S733" s="9" t="s">
        <v>547</v>
      </c>
      <c r="T733" s="9" t="s">
        <v>60</v>
      </c>
      <c r="U733" s="38"/>
    </row>
    <row r="734" spans="1:21" s="26" customFormat="1" ht="16.7" customHeight="1" x14ac:dyDescent="0.2">
      <c r="A734" s="9" t="s">
        <v>3817</v>
      </c>
      <c r="B734" s="9" t="s">
        <v>20</v>
      </c>
      <c r="C734" s="9" t="s">
        <v>3818</v>
      </c>
      <c r="D734" s="2">
        <v>42722</v>
      </c>
      <c r="E734" s="9" t="s">
        <v>3819</v>
      </c>
      <c r="F734" s="9" t="s">
        <v>800</v>
      </c>
      <c r="G734" s="9" t="s">
        <v>21</v>
      </c>
      <c r="H734" s="9"/>
      <c r="I734" s="9" t="s">
        <v>22</v>
      </c>
      <c r="J734" s="9"/>
      <c r="K734" s="9"/>
      <c r="L734" s="9"/>
      <c r="M734" s="9"/>
      <c r="N734" s="9"/>
      <c r="O734" s="9"/>
      <c r="P734" s="9" t="s">
        <v>23</v>
      </c>
      <c r="Q734" s="9"/>
      <c r="R734" s="9" t="s">
        <v>24</v>
      </c>
      <c r="S734" s="9" t="s">
        <v>45</v>
      </c>
      <c r="T734" s="9" t="s">
        <v>60</v>
      </c>
      <c r="U734" s="38"/>
    </row>
    <row r="735" spans="1:21" s="26" customFormat="1" ht="16.7" customHeight="1" x14ac:dyDescent="0.2">
      <c r="A735" s="9" t="s">
        <v>3820</v>
      </c>
      <c r="B735" s="9" t="s">
        <v>20</v>
      </c>
      <c r="C735" s="9" t="s">
        <v>3821</v>
      </c>
      <c r="D735" s="2">
        <v>42722</v>
      </c>
      <c r="E735" s="9" t="s">
        <v>2055</v>
      </c>
      <c r="F735" s="9" t="s">
        <v>2056</v>
      </c>
      <c r="G735" s="9" t="s">
        <v>21</v>
      </c>
      <c r="H735" s="9"/>
      <c r="I735" s="9" t="s">
        <v>22</v>
      </c>
      <c r="J735" s="9"/>
      <c r="K735" s="9"/>
      <c r="L735" s="9"/>
      <c r="M735" s="9"/>
      <c r="N735" s="9"/>
      <c r="O735" s="9"/>
      <c r="P735" s="9" t="s">
        <v>23</v>
      </c>
      <c r="Q735" s="9"/>
      <c r="R735" s="9" t="s">
        <v>24</v>
      </c>
      <c r="S735" s="9" t="s">
        <v>27</v>
      </c>
      <c r="T735" s="9" t="s">
        <v>60</v>
      </c>
      <c r="U735" s="38"/>
    </row>
    <row r="736" spans="1:21" s="26" customFormat="1" ht="16.7" customHeight="1" x14ac:dyDescent="0.2">
      <c r="A736" s="9" t="s">
        <v>3822</v>
      </c>
      <c r="B736" s="9" t="s">
        <v>20</v>
      </c>
      <c r="C736" s="9" t="s">
        <v>3823</v>
      </c>
      <c r="D736" s="2">
        <v>42722</v>
      </c>
      <c r="E736" s="9" t="s">
        <v>3824</v>
      </c>
      <c r="F736" s="9" t="s">
        <v>2056</v>
      </c>
      <c r="G736" s="9" t="s">
        <v>21</v>
      </c>
      <c r="H736" s="9"/>
      <c r="I736" s="9" t="s">
        <v>22</v>
      </c>
      <c r="J736" s="9"/>
      <c r="K736" s="9"/>
      <c r="L736" s="9"/>
      <c r="M736" s="9"/>
      <c r="N736" s="9"/>
      <c r="O736" s="9"/>
      <c r="P736" s="9" t="s">
        <v>23</v>
      </c>
      <c r="Q736" s="9"/>
      <c r="R736" s="9" t="s">
        <v>28</v>
      </c>
      <c r="S736" s="9" t="s">
        <v>27</v>
      </c>
      <c r="T736" s="9" t="s">
        <v>59</v>
      </c>
      <c r="U736" s="38"/>
    </row>
    <row r="737" spans="1:21" s="26" customFormat="1" ht="16.7" customHeight="1" x14ac:dyDescent="0.2">
      <c r="A737" s="9" t="s">
        <v>3825</v>
      </c>
      <c r="B737" s="9" t="s">
        <v>20</v>
      </c>
      <c r="C737" s="9" t="s">
        <v>3826</v>
      </c>
      <c r="D737" s="2">
        <v>42722</v>
      </c>
      <c r="E737" s="9" t="s">
        <v>3827</v>
      </c>
      <c r="F737" s="9" t="s">
        <v>187</v>
      </c>
      <c r="G737" s="9" t="s">
        <v>21</v>
      </c>
      <c r="H737" s="9"/>
      <c r="I737" s="9" t="s">
        <v>22</v>
      </c>
      <c r="J737" s="9" t="s">
        <v>30</v>
      </c>
      <c r="K737" s="9"/>
      <c r="L737" s="9"/>
      <c r="M737" s="9"/>
      <c r="N737" s="9"/>
      <c r="O737" s="9"/>
      <c r="P737" s="9" t="s">
        <v>23</v>
      </c>
      <c r="Q737" s="9"/>
      <c r="R737" s="9" t="s">
        <v>35</v>
      </c>
      <c r="S737" s="9" t="s">
        <v>27</v>
      </c>
      <c r="T737" s="9" t="s">
        <v>59</v>
      </c>
      <c r="U737" s="38"/>
    </row>
    <row r="738" spans="1:21" s="26" customFormat="1" ht="16.7" customHeight="1" x14ac:dyDescent="0.2">
      <c r="A738" s="9" t="s">
        <v>3828</v>
      </c>
      <c r="B738" s="9" t="s">
        <v>20</v>
      </c>
      <c r="C738" s="9" t="s">
        <v>2427</v>
      </c>
      <c r="D738" s="2">
        <v>42722</v>
      </c>
      <c r="E738" s="9" t="s">
        <v>3829</v>
      </c>
      <c r="F738" s="9" t="s">
        <v>188</v>
      </c>
      <c r="G738" s="9" t="s">
        <v>21</v>
      </c>
      <c r="H738" s="9"/>
      <c r="I738" s="9" t="s">
        <v>22</v>
      </c>
      <c r="J738" s="9" t="s">
        <v>30</v>
      </c>
      <c r="K738" s="9"/>
      <c r="L738" s="9"/>
      <c r="M738" s="9"/>
      <c r="N738" s="9"/>
      <c r="O738" s="9"/>
      <c r="P738" s="9" t="s">
        <v>23</v>
      </c>
      <c r="Q738" s="9"/>
      <c r="R738" s="9" t="s">
        <v>33</v>
      </c>
      <c r="S738" s="9" t="s">
        <v>25</v>
      </c>
      <c r="T738" s="9" t="s">
        <v>60</v>
      </c>
      <c r="U738" s="38"/>
    </row>
    <row r="739" spans="1:21" s="26" customFormat="1" ht="16.7" customHeight="1" x14ac:dyDescent="0.2">
      <c r="A739" s="9" t="s">
        <v>3830</v>
      </c>
      <c r="B739" s="9" t="s">
        <v>20</v>
      </c>
      <c r="C739" s="9" t="s">
        <v>2430</v>
      </c>
      <c r="D739" s="2">
        <v>42722</v>
      </c>
      <c r="E739" s="9" t="s">
        <v>3831</v>
      </c>
      <c r="F739" s="9" t="s">
        <v>188</v>
      </c>
      <c r="G739" s="9" t="s">
        <v>21</v>
      </c>
      <c r="H739" s="9"/>
      <c r="I739" s="9" t="s">
        <v>22</v>
      </c>
      <c r="J739" s="9" t="s">
        <v>30</v>
      </c>
      <c r="K739" s="9"/>
      <c r="L739" s="9"/>
      <c r="M739" s="9"/>
      <c r="N739" s="9"/>
      <c r="O739" s="9"/>
      <c r="P739" s="9" t="s">
        <v>23</v>
      </c>
      <c r="Q739" s="9"/>
      <c r="R739" s="9" t="s">
        <v>33</v>
      </c>
      <c r="S739" s="9" t="s">
        <v>25</v>
      </c>
      <c r="T739" s="9" t="s">
        <v>60</v>
      </c>
      <c r="U739" s="38"/>
    </row>
    <row r="740" spans="1:21" s="26" customFormat="1" ht="16.7" customHeight="1" x14ac:dyDescent="0.2">
      <c r="A740" s="9" t="s">
        <v>3587</v>
      </c>
      <c r="B740" s="9" t="s">
        <v>20</v>
      </c>
      <c r="C740" s="9" t="s">
        <v>3835</v>
      </c>
      <c r="D740" s="2">
        <v>42722</v>
      </c>
      <c r="E740" s="9" t="s">
        <v>3836</v>
      </c>
      <c r="F740" s="9" t="s">
        <v>260</v>
      </c>
      <c r="G740" s="9" t="s">
        <v>21</v>
      </c>
      <c r="H740" s="9"/>
      <c r="I740" s="9" t="s">
        <v>22</v>
      </c>
      <c r="J740" s="9"/>
      <c r="K740" s="9"/>
      <c r="L740" s="9"/>
      <c r="M740" s="9"/>
      <c r="N740" s="9"/>
      <c r="O740" s="9"/>
      <c r="P740" s="9" t="s">
        <v>23</v>
      </c>
      <c r="Q740" s="9"/>
      <c r="R740" s="9" t="s">
        <v>24</v>
      </c>
      <c r="S740" s="9" t="s">
        <v>27</v>
      </c>
      <c r="T740" s="9" t="s">
        <v>60</v>
      </c>
      <c r="U740" s="38"/>
    </row>
    <row r="741" spans="1:21" s="26" customFormat="1" ht="16.7" customHeight="1" x14ac:dyDescent="0.2">
      <c r="A741" s="9" t="s">
        <v>3837</v>
      </c>
      <c r="B741" s="9" t="s">
        <v>20</v>
      </c>
      <c r="C741" s="9" t="s">
        <v>3838</v>
      </c>
      <c r="D741" s="2">
        <v>42722</v>
      </c>
      <c r="E741" s="9" t="s">
        <v>3839</v>
      </c>
      <c r="F741" s="9" t="s">
        <v>2483</v>
      </c>
      <c r="G741" s="9" t="s">
        <v>21</v>
      </c>
      <c r="H741" s="9"/>
      <c r="I741" s="9" t="s">
        <v>22</v>
      </c>
      <c r="J741" s="9"/>
      <c r="K741" s="9"/>
      <c r="L741" s="9"/>
      <c r="M741" s="9"/>
      <c r="N741" s="9"/>
      <c r="O741" s="9"/>
      <c r="P741" s="9" t="s">
        <v>23</v>
      </c>
      <c r="Q741" s="9"/>
      <c r="R741" s="9" t="s">
        <v>28</v>
      </c>
      <c r="S741" s="9" t="s">
        <v>27</v>
      </c>
      <c r="T741" s="9" t="s">
        <v>59</v>
      </c>
      <c r="U741" s="38"/>
    </row>
    <row r="742" spans="1:21" s="26" customFormat="1" ht="16.7" customHeight="1" x14ac:dyDescent="0.2">
      <c r="A742" s="9" t="s">
        <v>3840</v>
      </c>
      <c r="B742" s="9" t="s">
        <v>20</v>
      </c>
      <c r="C742" s="9" t="s">
        <v>2432</v>
      </c>
      <c r="D742" s="2">
        <v>42722</v>
      </c>
      <c r="E742" s="9" t="s">
        <v>3841</v>
      </c>
      <c r="F742" s="9" t="s">
        <v>2483</v>
      </c>
      <c r="G742" s="9" t="s">
        <v>21</v>
      </c>
      <c r="H742" s="9"/>
      <c r="I742" s="9" t="s">
        <v>22</v>
      </c>
      <c r="J742" s="9"/>
      <c r="K742" s="9"/>
      <c r="L742" s="9"/>
      <c r="M742" s="9"/>
      <c r="N742" s="9"/>
      <c r="O742" s="9"/>
      <c r="P742" s="9" t="s">
        <v>23</v>
      </c>
      <c r="Q742" s="9"/>
      <c r="R742" s="9" t="s">
        <v>24</v>
      </c>
      <c r="S742" s="9" t="s">
        <v>26</v>
      </c>
      <c r="T742" s="9" t="s">
        <v>60</v>
      </c>
      <c r="U742" s="38"/>
    </row>
    <row r="743" spans="1:21" s="26" customFormat="1" ht="16.7" customHeight="1" x14ac:dyDescent="0.2">
      <c r="A743" s="9" t="s">
        <v>3842</v>
      </c>
      <c r="B743" s="9" t="s">
        <v>20</v>
      </c>
      <c r="C743" s="9" t="s">
        <v>2435</v>
      </c>
      <c r="D743" s="2">
        <v>42722</v>
      </c>
      <c r="E743" s="9" t="s">
        <v>3843</v>
      </c>
      <c r="F743" s="9" t="s">
        <v>640</v>
      </c>
      <c r="G743" s="9" t="s">
        <v>21</v>
      </c>
      <c r="H743" s="9"/>
      <c r="I743" s="9" t="s">
        <v>22</v>
      </c>
      <c r="J743" s="9" t="s">
        <v>30</v>
      </c>
      <c r="K743" s="9"/>
      <c r="L743" s="9"/>
      <c r="M743" s="9"/>
      <c r="N743" s="9"/>
      <c r="O743" s="9"/>
      <c r="P743" s="9" t="s">
        <v>23</v>
      </c>
      <c r="Q743" s="9"/>
      <c r="R743" s="9" t="s">
        <v>33</v>
      </c>
      <c r="S743" s="9" t="s">
        <v>25</v>
      </c>
      <c r="T743" s="9" t="s">
        <v>60</v>
      </c>
      <c r="U743" s="38"/>
    </row>
    <row r="744" spans="1:21" s="26" customFormat="1" ht="16.7" customHeight="1" x14ac:dyDescent="0.2">
      <c r="A744" s="9" t="s">
        <v>2065</v>
      </c>
      <c r="B744" s="9" t="s">
        <v>20</v>
      </c>
      <c r="C744" s="9" t="s">
        <v>2438</v>
      </c>
      <c r="D744" s="2">
        <v>42722</v>
      </c>
      <c r="E744" s="9" t="s">
        <v>3844</v>
      </c>
      <c r="F744" s="9" t="s">
        <v>2238</v>
      </c>
      <c r="G744" s="9" t="s">
        <v>21</v>
      </c>
      <c r="H744" s="9"/>
      <c r="I744" s="9" t="s">
        <v>22</v>
      </c>
      <c r="J744" s="9" t="s">
        <v>30</v>
      </c>
      <c r="K744" s="9"/>
      <c r="L744" s="9"/>
      <c r="M744" s="9"/>
      <c r="N744" s="9"/>
      <c r="O744" s="9"/>
      <c r="P744" s="9" t="s">
        <v>23</v>
      </c>
      <c r="Q744" s="9"/>
      <c r="R744" s="9" t="s">
        <v>33</v>
      </c>
      <c r="S744" s="9" t="s">
        <v>25</v>
      </c>
      <c r="T744" s="9" t="s">
        <v>60</v>
      </c>
      <c r="U744" s="38"/>
    </row>
    <row r="745" spans="1:21" s="26" customFormat="1" ht="16.7" customHeight="1" x14ac:dyDescent="0.2">
      <c r="A745" s="9" t="s">
        <v>3848</v>
      </c>
      <c r="B745" s="9" t="s">
        <v>20</v>
      </c>
      <c r="C745" s="9" t="s">
        <v>3849</v>
      </c>
      <c r="D745" s="2">
        <v>42722</v>
      </c>
      <c r="E745" s="9" t="s">
        <v>3850</v>
      </c>
      <c r="F745" s="9" t="s">
        <v>3851</v>
      </c>
      <c r="G745" s="9" t="s">
        <v>21</v>
      </c>
      <c r="H745" s="9"/>
      <c r="I745" s="9" t="s">
        <v>22</v>
      </c>
      <c r="J745" s="9"/>
      <c r="K745" s="9"/>
      <c r="L745" s="9"/>
      <c r="M745" s="9"/>
      <c r="N745" s="9"/>
      <c r="O745" s="9"/>
      <c r="P745" s="9" t="s">
        <v>23</v>
      </c>
      <c r="Q745" s="9"/>
      <c r="R745" s="9" t="s">
        <v>28</v>
      </c>
      <c r="S745" s="9" t="s">
        <v>27</v>
      </c>
      <c r="T745" s="9" t="s">
        <v>59</v>
      </c>
      <c r="U745" s="38"/>
    </row>
    <row r="746" spans="1:21" s="26" customFormat="1" ht="16.7" customHeight="1" x14ac:dyDescent="0.2">
      <c r="A746" s="9" t="s">
        <v>3852</v>
      </c>
      <c r="B746" s="9" t="s">
        <v>20</v>
      </c>
      <c r="C746" s="9" t="s">
        <v>301</v>
      </c>
      <c r="D746" s="2">
        <v>42722</v>
      </c>
      <c r="E746" s="9" t="s">
        <v>3853</v>
      </c>
      <c r="F746" s="9" t="s">
        <v>2242</v>
      </c>
      <c r="G746" s="9" t="s">
        <v>21</v>
      </c>
      <c r="H746" s="9"/>
      <c r="I746" s="9" t="s">
        <v>22</v>
      </c>
      <c r="J746" s="9"/>
      <c r="K746" s="9"/>
      <c r="L746" s="9"/>
      <c r="M746" s="9"/>
      <c r="N746" s="9"/>
      <c r="O746" s="9"/>
      <c r="P746" s="9" t="s">
        <v>23</v>
      </c>
      <c r="Q746" s="9"/>
      <c r="R746" s="9" t="s">
        <v>24</v>
      </c>
      <c r="S746" s="9" t="s">
        <v>26</v>
      </c>
      <c r="T746" s="9" t="s">
        <v>60</v>
      </c>
      <c r="U746" s="38"/>
    </row>
    <row r="747" spans="1:21" s="26" customFormat="1" ht="16.7" customHeight="1" x14ac:dyDescent="0.2">
      <c r="A747" s="9" t="s">
        <v>3854</v>
      </c>
      <c r="B747" s="9" t="s">
        <v>20</v>
      </c>
      <c r="C747" s="9" t="s">
        <v>3855</v>
      </c>
      <c r="D747" s="2">
        <v>42722</v>
      </c>
      <c r="E747" s="9" t="s">
        <v>3856</v>
      </c>
      <c r="F747" s="9" t="s">
        <v>3376</v>
      </c>
      <c r="G747" s="9" t="s">
        <v>21</v>
      </c>
      <c r="H747" s="9"/>
      <c r="I747" s="9" t="s">
        <v>22</v>
      </c>
      <c r="J747" s="9"/>
      <c r="K747" s="9"/>
      <c r="L747" s="9"/>
      <c r="M747" s="9"/>
      <c r="N747" s="9"/>
      <c r="O747" s="9"/>
      <c r="P747" s="9" t="s">
        <v>23</v>
      </c>
      <c r="Q747" s="9"/>
      <c r="R747" s="9" t="s">
        <v>28</v>
      </c>
      <c r="S747" s="9" t="s">
        <v>27</v>
      </c>
      <c r="T747" s="9" t="s">
        <v>59</v>
      </c>
      <c r="U747" s="38"/>
    </row>
    <row r="748" spans="1:21" s="26" customFormat="1" ht="16.7" customHeight="1" x14ac:dyDescent="0.2">
      <c r="A748" s="9" t="s">
        <v>2065</v>
      </c>
      <c r="B748" s="9" t="s">
        <v>20</v>
      </c>
      <c r="C748" s="9" t="s">
        <v>62</v>
      </c>
      <c r="D748" s="2">
        <v>42722</v>
      </c>
      <c r="E748" s="9" t="s">
        <v>3857</v>
      </c>
      <c r="F748" s="9" t="s">
        <v>3390</v>
      </c>
      <c r="G748" s="9" t="s">
        <v>21</v>
      </c>
      <c r="H748" s="9"/>
      <c r="I748" s="9" t="s">
        <v>22</v>
      </c>
      <c r="J748" s="9" t="s">
        <v>30</v>
      </c>
      <c r="K748" s="9"/>
      <c r="L748" s="9"/>
      <c r="M748" s="9"/>
      <c r="N748" s="9"/>
      <c r="O748" s="9"/>
      <c r="P748" s="9" t="s">
        <v>23</v>
      </c>
      <c r="Q748" s="9"/>
      <c r="R748" s="9" t="s">
        <v>35</v>
      </c>
      <c r="S748" s="9" t="s">
        <v>27</v>
      </c>
      <c r="T748" s="9" t="s">
        <v>59</v>
      </c>
      <c r="U748" s="38"/>
    </row>
    <row r="749" spans="1:21" s="26" customFormat="1" ht="16.7" customHeight="1" x14ac:dyDescent="0.2">
      <c r="A749" s="9" t="s">
        <v>3858</v>
      </c>
      <c r="B749" s="9" t="s">
        <v>20</v>
      </c>
      <c r="C749" s="9" t="s">
        <v>3859</v>
      </c>
      <c r="D749" s="2">
        <v>42722</v>
      </c>
      <c r="E749" s="9" t="s">
        <v>3860</v>
      </c>
      <c r="F749" s="9" t="s">
        <v>67</v>
      </c>
      <c r="G749" s="9" t="s">
        <v>21</v>
      </c>
      <c r="H749" s="9"/>
      <c r="I749" s="9" t="s">
        <v>22</v>
      </c>
      <c r="J749" s="9"/>
      <c r="K749" s="9"/>
      <c r="L749" s="9"/>
      <c r="M749" s="9"/>
      <c r="N749" s="9"/>
      <c r="O749" s="9"/>
      <c r="P749" s="9" t="s">
        <v>23</v>
      </c>
      <c r="Q749" s="9"/>
      <c r="R749" s="9" t="s">
        <v>24</v>
      </c>
      <c r="S749" s="9" t="s">
        <v>27</v>
      </c>
      <c r="T749" s="9" t="s">
        <v>60</v>
      </c>
      <c r="U749" s="38"/>
    </row>
    <row r="750" spans="1:21" s="26" customFormat="1" ht="16.7" customHeight="1" x14ac:dyDescent="0.2">
      <c r="A750" s="9" t="s">
        <v>3861</v>
      </c>
      <c r="B750" s="9" t="s">
        <v>20</v>
      </c>
      <c r="C750" s="9" t="s">
        <v>3862</v>
      </c>
      <c r="D750" s="2">
        <v>42722</v>
      </c>
      <c r="E750" s="9" t="s">
        <v>3863</v>
      </c>
      <c r="F750" s="9" t="s">
        <v>63</v>
      </c>
      <c r="G750" s="9" t="s">
        <v>21</v>
      </c>
      <c r="H750" s="9"/>
      <c r="I750" s="9" t="s">
        <v>22</v>
      </c>
      <c r="J750" s="9"/>
      <c r="K750" s="9"/>
      <c r="L750" s="9"/>
      <c r="M750" s="9"/>
      <c r="N750" s="9"/>
      <c r="O750" s="9"/>
      <c r="P750" s="9" t="s">
        <v>23</v>
      </c>
      <c r="Q750" s="9"/>
      <c r="R750" s="9" t="s">
        <v>28</v>
      </c>
      <c r="S750" s="9" t="s">
        <v>27</v>
      </c>
      <c r="T750" s="9" t="s">
        <v>59</v>
      </c>
      <c r="U750" s="38"/>
    </row>
    <row r="751" spans="1:21" s="26" customFormat="1" ht="16.7" customHeight="1" x14ac:dyDescent="0.2">
      <c r="A751" s="9" t="s">
        <v>3864</v>
      </c>
      <c r="B751" s="9" t="s">
        <v>20</v>
      </c>
      <c r="C751" s="9" t="s">
        <v>3865</v>
      </c>
      <c r="D751" s="2">
        <v>42722</v>
      </c>
      <c r="E751" s="9" t="s">
        <v>3866</v>
      </c>
      <c r="F751" s="9" t="s">
        <v>42</v>
      </c>
      <c r="G751" s="9" t="s">
        <v>21</v>
      </c>
      <c r="H751" s="9"/>
      <c r="I751" s="9" t="s">
        <v>22</v>
      </c>
      <c r="J751" s="9" t="s">
        <v>30</v>
      </c>
      <c r="K751" s="9"/>
      <c r="L751" s="9"/>
      <c r="M751" s="9"/>
      <c r="N751" s="9"/>
      <c r="O751" s="9"/>
      <c r="P751" s="9" t="s">
        <v>23</v>
      </c>
      <c r="Q751" s="9"/>
      <c r="R751" s="9" t="s">
        <v>35</v>
      </c>
      <c r="S751" s="9" t="s">
        <v>27</v>
      </c>
      <c r="T751" s="9" t="s">
        <v>59</v>
      </c>
      <c r="U751" s="38"/>
    </row>
    <row r="752" spans="1:21" s="26" customFormat="1" ht="16.7" customHeight="1" x14ac:dyDescent="0.2">
      <c r="A752" s="9" t="s">
        <v>3867</v>
      </c>
      <c r="B752" s="9" t="s">
        <v>20</v>
      </c>
      <c r="C752" s="9" t="s">
        <v>62</v>
      </c>
      <c r="D752" s="2">
        <v>42722</v>
      </c>
      <c r="E752" s="9" t="s">
        <v>3868</v>
      </c>
      <c r="F752" s="9" t="s">
        <v>42</v>
      </c>
      <c r="G752" s="9" t="s">
        <v>21</v>
      </c>
      <c r="H752" s="9"/>
      <c r="I752" s="9" t="s">
        <v>22</v>
      </c>
      <c r="J752" s="9" t="s">
        <v>30</v>
      </c>
      <c r="K752" s="9"/>
      <c r="L752" s="9"/>
      <c r="M752" s="9"/>
      <c r="N752" s="9"/>
      <c r="O752" s="9"/>
      <c r="P752" s="9" t="s">
        <v>23</v>
      </c>
      <c r="Q752" s="9"/>
      <c r="R752" s="9" t="s">
        <v>35</v>
      </c>
      <c r="S752" s="9" t="s">
        <v>27</v>
      </c>
      <c r="T752" s="9" t="s">
        <v>59</v>
      </c>
      <c r="U752" s="38"/>
    </row>
    <row r="753" spans="1:21" s="26" customFormat="1" ht="16.7" customHeight="1" x14ac:dyDescent="0.2">
      <c r="A753" s="9" t="s">
        <v>3869</v>
      </c>
      <c r="B753" s="9" t="s">
        <v>20</v>
      </c>
      <c r="C753" s="9" t="s">
        <v>2441</v>
      </c>
      <c r="D753" s="2">
        <v>42722</v>
      </c>
      <c r="E753" s="9" t="s">
        <v>671</v>
      </c>
      <c r="F753" s="9" t="s">
        <v>3870</v>
      </c>
      <c r="G753" s="9" t="s">
        <v>21</v>
      </c>
      <c r="H753" s="9"/>
      <c r="I753" s="9" t="s">
        <v>22</v>
      </c>
      <c r="J753" s="9"/>
      <c r="K753" s="9"/>
      <c r="L753" s="9"/>
      <c r="M753" s="9"/>
      <c r="N753" s="9"/>
      <c r="O753" s="9"/>
      <c r="P753" s="9" t="s">
        <v>23</v>
      </c>
      <c r="Q753" s="9"/>
      <c r="R753" s="9" t="s">
        <v>24</v>
      </c>
      <c r="S753" s="9" t="s">
        <v>27</v>
      </c>
      <c r="T753" s="9" t="s">
        <v>60</v>
      </c>
      <c r="U753" s="38"/>
    </row>
    <row r="754" spans="1:21" s="26" customFormat="1" ht="16.7" customHeight="1" x14ac:dyDescent="0.2">
      <c r="A754" s="9" t="s">
        <v>3871</v>
      </c>
      <c r="B754" s="9" t="s">
        <v>20</v>
      </c>
      <c r="C754" s="9" t="s">
        <v>3872</v>
      </c>
      <c r="D754" s="2">
        <v>42722</v>
      </c>
      <c r="E754" s="9" t="s">
        <v>3873</v>
      </c>
      <c r="F754" s="9" t="s">
        <v>672</v>
      </c>
      <c r="G754" s="9" t="s">
        <v>21</v>
      </c>
      <c r="H754" s="9"/>
      <c r="I754" s="9" t="s">
        <v>22</v>
      </c>
      <c r="J754" s="9"/>
      <c r="K754" s="9"/>
      <c r="L754" s="9"/>
      <c r="M754" s="9"/>
      <c r="N754" s="9"/>
      <c r="O754" s="9"/>
      <c r="P754" s="9" t="s">
        <v>23</v>
      </c>
      <c r="Q754" s="9"/>
      <c r="R754" s="9" t="s">
        <v>24</v>
      </c>
      <c r="S754" s="9" t="s">
        <v>25</v>
      </c>
      <c r="T754" s="9" t="s">
        <v>60</v>
      </c>
      <c r="U754" s="38"/>
    </row>
    <row r="755" spans="1:21" s="26" customFormat="1" ht="16.7" customHeight="1" x14ac:dyDescent="0.2">
      <c r="A755" s="9" t="s">
        <v>3871</v>
      </c>
      <c r="B755" s="9" t="s">
        <v>20</v>
      </c>
      <c r="C755" s="9" t="s">
        <v>3874</v>
      </c>
      <c r="D755" s="2">
        <v>42722</v>
      </c>
      <c r="E755" s="9" t="s">
        <v>3875</v>
      </c>
      <c r="F755" s="9" t="s">
        <v>672</v>
      </c>
      <c r="G755" s="9" t="s">
        <v>21</v>
      </c>
      <c r="H755" s="9"/>
      <c r="I755" s="9" t="s">
        <v>22</v>
      </c>
      <c r="J755" s="9"/>
      <c r="K755" s="9"/>
      <c r="L755" s="9"/>
      <c r="M755" s="9"/>
      <c r="N755" s="9"/>
      <c r="O755" s="9"/>
      <c r="P755" s="9" t="s">
        <v>23</v>
      </c>
      <c r="Q755" s="9"/>
      <c r="R755" s="9" t="s">
        <v>24</v>
      </c>
      <c r="S755" s="9" t="s">
        <v>25</v>
      </c>
      <c r="T755" s="9" t="s">
        <v>60</v>
      </c>
      <c r="U755" s="38"/>
    </row>
    <row r="756" spans="1:21" s="26" customFormat="1" ht="16.7" customHeight="1" x14ac:dyDescent="0.2">
      <c r="A756" s="9" t="s">
        <v>3871</v>
      </c>
      <c r="B756" s="9" t="s">
        <v>20</v>
      </c>
      <c r="C756" s="9" t="s">
        <v>2447</v>
      </c>
      <c r="D756" s="2">
        <v>42722</v>
      </c>
      <c r="E756" s="9" t="s">
        <v>3876</v>
      </c>
      <c r="F756" s="9" t="s">
        <v>3558</v>
      </c>
      <c r="G756" s="9" t="s">
        <v>21</v>
      </c>
      <c r="H756" s="9"/>
      <c r="I756" s="9" t="s">
        <v>22</v>
      </c>
      <c r="J756" s="9"/>
      <c r="K756" s="9"/>
      <c r="L756" s="9"/>
      <c r="M756" s="9"/>
      <c r="N756" s="9"/>
      <c r="O756" s="9"/>
      <c r="P756" s="9" t="s">
        <v>23</v>
      </c>
      <c r="Q756" s="9"/>
      <c r="R756" s="9" t="s">
        <v>24</v>
      </c>
      <c r="S756" s="9" t="s">
        <v>25</v>
      </c>
      <c r="T756" s="9" t="s">
        <v>60</v>
      </c>
      <c r="U756" s="38"/>
    </row>
    <row r="757" spans="1:21" s="26" customFormat="1" ht="16.7" customHeight="1" x14ac:dyDescent="0.2">
      <c r="A757" s="9" t="s">
        <v>3871</v>
      </c>
      <c r="B757" s="9" t="s">
        <v>20</v>
      </c>
      <c r="C757" s="9" t="s">
        <v>3877</v>
      </c>
      <c r="D757" s="2">
        <v>42722</v>
      </c>
      <c r="E757" s="9" t="s">
        <v>3878</v>
      </c>
      <c r="F757" s="9" t="s">
        <v>3558</v>
      </c>
      <c r="G757" s="9" t="s">
        <v>21</v>
      </c>
      <c r="H757" s="9"/>
      <c r="I757" s="9" t="s">
        <v>22</v>
      </c>
      <c r="J757" s="9"/>
      <c r="K757" s="9"/>
      <c r="L757" s="9"/>
      <c r="M757" s="9"/>
      <c r="N757" s="9"/>
      <c r="O757" s="9"/>
      <c r="P757" s="9" t="s">
        <v>23</v>
      </c>
      <c r="Q757" s="9"/>
      <c r="R757" s="9" t="s">
        <v>24</v>
      </c>
      <c r="S757" s="9" t="s">
        <v>25</v>
      </c>
      <c r="T757" s="9" t="s">
        <v>60</v>
      </c>
      <c r="U757" s="38"/>
    </row>
    <row r="758" spans="1:21" s="26" customFormat="1" ht="16.7" customHeight="1" x14ac:dyDescent="0.2">
      <c r="A758" s="9" t="s">
        <v>3879</v>
      </c>
      <c r="B758" s="9" t="s">
        <v>20</v>
      </c>
      <c r="C758" s="9" t="s">
        <v>302</v>
      </c>
      <c r="D758" s="2">
        <v>42722</v>
      </c>
      <c r="E758" s="9" t="s">
        <v>3880</v>
      </c>
      <c r="F758" s="9" t="s">
        <v>3881</v>
      </c>
      <c r="G758" s="9" t="s">
        <v>21</v>
      </c>
      <c r="H758" s="9"/>
      <c r="I758" s="9" t="s">
        <v>22</v>
      </c>
      <c r="J758" s="9"/>
      <c r="K758" s="9"/>
      <c r="L758" s="9"/>
      <c r="M758" s="9"/>
      <c r="N758" s="9"/>
      <c r="O758" s="9"/>
      <c r="P758" s="9" t="s">
        <v>23</v>
      </c>
      <c r="Q758" s="9"/>
      <c r="R758" s="9" t="s">
        <v>24</v>
      </c>
      <c r="S758" s="9" t="s">
        <v>26</v>
      </c>
      <c r="T758" s="9" t="s">
        <v>60</v>
      </c>
      <c r="U758" s="38"/>
    </row>
    <row r="759" spans="1:21" s="26" customFormat="1" ht="16.7" customHeight="1" x14ac:dyDescent="0.2">
      <c r="A759" s="9" t="s">
        <v>3882</v>
      </c>
      <c r="B759" s="9" t="s">
        <v>20</v>
      </c>
      <c r="C759" s="9" t="s">
        <v>3883</v>
      </c>
      <c r="D759" s="2">
        <v>42722</v>
      </c>
      <c r="E759" s="9" t="s">
        <v>3884</v>
      </c>
      <c r="F759" s="9" t="s">
        <v>3881</v>
      </c>
      <c r="G759" s="9" t="s">
        <v>21</v>
      </c>
      <c r="H759" s="9"/>
      <c r="I759" s="9" t="s">
        <v>22</v>
      </c>
      <c r="J759" s="9"/>
      <c r="K759" s="9"/>
      <c r="L759" s="9"/>
      <c r="M759" s="9"/>
      <c r="N759" s="9"/>
      <c r="O759" s="9"/>
      <c r="P759" s="9" t="s">
        <v>23</v>
      </c>
      <c r="Q759" s="9"/>
      <c r="R759" s="9" t="s">
        <v>24</v>
      </c>
      <c r="S759" s="9" t="s">
        <v>27</v>
      </c>
      <c r="T759" s="9" t="s">
        <v>60</v>
      </c>
      <c r="U759" s="38"/>
    </row>
    <row r="760" spans="1:21" s="26" customFormat="1" ht="16.7" customHeight="1" x14ac:dyDescent="0.2">
      <c r="A760" s="9" t="s">
        <v>3885</v>
      </c>
      <c r="B760" s="9" t="s">
        <v>20</v>
      </c>
      <c r="C760" s="9" t="s">
        <v>3886</v>
      </c>
      <c r="D760" s="2">
        <v>42722</v>
      </c>
      <c r="E760" s="9" t="s">
        <v>3887</v>
      </c>
      <c r="F760" s="9" t="s">
        <v>68</v>
      </c>
      <c r="G760" s="9" t="s">
        <v>21</v>
      </c>
      <c r="H760" s="9"/>
      <c r="I760" s="9" t="s">
        <v>22</v>
      </c>
      <c r="J760" s="9" t="s">
        <v>30</v>
      </c>
      <c r="K760" s="9"/>
      <c r="L760" s="9"/>
      <c r="M760" s="9"/>
      <c r="N760" s="9"/>
      <c r="O760" s="9"/>
      <c r="P760" s="9" t="s">
        <v>23</v>
      </c>
      <c r="Q760" s="9"/>
      <c r="R760" s="9" t="s">
        <v>33</v>
      </c>
      <c r="S760" s="9" t="s">
        <v>27</v>
      </c>
      <c r="T760" s="9" t="s">
        <v>60</v>
      </c>
      <c r="U760" s="38"/>
    </row>
    <row r="761" spans="1:21" s="26" customFormat="1" ht="16.7" customHeight="1" x14ac:dyDescent="0.2">
      <c r="A761" s="9" t="s">
        <v>3888</v>
      </c>
      <c r="B761" s="9" t="s">
        <v>20</v>
      </c>
      <c r="C761" s="9" t="s">
        <v>3889</v>
      </c>
      <c r="D761" s="2">
        <v>42722</v>
      </c>
      <c r="E761" s="9" t="s">
        <v>3890</v>
      </c>
      <c r="F761" s="9" t="s">
        <v>3891</v>
      </c>
      <c r="G761" s="9" t="s">
        <v>21</v>
      </c>
      <c r="H761" s="9"/>
      <c r="I761" s="9" t="s">
        <v>22</v>
      </c>
      <c r="J761" s="9"/>
      <c r="K761" s="9"/>
      <c r="L761" s="9"/>
      <c r="M761" s="9"/>
      <c r="N761" s="9"/>
      <c r="O761" s="9"/>
      <c r="P761" s="9" t="s">
        <v>23</v>
      </c>
      <c r="Q761" s="9"/>
      <c r="R761" s="9" t="s">
        <v>24</v>
      </c>
      <c r="S761" s="9" t="s">
        <v>27</v>
      </c>
      <c r="T761" s="9" t="s">
        <v>60</v>
      </c>
      <c r="U761" s="38"/>
    </row>
    <row r="762" spans="1:21" s="26" customFormat="1" ht="16.7" customHeight="1" x14ac:dyDescent="0.2">
      <c r="A762" s="9" t="s">
        <v>3871</v>
      </c>
      <c r="B762" s="9" t="s">
        <v>20</v>
      </c>
      <c r="C762" s="9" t="s">
        <v>3892</v>
      </c>
      <c r="D762" s="2">
        <v>42722</v>
      </c>
      <c r="E762" s="9" t="s">
        <v>3893</v>
      </c>
      <c r="F762" s="9" t="s">
        <v>931</v>
      </c>
      <c r="G762" s="9" t="s">
        <v>21</v>
      </c>
      <c r="H762" s="9"/>
      <c r="I762" s="9" t="s">
        <v>22</v>
      </c>
      <c r="J762" s="9"/>
      <c r="K762" s="9"/>
      <c r="L762" s="9"/>
      <c r="M762" s="9"/>
      <c r="N762" s="9"/>
      <c r="O762" s="9"/>
      <c r="P762" s="9" t="s">
        <v>23</v>
      </c>
      <c r="Q762" s="9"/>
      <c r="R762" s="9" t="s">
        <v>24</v>
      </c>
      <c r="S762" s="9" t="s">
        <v>25</v>
      </c>
      <c r="T762" s="9" t="s">
        <v>60</v>
      </c>
      <c r="U762" s="38"/>
    </row>
    <row r="763" spans="1:21" s="26" customFormat="1" ht="16.7" customHeight="1" x14ac:dyDescent="0.2">
      <c r="A763" s="9" t="s">
        <v>3871</v>
      </c>
      <c r="B763" s="9" t="s">
        <v>20</v>
      </c>
      <c r="C763" s="9" t="s">
        <v>2452</v>
      </c>
      <c r="D763" s="2">
        <v>42722</v>
      </c>
      <c r="E763" s="9" t="s">
        <v>3894</v>
      </c>
      <c r="F763" s="9" t="s">
        <v>931</v>
      </c>
      <c r="G763" s="9" t="s">
        <v>21</v>
      </c>
      <c r="H763" s="9"/>
      <c r="I763" s="9" t="s">
        <v>22</v>
      </c>
      <c r="J763" s="9"/>
      <c r="K763" s="9"/>
      <c r="L763" s="9"/>
      <c r="M763" s="9"/>
      <c r="N763" s="9"/>
      <c r="O763" s="9"/>
      <c r="P763" s="9" t="s">
        <v>23</v>
      </c>
      <c r="Q763" s="9"/>
      <c r="R763" s="9" t="s">
        <v>24</v>
      </c>
      <c r="S763" s="9" t="s">
        <v>25</v>
      </c>
      <c r="T763" s="9" t="s">
        <v>60</v>
      </c>
      <c r="U763" s="38"/>
    </row>
    <row r="764" spans="1:21" s="26" customFormat="1" ht="16.7" customHeight="1" x14ac:dyDescent="0.2">
      <c r="A764" s="9" t="s">
        <v>3871</v>
      </c>
      <c r="B764" s="9" t="s">
        <v>20</v>
      </c>
      <c r="C764" s="9" t="s">
        <v>3895</v>
      </c>
      <c r="D764" s="2">
        <v>42722</v>
      </c>
      <c r="E764" s="9" t="s">
        <v>3896</v>
      </c>
      <c r="F764" s="9" t="s">
        <v>3897</v>
      </c>
      <c r="G764" s="9" t="s">
        <v>21</v>
      </c>
      <c r="H764" s="9"/>
      <c r="I764" s="9" t="s">
        <v>22</v>
      </c>
      <c r="J764" s="9"/>
      <c r="K764" s="9"/>
      <c r="L764" s="9"/>
      <c r="M764" s="9"/>
      <c r="N764" s="9"/>
      <c r="O764" s="9"/>
      <c r="P764" s="9" t="s">
        <v>23</v>
      </c>
      <c r="Q764" s="9"/>
      <c r="R764" s="9" t="s">
        <v>24</v>
      </c>
      <c r="S764" s="9" t="s">
        <v>25</v>
      </c>
      <c r="T764" s="9" t="s">
        <v>60</v>
      </c>
      <c r="U764" s="38"/>
    </row>
    <row r="765" spans="1:21" s="26" customFormat="1" ht="16.7" customHeight="1" x14ac:dyDescent="0.2">
      <c r="A765" s="9" t="s">
        <v>3871</v>
      </c>
      <c r="B765" s="9" t="s">
        <v>20</v>
      </c>
      <c r="C765" s="9" t="s">
        <v>3898</v>
      </c>
      <c r="D765" s="2">
        <v>42722</v>
      </c>
      <c r="E765" s="9" t="s">
        <v>3899</v>
      </c>
      <c r="F765" s="9" t="s">
        <v>3897</v>
      </c>
      <c r="G765" s="9" t="s">
        <v>21</v>
      </c>
      <c r="H765" s="9"/>
      <c r="I765" s="9" t="s">
        <v>22</v>
      </c>
      <c r="J765" s="9"/>
      <c r="K765" s="9"/>
      <c r="L765" s="9"/>
      <c r="M765" s="9"/>
      <c r="N765" s="9"/>
      <c r="O765" s="9"/>
      <c r="P765" s="9" t="s">
        <v>23</v>
      </c>
      <c r="Q765" s="9"/>
      <c r="R765" s="9" t="s">
        <v>24</v>
      </c>
      <c r="S765" s="9" t="s">
        <v>25</v>
      </c>
      <c r="T765" s="9" t="s">
        <v>60</v>
      </c>
      <c r="U765" s="38"/>
    </row>
    <row r="766" spans="1:21" s="26" customFormat="1" ht="16.7" customHeight="1" x14ac:dyDescent="0.2">
      <c r="A766" s="9" t="s">
        <v>3900</v>
      </c>
      <c r="B766" s="9" t="s">
        <v>20</v>
      </c>
      <c r="C766" s="9" t="s">
        <v>2455</v>
      </c>
      <c r="D766" s="2">
        <v>42722</v>
      </c>
      <c r="E766" s="9" t="s">
        <v>3901</v>
      </c>
      <c r="F766" s="9" t="s">
        <v>3897</v>
      </c>
      <c r="G766" s="9" t="s">
        <v>21</v>
      </c>
      <c r="H766" s="9"/>
      <c r="I766" s="9" t="s">
        <v>22</v>
      </c>
      <c r="J766" s="9" t="s">
        <v>30</v>
      </c>
      <c r="K766" s="9"/>
      <c r="L766" s="9"/>
      <c r="M766" s="9"/>
      <c r="N766" s="9"/>
      <c r="O766" s="9"/>
      <c r="P766" s="9" t="s">
        <v>23</v>
      </c>
      <c r="Q766" s="9"/>
      <c r="R766" s="9" t="s">
        <v>33</v>
      </c>
      <c r="S766" s="9" t="s">
        <v>25</v>
      </c>
      <c r="T766" s="9" t="s">
        <v>60</v>
      </c>
      <c r="U766" s="38"/>
    </row>
    <row r="767" spans="1:21" s="26" customFormat="1" ht="16.7" customHeight="1" x14ac:dyDescent="0.2">
      <c r="A767" s="9" t="s">
        <v>3902</v>
      </c>
      <c r="B767" s="9" t="s">
        <v>20</v>
      </c>
      <c r="C767" s="9" t="s">
        <v>2458</v>
      </c>
      <c r="D767" s="2">
        <v>42722</v>
      </c>
      <c r="E767" s="9" t="s">
        <v>3903</v>
      </c>
      <c r="F767" s="9" t="s">
        <v>3904</v>
      </c>
      <c r="G767" s="9" t="s">
        <v>21</v>
      </c>
      <c r="H767" s="9"/>
      <c r="I767" s="9" t="s">
        <v>22</v>
      </c>
      <c r="J767" s="9" t="s">
        <v>30</v>
      </c>
      <c r="K767" s="9"/>
      <c r="L767" s="9"/>
      <c r="M767" s="9"/>
      <c r="N767" s="9"/>
      <c r="O767" s="9"/>
      <c r="P767" s="9" t="s">
        <v>23</v>
      </c>
      <c r="Q767" s="9"/>
      <c r="R767" s="9" t="s">
        <v>33</v>
      </c>
      <c r="S767" s="9" t="s">
        <v>25</v>
      </c>
      <c r="T767" s="9" t="s">
        <v>60</v>
      </c>
      <c r="U767" s="38"/>
    </row>
    <row r="768" spans="1:21" s="26" customFormat="1" ht="16.7" customHeight="1" x14ac:dyDescent="0.2">
      <c r="A768" s="9" t="s">
        <v>3905</v>
      </c>
      <c r="B768" s="9" t="s">
        <v>20</v>
      </c>
      <c r="C768" s="9" t="s">
        <v>3906</v>
      </c>
      <c r="D768" s="2">
        <v>42722</v>
      </c>
      <c r="E768" s="9" t="s">
        <v>3907</v>
      </c>
      <c r="F768" s="9" t="s">
        <v>3904</v>
      </c>
      <c r="G768" s="9" t="s">
        <v>21</v>
      </c>
      <c r="H768" s="9"/>
      <c r="I768" s="9" t="s">
        <v>22</v>
      </c>
      <c r="J768" s="9"/>
      <c r="K768" s="9"/>
      <c r="L768" s="9"/>
      <c r="M768" s="9"/>
      <c r="N768" s="9"/>
      <c r="O768" s="9"/>
      <c r="P768" s="9" t="s">
        <v>23</v>
      </c>
      <c r="Q768" s="9"/>
      <c r="R768" s="9" t="s">
        <v>24</v>
      </c>
      <c r="S768" s="9" t="s">
        <v>27</v>
      </c>
      <c r="T768" s="9" t="s">
        <v>60</v>
      </c>
      <c r="U768" s="38"/>
    </row>
    <row r="769" spans="1:21" s="26" customFormat="1" ht="16.7" customHeight="1" x14ac:dyDescent="0.2">
      <c r="A769" s="9" t="s">
        <v>3908</v>
      </c>
      <c r="B769" s="9" t="s">
        <v>20</v>
      </c>
      <c r="C769" s="9" t="s">
        <v>3909</v>
      </c>
      <c r="D769" s="2">
        <v>42722</v>
      </c>
      <c r="E769" s="9" t="s">
        <v>3910</v>
      </c>
      <c r="F769" s="9" t="s">
        <v>575</v>
      </c>
      <c r="G769" s="9" t="s">
        <v>21</v>
      </c>
      <c r="H769" s="9"/>
      <c r="I769" s="9" t="s">
        <v>22</v>
      </c>
      <c r="J769" s="9"/>
      <c r="K769" s="9"/>
      <c r="L769" s="9"/>
      <c r="M769" s="9"/>
      <c r="N769" s="9"/>
      <c r="O769" s="9"/>
      <c r="P769" s="9" t="s">
        <v>23</v>
      </c>
      <c r="Q769" s="9"/>
      <c r="R769" s="9" t="s">
        <v>24</v>
      </c>
      <c r="S769" s="9" t="s">
        <v>27</v>
      </c>
      <c r="T769" s="9" t="s">
        <v>60</v>
      </c>
      <c r="U769" s="38"/>
    </row>
    <row r="770" spans="1:21" s="26" customFormat="1" ht="16.7" customHeight="1" x14ac:dyDescent="0.2">
      <c r="A770" s="9" t="s">
        <v>3920</v>
      </c>
      <c r="B770" s="9" t="s">
        <v>20</v>
      </c>
      <c r="C770" s="9" t="s">
        <v>3921</v>
      </c>
      <c r="D770" s="2">
        <v>42722</v>
      </c>
      <c r="E770" s="9" t="s">
        <v>3291</v>
      </c>
      <c r="F770" s="9" t="s">
        <v>363</v>
      </c>
      <c r="G770" s="9" t="s">
        <v>21</v>
      </c>
      <c r="H770" s="9"/>
      <c r="I770" s="9" t="s">
        <v>22</v>
      </c>
      <c r="J770" s="9"/>
      <c r="K770" s="9"/>
      <c r="L770" s="9"/>
      <c r="M770" s="9"/>
      <c r="N770" s="9"/>
      <c r="O770" s="9"/>
      <c r="P770" s="9" t="s">
        <v>23</v>
      </c>
      <c r="Q770" s="9"/>
      <c r="R770" s="9" t="s">
        <v>24</v>
      </c>
      <c r="S770" s="9" t="s">
        <v>27</v>
      </c>
      <c r="T770" s="9" t="s">
        <v>60</v>
      </c>
      <c r="U770" s="38"/>
    </row>
    <row r="771" spans="1:21" s="26" customFormat="1" ht="16.7" customHeight="1" x14ac:dyDescent="0.2">
      <c r="A771" s="9" t="s">
        <v>3938</v>
      </c>
      <c r="B771" s="9" t="s">
        <v>20</v>
      </c>
      <c r="C771" s="9" t="s">
        <v>3939</v>
      </c>
      <c r="D771" s="2">
        <v>42722</v>
      </c>
      <c r="E771" s="9" t="s">
        <v>3940</v>
      </c>
      <c r="F771" s="9" t="s">
        <v>113</v>
      </c>
      <c r="G771" s="9" t="s">
        <v>21</v>
      </c>
      <c r="H771" s="9"/>
      <c r="I771" s="9" t="s">
        <v>22</v>
      </c>
      <c r="J771" s="9"/>
      <c r="K771" s="9"/>
      <c r="L771" s="9"/>
      <c r="M771" s="9"/>
      <c r="N771" s="9"/>
      <c r="O771" s="9"/>
      <c r="P771" s="9" t="s">
        <v>23</v>
      </c>
      <c r="Q771" s="9"/>
      <c r="R771" s="9" t="s">
        <v>28</v>
      </c>
      <c r="S771" s="9" t="s">
        <v>27</v>
      </c>
      <c r="T771" s="9" t="s">
        <v>59</v>
      </c>
      <c r="U771" s="38"/>
    </row>
    <row r="772" spans="1:21" s="26" customFormat="1" ht="16.7" customHeight="1" x14ac:dyDescent="0.2">
      <c r="A772" s="9" t="s">
        <v>3941</v>
      </c>
      <c r="B772" s="9" t="s">
        <v>20</v>
      </c>
      <c r="C772" s="9" t="s">
        <v>3942</v>
      </c>
      <c r="D772" s="2">
        <v>42722</v>
      </c>
      <c r="E772" s="9" t="s">
        <v>3943</v>
      </c>
      <c r="F772" s="9" t="s">
        <v>351</v>
      </c>
      <c r="G772" s="9" t="s">
        <v>21</v>
      </c>
      <c r="H772" s="9"/>
      <c r="I772" s="9" t="s">
        <v>22</v>
      </c>
      <c r="J772" s="9"/>
      <c r="K772" s="9"/>
      <c r="L772" s="9"/>
      <c r="M772" s="9"/>
      <c r="N772" s="9"/>
      <c r="O772" s="9"/>
      <c r="P772" s="9" t="s">
        <v>23</v>
      </c>
      <c r="Q772" s="9"/>
      <c r="R772" s="9" t="s">
        <v>28</v>
      </c>
      <c r="S772" s="9" t="s">
        <v>27</v>
      </c>
      <c r="T772" s="9" t="s">
        <v>59</v>
      </c>
      <c r="U772" s="38"/>
    </row>
    <row r="773" spans="1:21" s="26" customFormat="1" ht="16.7" customHeight="1" x14ac:dyDescent="0.2">
      <c r="A773" s="63" t="s">
        <v>3944</v>
      </c>
      <c r="B773" s="9" t="s">
        <v>20</v>
      </c>
      <c r="C773" s="9" t="s">
        <v>2461</v>
      </c>
      <c r="D773" s="2">
        <v>42723</v>
      </c>
      <c r="E773" s="9" t="s">
        <v>3945</v>
      </c>
      <c r="F773" s="9" t="s">
        <v>628</v>
      </c>
      <c r="G773" s="9" t="s">
        <v>21</v>
      </c>
      <c r="H773" s="9"/>
      <c r="I773" s="9" t="s">
        <v>22</v>
      </c>
      <c r="J773" s="9"/>
      <c r="K773" s="9"/>
      <c r="L773" s="9"/>
      <c r="M773" s="9"/>
      <c r="N773" s="9"/>
      <c r="O773" s="9"/>
      <c r="P773" s="9" t="s">
        <v>23</v>
      </c>
      <c r="Q773" s="9"/>
      <c r="R773" s="9" t="s">
        <v>24</v>
      </c>
      <c r="S773" s="9" t="s">
        <v>26</v>
      </c>
      <c r="T773" s="9" t="s">
        <v>60</v>
      </c>
      <c r="U773" s="38"/>
    </row>
    <row r="774" spans="1:21" s="26" customFormat="1" ht="16.7" customHeight="1" x14ac:dyDescent="0.2">
      <c r="A774" s="9" t="s">
        <v>1471</v>
      </c>
      <c r="B774" s="9" t="s">
        <v>20</v>
      </c>
      <c r="C774" s="9" t="s">
        <v>2464</v>
      </c>
      <c r="D774" s="2">
        <v>42723</v>
      </c>
      <c r="E774" s="9" t="s">
        <v>3946</v>
      </c>
      <c r="F774" s="9" t="s">
        <v>628</v>
      </c>
      <c r="G774" s="9" t="s">
        <v>21</v>
      </c>
      <c r="H774" s="9"/>
      <c r="I774" s="9" t="s">
        <v>22</v>
      </c>
      <c r="J774" s="9" t="s">
        <v>30</v>
      </c>
      <c r="K774" s="9"/>
      <c r="L774" s="9"/>
      <c r="M774" s="9"/>
      <c r="N774" s="9"/>
      <c r="O774" s="9"/>
      <c r="P774" s="9" t="s">
        <v>23</v>
      </c>
      <c r="Q774" s="9"/>
      <c r="R774" s="9" t="s">
        <v>35</v>
      </c>
      <c r="S774" s="9" t="s">
        <v>27</v>
      </c>
      <c r="T774" s="9" t="s">
        <v>59</v>
      </c>
      <c r="U774" s="38"/>
    </row>
    <row r="775" spans="1:21" s="26" customFormat="1" ht="16.7" customHeight="1" x14ac:dyDescent="0.2">
      <c r="A775" s="9" t="s">
        <v>1453</v>
      </c>
      <c r="B775" s="9" t="s">
        <v>20</v>
      </c>
      <c r="C775" s="9" t="s">
        <v>3947</v>
      </c>
      <c r="D775" s="2">
        <v>42723</v>
      </c>
      <c r="E775" s="9" t="s">
        <v>3948</v>
      </c>
      <c r="F775" s="9" t="s">
        <v>628</v>
      </c>
      <c r="G775" s="9" t="s">
        <v>21</v>
      </c>
      <c r="H775" s="9"/>
      <c r="I775" s="9" t="s">
        <v>22</v>
      </c>
      <c r="J775" s="9"/>
      <c r="K775" s="9"/>
      <c r="L775" s="9"/>
      <c r="M775" s="9"/>
      <c r="N775" s="9"/>
      <c r="O775" s="9"/>
      <c r="P775" s="9" t="s">
        <v>23</v>
      </c>
      <c r="Q775" s="9"/>
      <c r="R775" s="9" t="s">
        <v>24</v>
      </c>
      <c r="S775" s="9" t="s">
        <v>27</v>
      </c>
      <c r="T775" s="9" t="s">
        <v>60</v>
      </c>
      <c r="U775" s="38"/>
    </row>
    <row r="776" spans="1:21" s="26" customFormat="1" ht="16.7" customHeight="1" x14ac:dyDescent="0.2">
      <c r="A776" s="9" t="s">
        <v>1936</v>
      </c>
      <c r="B776" s="9" t="s">
        <v>20</v>
      </c>
      <c r="C776" s="9" t="s">
        <v>3949</v>
      </c>
      <c r="D776" s="2">
        <v>42723</v>
      </c>
      <c r="E776" s="9" t="s">
        <v>3950</v>
      </c>
      <c r="F776" s="9" t="s">
        <v>112</v>
      </c>
      <c r="G776" s="9" t="s">
        <v>21</v>
      </c>
      <c r="H776" s="9"/>
      <c r="I776" s="9" t="s">
        <v>22</v>
      </c>
      <c r="J776" s="9"/>
      <c r="K776" s="9"/>
      <c r="L776" s="9"/>
      <c r="M776" s="9"/>
      <c r="N776" s="9"/>
      <c r="O776" s="9"/>
      <c r="P776" s="9" t="s">
        <v>23</v>
      </c>
      <c r="Q776" s="9"/>
      <c r="R776" s="9" t="s">
        <v>24</v>
      </c>
      <c r="S776" s="9" t="s">
        <v>27</v>
      </c>
      <c r="T776" s="9" t="s">
        <v>60</v>
      </c>
      <c r="U776" s="38"/>
    </row>
    <row r="777" spans="1:21" s="26" customFormat="1" ht="16.7" customHeight="1" x14ac:dyDescent="0.2">
      <c r="A777" s="9" t="s">
        <v>3951</v>
      </c>
      <c r="B777" s="9" t="s">
        <v>20</v>
      </c>
      <c r="C777" s="9" t="s">
        <v>2466</v>
      </c>
      <c r="D777" s="2">
        <v>42723</v>
      </c>
      <c r="E777" s="9" t="s">
        <v>3952</v>
      </c>
      <c r="F777" s="9" t="s">
        <v>112</v>
      </c>
      <c r="G777" s="9" t="s">
        <v>21</v>
      </c>
      <c r="H777" s="9"/>
      <c r="I777" s="9" t="s">
        <v>22</v>
      </c>
      <c r="J777" s="9"/>
      <c r="K777" s="9"/>
      <c r="L777" s="9"/>
      <c r="M777" s="9"/>
      <c r="N777" s="9"/>
      <c r="O777" s="9"/>
      <c r="P777" s="9" t="s">
        <v>23</v>
      </c>
      <c r="Q777" s="9"/>
      <c r="R777" s="9" t="s">
        <v>24</v>
      </c>
      <c r="S777" s="9" t="s">
        <v>25</v>
      </c>
      <c r="T777" s="9" t="s">
        <v>60</v>
      </c>
      <c r="U777" s="38"/>
    </row>
    <row r="778" spans="1:21" s="26" customFormat="1" ht="16.7" customHeight="1" x14ac:dyDescent="0.2">
      <c r="A778" s="63" t="s">
        <v>3953</v>
      </c>
      <c r="B778" s="9" t="s">
        <v>20</v>
      </c>
      <c r="C778" s="9" t="s">
        <v>2469</v>
      </c>
      <c r="D778" s="2">
        <v>42723</v>
      </c>
      <c r="E778" s="9" t="s">
        <v>3954</v>
      </c>
      <c r="F778" s="9" t="s">
        <v>112</v>
      </c>
      <c r="G778" s="9" t="s">
        <v>21</v>
      </c>
      <c r="H778" s="9"/>
      <c r="I778" s="9" t="s">
        <v>22</v>
      </c>
      <c r="J778" s="9"/>
      <c r="K778" s="9"/>
      <c r="L778" s="9"/>
      <c r="M778" s="9"/>
      <c r="N778" s="9"/>
      <c r="O778" s="9"/>
      <c r="P778" s="9" t="s">
        <v>23</v>
      </c>
      <c r="Q778" s="9"/>
      <c r="R778" s="9" t="s">
        <v>24</v>
      </c>
      <c r="S778" s="9" t="s">
        <v>26</v>
      </c>
      <c r="T778" s="9" t="s">
        <v>60</v>
      </c>
      <c r="U778" s="38"/>
    </row>
    <row r="779" spans="1:21" s="26" customFormat="1" ht="16.7" customHeight="1" x14ac:dyDescent="0.2">
      <c r="A779" s="9" t="s">
        <v>3955</v>
      </c>
      <c r="B779" s="9" t="s">
        <v>20</v>
      </c>
      <c r="C779" s="9" t="s">
        <v>3956</v>
      </c>
      <c r="D779" s="2">
        <v>42723</v>
      </c>
      <c r="E779" s="9" t="s">
        <v>3957</v>
      </c>
      <c r="F779" s="9" t="s">
        <v>43</v>
      </c>
      <c r="G779" s="9" t="s">
        <v>21</v>
      </c>
      <c r="H779" s="9"/>
      <c r="I779" s="9" t="s">
        <v>22</v>
      </c>
      <c r="J779" s="9" t="s">
        <v>30</v>
      </c>
      <c r="K779" s="9"/>
      <c r="L779" s="9"/>
      <c r="M779" s="9"/>
      <c r="N779" s="9"/>
      <c r="O779" s="9"/>
      <c r="P779" s="9" t="s">
        <v>23</v>
      </c>
      <c r="Q779" s="9"/>
      <c r="R779" s="9" t="s">
        <v>35</v>
      </c>
      <c r="S779" s="9" t="s">
        <v>27</v>
      </c>
      <c r="T779" s="9" t="s">
        <v>59</v>
      </c>
      <c r="U779" s="38"/>
    </row>
    <row r="780" spans="1:21" s="26" customFormat="1" ht="16.7" customHeight="1" x14ac:dyDescent="0.2">
      <c r="A780" s="9" t="s">
        <v>3958</v>
      </c>
      <c r="B780" s="9" t="s">
        <v>20</v>
      </c>
      <c r="C780" s="9" t="s">
        <v>2475</v>
      </c>
      <c r="D780" s="2">
        <v>42723</v>
      </c>
      <c r="E780" s="9" t="s">
        <v>3959</v>
      </c>
      <c r="F780" s="9" t="s">
        <v>43</v>
      </c>
      <c r="G780" s="9" t="s">
        <v>21</v>
      </c>
      <c r="H780" s="9"/>
      <c r="I780" s="9" t="s">
        <v>22</v>
      </c>
      <c r="J780" s="9"/>
      <c r="K780" s="9"/>
      <c r="L780" s="9"/>
      <c r="M780" s="9"/>
      <c r="N780" s="9"/>
      <c r="O780" s="9"/>
      <c r="P780" s="9" t="s">
        <v>23</v>
      </c>
      <c r="Q780" s="9"/>
      <c r="R780" s="9" t="s">
        <v>28</v>
      </c>
      <c r="S780" s="9" t="s">
        <v>27</v>
      </c>
      <c r="T780" s="9" t="s">
        <v>59</v>
      </c>
      <c r="U780" s="38"/>
    </row>
    <row r="781" spans="1:21" s="26" customFormat="1" ht="16.7" customHeight="1" x14ac:dyDescent="0.2">
      <c r="A781" s="9" t="s">
        <v>571</v>
      </c>
      <c r="B781" s="9" t="s">
        <v>20</v>
      </c>
      <c r="C781" s="9" t="s">
        <v>3960</v>
      </c>
      <c r="D781" s="2">
        <v>42723</v>
      </c>
      <c r="E781" s="9" t="s">
        <v>3961</v>
      </c>
      <c r="F781" s="9" t="s">
        <v>43</v>
      </c>
      <c r="G781" s="9" t="s">
        <v>21</v>
      </c>
      <c r="H781" s="9"/>
      <c r="I781" s="9" t="s">
        <v>22</v>
      </c>
      <c r="J781" s="9"/>
      <c r="K781" s="9"/>
      <c r="L781" s="9"/>
      <c r="M781" s="9"/>
      <c r="N781" s="9"/>
      <c r="O781" s="9"/>
      <c r="P781" s="9" t="s">
        <v>23</v>
      </c>
      <c r="Q781" s="9"/>
      <c r="R781" s="9" t="s">
        <v>24</v>
      </c>
      <c r="S781" s="9" t="s">
        <v>27</v>
      </c>
      <c r="T781" s="9" t="s">
        <v>60</v>
      </c>
      <c r="U781" s="38"/>
    </row>
    <row r="782" spans="1:21" s="26" customFormat="1" ht="16.7" customHeight="1" x14ac:dyDescent="0.2">
      <c r="A782" s="9" t="s">
        <v>3962</v>
      </c>
      <c r="B782" s="9" t="s">
        <v>20</v>
      </c>
      <c r="C782" s="9" t="s">
        <v>2481</v>
      </c>
      <c r="D782" s="2">
        <v>42723</v>
      </c>
      <c r="E782" s="9" t="s">
        <v>3963</v>
      </c>
      <c r="F782" s="9" t="s">
        <v>41</v>
      </c>
      <c r="G782" s="9" t="s">
        <v>21</v>
      </c>
      <c r="H782" s="9"/>
      <c r="I782" s="9" t="s">
        <v>22</v>
      </c>
      <c r="J782" s="9" t="s">
        <v>30</v>
      </c>
      <c r="K782" s="9"/>
      <c r="L782" s="9"/>
      <c r="M782" s="9"/>
      <c r="N782" s="9"/>
      <c r="O782" s="9"/>
      <c r="P782" s="9" t="s">
        <v>23</v>
      </c>
      <c r="Q782" s="9"/>
      <c r="R782" s="9" t="s">
        <v>33</v>
      </c>
      <c r="S782" s="9" t="s">
        <v>27</v>
      </c>
      <c r="T782" s="9" t="s">
        <v>60</v>
      </c>
      <c r="U782" s="38"/>
    </row>
    <row r="783" spans="1:21" s="26" customFormat="1" ht="16.7" customHeight="1" x14ac:dyDescent="0.2">
      <c r="A783" s="9" t="s">
        <v>95</v>
      </c>
      <c r="B783" s="9" t="s">
        <v>20</v>
      </c>
      <c r="C783" s="9" t="s">
        <v>2488</v>
      </c>
      <c r="D783" s="2">
        <v>42723</v>
      </c>
      <c r="E783" s="9" t="s">
        <v>3964</v>
      </c>
      <c r="F783" s="9" t="s">
        <v>41</v>
      </c>
      <c r="G783" s="9" t="s">
        <v>21</v>
      </c>
      <c r="H783" s="9"/>
      <c r="I783" s="9" t="s">
        <v>22</v>
      </c>
      <c r="J783" s="9"/>
      <c r="K783" s="9"/>
      <c r="L783" s="9"/>
      <c r="M783" s="9"/>
      <c r="N783" s="9"/>
      <c r="O783" s="9"/>
      <c r="P783" s="9" t="s">
        <v>23</v>
      </c>
      <c r="Q783" s="9"/>
      <c r="R783" s="9" t="s">
        <v>24</v>
      </c>
      <c r="S783" s="9" t="s">
        <v>25</v>
      </c>
      <c r="T783" s="9" t="s">
        <v>60</v>
      </c>
      <c r="U783" s="38"/>
    </row>
    <row r="784" spans="1:21" s="26" customFormat="1" ht="16.7" customHeight="1" x14ac:dyDescent="0.2">
      <c r="A784" s="9" t="s">
        <v>95</v>
      </c>
      <c r="B784" s="9" t="s">
        <v>20</v>
      </c>
      <c r="C784" s="9" t="s">
        <v>2491</v>
      </c>
      <c r="D784" s="2">
        <v>42723</v>
      </c>
      <c r="E784" s="9" t="s">
        <v>3965</v>
      </c>
      <c r="F784" s="9" t="s">
        <v>41</v>
      </c>
      <c r="G784" s="9" t="s">
        <v>21</v>
      </c>
      <c r="H784" s="9"/>
      <c r="I784" s="9" t="s">
        <v>22</v>
      </c>
      <c r="J784" s="9"/>
      <c r="K784" s="9"/>
      <c r="L784" s="9"/>
      <c r="M784" s="9"/>
      <c r="N784" s="9"/>
      <c r="O784" s="9"/>
      <c r="P784" s="9" t="s">
        <v>23</v>
      </c>
      <c r="Q784" s="9"/>
      <c r="R784" s="9" t="s">
        <v>24</v>
      </c>
      <c r="S784" s="9" t="s">
        <v>25</v>
      </c>
      <c r="T784" s="9" t="s">
        <v>60</v>
      </c>
      <c r="U784" s="38"/>
    </row>
    <row r="785" spans="1:21" s="26" customFormat="1" ht="16.7" customHeight="1" x14ac:dyDescent="0.2">
      <c r="A785" s="9" t="s">
        <v>3217</v>
      </c>
      <c r="B785" s="9" t="s">
        <v>20</v>
      </c>
      <c r="C785" s="9" t="s">
        <v>3966</v>
      </c>
      <c r="D785" s="2">
        <v>42723</v>
      </c>
      <c r="E785" s="9" t="s">
        <v>3967</v>
      </c>
      <c r="F785" s="9" t="s">
        <v>367</v>
      </c>
      <c r="G785" s="9" t="s">
        <v>21</v>
      </c>
      <c r="H785" s="9"/>
      <c r="I785" s="9" t="s">
        <v>22</v>
      </c>
      <c r="J785" s="9"/>
      <c r="K785" s="9"/>
      <c r="L785" s="9"/>
      <c r="M785" s="9"/>
      <c r="N785" s="9"/>
      <c r="O785" s="9"/>
      <c r="P785" s="9" t="s">
        <v>23</v>
      </c>
      <c r="Q785" s="9"/>
      <c r="R785" s="9" t="s">
        <v>28</v>
      </c>
      <c r="S785" s="9" t="s">
        <v>27</v>
      </c>
      <c r="T785" s="9" t="s">
        <v>59</v>
      </c>
      <c r="U785" s="38"/>
    </row>
    <row r="786" spans="1:21" s="26" customFormat="1" ht="16.7" customHeight="1" x14ac:dyDescent="0.2">
      <c r="A786" s="9" t="s">
        <v>3968</v>
      </c>
      <c r="B786" s="9" t="s">
        <v>20</v>
      </c>
      <c r="C786" s="9" t="s">
        <v>3969</v>
      </c>
      <c r="D786" s="2">
        <v>42723</v>
      </c>
      <c r="E786" s="9" t="s">
        <v>666</v>
      </c>
      <c r="F786" s="9" t="s">
        <v>357</v>
      </c>
      <c r="G786" s="9" t="s">
        <v>21</v>
      </c>
      <c r="H786" s="9"/>
      <c r="I786" s="9" t="s">
        <v>22</v>
      </c>
      <c r="J786" s="9"/>
      <c r="K786" s="9"/>
      <c r="L786" s="9"/>
      <c r="M786" s="9"/>
      <c r="N786" s="9"/>
      <c r="O786" s="9"/>
      <c r="P786" s="9" t="s">
        <v>23</v>
      </c>
      <c r="Q786" s="9"/>
      <c r="R786" s="9" t="s">
        <v>24</v>
      </c>
      <c r="S786" s="9" t="s">
        <v>27</v>
      </c>
      <c r="T786" s="9" t="s">
        <v>60</v>
      </c>
      <c r="U786" s="38"/>
    </row>
    <row r="787" spans="1:21" s="26" customFormat="1" ht="16.7" customHeight="1" x14ac:dyDescent="0.2">
      <c r="A787" s="9" t="s">
        <v>1643</v>
      </c>
      <c r="B787" s="9" t="s">
        <v>20</v>
      </c>
      <c r="C787" s="9" t="s">
        <v>2493</v>
      </c>
      <c r="D787" s="2">
        <v>42723</v>
      </c>
      <c r="E787" s="9" t="s">
        <v>3970</v>
      </c>
      <c r="F787" s="9" t="s">
        <v>292</v>
      </c>
      <c r="G787" s="9" t="s">
        <v>21</v>
      </c>
      <c r="H787" s="9"/>
      <c r="I787" s="9" t="s">
        <v>22</v>
      </c>
      <c r="J787" s="9"/>
      <c r="K787" s="9"/>
      <c r="L787" s="9"/>
      <c r="M787" s="9"/>
      <c r="N787" s="9"/>
      <c r="O787" s="9"/>
      <c r="P787" s="9" t="s">
        <v>23</v>
      </c>
      <c r="Q787" s="9"/>
      <c r="R787" s="9" t="s">
        <v>24</v>
      </c>
      <c r="S787" s="9" t="s">
        <v>25</v>
      </c>
      <c r="T787" s="9" t="s">
        <v>60</v>
      </c>
      <c r="U787" s="38"/>
    </row>
    <row r="788" spans="1:21" s="26" customFormat="1" ht="16.7" customHeight="1" x14ac:dyDescent="0.2">
      <c r="A788" s="9" t="s">
        <v>3971</v>
      </c>
      <c r="B788" s="9" t="s">
        <v>20</v>
      </c>
      <c r="C788" s="9" t="s">
        <v>2617</v>
      </c>
      <c r="D788" s="2">
        <v>42723</v>
      </c>
      <c r="E788" s="9" t="s">
        <v>3972</v>
      </c>
      <c r="F788" s="9" t="s">
        <v>292</v>
      </c>
      <c r="G788" s="9" t="s">
        <v>21</v>
      </c>
      <c r="H788" s="9"/>
      <c r="I788" s="9" t="s">
        <v>22</v>
      </c>
      <c r="J788" s="9"/>
      <c r="K788" s="9"/>
      <c r="L788" s="9"/>
      <c r="M788" s="9"/>
      <c r="N788" s="9"/>
      <c r="O788" s="9"/>
      <c r="P788" s="9" t="s">
        <v>23</v>
      </c>
      <c r="Q788" s="9"/>
      <c r="R788" s="9" t="s">
        <v>24</v>
      </c>
      <c r="S788" s="9" t="s">
        <v>27</v>
      </c>
      <c r="T788" s="9" t="s">
        <v>60</v>
      </c>
      <c r="U788" s="38"/>
    </row>
    <row r="789" spans="1:21" s="26" customFormat="1" ht="16.7" customHeight="1" x14ac:dyDescent="0.2">
      <c r="A789" s="9" t="s">
        <v>3973</v>
      </c>
      <c r="B789" s="9" t="s">
        <v>20</v>
      </c>
      <c r="C789" s="9" t="s">
        <v>2496</v>
      </c>
      <c r="D789" s="2">
        <v>42723</v>
      </c>
      <c r="E789" s="9" t="s">
        <v>3974</v>
      </c>
      <c r="F789" s="9" t="s">
        <v>292</v>
      </c>
      <c r="G789" s="9" t="s">
        <v>21</v>
      </c>
      <c r="H789" s="9"/>
      <c r="I789" s="9" t="s">
        <v>22</v>
      </c>
      <c r="J789" s="9"/>
      <c r="K789" s="9"/>
      <c r="L789" s="9"/>
      <c r="M789" s="9"/>
      <c r="N789" s="9"/>
      <c r="O789" s="9"/>
      <c r="P789" s="9" t="s">
        <v>23</v>
      </c>
      <c r="Q789" s="9"/>
      <c r="R789" s="9" t="s">
        <v>24</v>
      </c>
      <c r="S789" s="9" t="s">
        <v>27</v>
      </c>
      <c r="T789" s="9" t="s">
        <v>60</v>
      </c>
      <c r="U789" s="38"/>
    </row>
    <row r="790" spans="1:21" s="26" customFormat="1" ht="16.7" customHeight="1" x14ac:dyDescent="0.2">
      <c r="A790" s="9" t="s">
        <v>3975</v>
      </c>
      <c r="B790" s="9" t="s">
        <v>20</v>
      </c>
      <c r="C790" s="9" t="s">
        <v>3976</v>
      </c>
      <c r="D790" s="2">
        <v>42723</v>
      </c>
      <c r="E790" s="9" t="s">
        <v>3977</v>
      </c>
      <c r="F790" s="9" t="s">
        <v>417</v>
      </c>
      <c r="G790" s="9" t="s">
        <v>21</v>
      </c>
      <c r="H790" s="9"/>
      <c r="I790" s="9" t="s">
        <v>22</v>
      </c>
      <c r="J790" s="9"/>
      <c r="K790" s="9"/>
      <c r="L790" s="9"/>
      <c r="M790" s="9"/>
      <c r="N790" s="9"/>
      <c r="O790" s="9"/>
      <c r="P790" s="9" t="s">
        <v>23</v>
      </c>
      <c r="Q790" s="9"/>
      <c r="R790" s="9" t="s">
        <v>24</v>
      </c>
      <c r="S790" s="9" t="s">
        <v>27</v>
      </c>
      <c r="T790" s="9" t="s">
        <v>60</v>
      </c>
      <c r="U790" s="38"/>
    </row>
    <row r="791" spans="1:21" s="26" customFormat="1" ht="16.7" customHeight="1" x14ac:dyDescent="0.2">
      <c r="A791" s="9" t="s">
        <v>3978</v>
      </c>
      <c r="B791" s="9" t="s">
        <v>20</v>
      </c>
      <c r="C791" s="9" t="s">
        <v>3979</v>
      </c>
      <c r="D791" s="2">
        <v>42723</v>
      </c>
      <c r="E791" s="9" t="s">
        <v>3980</v>
      </c>
      <c r="F791" s="9" t="s">
        <v>417</v>
      </c>
      <c r="G791" s="9" t="s">
        <v>21</v>
      </c>
      <c r="H791" s="9"/>
      <c r="I791" s="9" t="s">
        <v>22</v>
      </c>
      <c r="J791" s="9" t="s">
        <v>30</v>
      </c>
      <c r="K791" s="9"/>
      <c r="L791" s="9"/>
      <c r="M791" s="9"/>
      <c r="N791" s="9"/>
      <c r="O791" s="9"/>
      <c r="P791" s="9" t="s">
        <v>23</v>
      </c>
      <c r="Q791" s="9"/>
      <c r="R791" s="9" t="s">
        <v>35</v>
      </c>
      <c r="S791" s="9" t="s">
        <v>27</v>
      </c>
      <c r="T791" s="9" t="s">
        <v>59</v>
      </c>
      <c r="U791" s="38"/>
    </row>
    <row r="792" spans="1:21" s="26" customFormat="1" ht="16.7" customHeight="1" x14ac:dyDescent="0.2">
      <c r="A792" s="9" t="s">
        <v>3981</v>
      </c>
      <c r="B792" s="9" t="s">
        <v>20</v>
      </c>
      <c r="C792" s="9" t="s">
        <v>3982</v>
      </c>
      <c r="D792" s="2">
        <v>42723</v>
      </c>
      <c r="E792" s="9" t="s">
        <v>323</v>
      </c>
      <c r="F792" s="9" t="s">
        <v>417</v>
      </c>
      <c r="G792" s="9" t="s">
        <v>21</v>
      </c>
      <c r="H792" s="9"/>
      <c r="I792" s="9" t="s">
        <v>22</v>
      </c>
      <c r="J792" s="9" t="s">
        <v>30</v>
      </c>
      <c r="K792" s="9"/>
      <c r="L792" s="9"/>
      <c r="M792" s="9"/>
      <c r="N792" s="9"/>
      <c r="O792" s="9"/>
      <c r="P792" s="9" t="s">
        <v>23</v>
      </c>
      <c r="Q792" s="9"/>
      <c r="R792" s="9" t="s">
        <v>33</v>
      </c>
      <c r="S792" s="9" t="s">
        <v>27</v>
      </c>
      <c r="T792" s="9" t="s">
        <v>60</v>
      </c>
      <c r="U792" s="38"/>
    </row>
    <row r="793" spans="1:21" s="26" customFormat="1" ht="16.7" customHeight="1" x14ac:dyDescent="0.2">
      <c r="A793" s="9" t="s">
        <v>567</v>
      </c>
      <c r="B793" s="9" t="s">
        <v>20</v>
      </c>
      <c r="C793" s="9" t="s">
        <v>3983</v>
      </c>
      <c r="D793" s="2">
        <v>42723</v>
      </c>
      <c r="E793" s="9" t="s">
        <v>3984</v>
      </c>
      <c r="F793" s="9" t="s">
        <v>323</v>
      </c>
      <c r="G793" s="9" t="s">
        <v>21</v>
      </c>
      <c r="H793" s="9"/>
      <c r="I793" s="9" t="s">
        <v>22</v>
      </c>
      <c r="J793" s="9" t="s">
        <v>30</v>
      </c>
      <c r="K793" s="9"/>
      <c r="L793" s="9"/>
      <c r="M793" s="9"/>
      <c r="N793" s="9"/>
      <c r="O793" s="9"/>
      <c r="P793" s="9" t="s">
        <v>23</v>
      </c>
      <c r="Q793" s="9"/>
      <c r="R793" s="9" t="s">
        <v>33</v>
      </c>
      <c r="S793" s="9" t="s">
        <v>27</v>
      </c>
      <c r="T793" s="9" t="s">
        <v>60</v>
      </c>
      <c r="U793" s="38"/>
    </row>
    <row r="794" spans="1:21" s="26" customFormat="1" ht="16.7" customHeight="1" x14ac:dyDescent="0.2">
      <c r="A794" s="63" t="s">
        <v>3985</v>
      </c>
      <c r="B794" s="9" t="s">
        <v>20</v>
      </c>
      <c r="C794" s="9" t="s">
        <v>716</v>
      </c>
      <c r="D794" s="2">
        <v>42723</v>
      </c>
      <c r="E794" s="9" t="s">
        <v>3986</v>
      </c>
      <c r="F794" s="9" t="s">
        <v>1548</v>
      </c>
      <c r="G794" s="9" t="s">
        <v>21</v>
      </c>
      <c r="H794" s="9"/>
      <c r="I794" s="9" t="s">
        <v>22</v>
      </c>
      <c r="J794" s="9" t="s">
        <v>30</v>
      </c>
      <c r="K794" s="9"/>
      <c r="L794" s="9"/>
      <c r="M794" s="9"/>
      <c r="N794" s="9"/>
      <c r="O794" s="9"/>
      <c r="P794" s="9" t="s">
        <v>23</v>
      </c>
      <c r="Q794" s="9"/>
      <c r="R794" s="9" t="s">
        <v>33</v>
      </c>
      <c r="S794" s="9" t="s">
        <v>26</v>
      </c>
      <c r="T794" s="9" t="s">
        <v>60</v>
      </c>
      <c r="U794" s="38"/>
    </row>
    <row r="795" spans="1:21" s="26" customFormat="1" ht="16.7" customHeight="1" x14ac:dyDescent="0.2">
      <c r="A795" s="63" t="s">
        <v>3987</v>
      </c>
      <c r="B795" s="9" t="s">
        <v>20</v>
      </c>
      <c r="C795" s="9" t="s">
        <v>3415</v>
      </c>
      <c r="D795" s="2">
        <v>42723</v>
      </c>
      <c r="E795" s="9" t="s">
        <v>3988</v>
      </c>
      <c r="F795" s="9" t="s">
        <v>1553</v>
      </c>
      <c r="G795" s="9" t="s">
        <v>21</v>
      </c>
      <c r="H795" s="9"/>
      <c r="I795" s="9" t="s">
        <v>22</v>
      </c>
      <c r="J795" s="9" t="s">
        <v>30</v>
      </c>
      <c r="K795" s="9"/>
      <c r="L795" s="9"/>
      <c r="M795" s="9"/>
      <c r="N795" s="9"/>
      <c r="O795" s="9"/>
      <c r="P795" s="9" t="s">
        <v>23</v>
      </c>
      <c r="Q795" s="9"/>
      <c r="R795" s="9" t="s">
        <v>33</v>
      </c>
      <c r="S795" s="9" t="s">
        <v>26</v>
      </c>
      <c r="T795" s="9" t="s">
        <v>60</v>
      </c>
      <c r="U795" s="38"/>
    </row>
    <row r="796" spans="1:21" s="26" customFormat="1" ht="16.7" customHeight="1" x14ac:dyDescent="0.2">
      <c r="A796" s="9" t="s">
        <v>3989</v>
      </c>
      <c r="B796" s="9" t="s">
        <v>20</v>
      </c>
      <c r="C796" s="9" t="s">
        <v>2499</v>
      </c>
      <c r="D796" s="2">
        <v>42723</v>
      </c>
      <c r="E796" s="9" t="s">
        <v>3990</v>
      </c>
      <c r="F796" s="9" t="s">
        <v>1553</v>
      </c>
      <c r="G796" s="9" t="s">
        <v>21</v>
      </c>
      <c r="H796" s="9"/>
      <c r="I796" s="9" t="s">
        <v>22</v>
      </c>
      <c r="J796" s="9" t="s">
        <v>30</v>
      </c>
      <c r="K796" s="9"/>
      <c r="L796" s="9"/>
      <c r="M796" s="9"/>
      <c r="N796" s="9"/>
      <c r="O796" s="9"/>
      <c r="P796" s="9" t="s">
        <v>23</v>
      </c>
      <c r="Q796" s="9"/>
      <c r="R796" s="9" t="s">
        <v>35</v>
      </c>
      <c r="S796" s="9" t="s">
        <v>27</v>
      </c>
      <c r="T796" s="9" t="s">
        <v>59</v>
      </c>
      <c r="U796" s="38"/>
    </row>
    <row r="797" spans="1:21" s="26" customFormat="1" ht="16.7" customHeight="1" x14ac:dyDescent="0.2">
      <c r="A797" s="9" t="s">
        <v>3991</v>
      </c>
      <c r="B797" s="9" t="s">
        <v>20</v>
      </c>
      <c r="C797" s="9" t="s">
        <v>2502</v>
      </c>
      <c r="D797" s="2">
        <v>42723</v>
      </c>
      <c r="E797" s="9" t="s">
        <v>3992</v>
      </c>
      <c r="F797" s="9" t="s">
        <v>1553</v>
      </c>
      <c r="G797" s="9" t="s">
        <v>21</v>
      </c>
      <c r="H797" s="9"/>
      <c r="I797" s="9" t="s">
        <v>22</v>
      </c>
      <c r="J797" s="9" t="s">
        <v>30</v>
      </c>
      <c r="K797" s="9"/>
      <c r="L797" s="9"/>
      <c r="M797" s="9"/>
      <c r="N797" s="9"/>
      <c r="O797" s="9"/>
      <c r="P797" s="9" t="s">
        <v>23</v>
      </c>
      <c r="Q797" s="9"/>
      <c r="R797" s="9" t="s">
        <v>35</v>
      </c>
      <c r="S797" s="9" t="s">
        <v>27</v>
      </c>
      <c r="T797" s="9" t="s">
        <v>59</v>
      </c>
      <c r="U797" s="38"/>
    </row>
    <row r="798" spans="1:21" s="26" customFormat="1" ht="16.7" customHeight="1" x14ac:dyDescent="0.2">
      <c r="A798" s="9" t="s">
        <v>3993</v>
      </c>
      <c r="B798" s="9" t="s">
        <v>20</v>
      </c>
      <c r="C798" s="9" t="s">
        <v>3994</v>
      </c>
      <c r="D798" s="2">
        <v>42723</v>
      </c>
      <c r="E798" s="9" t="s">
        <v>3995</v>
      </c>
      <c r="F798" s="9" t="s">
        <v>1224</v>
      </c>
      <c r="G798" s="9" t="s">
        <v>21</v>
      </c>
      <c r="H798" s="9"/>
      <c r="I798" s="9" t="s">
        <v>22</v>
      </c>
      <c r="J798" s="9" t="s">
        <v>30</v>
      </c>
      <c r="K798" s="9"/>
      <c r="L798" s="9"/>
      <c r="M798" s="9"/>
      <c r="N798" s="9"/>
      <c r="O798" s="9"/>
      <c r="P798" s="9" t="s">
        <v>23</v>
      </c>
      <c r="Q798" s="9"/>
      <c r="R798" s="9" t="s">
        <v>35</v>
      </c>
      <c r="S798" s="9" t="s">
        <v>27</v>
      </c>
      <c r="T798" s="9" t="s">
        <v>59</v>
      </c>
      <c r="U798" s="38"/>
    </row>
    <row r="799" spans="1:21" s="26" customFormat="1" ht="16.7" customHeight="1" x14ac:dyDescent="0.2">
      <c r="A799" s="9" t="s">
        <v>3985</v>
      </c>
      <c r="B799" s="9" t="s">
        <v>20</v>
      </c>
      <c r="C799" s="9" t="s">
        <v>3996</v>
      </c>
      <c r="D799" s="2">
        <v>42723</v>
      </c>
      <c r="E799" s="9" t="s">
        <v>3997</v>
      </c>
      <c r="F799" s="9" t="s">
        <v>1224</v>
      </c>
      <c r="G799" s="9" t="s">
        <v>21</v>
      </c>
      <c r="H799" s="9"/>
      <c r="I799" s="9" t="s">
        <v>22</v>
      </c>
      <c r="J799" s="9" t="s">
        <v>30</v>
      </c>
      <c r="K799" s="9"/>
      <c r="L799" s="9"/>
      <c r="M799" s="9"/>
      <c r="N799" s="9"/>
      <c r="O799" s="9"/>
      <c r="P799" s="9" t="s">
        <v>23</v>
      </c>
      <c r="Q799" s="9"/>
      <c r="R799" s="9" t="s">
        <v>35</v>
      </c>
      <c r="S799" s="9" t="s">
        <v>27</v>
      </c>
      <c r="T799" s="9" t="s">
        <v>59</v>
      </c>
      <c r="U799" s="38"/>
    </row>
    <row r="800" spans="1:21" s="26" customFormat="1" ht="16.7" customHeight="1" x14ac:dyDescent="0.2">
      <c r="A800" s="63" t="s">
        <v>3998</v>
      </c>
      <c r="B800" s="9" t="s">
        <v>20</v>
      </c>
      <c r="C800" s="9" t="s">
        <v>3999</v>
      </c>
      <c r="D800" s="2">
        <v>42723</v>
      </c>
      <c r="E800" s="9" t="s">
        <v>834</v>
      </c>
      <c r="F800" s="9" t="s">
        <v>2006</v>
      </c>
      <c r="G800" s="9" t="s">
        <v>21</v>
      </c>
      <c r="H800" s="9"/>
      <c r="I800" s="9" t="s">
        <v>22</v>
      </c>
      <c r="J800" s="9" t="s">
        <v>30</v>
      </c>
      <c r="K800" s="9"/>
      <c r="L800" s="9"/>
      <c r="M800" s="9"/>
      <c r="N800" s="9"/>
      <c r="O800" s="9"/>
      <c r="P800" s="9" t="s">
        <v>23</v>
      </c>
      <c r="Q800" s="9"/>
      <c r="R800" s="9" t="s">
        <v>33</v>
      </c>
      <c r="S800" s="9" t="s">
        <v>26</v>
      </c>
      <c r="T800" s="9" t="s">
        <v>60</v>
      </c>
      <c r="U800" s="38"/>
    </row>
    <row r="801" spans="1:21" s="26" customFormat="1" ht="16.7" customHeight="1" x14ac:dyDescent="0.2">
      <c r="A801" s="9" t="s">
        <v>3998</v>
      </c>
      <c r="B801" s="9" t="s">
        <v>20</v>
      </c>
      <c r="C801" s="9" t="s">
        <v>57</v>
      </c>
      <c r="D801" s="2">
        <v>42723</v>
      </c>
      <c r="E801" s="9" t="s">
        <v>4000</v>
      </c>
      <c r="F801" s="9" t="s">
        <v>834</v>
      </c>
      <c r="G801" s="9" t="s">
        <v>21</v>
      </c>
      <c r="H801" s="9"/>
      <c r="I801" s="9" t="s">
        <v>22</v>
      </c>
      <c r="J801" s="9" t="s">
        <v>30</v>
      </c>
      <c r="K801" s="9"/>
      <c r="L801" s="9"/>
      <c r="M801" s="9"/>
      <c r="N801" s="9"/>
      <c r="O801" s="9"/>
      <c r="P801" s="9" t="s">
        <v>23</v>
      </c>
      <c r="Q801" s="9"/>
      <c r="R801" s="9" t="s">
        <v>35</v>
      </c>
      <c r="S801" s="9" t="s">
        <v>27</v>
      </c>
      <c r="T801" s="9" t="s">
        <v>59</v>
      </c>
      <c r="U801" s="38"/>
    </row>
    <row r="802" spans="1:21" s="26" customFormat="1" ht="16.7" customHeight="1" x14ac:dyDescent="0.2">
      <c r="A802" s="9" t="s">
        <v>4001</v>
      </c>
      <c r="B802" s="9" t="s">
        <v>20</v>
      </c>
      <c r="C802" s="9" t="s">
        <v>4002</v>
      </c>
      <c r="D802" s="2">
        <v>42723</v>
      </c>
      <c r="E802" s="9" t="s">
        <v>4003</v>
      </c>
      <c r="F802" s="9" t="s">
        <v>834</v>
      </c>
      <c r="G802" s="9" t="s">
        <v>21</v>
      </c>
      <c r="H802" s="9"/>
      <c r="I802" s="9" t="s">
        <v>22</v>
      </c>
      <c r="J802" s="9" t="s">
        <v>30</v>
      </c>
      <c r="K802" s="9"/>
      <c r="L802" s="9"/>
      <c r="M802" s="9"/>
      <c r="N802" s="9"/>
      <c r="O802" s="9"/>
      <c r="P802" s="9" t="s">
        <v>23</v>
      </c>
      <c r="Q802" s="9"/>
      <c r="R802" s="9" t="s">
        <v>35</v>
      </c>
      <c r="S802" s="9" t="s">
        <v>27</v>
      </c>
      <c r="T802" s="9" t="s">
        <v>59</v>
      </c>
      <c r="U802" s="38"/>
    </row>
    <row r="803" spans="1:21" s="26" customFormat="1" ht="16.7" customHeight="1" x14ac:dyDescent="0.2">
      <c r="A803" s="63" t="s">
        <v>4004</v>
      </c>
      <c r="B803" s="9" t="s">
        <v>20</v>
      </c>
      <c r="C803" s="9" t="s">
        <v>2506</v>
      </c>
      <c r="D803" s="2">
        <v>42723</v>
      </c>
      <c r="E803" s="9" t="s">
        <v>4005</v>
      </c>
      <c r="F803" s="9" t="s">
        <v>548</v>
      </c>
      <c r="G803" s="9" t="s">
        <v>21</v>
      </c>
      <c r="H803" s="9"/>
      <c r="I803" s="9" t="s">
        <v>22</v>
      </c>
      <c r="J803" s="9" t="s">
        <v>30</v>
      </c>
      <c r="K803" s="9"/>
      <c r="L803" s="9"/>
      <c r="M803" s="9"/>
      <c r="N803" s="9"/>
      <c r="O803" s="9"/>
      <c r="P803" s="9" t="s">
        <v>23</v>
      </c>
      <c r="Q803" s="9"/>
      <c r="R803" s="9" t="s">
        <v>33</v>
      </c>
      <c r="S803" s="9" t="s">
        <v>26</v>
      </c>
      <c r="T803" s="9" t="s">
        <v>60</v>
      </c>
      <c r="U803" s="38"/>
    </row>
    <row r="804" spans="1:21" s="26" customFormat="1" ht="16.7" customHeight="1" x14ac:dyDescent="0.2">
      <c r="A804" s="9" t="s">
        <v>4006</v>
      </c>
      <c r="B804" s="9" t="s">
        <v>20</v>
      </c>
      <c r="C804" s="9" t="s">
        <v>4007</v>
      </c>
      <c r="D804" s="2">
        <v>42723</v>
      </c>
      <c r="E804" s="9" t="s">
        <v>4008</v>
      </c>
      <c r="F804" s="9" t="s">
        <v>89</v>
      </c>
      <c r="G804" s="9" t="s">
        <v>21</v>
      </c>
      <c r="H804" s="9"/>
      <c r="I804" s="9" t="s">
        <v>22</v>
      </c>
      <c r="J804" s="9" t="s">
        <v>30</v>
      </c>
      <c r="K804" s="9"/>
      <c r="L804" s="9"/>
      <c r="M804" s="9"/>
      <c r="N804" s="9"/>
      <c r="O804" s="9"/>
      <c r="P804" s="9" t="s">
        <v>23</v>
      </c>
      <c r="Q804" s="9"/>
      <c r="R804" s="9" t="s">
        <v>35</v>
      </c>
      <c r="S804" s="9" t="s">
        <v>27</v>
      </c>
      <c r="T804" s="9" t="s">
        <v>59</v>
      </c>
      <c r="U804" s="38"/>
    </row>
    <row r="805" spans="1:21" s="26" customFormat="1" ht="16.7" customHeight="1" x14ac:dyDescent="0.2">
      <c r="A805" s="63" t="s">
        <v>4009</v>
      </c>
      <c r="B805" s="9" t="s">
        <v>20</v>
      </c>
      <c r="C805" s="9" t="s">
        <v>303</v>
      </c>
      <c r="D805" s="2">
        <v>42723</v>
      </c>
      <c r="E805" s="9" t="s">
        <v>4010</v>
      </c>
      <c r="F805" s="9" t="s">
        <v>698</v>
      </c>
      <c r="G805" s="9" t="s">
        <v>21</v>
      </c>
      <c r="H805" s="9"/>
      <c r="I805" s="9" t="s">
        <v>22</v>
      </c>
      <c r="J805" s="9" t="s">
        <v>30</v>
      </c>
      <c r="K805" s="9"/>
      <c r="L805" s="9"/>
      <c r="M805" s="9"/>
      <c r="N805" s="9"/>
      <c r="O805" s="9"/>
      <c r="P805" s="9" t="s">
        <v>23</v>
      </c>
      <c r="Q805" s="9"/>
      <c r="R805" s="9" t="s">
        <v>33</v>
      </c>
      <c r="S805" s="9" t="s">
        <v>26</v>
      </c>
      <c r="T805" s="9" t="s">
        <v>60</v>
      </c>
      <c r="U805" s="38"/>
    </row>
    <row r="806" spans="1:21" s="26" customFormat="1" ht="16.7" customHeight="1" x14ac:dyDescent="0.2">
      <c r="A806" s="9" t="s">
        <v>4011</v>
      </c>
      <c r="B806" s="9" t="s">
        <v>20</v>
      </c>
      <c r="C806" s="9" t="s">
        <v>4012</v>
      </c>
      <c r="D806" s="2">
        <v>42723</v>
      </c>
      <c r="E806" s="9" t="s">
        <v>4013</v>
      </c>
      <c r="F806" s="9" t="s">
        <v>3060</v>
      </c>
      <c r="G806" s="9" t="s">
        <v>21</v>
      </c>
      <c r="H806" s="9"/>
      <c r="I806" s="9" t="s">
        <v>22</v>
      </c>
      <c r="J806" s="9" t="s">
        <v>30</v>
      </c>
      <c r="K806" s="9"/>
      <c r="L806" s="9"/>
      <c r="M806" s="9"/>
      <c r="N806" s="9"/>
      <c r="O806" s="9"/>
      <c r="P806" s="9" t="s">
        <v>23</v>
      </c>
      <c r="Q806" s="9"/>
      <c r="R806" s="9" t="s">
        <v>35</v>
      </c>
      <c r="S806" s="9" t="s">
        <v>27</v>
      </c>
      <c r="T806" s="9" t="s">
        <v>59</v>
      </c>
      <c r="U806" s="38"/>
    </row>
    <row r="807" spans="1:21" s="26" customFormat="1" ht="16.7" customHeight="1" x14ac:dyDescent="0.2">
      <c r="A807" s="9" t="s">
        <v>4014</v>
      </c>
      <c r="B807" s="9" t="s">
        <v>20</v>
      </c>
      <c r="C807" s="9" t="s">
        <v>4015</v>
      </c>
      <c r="D807" s="2">
        <v>42723</v>
      </c>
      <c r="E807" s="9" t="s">
        <v>4016</v>
      </c>
      <c r="F807" s="9" t="s">
        <v>2504</v>
      </c>
      <c r="G807" s="9" t="s">
        <v>21</v>
      </c>
      <c r="H807" s="9"/>
      <c r="I807" s="9" t="s">
        <v>22</v>
      </c>
      <c r="J807" s="9" t="s">
        <v>30</v>
      </c>
      <c r="K807" s="9"/>
      <c r="L807" s="9"/>
      <c r="M807" s="9"/>
      <c r="N807" s="9"/>
      <c r="O807" s="9"/>
      <c r="P807" s="9" t="s">
        <v>23</v>
      </c>
      <c r="Q807" s="9"/>
      <c r="R807" s="9" t="s">
        <v>35</v>
      </c>
      <c r="S807" s="9" t="s">
        <v>27</v>
      </c>
      <c r="T807" s="9" t="s">
        <v>59</v>
      </c>
      <c r="U807" s="38"/>
    </row>
    <row r="808" spans="1:21" s="26" customFormat="1" ht="16.7" customHeight="1" x14ac:dyDescent="0.2">
      <c r="A808" s="9" t="s">
        <v>4017</v>
      </c>
      <c r="B808" s="9" t="s">
        <v>20</v>
      </c>
      <c r="C808" s="9" t="s">
        <v>4018</v>
      </c>
      <c r="D808" s="2">
        <v>42723</v>
      </c>
      <c r="E808" s="9" t="s">
        <v>4019</v>
      </c>
      <c r="F808" s="9" t="s">
        <v>3262</v>
      </c>
      <c r="G808" s="9" t="s">
        <v>21</v>
      </c>
      <c r="H808" s="9"/>
      <c r="I808" s="9" t="s">
        <v>22</v>
      </c>
      <c r="J808" s="9" t="s">
        <v>30</v>
      </c>
      <c r="K808" s="9"/>
      <c r="L808" s="9"/>
      <c r="M808" s="9"/>
      <c r="N808" s="9"/>
      <c r="O808" s="9"/>
      <c r="P808" s="9" t="s">
        <v>23</v>
      </c>
      <c r="Q808" s="9"/>
      <c r="R808" s="9" t="s">
        <v>35</v>
      </c>
      <c r="S808" s="9" t="s">
        <v>27</v>
      </c>
      <c r="T808" s="9" t="s">
        <v>59</v>
      </c>
      <c r="U808" s="38"/>
    </row>
    <row r="809" spans="1:21" s="26" customFormat="1" ht="16.7" customHeight="1" x14ac:dyDescent="0.2">
      <c r="A809" s="9" t="s">
        <v>4020</v>
      </c>
      <c r="B809" s="9" t="s">
        <v>20</v>
      </c>
      <c r="C809" s="9" t="s">
        <v>4021</v>
      </c>
      <c r="D809" s="2">
        <v>42723</v>
      </c>
      <c r="E809" s="9" t="s">
        <v>4022</v>
      </c>
      <c r="F809" s="9" t="s">
        <v>3262</v>
      </c>
      <c r="G809" s="9" t="s">
        <v>21</v>
      </c>
      <c r="H809" s="9"/>
      <c r="I809" s="9" t="s">
        <v>22</v>
      </c>
      <c r="J809" s="9"/>
      <c r="K809" s="9"/>
      <c r="L809" s="9"/>
      <c r="M809" s="9"/>
      <c r="N809" s="9"/>
      <c r="O809" s="9"/>
      <c r="P809" s="9" t="s">
        <v>23</v>
      </c>
      <c r="Q809" s="9"/>
      <c r="R809" s="9" t="s">
        <v>24</v>
      </c>
      <c r="S809" s="9" t="s">
        <v>27</v>
      </c>
      <c r="T809" s="9" t="s">
        <v>60</v>
      </c>
      <c r="U809" s="38"/>
    </row>
    <row r="810" spans="1:21" s="26" customFormat="1" ht="16.7" customHeight="1" x14ac:dyDescent="0.2">
      <c r="A810" s="9" t="s">
        <v>4023</v>
      </c>
      <c r="B810" s="9" t="s">
        <v>20</v>
      </c>
      <c r="C810" s="9" t="s">
        <v>4024</v>
      </c>
      <c r="D810" s="2">
        <v>42723</v>
      </c>
      <c r="E810" s="9" t="s">
        <v>4025</v>
      </c>
      <c r="F810" s="9" t="s">
        <v>3262</v>
      </c>
      <c r="G810" s="9" t="s">
        <v>21</v>
      </c>
      <c r="H810" s="9"/>
      <c r="I810" s="9" t="s">
        <v>22</v>
      </c>
      <c r="J810" s="9" t="s">
        <v>30</v>
      </c>
      <c r="K810" s="9"/>
      <c r="L810" s="9"/>
      <c r="M810" s="9"/>
      <c r="N810" s="9"/>
      <c r="O810" s="9"/>
      <c r="P810" s="9" t="s">
        <v>23</v>
      </c>
      <c r="Q810" s="9"/>
      <c r="R810" s="9" t="s">
        <v>35</v>
      </c>
      <c r="S810" s="9" t="s">
        <v>27</v>
      </c>
      <c r="T810" s="9" t="s">
        <v>59</v>
      </c>
      <c r="U810" s="38"/>
    </row>
    <row r="811" spans="1:21" s="26" customFormat="1" ht="16.7" customHeight="1" x14ac:dyDescent="0.2">
      <c r="A811" s="9" t="s">
        <v>4026</v>
      </c>
      <c r="B811" s="9" t="s">
        <v>20</v>
      </c>
      <c r="C811" s="9" t="s">
        <v>261</v>
      </c>
      <c r="D811" s="2">
        <v>42723</v>
      </c>
      <c r="E811" s="9" t="s">
        <v>4027</v>
      </c>
      <c r="F811" s="9" t="s">
        <v>3695</v>
      </c>
      <c r="G811" s="9" t="s">
        <v>21</v>
      </c>
      <c r="H811" s="9"/>
      <c r="I811" s="9" t="s">
        <v>22</v>
      </c>
      <c r="J811" s="9" t="s">
        <v>30</v>
      </c>
      <c r="K811" s="9"/>
      <c r="L811" s="9"/>
      <c r="M811" s="9"/>
      <c r="N811" s="9"/>
      <c r="O811" s="9"/>
      <c r="P811" s="9" t="s">
        <v>23</v>
      </c>
      <c r="Q811" s="9"/>
      <c r="R811" s="9" t="s">
        <v>33</v>
      </c>
      <c r="S811" s="9" t="s">
        <v>26</v>
      </c>
      <c r="T811" s="9" t="s">
        <v>60</v>
      </c>
      <c r="U811" s="38"/>
    </row>
    <row r="812" spans="1:21" s="26" customFormat="1" ht="16.7" customHeight="1" x14ac:dyDescent="0.2">
      <c r="A812" s="9" t="s">
        <v>4028</v>
      </c>
      <c r="B812" s="9" t="s">
        <v>20</v>
      </c>
      <c r="C812" s="9" t="s">
        <v>304</v>
      </c>
      <c r="D812" s="2">
        <v>42723</v>
      </c>
      <c r="E812" s="9" t="s">
        <v>836</v>
      </c>
      <c r="F812" s="9" t="s">
        <v>3695</v>
      </c>
      <c r="G812" s="9" t="s">
        <v>21</v>
      </c>
      <c r="H812" s="9"/>
      <c r="I812" s="9" t="s">
        <v>22</v>
      </c>
      <c r="J812" s="9" t="s">
        <v>30</v>
      </c>
      <c r="K812" s="9"/>
      <c r="L812" s="9"/>
      <c r="M812" s="9"/>
      <c r="N812" s="9"/>
      <c r="O812" s="9"/>
      <c r="P812" s="9" t="s">
        <v>23</v>
      </c>
      <c r="Q812" s="9"/>
      <c r="R812" s="9" t="s">
        <v>33</v>
      </c>
      <c r="S812" s="9" t="s">
        <v>26</v>
      </c>
      <c r="T812" s="9" t="s">
        <v>60</v>
      </c>
      <c r="U812" s="38"/>
    </row>
    <row r="813" spans="1:21" s="26" customFormat="1" ht="16.7" customHeight="1" x14ac:dyDescent="0.2">
      <c r="A813" s="9" t="s">
        <v>4029</v>
      </c>
      <c r="B813" s="9" t="s">
        <v>20</v>
      </c>
      <c r="C813" s="9" t="s">
        <v>2516</v>
      </c>
      <c r="D813" s="2">
        <v>42723</v>
      </c>
      <c r="E813" s="9" t="s">
        <v>4030</v>
      </c>
      <c r="F813" s="9" t="s">
        <v>836</v>
      </c>
      <c r="G813" s="9" t="s">
        <v>21</v>
      </c>
      <c r="H813" s="9"/>
      <c r="I813" s="9" t="s">
        <v>22</v>
      </c>
      <c r="J813" s="9"/>
      <c r="K813" s="9"/>
      <c r="L813" s="9"/>
      <c r="M813" s="9"/>
      <c r="N813" s="9"/>
      <c r="O813" s="9"/>
      <c r="P813" s="9" t="s">
        <v>23</v>
      </c>
      <c r="Q813" s="9"/>
      <c r="R813" s="9" t="s">
        <v>24</v>
      </c>
      <c r="S813" s="9" t="s">
        <v>26</v>
      </c>
      <c r="T813" s="9" t="s">
        <v>60</v>
      </c>
      <c r="U813" s="38"/>
    </row>
    <row r="814" spans="1:21" s="26" customFormat="1" ht="16.7" customHeight="1" x14ac:dyDescent="0.2">
      <c r="A814" s="9" t="s">
        <v>4031</v>
      </c>
      <c r="B814" s="9" t="s">
        <v>20</v>
      </c>
      <c r="C814" s="9" t="s">
        <v>2519</v>
      </c>
      <c r="D814" s="2">
        <v>42723</v>
      </c>
      <c r="E814" s="9" t="s">
        <v>144</v>
      </c>
      <c r="F814" s="9" t="s">
        <v>836</v>
      </c>
      <c r="G814" s="9" t="s">
        <v>21</v>
      </c>
      <c r="H814" s="9"/>
      <c r="I814" s="9" t="s">
        <v>22</v>
      </c>
      <c r="J814" s="9"/>
      <c r="K814" s="9"/>
      <c r="L814" s="9"/>
      <c r="M814" s="9"/>
      <c r="N814" s="9"/>
      <c r="O814" s="9"/>
      <c r="P814" s="9" t="s">
        <v>23</v>
      </c>
      <c r="Q814" s="9"/>
      <c r="R814" s="9" t="s">
        <v>24</v>
      </c>
      <c r="S814" s="9" t="s">
        <v>25</v>
      </c>
      <c r="T814" s="9" t="s">
        <v>60</v>
      </c>
      <c r="U814" s="38"/>
    </row>
    <row r="815" spans="1:21" s="26" customFormat="1" ht="16.7" customHeight="1" x14ac:dyDescent="0.2">
      <c r="A815" s="9" t="s">
        <v>4032</v>
      </c>
      <c r="B815" s="9" t="s">
        <v>20</v>
      </c>
      <c r="C815" s="9" t="s">
        <v>4033</v>
      </c>
      <c r="D815" s="2">
        <v>42723</v>
      </c>
      <c r="E815" s="9" t="s">
        <v>4034</v>
      </c>
      <c r="F815" s="9" t="s">
        <v>144</v>
      </c>
      <c r="G815" s="9" t="s">
        <v>21</v>
      </c>
      <c r="H815" s="9"/>
      <c r="I815" s="9" t="s">
        <v>22</v>
      </c>
      <c r="J815" s="9" t="s">
        <v>30</v>
      </c>
      <c r="K815" s="9"/>
      <c r="L815" s="9"/>
      <c r="M815" s="9"/>
      <c r="N815" s="9"/>
      <c r="O815" s="9"/>
      <c r="P815" s="9" t="s">
        <v>23</v>
      </c>
      <c r="Q815" s="9"/>
      <c r="R815" s="9" t="s">
        <v>35</v>
      </c>
      <c r="S815" s="9" t="s">
        <v>27</v>
      </c>
      <c r="T815" s="9" t="s">
        <v>59</v>
      </c>
      <c r="U815" s="38"/>
    </row>
    <row r="816" spans="1:21" s="26" customFormat="1" ht="16.7" customHeight="1" x14ac:dyDescent="0.2">
      <c r="A816" s="9" t="s">
        <v>4035</v>
      </c>
      <c r="B816" s="9" t="s">
        <v>20</v>
      </c>
      <c r="C816" s="9" t="s">
        <v>4036</v>
      </c>
      <c r="D816" s="2">
        <v>42723</v>
      </c>
      <c r="E816" s="9" t="s">
        <v>4037</v>
      </c>
      <c r="F816" s="9" t="s">
        <v>144</v>
      </c>
      <c r="G816" s="9" t="s">
        <v>21</v>
      </c>
      <c r="H816" s="9"/>
      <c r="I816" s="9" t="s">
        <v>22</v>
      </c>
      <c r="J816" s="9" t="s">
        <v>30</v>
      </c>
      <c r="K816" s="9"/>
      <c r="L816" s="9"/>
      <c r="M816" s="9"/>
      <c r="N816" s="9"/>
      <c r="O816" s="9"/>
      <c r="P816" s="9" t="s">
        <v>23</v>
      </c>
      <c r="Q816" s="9"/>
      <c r="R816" s="9" t="s">
        <v>35</v>
      </c>
      <c r="S816" s="9" t="s">
        <v>27</v>
      </c>
      <c r="T816" s="9" t="s">
        <v>59</v>
      </c>
      <c r="U816" s="38"/>
    </row>
    <row r="817" spans="1:21" s="26" customFormat="1" ht="16.7" customHeight="1" x14ac:dyDescent="0.2">
      <c r="A817" s="9" t="s">
        <v>4038</v>
      </c>
      <c r="B817" s="9" t="s">
        <v>20</v>
      </c>
      <c r="C817" s="9" t="s">
        <v>4039</v>
      </c>
      <c r="D817" s="2">
        <v>42723</v>
      </c>
      <c r="E817" s="9" t="s">
        <v>4040</v>
      </c>
      <c r="F817" s="9" t="s">
        <v>145</v>
      </c>
      <c r="G817" s="9" t="s">
        <v>21</v>
      </c>
      <c r="H817" s="9"/>
      <c r="I817" s="9" t="s">
        <v>22</v>
      </c>
      <c r="J817" s="9"/>
      <c r="K817" s="9"/>
      <c r="L817" s="9"/>
      <c r="M817" s="9"/>
      <c r="N817" s="9"/>
      <c r="O817" s="9"/>
      <c r="P817" s="9" t="s">
        <v>23</v>
      </c>
      <c r="Q817" s="9"/>
      <c r="R817" s="9" t="s">
        <v>24</v>
      </c>
      <c r="S817" s="9" t="s">
        <v>27</v>
      </c>
      <c r="T817" s="9" t="s">
        <v>60</v>
      </c>
      <c r="U817" s="38"/>
    </row>
    <row r="818" spans="1:21" s="26" customFormat="1" ht="16.7" customHeight="1" x14ac:dyDescent="0.2">
      <c r="A818" s="9" t="s">
        <v>4041</v>
      </c>
      <c r="B818" s="9" t="s">
        <v>20</v>
      </c>
      <c r="C818" s="9" t="s">
        <v>1589</v>
      </c>
      <c r="D818" s="2">
        <v>42723</v>
      </c>
      <c r="E818" s="9" t="s">
        <v>4042</v>
      </c>
      <c r="F818" s="9" t="s">
        <v>145</v>
      </c>
      <c r="G818" s="9" t="s">
        <v>21</v>
      </c>
      <c r="H818" s="9"/>
      <c r="I818" s="9" t="s">
        <v>22</v>
      </c>
      <c r="J818" s="9"/>
      <c r="K818" s="9"/>
      <c r="L818" s="9"/>
      <c r="M818" s="9"/>
      <c r="N818" s="9"/>
      <c r="O818" s="9"/>
      <c r="P818" s="9" t="s">
        <v>23</v>
      </c>
      <c r="Q818" s="9"/>
      <c r="R818" s="9" t="s">
        <v>24</v>
      </c>
      <c r="S818" s="9" t="s">
        <v>26</v>
      </c>
      <c r="T818" s="9" t="s">
        <v>60</v>
      </c>
      <c r="U818" s="38"/>
    </row>
    <row r="819" spans="1:21" s="26" customFormat="1" ht="16.7" customHeight="1" x14ac:dyDescent="0.2">
      <c r="A819" s="9" t="s">
        <v>4047</v>
      </c>
      <c r="B819" s="9" t="s">
        <v>20</v>
      </c>
      <c r="C819" s="9" t="s">
        <v>4048</v>
      </c>
      <c r="D819" s="2">
        <v>42723</v>
      </c>
      <c r="E819" s="9" t="s">
        <v>4049</v>
      </c>
      <c r="F819" s="9" t="s">
        <v>219</v>
      </c>
      <c r="G819" s="9" t="s">
        <v>21</v>
      </c>
      <c r="H819" s="9"/>
      <c r="I819" s="9" t="s">
        <v>22</v>
      </c>
      <c r="J819" s="9"/>
      <c r="K819" s="9"/>
      <c r="L819" s="9"/>
      <c r="M819" s="9"/>
      <c r="N819" s="9"/>
      <c r="O819" s="9"/>
      <c r="P819" s="9" t="s">
        <v>23</v>
      </c>
      <c r="Q819" s="9"/>
      <c r="R819" s="9" t="s">
        <v>28</v>
      </c>
      <c r="S819" s="9" t="s">
        <v>27</v>
      </c>
      <c r="T819" s="9" t="s">
        <v>59</v>
      </c>
      <c r="U819" s="38"/>
    </row>
    <row r="820" spans="1:21" s="26" customFormat="1" ht="16.7" customHeight="1" x14ac:dyDescent="0.2">
      <c r="A820" s="9" t="s">
        <v>4050</v>
      </c>
      <c r="B820" s="9" t="s">
        <v>20</v>
      </c>
      <c r="C820" s="9" t="s">
        <v>2672</v>
      </c>
      <c r="D820" s="2">
        <v>42723</v>
      </c>
      <c r="E820" s="9" t="s">
        <v>4051</v>
      </c>
      <c r="F820" s="9" t="s">
        <v>403</v>
      </c>
      <c r="G820" s="9" t="s">
        <v>21</v>
      </c>
      <c r="H820" s="9"/>
      <c r="I820" s="9" t="s">
        <v>22</v>
      </c>
      <c r="J820" s="9"/>
      <c r="K820" s="9"/>
      <c r="L820" s="9"/>
      <c r="M820" s="9"/>
      <c r="N820" s="9"/>
      <c r="O820" s="9"/>
      <c r="P820" s="9" t="s">
        <v>23</v>
      </c>
      <c r="Q820" s="9"/>
      <c r="R820" s="9" t="s">
        <v>28</v>
      </c>
      <c r="S820" s="9" t="s">
        <v>27</v>
      </c>
      <c r="T820" s="9" t="s">
        <v>59</v>
      </c>
      <c r="U820" s="38"/>
    </row>
    <row r="821" spans="1:21" s="26" customFormat="1" ht="16.7" customHeight="1" x14ac:dyDescent="0.2">
      <c r="A821" s="9" t="s">
        <v>4052</v>
      </c>
      <c r="B821" s="9" t="s">
        <v>20</v>
      </c>
      <c r="C821" s="9" t="s">
        <v>2681</v>
      </c>
      <c r="D821" s="2">
        <v>42723</v>
      </c>
      <c r="E821" s="9" t="s">
        <v>4053</v>
      </c>
      <c r="F821" s="9" t="s">
        <v>287</v>
      </c>
      <c r="G821" s="9" t="s">
        <v>21</v>
      </c>
      <c r="H821" s="9"/>
      <c r="I821" s="9" t="s">
        <v>22</v>
      </c>
      <c r="J821" s="9" t="s">
        <v>30</v>
      </c>
      <c r="K821" s="9"/>
      <c r="L821" s="9"/>
      <c r="M821" s="9"/>
      <c r="N821" s="9"/>
      <c r="O821" s="9"/>
      <c r="P821" s="9" t="s">
        <v>23</v>
      </c>
      <c r="Q821" s="9"/>
      <c r="R821" s="9" t="s">
        <v>35</v>
      </c>
      <c r="S821" s="9" t="s">
        <v>27</v>
      </c>
      <c r="T821" s="9" t="s">
        <v>59</v>
      </c>
      <c r="U821" s="38"/>
    </row>
    <row r="822" spans="1:21" s="26" customFormat="1" ht="16.7" hidden="1" customHeight="1" x14ac:dyDescent="0.2">
      <c r="A822" s="9"/>
      <c r="B822" s="9"/>
      <c r="C822" s="9"/>
      <c r="D822" s="2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38"/>
    </row>
    <row r="823" spans="1:21" s="26" customFormat="1" ht="16.5" hidden="1" customHeight="1" x14ac:dyDescent="0.2">
      <c r="A823" s="9"/>
      <c r="B823" s="9"/>
      <c r="C823" s="9"/>
      <c r="D823" s="2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38"/>
    </row>
    <row r="824" spans="1:21" s="26" customFormat="1" ht="16.7" hidden="1" customHeight="1" x14ac:dyDescent="0.2">
      <c r="A824" s="9"/>
      <c r="B824" s="9"/>
      <c r="C824" s="9"/>
      <c r="D824" s="2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38"/>
    </row>
    <row r="825" spans="1:21" s="26" customFormat="1" ht="16.7" hidden="1" customHeight="1" x14ac:dyDescent="0.2">
      <c r="A825" s="9"/>
      <c r="B825" s="9"/>
      <c r="C825" s="9"/>
      <c r="D825" s="2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38"/>
    </row>
    <row r="826" spans="1:21" s="26" customFormat="1" ht="16.7" customHeight="1" x14ac:dyDescent="0.2">
      <c r="A826" s="9" t="s">
        <v>4069</v>
      </c>
      <c r="B826" s="9" t="s">
        <v>20</v>
      </c>
      <c r="C826" s="9" t="s">
        <v>2683</v>
      </c>
      <c r="D826" s="2">
        <v>42723</v>
      </c>
      <c r="E826" s="9" t="s">
        <v>4070</v>
      </c>
      <c r="F826" s="9" t="s">
        <v>424</v>
      </c>
      <c r="G826" s="9" t="s">
        <v>21</v>
      </c>
      <c r="H826" s="9"/>
      <c r="I826" s="9" t="s">
        <v>22</v>
      </c>
      <c r="J826" s="9"/>
      <c r="K826" s="9"/>
      <c r="L826" s="9"/>
      <c r="M826" s="9"/>
      <c r="N826" s="9"/>
      <c r="O826" s="9"/>
      <c r="P826" s="9" t="s">
        <v>23</v>
      </c>
      <c r="Q826" s="9"/>
      <c r="R826" s="9" t="s">
        <v>28</v>
      </c>
      <c r="S826" s="9" t="s">
        <v>27</v>
      </c>
      <c r="T826" s="9" t="s">
        <v>59</v>
      </c>
      <c r="U826" s="38"/>
    </row>
    <row r="827" spans="1:21" s="26" customFormat="1" ht="16.7" customHeight="1" x14ac:dyDescent="0.2">
      <c r="A827" s="9" t="s">
        <v>4107</v>
      </c>
      <c r="B827" s="9" t="s">
        <v>20</v>
      </c>
      <c r="C827" s="9" t="s">
        <v>4108</v>
      </c>
      <c r="D827" s="2">
        <v>42724</v>
      </c>
      <c r="E827" s="9" t="s">
        <v>4109</v>
      </c>
      <c r="F827" s="9" t="s">
        <v>4110</v>
      </c>
      <c r="G827" s="9" t="s">
        <v>21</v>
      </c>
      <c r="H827" s="9"/>
      <c r="I827" s="9" t="s">
        <v>22</v>
      </c>
      <c r="J827" s="9"/>
      <c r="K827" s="9"/>
      <c r="L827" s="9"/>
      <c r="M827" s="9"/>
      <c r="N827" s="9"/>
      <c r="O827" s="9"/>
      <c r="P827" s="9" t="s">
        <v>23</v>
      </c>
      <c r="Q827" s="9"/>
      <c r="R827" s="9" t="s">
        <v>28</v>
      </c>
      <c r="S827" s="9" t="s">
        <v>27</v>
      </c>
      <c r="T827" s="9" t="s">
        <v>59</v>
      </c>
      <c r="U827" s="38"/>
    </row>
    <row r="828" spans="1:21" s="26" customFormat="1" ht="16.7" customHeight="1" x14ac:dyDescent="0.2">
      <c r="A828" s="9" t="s">
        <v>4111</v>
      </c>
      <c r="B828" s="9" t="s">
        <v>20</v>
      </c>
      <c r="C828" s="9" t="s">
        <v>4112</v>
      </c>
      <c r="D828" s="2">
        <v>42724</v>
      </c>
      <c r="E828" s="9" t="s">
        <v>4113</v>
      </c>
      <c r="F828" s="9" t="s">
        <v>4114</v>
      </c>
      <c r="G828" s="9" t="s">
        <v>21</v>
      </c>
      <c r="H828" s="9"/>
      <c r="I828" s="9" t="s">
        <v>22</v>
      </c>
      <c r="J828" s="9" t="s">
        <v>30</v>
      </c>
      <c r="K828" s="9"/>
      <c r="L828" s="9"/>
      <c r="M828" s="9"/>
      <c r="N828" s="9"/>
      <c r="O828" s="9"/>
      <c r="P828" s="9" t="s">
        <v>23</v>
      </c>
      <c r="Q828" s="9"/>
      <c r="R828" s="9" t="s">
        <v>33</v>
      </c>
      <c r="S828" s="9" t="s">
        <v>27</v>
      </c>
      <c r="T828" s="9" t="s">
        <v>60</v>
      </c>
      <c r="U828" s="38"/>
    </row>
    <row r="829" spans="1:21" s="26" customFormat="1" ht="16.7" customHeight="1" x14ac:dyDescent="0.2">
      <c r="A829" s="9" t="s">
        <v>4115</v>
      </c>
      <c r="B829" s="9" t="s">
        <v>20</v>
      </c>
      <c r="C829" s="9" t="s">
        <v>4116</v>
      </c>
      <c r="D829" s="2">
        <v>42724</v>
      </c>
      <c r="E829" s="9" t="s">
        <v>4117</v>
      </c>
      <c r="F829" s="9" t="s">
        <v>4118</v>
      </c>
      <c r="G829" s="9" t="s">
        <v>21</v>
      </c>
      <c r="H829" s="9"/>
      <c r="I829" s="9" t="s">
        <v>22</v>
      </c>
      <c r="J829" s="9" t="s">
        <v>30</v>
      </c>
      <c r="K829" s="9"/>
      <c r="L829" s="9"/>
      <c r="M829" s="9"/>
      <c r="N829" s="9"/>
      <c r="O829" s="9"/>
      <c r="P829" s="9" t="s">
        <v>23</v>
      </c>
      <c r="Q829" s="9"/>
      <c r="R829" s="9" t="s">
        <v>35</v>
      </c>
      <c r="S829" s="9" t="s">
        <v>27</v>
      </c>
      <c r="T829" s="9" t="s">
        <v>59</v>
      </c>
      <c r="U829" s="38"/>
    </row>
    <row r="830" spans="1:21" s="26" customFormat="1" ht="16.7" customHeight="1" x14ac:dyDescent="0.2">
      <c r="A830" s="9" t="s">
        <v>4119</v>
      </c>
      <c r="B830" s="9" t="s">
        <v>20</v>
      </c>
      <c r="C830" s="9" t="s">
        <v>2686</v>
      </c>
      <c r="D830" s="2">
        <v>42724</v>
      </c>
      <c r="E830" s="9" t="s">
        <v>4120</v>
      </c>
      <c r="F830" s="9" t="s">
        <v>412</v>
      </c>
      <c r="G830" s="9" t="s">
        <v>21</v>
      </c>
      <c r="H830" s="9"/>
      <c r="I830" s="9" t="s">
        <v>22</v>
      </c>
      <c r="J830" s="9"/>
      <c r="K830" s="9"/>
      <c r="L830" s="9"/>
      <c r="M830" s="9"/>
      <c r="N830" s="9"/>
      <c r="O830" s="9"/>
      <c r="P830" s="9" t="s">
        <v>23</v>
      </c>
      <c r="Q830" s="9"/>
      <c r="R830" s="9" t="s">
        <v>28</v>
      </c>
      <c r="S830" s="9" t="s">
        <v>27</v>
      </c>
      <c r="T830" s="9" t="s">
        <v>59</v>
      </c>
      <c r="U830" s="38"/>
    </row>
    <row r="831" spans="1:21" s="26" customFormat="1" ht="16.7" customHeight="1" x14ac:dyDescent="0.2">
      <c r="A831" s="9" t="s">
        <v>4121</v>
      </c>
      <c r="B831" s="9" t="s">
        <v>20</v>
      </c>
      <c r="C831" s="9" t="s">
        <v>4122</v>
      </c>
      <c r="D831" s="2">
        <v>42724</v>
      </c>
      <c r="E831" s="9" t="s">
        <v>4123</v>
      </c>
      <c r="F831" s="9" t="s">
        <v>379</v>
      </c>
      <c r="G831" s="9" t="s">
        <v>21</v>
      </c>
      <c r="H831" s="9"/>
      <c r="I831" s="9" t="s">
        <v>22</v>
      </c>
      <c r="J831" s="9"/>
      <c r="K831" s="9"/>
      <c r="L831" s="9"/>
      <c r="M831" s="9"/>
      <c r="N831" s="9"/>
      <c r="O831" s="9"/>
      <c r="P831" s="9" t="s">
        <v>23</v>
      </c>
      <c r="Q831" s="9"/>
      <c r="R831" s="9" t="s">
        <v>28</v>
      </c>
      <c r="S831" s="9" t="s">
        <v>27</v>
      </c>
      <c r="T831" s="9" t="s">
        <v>59</v>
      </c>
      <c r="U831" s="38"/>
    </row>
    <row r="832" spans="1:21" s="26" customFormat="1" ht="16.7" customHeight="1" x14ac:dyDescent="0.2">
      <c r="A832" s="9" t="s">
        <v>4124</v>
      </c>
      <c r="B832" s="9" t="s">
        <v>20</v>
      </c>
      <c r="C832" s="9" t="s">
        <v>4125</v>
      </c>
      <c r="D832" s="2">
        <v>42724</v>
      </c>
      <c r="E832" s="9" t="s">
        <v>4126</v>
      </c>
      <c r="F832" s="9" t="s">
        <v>305</v>
      </c>
      <c r="G832" s="9" t="s">
        <v>21</v>
      </c>
      <c r="H832" s="9"/>
      <c r="I832" s="9" t="s">
        <v>22</v>
      </c>
      <c r="J832" s="9" t="s">
        <v>30</v>
      </c>
      <c r="K832" s="9"/>
      <c r="L832" s="9"/>
      <c r="M832" s="9"/>
      <c r="N832" s="9"/>
      <c r="O832" s="9"/>
      <c r="P832" s="9" t="s">
        <v>23</v>
      </c>
      <c r="Q832" s="9"/>
      <c r="R832" s="9" t="s">
        <v>35</v>
      </c>
      <c r="S832" s="9" t="s">
        <v>27</v>
      </c>
      <c r="T832" s="9" t="s">
        <v>59</v>
      </c>
      <c r="U832" s="38"/>
    </row>
    <row r="833" spans="1:21" s="26" customFormat="1" ht="16.7" customHeight="1" x14ac:dyDescent="0.2">
      <c r="A833" s="9" t="s">
        <v>4127</v>
      </c>
      <c r="B833" s="9" t="s">
        <v>20</v>
      </c>
      <c r="C833" s="9" t="s">
        <v>4128</v>
      </c>
      <c r="D833" s="2">
        <v>42724</v>
      </c>
      <c r="E833" s="9" t="s">
        <v>4129</v>
      </c>
      <c r="F833" s="9" t="s">
        <v>850</v>
      </c>
      <c r="G833" s="9" t="s">
        <v>21</v>
      </c>
      <c r="H833" s="9"/>
      <c r="I833" s="9" t="s">
        <v>22</v>
      </c>
      <c r="J833" s="9" t="s">
        <v>30</v>
      </c>
      <c r="K833" s="9"/>
      <c r="L833" s="9"/>
      <c r="M833" s="9"/>
      <c r="N833" s="9"/>
      <c r="O833" s="9"/>
      <c r="P833" s="9" t="s">
        <v>23</v>
      </c>
      <c r="Q833" s="9"/>
      <c r="R833" s="9" t="s">
        <v>35</v>
      </c>
      <c r="S833" s="9" t="s">
        <v>6409</v>
      </c>
      <c r="T833" s="9" t="s">
        <v>59</v>
      </c>
      <c r="U833" s="38"/>
    </row>
    <row r="834" spans="1:21" s="26" customFormat="1" ht="16.7" customHeight="1" x14ac:dyDescent="0.2">
      <c r="A834" s="9" t="s">
        <v>4130</v>
      </c>
      <c r="B834" s="9" t="s">
        <v>20</v>
      </c>
      <c r="C834" s="9" t="s">
        <v>4131</v>
      </c>
      <c r="D834" s="2">
        <v>42724</v>
      </c>
      <c r="E834" s="9" t="s">
        <v>4132</v>
      </c>
      <c r="F834" s="9" t="s">
        <v>346</v>
      </c>
      <c r="G834" s="9" t="s">
        <v>21</v>
      </c>
      <c r="H834" s="9"/>
      <c r="I834" s="9" t="s">
        <v>22</v>
      </c>
      <c r="J834" s="9"/>
      <c r="K834" s="9"/>
      <c r="L834" s="9"/>
      <c r="M834" s="9"/>
      <c r="N834" s="9"/>
      <c r="O834" s="9"/>
      <c r="P834" s="9" t="s">
        <v>23</v>
      </c>
      <c r="Q834" s="9"/>
      <c r="R834" s="9" t="s">
        <v>28</v>
      </c>
      <c r="S834" s="9" t="s">
        <v>27</v>
      </c>
      <c r="T834" s="9" t="s">
        <v>59</v>
      </c>
      <c r="U834" s="38"/>
    </row>
    <row r="835" spans="1:21" s="26" customFormat="1" ht="16.7" customHeight="1" x14ac:dyDescent="0.2">
      <c r="A835" s="9" t="s">
        <v>4133</v>
      </c>
      <c r="B835" s="9" t="s">
        <v>20</v>
      </c>
      <c r="C835" s="9" t="s">
        <v>4134</v>
      </c>
      <c r="D835" s="2">
        <v>42724</v>
      </c>
      <c r="E835" s="9" t="s">
        <v>4135</v>
      </c>
      <c r="F835" s="9" t="s">
        <v>69</v>
      </c>
      <c r="G835" s="9" t="s">
        <v>21</v>
      </c>
      <c r="H835" s="9"/>
      <c r="I835" s="9" t="s">
        <v>22</v>
      </c>
      <c r="J835" s="9"/>
      <c r="K835" s="9"/>
      <c r="L835" s="9"/>
      <c r="M835" s="9"/>
      <c r="N835" s="9"/>
      <c r="O835" s="9"/>
      <c r="P835" s="9" t="s">
        <v>23</v>
      </c>
      <c r="Q835" s="9"/>
      <c r="R835" s="9" t="s">
        <v>28</v>
      </c>
      <c r="S835" s="9" t="s">
        <v>27</v>
      </c>
      <c r="T835" s="9" t="s">
        <v>59</v>
      </c>
      <c r="U835" s="38"/>
    </row>
    <row r="836" spans="1:21" s="26" customFormat="1" ht="16.7" customHeight="1" x14ac:dyDescent="0.2">
      <c r="A836" s="9" t="s">
        <v>4136</v>
      </c>
      <c r="B836" s="9" t="s">
        <v>20</v>
      </c>
      <c r="C836" s="9" t="s">
        <v>4137</v>
      </c>
      <c r="D836" s="2">
        <v>42724</v>
      </c>
      <c r="E836" s="9" t="s">
        <v>4138</v>
      </c>
      <c r="F836" s="9" t="s">
        <v>117</v>
      </c>
      <c r="G836" s="9" t="s">
        <v>21</v>
      </c>
      <c r="H836" s="9"/>
      <c r="I836" s="9" t="s">
        <v>22</v>
      </c>
      <c r="J836" s="9"/>
      <c r="K836" s="9"/>
      <c r="L836" s="9"/>
      <c r="M836" s="9"/>
      <c r="N836" s="9"/>
      <c r="O836" s="9"/>
      <c r="P836" s="9" t="s">
        <v>23</v>
      </c>
      <c r="Q836" s="9"/>
      <c r="R836" s="9" t="s">
        <v>28</v>
      </c>
      <c r="S836" s="9" t="s">
        <v>27</v>
      </c>
      <c r="T836" s="9" t="s">
        <v>59</v>
      </c>
      <c r="U836" s="38"/>
    </row>
    <row r="837" spans="1:21" s="26" customFormat="1" ht="16.7" customHeight="1" x14ac:dyDescent="0.2">
      <c r="A837" s="9" t="s">
        <v>4139</v>
      </c>
      <c r="B837" s="9" t="s">
        <v>20</v>
      </c>
      <c r="C837" s="9" t="s">
        <v>4140</v>
      </c>
      <c r="D837" s="2">
        <v>42724</v>
      </c>
      <c r="E837" s="9" t="s">
        <v>4141</v>
      </c>
      <c r="F837" s="9" t="s">
        <v>259</v>
      </c>
      <c r="G837" s="9" t="s">
        <v>21</v>
      </c>
      <c r="H837" s="9"/>
      <c r="I837" s="9" t="s">
        <v>22</v>
      </c>
      <c r="J837" s="9"/>
      <c r="K837" s="9"/>
      <c r="L837" s="9"/>
      <c r="M837" s="9"/>
      <c r="N837" s="9"/>
      <c r="O837" s="9"/>
      <c r="P837" s="9" t="s">
        <v>23</v>
      </c>
      <c r="Q837" s="9"/>
      <c r="R837" s="9" t="s">
        <v>28</v>
      </c>
      <c r="S837" s="9" t="s">
        <v>27</v>
      </c>
      <c r="T837" s="9" t="s">
        <v>59</v>
      </c>
      <c r="U837" s="38"/>
    </row>
    <row r="838" spans="1:21" s="26" customFormat="1" ht="16.7" hidden="1" customHeight="1" x14ac:dyDescent="0.2">
      <c r="A838" s="9"/>
      <c r="B838" s="9"/>
      <c r="C838" s="9"/>
      <c r="D838" s="2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38"/>
    </row>
    <row r="839" spans="1:21" s="26" customFormat="1" ht="16.7" customHeight="1" x14ac:dyDescent="0.2">
      <c r="A839" s="9" t="s">
        <v>4144</v>
      </c>
      <c r="B839" s="9" t="s">
        <v>20</v>
      </c>
      <c r="C839" s="9" t="s">
        <v>4145</v>
      </c>
      <c r="D839" s="2">
        <v>42724</v>
      </c>
      <c r="E839" s="9" t="s">
        <v>4146</v>
      </c>
      <c r="F839" s="9" t="s">
        <v>334</v>
      </c>
      <c r="G839" s="9" t="s">
        <v>21</v>
      </c>
      <c r="H839" s="9"/>
      <c r="I839" s="9" t="s">
        <v>22</v>
      </c>
      <c r="J839" s="9"/>
      <c r="K839" s="9"/>
      <c r="L839" s="9"/>
      <c r="M839" s="9"/>
      <c r="N839" s="9"/>
      <c r="O839" s="9"/>
      <c r="P839" s="9" t="s">
        <v>23</v>
      </c>
      <c r="Q839" s="9"/>
      <c r="R839" s="9" t="s">
        <v>24</v>
      </c>
      <c r="S839" s="9" t="s">
        <v>27</v>
      </c>
      <c r="T839" s="9" t="s">
        <v>60</v>
      </c>
      <c r="U839" s="38"/>
    </row>
    <row r="840" spans="1:21" s="26" customFormat="1" ht="16.7" customHeight="1" x14ac:dyDescent="0.2">
      <c r="A840" s="9" t="s">
        <v>4147</v>
      </c>
      <c r="B840" s="9" t="s">
        <v>20</v>
      </c>
      <c r="C840" s="9" t="s">
        <v>4148</v>
      </c>
      <c r="D840" s="2">
        <v>42724</v>
      </c>
      <c r="E840" s="9" t="s">
        <v>4149</v>
      </c>
      <c r="F840" s="9" t="s">
        <v>335</v>
      </c>
      <c r="G840" s="9" t="s">
        <v>21</v>
      </c>
      <c r="H840" s="9"/>
      <c r="I840" s="9" t="s">
        <v>22</v>
      </c>
      <c r="J840" s="9"/>
      <c r="K840" s="9"/>
      <c r="L840" s="9"/>
      <c r="M840" s="9"/>
      <c r="N840" s="9"/>
      <c r="O840" s="9"/>
      <c r="P840" s="9" t="s">
        <v>23</v>
      </c>
      <c r="Q840" s="9"/>
      <c r="R840" s="9" t="s">
        <v>28</v>
      </c>
      <c r="S840" s="9" t="s">
        <v>27</v>
      </c>
      <c r="T840" s="9" t="s">
        <v>59</v>
      </c>
      <c r="U840" s="38"/>
    </row>
    <row r="841" spans="1:21" s="26" customFormat="1" ht="16.7" customHeight="1" x14ac:dyDescent="0.2">
      <c r="A841" s="9" t="s">
        <v>4150</v>
      </c>
      <c r="B841" s="9" t="s">
        <v>20</v>
      </c>
      <c r="C841" s="9" t="s">
        <v>4151</v>
      </c>
      <c r="D841" s="2">
        <v>42724</v>
      </c>
      <c r="E841" s="9" t="s">
        <v>4152</v>
      </c>
      <c r="F841" s="9" t="s">
        <v>337</v>
      </c>
      <c r="G841" s="9" t="s">
        <v>21</v>
      </c>
      <c r="H841" s="9"/>
      <c r="I841" s="9" t="s">
        <v>22</v>
      </c>
      <c r="J841" s="9"/>
      <c r="K841" s="9"/>
      <c r="L841" s="9"/>
      <c r="M841" s="9"/>
      <c r="N841" s="9"/>
      <c r="O841" s="9"/>
      <c r="P841" s="9" t="s">
        <v>23</v>
      </c>
      <c r="Q841" s="9"/>
      <c r="R841" s="9" t="s">
        <v>24</v>
      </c>
      <c r="S841" s="9" t="s">
        <v>26</v>
      </c>
      <c r="T841" s="9" t="s">
        <v>60</v>
      </c>
      <c r="U841" s="38"/>
    </row>
    <row r="842" spans="1:21" s="26" customFormat="1" ht="16.7" customHeight="1" x14ac:dyDescent="0.2">
      <c r="A842" s="9" t="s">
        <v>4153</v>
      </c>
      <c r="B842" s="9" t="s">
        <v>20</v>
      </c>
      <c r="C842" s="9" t="s">
        <v>2699</v>
      </c>
      <c r="D842" s="2">
        <v>42724</v>
      </c>
      <c r="E842" s="9" t="s">
        <v>4154</v>
      </c>
      <c r="F842" s="9" t="s">
        <v>139</v>
      </c>
      <c r="G842" s="9" t="s">
        <v>21</v>
      </c>
      <c r="H842" s="9"/>
      <c r="I842" s="9" t="s">
        <v>22</v>
      </c>
      <c r="J842" s="9"/>
      <c r="K842" s="9"/>
      <c r="L842" s="9"/>
      <c r="M842" s="9"/>
      <c r="N842" s="9"/>
      <c r="O842" s="9"/>
      <c r="P842" s="9" t="s">
        <v>23</v>
      </c>
      <c r="Q842" s="9"/>
      <c r="R842" s="9" t="s">
        <v>24</v>
      </c>
      <c r="S842" s="9" t="s">
        <v>26</v>
      </c>
      <c r="T842" s="9" t="s">
        <v>60</v>
      </c>
      <c r="U842" s="38"/>
    </row>
    <row r="843" spans="1:21" s="26" customFormat="1" ht="16.7" customHeight="1" x14ac:dyDescent="0.2">
      <c r="A843" s="9" t="s">
        <v>4155</v>
      </c>
      <c r="B843" s="9" t="s">
        <v>20</v>
      </c>
      <c r="C843" s="9" t="s">
        <v>4156</v>
      </c>
      <c r="D843" s="2">
        <v>42724</v>
      </c>
      <c r="E843" s="9" t="s">
        <v>4157</v>
      </c>
      <c r="F843" s="9" t="s">
        <v>140</v>
      </c>
      <c r="G843" s="9" t="s">
        <v>21</v>
      </c>
      <c r="H843" s="9"/>
      <c r="I843" s="9" t="s">
        <v>22</v>
      </c>
      <c r="J843" s="9"/>
      <c r="K843" s="9"/>
      <c r="L843" s="9"/>
      <c r="M843" s="9"/>
      <c r="N843" s="9"/>
      <c r="O843" s="9"/>
      <c r="P843" s="9" t="s">
        <v>23</v>
      </c>
      <c r="Q843" s="9"/>
      <c r="R843" s="9" t="s">
        <v>24</v>
      </c>
      <c r="S843" s="9" t="s">
        <v>26</v>
      </c>
      <c r="T843" s="9" t="s">
        <v>60</v>
      </c>
      <c r="U843" s="38"/>
    </row>
    <row r="844" spans="1:21" s="26" customFormat="1" ht="16.7" customHeight="1" x14ac:dyDescent="0.2">
      <c r="A844" s="9" t="s">
        <v>4158</v>
      </c>
      <c r="B844" s="9" t="s">
        <v>20</v>
      </c>
      <c r="C844" s="9" t="s">
        <v>4159</v>
      </c>
      <c r="D844" s="2">
        <v>42724</v>
      </c>
      <c r="E844" s="9" t="s">
        <v>4160</v>
      </c>
      <c r="F844" s="9" t="s">
        <v>141</v>
      </c>
      <c r="G844" s="9" t="s">
        <v>21</v>
      </c>
      <c r="H844" s="9"/>
      <c r="I844" s="9" t="s">
        <v>22</v>
      </c>
      <c r="J844" s="9"/>
      <c r="K844" s="9"/>
      <c r="L844" s="9"/>
      <c r="M844" s="9"/>
      <c r="N844" s="9"/>
      <c r="O844" s="9"/>
      <c r="P844" s="9" t="s">
        <v>23</v>
      </c>
      <c r="Q844" s="9"/>
      <c r="R844" s="9" t="s">
        <v>24</v>
      </c>
      <c r="S844" s="9" t="s">
        <v>26</v>
      </c>
      <c r="T844" s="9" t="s">
        <v>60</v>
      </c>
      <c r="U844" s="38"/>
    </row>
    <row r="845" spans="1:21" s="26" customFormat="1" ht="16.7" customHeight="1" x14ac:dyDescent="0.2">
      <c r="A845" s="9" t="s">
        <v>4161</v>
      </c>
      <c r="B845" s="9" t="s">
        <v>20</v>
      </c>
      <c r="C845" s="9" t="s">
        <v>4162</v>
      </c>
      <c r="D845" s="2">
        <v>42724</v>
      </c>
      <c r="E845" s="9" t="s">
        <v>4163</v>
      </c>
      <c r="F845" s="9" t="s">
        <v>186</v>
      </c>
      <c r="G845" s="9" t="s">
        <v>21</v>
      </c>
      <c r="H845" s="9"/>
      <c r="I845" s="9" t="s">
        <v>22</v>
      </c>
      <c r="J845" s="9"/>
      <c r="K845" s="9"/>
      <c r="L845" s="9"/>
      <c r="M845" s="9"/>
      <c r="N845" s="9"/>
      <c r="O845" s="9"/>
      <c r="P845" s="9" t="s">
        <v>23</v>
      </c>
      <c r="Q845" s="9"/>
      <c r="R845" s="9" t="s">
        <v>28</v>
      </c>
      <c r="S845" s="9" t="s">
        <v>27</v>
      </c>
      <c r="T845" s="9" t="s">
        <v>59</v>
      </c>
      <c r="U845" s="38"/>
    </row>
    <row r="846" spans="1:21" s="26" customFormat="1" ht="16.7" customHeight="1" x14ac:dyDescent="0.2">
      <c r="A846" s="9" t="s">
        <v>4164</v>
      </c>
      <c r="B846" s="9" t="s">
        <v>20</v>
      </c>
      <c r="C846" s="9" t="s">
        <v>2702</v>
      </c>
      <c r="D846" s="2">
        <v>42724</v>
      </c>
      <c r="E846" s="9" t="s">
        <v>4165</v>
      </c>
      <c r="F846" s="9" t="s">
        <v>4166</v>
      </c>
      <c r="G846" s="9" t="s">
        <v>21</v>
      </c>
      <c r="H846" s="9"/>
      <c r="I846" s="9" t="s">
        <v>22</v>
      </c>
      <c r="J846" s="9"/>
      <c r="K846" s="9"/>
      <c r="L846" s="9"/>
      <c r="M846" s="9"/>
      <c r="N846" s="9"/>
      <c r="O846" s="9"/>
      <c r="P846" s="9" t="s">
        <v>23</v>
      </c>
      <c r="Q846" s="9"/>
      <c r="R846" s="9" t="s">
        <v>24</v>
      </c>
      <c r="S846" s="9" t="s">
        <v>25</v>
      </c>
      <c r="T846" s="9" t="s">
        <v>60</v>
      </c>
      <c r="U846" s="38"/>
    </row>
    <row r="847" spans="1:21" s="26" customFormat="1" ht="16.7" hidden="1" customHeight="1" x14ac:dyDescent="0.2">
      <c r="A847" s="9" t="s">
        <v>4167</v>
      </c>
      <c r="B847" s="9" t="s">
        <v>20</v>
      </c>
      <c r="C847" s="9" t="s">
        <v>4168</v>
      </c>
      <c r="D847" s="2">
        <v>42724</v>
      </c>
      <c r="E847" s="9" t="s">
        <v>4169</v>
      </c>
      <c r="F847" s="9" t="s">
        <v>126</v>
      </c>
      <c r="G847" s="9" t="s">
        <v>21</v>
      </c>
      <c r="H847" s="9"/>
      <c r="I847" s="9" t="s">
        <v>22</v>
      </c>
      <c r="J847" s="9"/>
      <c r="K847" s="9"/>
      <c r="L847" s="9"/>
      <c r="M847" s="9"/>
      <c r="N847" s="9"/>
      <c r="O847" s="9"/>
      <c r="P847" s="9" t="s">
        <v>383</v>
      </c>
      <c r="Q847" s="9"/>
      <c r="R847" s="9" t="s">
        <v>34</v>
      </c>
      <c r="S847" s="9"/>
      <c r="T847" s="9" t="s">
        <v>59</v>
      </c>
      <c r="U847" s="38"/>
    </row>
    <row r="848" spans="1:21" s="26" customFormat="1" ht="16.7" hidden="1" customHeight="1" x14ac:dyDescent="0.2">
      <c r="A848" s="9" t="s">
        <v>4170</v>
      </c>
      <c r="B848" s="9" t="s">
        <v>20</v>
      </c>
      <c r="C848" s="9" t="s">
        <v>4171</v>
      </c>
      <c r="D848" s="2">
        <v>42724</v>
      </c>
      <c r="E848" s="9" t="s">
        <v>4172</v>
      </c>
      <c r="F848" s="9" t="s">
        <v>1042</v>
      </c>
      <c r="G848" s="9" t="s">
        <v>21</v>
      </c>
      <c r="H848" s="9"/>
      <c r="I848" s="9" t="s">
        <v>22</v>
      </c>
      <c r="J848" s="9"/>
      <c r="K848" s="9"/>
      <c r="L848" s="9"/>
      <c r="M848" s="9"/>
      <c r="N848" s="9"/>
      <c r="O848" s="9"/>
      <c r="P848" s="9" t="s">
        <v>383</v>
      </c>
      <c r="Q848" s="9"/>
      <c r="R848" s="9" t="s">
        <v>366</v>
      </c>
      <c r="S848" s="9"/>
      <c r="T848" s="9" t="s">
        <v>61</v>
      </c>
      <c r="U848" s="38"/>
    </row>
    <row r="849" spans="1:21" s="26" customFormat="1" ht="16.7" hidden="1" customHeight="1" x14ac:dyDescent="0.2">
      <c r="A849" s="9" t="s">
        <v>4173</v>
      </c>
      <c r="B849" s="9" t="s">
        <v>20</v>
      </c>
      <c r="C849" s="9" t="s">
        <v>4174</v>
      </c>
      <c r="D849" s="2">
        <v>42724</v>
      </c>
      <c r="E849" s="9" t="s">
        <v>4175</v>
      </c>
      <c r="F849" s="9" t="s">
        <v>4176</v>
      </c>
      <c r="G849" s="9" t="s">
        <v>21</v>
      </c>
      <c r="H849" s="9"/>
      <c r="I849" s="9" t="s">
        <v>22</v>
      </c>
      <c r="J849" s="9"/>
      <c r="K849" s="9"/>
      <c r="L849" s="9"/>
      <c r="M849" s="9"/>
      <c r="N849" s="9"/>
      <c r="O849" s="9"/>
      <c r="P849" s="9" t="s">
        <v>383</v>
      </c>
      <c r="Q849" s="9"/>
      <c r="R849" s="9" t="s">
        <v>31</v>
      </c>
      <c r="S849" s="9"/>
      <c r="T849" s="9" t="s">
        <v>60</v>
      </c>
      <c r="U849" s="38"/>
    </row>
    <row r="850" spans="1:21" s="26" customFormat="1" ht="16.7" hidden="1" customHeight="1" x14ac:dyDescent="0.2">
      <c r="A850" s="9" t="s">
        <v>4177</v>
      </c>
      <c r="B850" s="9" t="s">
        <v>20</v>
      </c>
      <c r="C850" s="9" t="s">
        <v>4168</v>
      </c>
      <c r="D850" s="2">
        <v>42724</v>
      </c>
      <c r="E850" s="9" t="s">
        <v>4178</v>
      </c>
      <c r="F850" s="9" t="s">
        <v>340</v>
      </c>
      <c r="G850" s="9" t="s">
        <v>21</v>
      </c>
      <c r="H850" s="9"/>
      <c r="I850" s="9" t="s">
        <v>22</v>
      </c>
      <c r="J850" s="9"/>
      <c r="K850" s="9"/>
      <c r="L850" s="9"/>
      <c r="M850" s="9"/>
      <c r="N850" s="9"/>
      <c r="O850" s="9"/>
      <c r="P850" s="9" t="s">
        <v>383</v>
      </c>
      <c r="Q850" s="9"/>
      <c r="R850" s="9" t="s">
        <v>34</v>
      </c>
      <c r="S850" s="9"/>
      <c r="T850" s="9" t="s">
        <v>59</v>
      </c>
      <c r="U850" s="38"/>
    </row>
    <row r="851" spans="1:21" s="26" customFormat="1" ht="16.7" hidden="1" customHeight="1" x14ac:dyDescent="0.2">
      <c r="A851" s="9" t="s">
        <v>4179</v>
      </c>
      <c r="B851" s="9" t="s">
        <v>20</v>
      </c>
      <c r="C851" s="9" t="s">
        <v>573</v>
      </c>
      <c r="D851" s="2">
        <v>42724</v>
      </c>
      <c r="E851" s="9" t="s">
        <v>4180</v>
      </c>
      <c r="F851" s="9" t="s">
        <v>293</v>
      </c>
      <c r="G851" s="9" t="s">
        <v>21</v>
      </c>
      <c r="H851" s="9"/>
      <c r="I851" s="9" t="s">
        <v>22</v>
      </c>
      <c r="J851" s="9"/>
      <c r="K851" s="9"/>
      <c r="L851" s="9"/>
      <c r="M851" s="9"/>
      <c r="N851" s="9"/>
      <c r="O851" s="9"/>
      <c r="P851" s="9" t="s">
        <v>383</v>
      </c>
      <c r="Q851" s="9"/>
      <c r="R851" s="9" t="s">
        <v>34</v>
      </c>
      <c r="S851" s="9"/>
      <c r="T851" s="9" t="s">
        <v>59</v>
      </c>
      <c r="U851" s="38"/>
    </row>
    <row r="852" spans="1:21" s="26" customFormat="1" ht="16.7" customHeight="1" x14ac:dyDescent="0.2">
      <c r="A852" s="9" t="s">
        <v>4181</v>
      </c>
      <c r="B852" s="9" t="s">
        <v>20</v>
      </c>
      <c r="C852" s="9" t="s">
        <v>2705</v>
      </c>
      <c r="D852" s="2">
        <v>42724</v>
      </c>
      <c r="E852" s="9" t="s">
        <v>4182</v>
      </c>
      <c r="F852" s="9" t="s">
        <v>300</v>
      </c>
      <c r="G852" s="9" t="s">
        <v>21</v>
      </c>
      <c r="H852" s="9"/>
      <c r="I852" s="9" t="s">
        <v>22</v>
      </c>
      <c r="J852" s="9"/>
      <c r="K852" s="9"/>
      <c r="L852" s="9"/>
      <c r="M852" s="9"/>
      <c r="N852" s="9"/>
      <c r="O852" s="9"/>
      <c r="P852" s="9" t="s">
        <v>23</v>
      </c>
      <c r="Q852" s="9"/>
      <c r="R852" s="9" t="s">
        <v>24</v>
      </c>
      <c r="S852" s="9" t="s">
        <v>27</v>
      </c>
      <c r="T852" s="9" t="s">
        <v>60</v>
      </c>
      <c r="U852" s="38"/>
    </row>
    <row r="853" spans="1:21" s="26" customFormat="1" ht="16.7" customHeight="1" x14ac:dyDescent="0.2">
      <c r="A853" s="9" t="s">
        <v>4183</v>
      </c>
      <c r="B853" s="9" t="s">
        <v>20</v>
      </c>
      <c r="C853" s="9" t="s">
        <v>4184</v>
      </c>
      <c r="D853" s="2">
        <v>42724</v>
      </c>
      <c r="E853" s="9" t="s">
        <v>4185</v>
      </c>
      <c r="F853" s="9" t="s">
        <v>283</v>
      </c>
      <c r="G853" s="9" t="s">
        <v>21</v>
      </c>
      <c r="H853" s="9"/>
      <c r="I853" s="9" t="s">
        <v>22</v>
      </c>
      <c r="J853" s="9" t="s">
        <v>30</v>
      </c>
      <c r="K853" s="9"/>
      <c r="L853" s="9"/>
      <c r="M853" s="9"/>
      <c r="N853" s="9"/>
      <c r="O853" s="9"/>
      <c r="P853" s="9" t="s">
        <v>23</v>
      </c>
      <c r="Q853" s="9"/>
      <c r="R853" s="9" t="s">
        <v>35</v>
      </c>
      <c r="S853" s="9" t="s">
        <v>27</v>
      </c>
      <c r="T853" s="9" t="s">
        <v>59</v>
      </c>
      <c r="U853" s="38"/>
    </row>
    <row r="854" spans="1:21" s="26" customFormat="1" ht="16.7" customHeight="1" x14ac:dyDescent="0.2">
      <c r="A854" s="9" t="s">
        <v>4186</v>
      </c>
      <c r="B854" s="9" t="s">
        <v>20</v>
      </c>
      <c r="C854" s="9" t="s">
        <v>4187</v>
      </c>
      <c r="D854" s="2">
        <v>42724</v>
      </c>
      <c r="E854" s="9" t="s">
        <v>4188</v>
      </c>
      <c r="F854" s="9" t="s">
        <v>602</v>
      </c>
      <c r="G854" s="9" t="s">
        <v>21</v>
      </c>
      <c r="H854" s="9"/>
      <c r="I854" s="9" t="s">
        <v>22</v>
      </c>
      <c r="J854" s="9"/>
      <c r="K854" s="9"/>
      <c r="L854" s="9"/>
      <c r="M854" s="9"/>
      <c r="N854" s="9"/>
      <c r="O854" s="9"/>
      <c r="P854" s="9" t="s">
        <v>23</v>
      </c>
      <c r="Q854" s="9"/>
      <c r="R854" s="9" t="s">
        <v>28</v>
      </c>
      <c r="S854" s="9" t="s">
        <v>27</v>
      </c>
      <c r="T854" s="9" t="s">
        <v>59</v>
      </c>
      <c r="U854" s="38"/>
    </row>
    <row r="855" spans="1:21" s="26" customFormat="1" ht="16.7" customHeight="1" x14ac:dyDescent="0.2">
      <c r="A855" s="9" t="s">
        <v>4189</v>
      </c>
      <c r="B855" s="9" t="s">
        <v>20</v>
      </c>
      <c r="C855" s="9" t="s">
        <v>4190</v>
      </c>
      <c r="D855" s="2">
        <v>42724</v>
      </c>
      <c r="E855" s="9" t="s">
        <v>4191</v>
      </c>
      <c r="F855" s="9" t="s">
        <v>4192</v>
      </c>
      <c r="G855" s="9" t="s">
        <v>21</v>
      </c>
      <c r="H855" s="9"/>
      <c r="I855" s="9" t="s">
        <v>22</v>
      </c>
      <c r="J855" s="9"/>
      <c r="K855" s="9"/>
      <c r="L855" s="9"/>
      <c r="M855" s="9"/>
      <c r="N855" s="9"/>
      <c r="O855" s="9"/>
      <c r="P855" s="9" t="s">
        <v>23</v>
      </c>
      <c r="Q855" s="9"/>
      <c r="R855" s="9" t="s">
        <v>28</v>
      </c>
      <c r="S855" s="9" t="s">
        <v>27</v>
      </c>
      <c r="T855" s="9" t="s">
        <v>59</v>
      </c>
      <c r="U855" s="38"/>
    </row>
    <row r="856" spans="1:21" s="26" customFormat="1" ht="16.7" customHeight="1" x14ac:dyDescent="0.2">
      <c r="A856" s="9" t="s">
        <v>4193</v>
      </c>
      <c r="B856" s="9" t="s">
        <v>20</v>
      </c>
      <c r="C856" s="9" t="s">
        <v>2712</v>
      </c>
      <c r="D856" s="2">
        <v>42724</v>
      </c>
      <c r="E856" s="9" t="s">
        <v>4194</v>
      </c>
      <c r="F856" s="9" t="s">
        <v>720</v>
      </c>
      <c r="G856" s="9" t="s">
        <v>21</v>
      </c>
      <c r="H856" s="9"/>
      <c r="I856" s="9" t="s">
        <v>22</v>
      </c>
      <c r="J856" s="9"/>
      <c r="K856" s="9"/>
      <c r="L856" s="9"/>
      <c r="M856" s="9"/>
      <c r="N856" s="9"/>
      <c r="O856" s="9"/>
      <c r="P856" s="9" t="s">
        <v>23</v>
      </c>
      <c r="Q856" s="9"/>
      <c r="R856" s="9" t="s">
        <v>24</v>
      </c>
      <c r="S856" s="9" t="s">
        <v>25</v>
      </c>
      <c r="T856" s="9" t="s">
        <v>60</v>
      </c>
      <c r="U856" s="38"/>
    </row>
    <row r="857" spans="1:21" s="26" customFormat="1" ht="16.7" customHeight="1" x14ac:dyDescent="0.2">
      <c r="A857" s="9" t="s">
        <v>4195</v>
      </c>
      <c r="B857" s="9" t="s">
        <v>20</v>
      </c>
      <c r="C857" s="9" t="s">
        <v>4196</v>
      </c>
      <c r="D857" s="2">
        <v>42724</v>
      </c>
      <c r="E857" s="9" t="s">
        <v>4197</v>
      </c>
      <c r="F857" s="9" t="s">
        <v>720</v>
      </c>
      <c r="G857" s="9" t="s">
        <v>21</v>
      </c>
      <c r="H857" s="9"/>
      <c r="I857" s="9" t="s">
        <v>22</v>
      </c>
      <c r="J857" s="9"/>
      <c r="K857" s="9"/>
      <c r="L857" s="9"/>
      <c r="M857" s="9"/>
      <c r="N857" s="9"/>
      <c r="O857" s="9"/>
      <c r="P857" s="9" t="s">
        <v>23</v>
      </c>
      <c r="Q857" s="9"/>
      <c r="R857" s="9" t="s">
        <v>24</v>
      </c>
      <c r="S857" s="9" t="s">
        <v>26</v>
      </c>
      <c r="T857" s="9" t="s">
        <v>60</v>
      </c>
      <c r="U857" s="38"/>
    </row>
    <row r="858" spans="1:21" s="26" customFormat="1" ht="16.7" hidden="1" customHeight="1" x14ac:dyDescent="0.2">
      <c r="A858" s="9"/>
      <c r="B858" s="9"/>
      <c r="C858" s="9"/>
      <c r="D858" s="2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38"/>
    </row>
    <row r="859" spans="1:21" s="26" customFormat="1" ht="16.7" customHeight="1" x14ac:dyDescent="0.2">
      <c r="A859" s="9" t="s">
        <v>4202</v>
      </c>
      <c r="B859" s="9" t="s">
        <v>20</v>
      </c>
      <c r="C859" s="9" t="s">
        <v>2715</v>
      </c>
      <c r="D859" s="2">
        <v>42724</v>
      </c>
      <c r="E859" s="9" t="s">
        <v>4203</v>
      </c>
      <c r="F859" s="9" t="s">
        <v>3417</v>
      </c>
      <c r="G859" s="9" t="s">
        <v>21</v>
      </c>
      <c r="H859" s="9"/>
      <c r="I859" s="9" t="s">
        <v>22</v>
      </c>
      <c r="J859" s="9"/>
      <c r="K859" s="9"/>
      <c r="L859" s="9"/>
      <c r="M859" s="9"/>
      <c r="N859" s="9"/>
      <c r="O859" s="9"/>
      <c r="P859" s="9" t="s">
        <v>23</v>
      </c>
      <c r="Q859" s="9"/>
      <c r="R859" s="9" t="s">
        <v>28</v>
      </c>
      <c r="S859" s="9" t="s">
        <v>27</v>
      </c>
      <c r="T859" s="9" t="s">
        <v>59</v>
      </c>
      <c r="U859" s="38"/>
    </row>
    <row r="860" spans="1:21" s="26" customFormat="1" ht="16.7" hidden="1" customHeight="1" x14ac:dyDescent="0.2">
      <c r="A860" s="9"/>
      <c r="B860" s="9"/>
      <c r="C860" s="9"/>
      <c r="D860" s="2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38"/>
    </row>
    <row r="861" spans="1:21" s="26" customFormat="1" ht="16.7" customHeight="1" x14ac:dyDescent="0.2">
      <c r="A861" s="9" t="s">
        <v>4207</v>
      </c>
      <c r="B861" s="9" t="s">
        <v>20</v>
      </c>
      <c r="C861" s="9" t="s">
        <v>2731</v>
      </c>
      <c r="D861" s="2">
        <v>42724</v>
      </c>
      <c r="E861" s="9" t="s">
        <v>4208</v>
      </c>
      <c r="F861" s="9" t="s">
        <v>650</v>
      </c>
      <c r="G861" s="9" t="s">
        <v>21</v>
      </c>
      <c r="H861" s="9"/>
      <c r="I861" s="9" t="s">
        <v>22</v>
      </c>
      <c r="J861" s="9"/>
      <c r="K861" s="9"/>
      <c r="L861" s="9"/>
      <c r="M861" s="9"/>
      <c r="N861" s="9"/>
      <c r="O861" s="9"/>
      <c r="P861" s="9" t="s">
        <v>23</v>
      </c>
      <c r="Q861" s="9"/>
      <c r="R861" s="9" t="s">
        <v>24</v>
      </c>
      <c r="S861" s="9" t="s">
        <v>25</v>
      </c>
      <c r="T861" s="9" t="s">
        <v>60</v>
      </c>
      <c r="U861" s="38"/>
    </row>
    <row r="862" spans="1:21" s="26" customFormat="1" ht="16.7" customHeight="1" x14ac:dyDescent="0.2">
      <c r="A862" s="9" t="s">
        <v>4207</v>
      </c>
      <c r="B862" s="9" t="s">
        <v>20</v>
      </c>
      <c r="C862" s="9" t="s">
        <v>4209</v>
      </c>
      <c r="D862" s="2">
        <v>42724</v>
      </c>
      <c r="E862" s="9" t="s">
        <v>4210</v>
      </c>
      <c r="F862" s="9" t="s">
        <v>651</v>
      </c>
      <c r="G862" s="9" t="s">
        <v>21</v>
      </c>
      <c r="H862" s="9"/>
      <c r="I862" s="9" t="s">
        <v>22</v>
      </c>
      <c r="J862" s="9"/>
      <c r="K862" s="9"/>
      <c r="L862" s="9"/>
      <c r="M862" s="9"/>
      <c r="N862" s="9"/>
      <c r="O862" s="9"/>
      <c r="P862" s="9" t="s">
        <v>23</v>
      </c>
      <c r="Q862" s="9"/>
      <c r="R862" s="9" t="s">
        <v>24</v>
      </c>
      <c r="S862" s="9" t="s">
        <v>25</v>
      </c>
      <c r="T862" s="9" t="s">
        <v>60</v>
      </c>
      <c r="U862" s="38"/>
    </row>
    <row r="863" spans="1:21" s="26" customFormat="1" ht="16.7" customHeight="1" x14ac:dyDescent="0.2">
      <c r="A863" s="9" t="s">
        <v>4211</v>
      </c>
      <c r="B863" s="9" t="s">
        <v>20</v>
      </c>
      <c r="C863" s="9" t="s">
        <v>4212</v>
      </c>
      <c r="D863" s="2">
        <v>42724</v>
      </c>
      <c r="E863" s="9" t="s">
        <v>4213</v>
      </c>
      <c r="F863" s="9" t="s">
        <v>181</v>
      </c>
      <c r="G863" s="9" t="s">
        <v>21</v>
      </c>
      <c r="H863" s="9"/>
      <c r="I863" s="9" t="s">
        <v>22</v>
      </c>
      <c r="J863" s="9"/>
      <c r="K863" s="9"/>
      <c r="L863" s="9"/>
      <c r="M863" s="9"/>
      <c r="N863" s="9"/>
      <c r="O863" s="9"/>
      <c r="P863" s="9" t="s">
        <v>23</v>
      </c>
      <c r="Q863" s="9"/>
      <c r="R863" s="9" t="s">
        <v>24</v>
      </c>
      <c r="S863" s="9" t="s">
        <v>26</v>
      </c>
      <c r="T863" s="9" t="s">
        <v>60</v>
      </c>
      <c r="U863" s="38"/>
    </row>
    <row r="864" spans="1:21" s="26" customFormat="1" ht="16.7" customHeight="1" x14ac:dyDescent="0.2">
      <c r="A864" s="9" t="s">
        <v>770</v>
      </c>
      <c r="B864" s="9" t="s">
        <v>20</v>
      </c>
      <c r="C864" s="9" t="s">
        <v>4214</v>
      </c>
      <c r="D864" s="2">
        <v>42724</v>
      </c>
      <c r="E864" s="9" t="s">
        <v>4215</v>
      </c>
      <c r="F864" s="9" t="s">
        <v>2586</v>
      </c>
      <c r="G864" s="9" t="s">
        <v>21</v>
      </c>
      <c r="H864" s="9"/>
      <c r="I864" s="9" t="s">
        <v>22</v>
      </c>
      <c r="J864" s="9" t="s">
        <v>30</v>
      </c>
      <c r="K864" s="9"/>
      <c r="L864" s="9"/>
      <c r="M864" s="9"/>
      <c r="N864" s="9"/>
      <c r="O864" s="9"/>
      <c r="P864" s="9" t="s">
        <v>23</v>
      </c>
      <c r="Q864" s="9"/>
      <c r="R864" s="9" t="s">
        <v>33</v>
      </c>
      <c r="S864" s="9" t="s">
        <v>25</v>
      </c>
      <c r="T864" s="9" t="s">
        <v>60</v>
      </c>
      <c r="U864" s="38"/>
    </row>
    <row r="865" spans="1:21" s="26" customFormat="1" ht="16.7" customHeight="1" x14ac:dyDescent="0.2">
      <c r="A865" s="9" t="s">
        <v>771</v>
      </c>
      <c r="B865" s="9" t="s">
        <v>20</v>
      </c>
      <c r="C865" s="9" t="s">
        <v>2737</v>
      </c>
      <c r="D865" s="2">
        <v>42724</v>
      </c>
      <c r="E865" s="9" t="s">
        <v>4216</v>
      </c>
      <c r="F865" s="9" t="s">
        <v>2586</v>
      </c>
      <c r="G865" s="9" t="s">
        <v>21</v>
      </c>
      <c r="H865" s="9"/>
      <c r="I865" s="9" t="s">
        <v>22</v>
      </c>
      <c r="J865" s="9" t="s">
        <v>30</v>
      </c>
      <c r="K865" s="9"/>
      <c r="L865" s="9"/>
      <c r="M865" s="9"/>
      <c r="N865" s="9"/>
      <c r="O865" s="9"/>
      <c r="P865" s="9" t="s">
        <v>23</v>
      </c>
      <c r="Q865" s="9"/>
      <c r="R865" s="9" t="s">
        <v>33</v>
      </c>
      <c r="S865" s="9" t="s">
        <v>25</v>
      </c>
      <c r="T865" s="9" t="s">
        <v>60</v>
      </c>
      <c r="U865" s="38"/>
    </row>
    <row r="866" spans="1:21" s="26" customFormat="1" ht="16.7" customHeight="1" x14ac:dyDescent="0.2">
      <c r="A866" s="9" t="s">
        <v>4217</v>
      </c>
      <c r="B866" s="9" t="s">
        <v>20</v>
      </c>
      <c r="C866" s="9" t="s">
        <v>4218</v>
      </c>
      <c r="D866" s="2">
        <v>42724</v>
      </c>
      <c r="E866" s="9" t="s">
        <v>4219</v>
      </c>
      <c r="F866" s="9" t="s">
        <v>267</v>
      </c>
      <c r="G866" s="9" t="s">
        <v>21</v>
      </c>
      <c r="H866" s="9"/>
      <c r="I866" s="9" t="s">
        <v>22</v>
      </c>
      <c r="J866" s="9"/>
      <c r="K866" s="9"/>
      <c r="L866" s="9"/>
      <c r="M866" s="9"/>
      <c r="N866" s="9"/>
      <c r="O866" s="9"/>
      <c r="P866" s="9" t="s">
        <v>23</v>
      </c>
      <c r="Q866" s="9"/>
      <c r="R866" s="9" t="s">
        <v>28</v>
      </c>
      <c r="S866" s="9" t="s">
        <v>27</v>
      </c>
      <c r="T866" s="9" t="s">
        <v>59</v>
      </c>
      <c r="U866" s="38"/>
    </row>
    <row r="867" spans="1:21" s="26" customFormat="1" ht="16.7" customHeight="1" x14ac:dyDescent="0.2">
      <c r="A867" s="9" t="s">
        <v>4220</v>
      </c>
      <c r="B867" s="9" t="s">
        <v>20</v>
      </c>
      <c r="C867" s="9" t="s">
        <v>2740</v>
      </c>
      <c r="D867" s="2">
        <v>42724</v>
      </c>
      <c r="E867" s="9" t="s">
        <v>4221</v>
      </c>
      <c r="F867" s="9" t="s">
        <v>396</v>
      </c>
      <c r="G867" s="9" t="s">
        <v>21</v>
      </c>
      <c r="H867" s="9"/>
      <c r="I867" s="9" t="s">
        <v>22</v>
      </c>
      <c r="J867" s="9"/>
      <c r="K867" s="9"/>
      <c r="L867" s="9"/>
      <c r="M867" s="9"/>
      <c r="N867" s="9"/>
      <c r="O867" s="9"/>
      <c r="P867" s="9" t="s">
        <v>23</v>
      </c>
      <c r="Q867" s="9"/>
      <c r="R867" s="9" t="s">
        <v>24</v>
      </c>
      <c r="S867" s="9" t="s">
        <v>27</v>
      </c>
      <c r="T867" s="9" t="s">
        <v>60</v>
      </c>
      <c r="U867" s="38"/>
    </row>
    <row r="868" spans="1:21" s="26" customFormat="1" ht="16.7" customHeight="1" x14ac:dyDescent="0.2">
      <c r="A868" s="9" t="s">
        <v>4222</v>
      </c>
      <c r="B868" s="9" t="s">
        <v>20</v>
      </c>
      <c r="C868" s="9" t="s">
        <v>4223</v>
      </c>
      <c r="D868" s="2">
        <v>42724</v>
      </c>
      <c r="E868" s="9" t="s">
        <v>4224</v>
      </c>
      <c r="F868" s="9" t="s">
        <v>397</v>
      </c>
      <c r="G868" s="9" t="s">
        <v>21</v>
      </c>
      <c r="H868" s="9"/>
      <c r="I868" s="9" t="s">
        <v>22</v>
      </c>
      <c r="J868" s="9"/>
      <c r="K868" s="9"/>
      <c r="L868" s="9"/>
      <c r="M868" s="9"/>
      <c r="N868" s="9"/>
      <c r="O868" s="9"/>
      <c r="P868" s="9" t="s">
        <v>23</v>
      </c>
      <c r="Q868" s="9"/>
      <c r="R868" s="9" t="s">
        <v>28</v>
      </c>
      <c r="S868" s="9" t="s">
        <v>27</v>
      </c>
      <c r="T868" s="9" t="s">
        <v>59</v>
      </c>
      <c r="U868" s="38"/>
    </row>
    <row r="869" spans="1:21" s="26" customFormat="1" ht="16.7" customHeight="1" x14ac:dyDescent="0.2">
      <c r="A869" s="9" t="s">
        <v>4225</v>
      </c>
      <c r="B869" s="9" t="s">
        <v>20</v>
      </c>
      <c r="C869" s="9" t="s">
        <v>4226</v>
      </c>
      <c r="D869" s="2">
        <v>42724</v>
      </c>
      <c r="E869" s="9" t="s">
        <v>4227</v>
      </c>
      <c r="F869" s="9" t="s">
        <v>397</v>
      </c>
      <c r="G869" s="9" t="s">
        <v>21</v>
      </c>
      <c r="H869" s="9"/>
      <c r="I869" s="9" t="s">
        <v>22</v>
      </c>
      <c r="J869" s="9"/>
      <c r="K869" s="9"/>
      <c r="L869" s="9"/>
      <c r="M869" s="9"/>
      <c r="N869" s="9"/>
      <c r="O869" s="9"/>
      <c r="P869" s="9" t="s">
        <v>23</v>
      </c>
      <c r="Q869" s="9"/>
      <c r="R869" s="9" t="s">
        <v>28</v>
      </c>
      <c r="S869" s="9" t="s">
        <v>27</v>
      </c>
      <c r="T869" s="9" t="s">
        <v>59</v>
      </c>
      <c r="U869" s="38"/>
    </row>
    <row r="870" spans="1:21" s="26" customFormat="1" ht="16.7" hidden="1" customHeight="1" x14ac:dyDescent="0.2">
      <c r="A870" s="9" t="s">
        <v>4228</v>
      </c>
      <c r="B870" s="9" t="s">
        <v>20</v>
      </c>
      <c r="C870" s="9" t="s">
        <v>431</v>
      </c>
      <c r="D870" s="2">
        <v>42724</v>
      </c>
      <c r="E870" s="9" t="s">
        <v>4229</v>
      </c>
      <c r="F870" s="9" t="s">
        <v>398</v>
      </c>
      <c r="G870" s="9" t="s">
        <v>21</v>
      </c>
      <c r="H870" s="9"/>
      <c r="I870" s="9" t="s">
        <v>22</v>
      </c>
      <c r="J870" s="9"/>
      <c r="K870" s="9"/>
      <c r="L870" s="9"/>
      <c r="M870" s="9"/>
      <c r="N870" s="9"/>
      <c r="O870" s="9"/>
      <c r="P870" s="9" t="s">
        <v>383</v>
      </c>
      <c r="Q870" s="9"/>
      <c r="R870" s="9" t="s">
        <v>4230</v>
      </c>
      <c r="S870" s="9"/>
      <c r="T870" s="9" t="s">
        <v>4231</v>
      </c>
      <c r="U870" s="38"/>
    </row>
    <row r="871" spans="1:21" s="26" customFormat="1" ht="16.7" hidden="1" customHeight="1" x14ac:dyDescent="0.2">
      <c r="A871" s="9" t="s">
        <v>4232</v>
      </c>
      <c r="B871" s="9" t="s">
        <v>20</v>
      </c>
      <c r="C871" s="9" t="s">
        <v>411</v>
      </c>
      <c r="D871" s="2">
        <v>42724</v>
      </c>
      <c r="E871" s="9" t="s">
        <v>4233</v>
      </c>
      <c r="F871" s="9" t="s">
        <v>403</v>
      </c>
      <c r="G871" s="9" t="s">
        <v>21</v>
      </c>
      <c r="H871" s="9"/>
      <c r="I871" s="9" t="s">
        <v>22</v>
      </c>
      <c r="J871" s="9"/>
      <c r="K871" s="9"/>
      <c r="L871" s="9"/>
      <c r="M871" s="9"/>
      <c r="N871" s="9"/>
      <c r="O871" s="9"/>
      <c r="P871" s="9" t="s">
        <v>383</v>
      </c>
      <c r="Q871" s="9"/>
      <c r="R871" s="9" t="s">
        <v>31</v>
      </c>
      <c r="S871" s="9"/>
      <c r="T871" s="9" t="s">
        <v>60</v>
      </c>
      <c r="U871" s="38"/>
    </row>
    <row r="872" spans="1:21" s="26" customFormat="1" ht="16.7" hidden="1" customHeight="1" x14ac:dyDescent="0.2">
      <c r="A872" s="9" t="s">
        <v>4234</v>
      </c>
      <c r="B872" s="9" t="s">
        <v>20</v>
      </c>
      <c r="C872" s="9" t="s">
        <v>411</v>
      </c>
      <c r="D872" s="2">
        <v>42724</v>
      </c>
      <c r="E872" s="9" t="s">
        <v>4235</v>
      </c>
      <c r="F872" s="9" t="s">
        <v>101</v>
      </c>
      <c r="G872" s="9" t="s">
        <v>21</v>
      </c>
      <c r="H872" s="9"/>
      <c r="I872" s="9" t="s">
        <v>22</v>
      </c>
      <c r="J872" s="9"/>
      <c r="K872" s="9"/>
      <c r="L872" s="9"/>
      <c r="M872" s="9"/>
      <c r="N872" s="9"/>
      <c r="O872" s="9"/>
      <c r="P872" s="9" t="s">
        <v>383</v>
      </c>
      <c r="Q872" s="9"/>
      <c r="R872" s="9" t="s">
        <v>31</v>
      </c>
      <c r="S872" s="9"/>
      <c r="T872" s="9" t="s">
        <v>60</v>
      </c>
      <c r="U872" s="38"/>
    </row>
    <row r="873" spans="1:21" s="26" customFormat="1" ht="16.7" hidden="1" customHeight="1" x14ac:dyDescent="0.2">
      <c r="A873" s="9" t="s">
        <v>4236</v>
      </c>
      <c r="B873" s="9" t="s">
        <v>20</v>
      </c>
      <c r="C873" s="9" t="s">
        <v>411</v>
      </c>
      <c r="D873" s="2">
        <v>42724</v>
      </c>
      <c r="E873" s="9" t="s">
        <v>4237</v>
      </c>
      <c r="F873" s="9" t="s">
        <v>102</v>
      </c>
      <c r="G873" s="9" t="s">
        <v>21</v>
      </c>
      <c r="H873" s="9"/>
      <c r="I873" s="9" t="s">
        <v>22</v>
      </c>
      <c r="J873" s="9"/>
      <c r="K873" s="9"/>
      <c r="L873" s="9"/>
      <c r="M873" s="9"/>
      <c r="N873" s="9"/>
      <c r="O873" s="9"/>
      <c r="P873" s="9" t="s">
        <v>383</v>
      </c>
      <c r="Q873" s="9"/>
      <c r="R873" s="9" t="s">
        <v>31</v>
      </c>
      <c r="S873" s="9"/>
      <c r="T873" s="9" t="s">
        <v>60</v>
      </c>
      <c r="U873" s="38"/>
    </row>
    <row r="874" spans="1:21" s="26" customFormat="1" ht="16.7" customHeight="1" x14ac:dyDescent="0.2">
      <c r="A874" s="9" t="s">
        <v>4238</v>
      </c>
      <c r="B874" s="9" t="s">
        <v>20</v>
      </c>
      <c r="C874" s="9" t="s">
        <v>4239</v>
      </c>
      <c r="D874" s="2">
        <v>42724</v>
      </c>
      <c r="E874" s="9" t="s">
        <v>4240</v>
      </c>
      <c r="F874" s="9" t="s">
        <v>442</v>
      </c>
      <c r="G874" s="9" t="s">
        <v>21</v>
      </c>
      <c r="H874" s="9"/>
      <c r="I874" s="9" t="s">
        <v>22</v>
      </c>
      <c r="J874" s="9"/>
      <c r="K874" s="9"/>
      <c r="L874" s="9"/>
      <c r="M874" s="9"/>
      <c r="N874" s="9"/>
      <c r="O874" s="9"/>
      <c r="P874" s="9" t="s">
        <v>23</v>
      </c>
      <c r="Q874" s="9"/>
      <c r="R874" s="9" t="s">
        <v>28</v>
      </c>
      <c r="S874" s="9" t="s">
        <v>27</v>
      </c>
      <c r="T874" s="9" t="s">
        <v>59</v>
      </c>
      <c r="U874" s="38"/>
    </row>
    <row r="875" spans="1:21" s="26" customFormat="1" ht="16.7" customHeight="1" x14ac:dyDescent="0.2">
      <c r="A875" s="9" t="s">
        <v>4246</v>
      </c>
      <c r="B875" s="9" t="s">
        <v>20</v>
      </c>
      <c r="C875" s="9" t="s">
        <v>4247</v>
      </c>
      <c r="D875" s="2">
        <v>42724</v>
      </c>
      <c r="E875" s="9" t="s">
        <v>4248</v>
      </c>
      <c r="F875" s="9" t="s">
        <v>585</v>
      </c>
      <c r="G875" s="9" t="s">
        <v>21</v>
      </c>
      <c r="H875" s="9"/>
      <c r="I875" s="9" t="s">
        <v>22</v>
      </c>
      <c r="J875" s="9" t="s">
        <v>30</v>
      </c>
      <c r="K875" s="9"/>
      <c r="L875" s="9"/>
      <c r="M875" s="9"/>
      <c r="N875" s="9"/>
      <c r="O875" s="9"/>
      <c r="P875" s="9" t="s">
        <v>23</v>
      </c>
      <c r="Q875" s="9"/>
      <c r="R875" s="9" t="s">
        <v>33</v>
      </c>
      <c r="S875" s="9" t="s">
        <v>27</v>
      </c>
      <c r="T875" s="9" t="s">
        <v>60</v>
      </c>
      <c r="U875" s="38"/>
    </row>
    <row r="876" spans="1:21" s="26" customFormat="1" ht="16.7" customHeight="1" x14ac:dyDescent="0.2">
      <c r="A876" s="9" t="s">
        <v>4249</v>
      </c>
      <c r="B876" s="9" t="s">
        <v>20</v>
      </c>
      <c r="C876" s="9" t="s">
        <v>4250</v>
      </c>
      <c r="D876" s="2">
        <v>42724</v>
      </c>
      <c r="E876" s="9" t="s">
        <v>4251</v>
      </c>
      <c r="F876" s="9" t="s">
        <v>51</v>
      </c>
      <c r="G876" s="9" t="s">
        <v>21</v>
      </c>
      <c r="H876" s="9"/>
      <c r="I876" s="9" t="s">
        <v>22</v>
      </c>
      <c r="J876" s="9" t="s">
        <v>30</v>
      </c>
      <c r="K876" s="9"/>
      <c r="L876" s="9"/>
      <c r="M876" s="9"/>
      <c r="N876" s="9"/>
      <c r="O876" s="9"/>
      <c r="P876" s="9" t="s">
        <v>23</v>
      </c>
      <c r="Q876" s="9"/>
      <c r="R876" s="9" t="s">
        <v>33</v>
      </c>
      <c r="S876" s="9" t="s">
        <v>27</v>
      </c>
      <c r="T876" s="9" t="s">
        <v>60</v>
      </c>
      <c r="U876" s="38"/>
    </row>
    <row r="877" spans="1:21" s="26" customFormat="1" ht="16.7" customHeight="1" x14ac:dyDescent="0.2">
      <c r="A877" s="9" t="s">
        <v>4252</v>
      </c>
      <c r="B877" s="9" t="s">
        <v>20</v>
      </c>
      <c r="C877" s="9" t="s">
        <v>4253</v>
      </c>
      <c r="D877" s="2">
        <v>42724</v>
      </c>
      <c r="E877" s="9" t="s">
        <v>4254</v>
      </c>
      <c r="F877" s="9" t="s">
        <v>4255</v>
      </c>
      <c r="G877" s="9" t="s">
        <v>21</v>
      </c>
      <c r="H877" s="9"/>
      <c r="I877" s="9" t="s">
        <v>22</v>
      </c>
      <c r="J877" s="9" t="s">
        <v>30</v>
      </c>
      <c r="K877" s="9"/>
      <c r="L877" s="9"/>
      <c r="M877" s="9"/>
      <c r="N877" s="9"/>
      <c r="O877" s="9"/>
      <c r="P877" s="9" t="s">
        <v>23</v>
      </c>
      <c r="Q877" s="9"/>
      <c r="R877" s="9" t="s">
        <v>35</v>
      </c>
      <c r="S877" s="9" t="s">
        <v>27</v>
      </c>
      <c r="T877" s="9" t="s">
        <v>59</v>
      </c>
      <c r="U877" s="38"/>
    </row>
    <row r="878" spans="1:21" s="26" customFormat="1" ht="16.7" customHeight="1" x14ac:dyDescent="0.2">
      <c r="A878" s="9" t="s">
        <v>4256</v>
      </c>
      <c r="B878" s="9" t="s">
        <v>20</v>
      </c>
      <c r="C878" s="9" t="s">
        <v>4257</v>
      </c>
      <c r="D878" s="2">
        <v>42724</v>
      </c>
      <c r="E878" s="9" t="s">
        <v>4258</v>
      </c>
      <c r="F878" s="9" t="s">
        <v>2162</v>
      </c>
      <c r="G878" s="9" t="s">
        <v>21</v>
      </c>
      <c r="H878" s="9"/>
      <c r="I878" s="9" t="s">
        <v>22</v>
      </c>
      <c r="J878" s="9" t="s">
        <v>30</v>
      </c>
      <c r="K878" s="9"/>
      <c r="L878" s="9"/>
      <c r="M878" s="9"/>
      <c r="N878" s="9"/>
      <c r="O878" s="9"/>
      <c r="P878" s="9" t="s">
        <v>23</v>
      </c>
      <c r="Q878" s="9"/>
      <c r="R878" s="9" t="s">
        <v>35</v>
      </c>
      <c r="S878" s="9" t="s">
        <v>27</v>
      </c>
      <c r="T878" s="9" t="s">
        <v>59</v>
      </c>
      <c r="U878" s="38"/>
    </row>
    <row r="879" spans="1:21" s="26" customFormat="1" ht="16.7" customHeight="1" x14ac:dyDescent="0.2">
      <c r="A879" s="9" t="s">
        <v>4259</v>
      </c>
      <c r="B879" s="9" t="s">
        <v>20</v>
      </c>
      <c r="C879" s="9" t="s">
        <v>2743</v>
      </c>
      <c r="D879" s="2">
        <v>42724</v>
      </c>
      <c r="E879" s="9" t="s">
        <v>4260</v>
      </c>
      <c r="F879" s="9" t="s">
        <v>3138</v>
      </c>
      <c r="G879" s="9" t="s">
        <v>21</v>
      </c>
      <c r="H879" s="9"/>
      <c r="I879" s="9" t="s">
        <v>22</v>
      </c>
      <c r="J879" s="9" t="s">
        <v>30</v>
      </c>
      <c r="K879" s="9"/>
      <c r="L879" s="9"/>
      <c r="M879" s="9"/>
      <c r="N879" s="9"/>
      <c r="O879" s="9"/>
      <c r="P879" s="9" t="s">
        <v>23</v>
      </c>
      <c r="Q879" s="9"/>
      <c r="R879" s="9" t="s">
        <v>35</v>
      </c>
      <c r="S879" s="9" t="s">
        <v>27</v>
      </c>
      <c r="T879" s="9" t="s">
        <v>59</v>
      </c>
      <c r="U879" s="38"/>
    </row>
    <row r="880" spans="1:21" s="26" customFormat="1" ht="16.5" customHeight="1" x14ac:dyDescent="0.2">
      <c r="A880" s="9" t="s">
        <v>4261</v>
      </c>
      <c r="B880" s="9" t="s">
        <v>20</v>
      </c>
      <c r="C880" s="9" t="s">
        <v>2746</v>
      </c>
      <c r="D880" s="2">
        <v>42724</v>
      </c>
      <c r="E880" s="9" t="s">
        <v>4262</v>
      </c>
      <c r="F880" s="9" t="s">
        <v>3138</v>
      </c>
      <c r="G880" s="9" t="s">
        <v>21</v>
      </c>
      <c r="H880" s="9"/>
      <c r="I880" s="9" t="s">
        <v>22</v>
      </c>
      <c r="J880" s="9" t="s">
        <v>30</v>
      </c>
      <c r="K880" s="9"/>
      <c r="L880" s="9"/>
      <c r="M880" s="9"/>
      <c r="N880" s="9"/>
      <c r="O880" s="9"/>
      <c r="P880" s="9" t="s">
        <v>23</v>
      </c>
      <c r="Q880" s="9"/>
      <c r="R880" s="9" t="s">
        <v>33</v>
      </c>
      <c r="S880" s="9" t="s">
        <v>25</v>
      </c>
      <c r="T880" s="9" t="s">
        <v>60</v>
      </c>
      <c r="U880" s="38"/>
    </row>
    <row r="881" spans="1:21" s="26" customFormat="1" ht="16.7" customHeight="1" x14ac:dyDescent="0.2">
      <c r="A881" s="9" t="s">
        <v>4263</v>
      </c>
      <c r="B881" s="9" t="s">
        <v>20</v>
      </c>
      <c r="C881" s="9" t="s">
        <v>2775</v>
      </c>
      <c r="D881" s="2">
        <v>42725</v>
      </c>
      <c r="E881" s="9" t="s">
        <v>4264</v>
      </c>
      <c r="F881" s="9" t="s">
        <v>663</v>
      </c>
      <c r="G881" s="9" t="s">
        <v>21</v>
      </c>
      <c r="H881" s="9"/>
      <c r="I881" s="9" t="s">
        <v>22</v>
      </c>
      <c r="J881" s="9" t="s">
        <v>30</v>
      </c>
      <c r="K881" s="9"/>
      <c r="L881" s="9"/>
      <c r="M881" s="9"/>
      <c r="N881" s="9"/>
      <c r="O881" s="9"/>
      <c r="P881" s="9" t="s">
        <v>23</v>
      </c>
      <c r="Q881" s="9"/>
      <c r="R881" s="9" t="s">
        <v>35</v>
      </c>
      <c r="S881" s="9" t="s">
        <v>27</v>
      </c>
      <c r="T881" s="9" t="s">
        <v>59</v>
      </c>
      <c r="U881" s="38"/>
    </row>
    <row r="882" spans="1:21" s="26" customFormat="1" ht="16.7" customHeight="1" x14ac:dyDescent="0.2">
      <c r="A882" s="9" t="s">
        <v>4265</v>
      </c>
      <c r="B882" s="9" t="s">
        <v>20</v>
      </c>
      <c r="C882" s="9" t="s">
        <v>2750</v>
      </c>
      <c r="D882" s="2">
        <v>42725</v>
      </c>
      <c r="E882" s="9" t="s">
        <v>375</v>
      </c>
      <c r="F882" s="9" t="s">
        <v>296</v>
      </c>
      <c r="G882" s="9" t="s">
        <v>21</v>
      </c>
      <c r="H882" s="9"/>
      <c r="I882" s="9" t="s">
        <v>22</v>
      </c>
      <c r="J882" s="9" t="s">
        <v>30</v>
      </c>
      <c r="K882" s="9"/>
      <c r="L882" s="9"/>
      <c r="M882" s="9"/>
      <c r="N882" s="9"/>
      <c r="O882" s="9"/>
      <c r="P882" s="9" t="s">
        <v>23</v>
      </c>
      <c r="Q882" s="9"/>
      <c r="R882" s="9" t="s">
        <v>33</v>
      </c>
      <c r="S882" s="9" t="s">
        <v>25</v>
      </c>
      <c r="T882" s="9" t="s">
        <v>60</v>
      </c>
      <c r="U882" s="38"/>
    </row>
    <row r="883" spans="1:21" s="26" customFormat="1" ht="16.7" customHeight="1" x14ac:dyDescent="0.2">
      <c r="A883" s="9" t="s">
        <v>4265</v>
      </c>
      <c r="B883" s="9" t="s">
        <v>20</v>
      </c>
      <c r="C883" s="9" t="s">
        <v>2753</v>
      </c>
      <c r="D883" s="2">
        <v>42725</v>
      </c>
      <c r="E883" s="9" t="s">
        <v>376</v>
      </c>
      <c r="F883" s="9" t="s">
        <v>296</v>
      </c>
      <c r="G883" s="9" t="s">
        <v>21</v>
      </c>
      <c r="H883" s="9"/>
      <c r="I883" s="9" t="s">
        <v>22</v>
      </c>
      <c r="J883" s="9" t="s">
        <v>30</v>
      </c>
      <c r="K883" s="9"/>
      <c r="L883" s="9"/>
      <c r="M883" s="9"/>
      <c r="N883" s="9"/>
      <c r="O883" s="9"/>
      <c r="P883" s="9" t="s">
        <v>23</v>
      </c>
      <c r="Q883" s="9"/>
      <c r="R883" s="9" t="s">
        <v>33</v>
      </c>
      <c r="S883" s="9" t="s">
        <v>25</v>
      </c>
      <c r="T883" s="9" t="s">
        <v>60</v>
      </c>
      <c r="U883" s="38"/>
    </row>
    <row r="884" spans="1:21" s="26" customFormat="1" ht="16.7" customHeight="1" x14ac:dyDescent="0.2">
      <c r="A884" s="9" t="s">
        <v>4265</v>
      </c>
      <c r="B884" s="9" t="s">
        <v>20</v>
      </c>
      <c r="C884" s="9" t="s">
        <v>4266</v>
      </c>
      <c r="D884" s="2">
        <v>42725</v>
      </c>
      <c r="E884" s="9" t="s">
        <v>4267</v>
      </c>
      <c r="F884" s="9" t="s">
        <v>296</v>
      </c>
      <c r="G884" s="9" t="s">
        <v>21</v>
      </c>
      <c r="H884" s="9"/>
      <c r="I884" s="9" t="s">
        <v>22</v>
      </c>
      <c r="J884" s="9" t="s">
        <v>30</v>
      </c>
      <c r="K884" s="9"/>
      <c r="L884" s="9"/>
      <c r="M884" s="9"/>
      <c r="N884" s="9"/>
      <c r="O884" s="9"/>
      <c r="P884" s="9" t="s">
        <v>23</v>
      </c>
      <c r="Q884" s="9"/>
      <c r="R884" s="9" t="s">
        <v>33</v>
      </c>
      <c r="S884" s="9" t="s">
        <v>25</v>
      </c>
      <c r="T884" s="9" t="s">
        <v>60</v>
      </c>
      <c r="U884" s="38"/>
    </row>
    <row r="885" spans="1:21" s="26" customFormat="1" ht="16.7" customHeight="1" x14ac:dyDescent="0.2">
      <c r="A885" s="9" t="s">
        <v>4265</v>
      </c>
      <c r="B885" s="9" t="s">
        <v>20</v>
      </c>
      <c r="C885" s="9" t="s">
        <v>2756</v>
      </c>
      <c r="D885" s="2">
        <v>42725</v>
      </c>
      <c r="E885" s="9" t="s">
        <v>4268</v>
      </c>
      <c r="F885" s="9" t="s">
        <v>664</v>
      </c>
      <c r="G885" s="9" t="s">
        <v>21</v>
      </c>
      <c r="H885" s="9"/>
      <c r="I885" s="9" t="s">
        <v>22</v>
      </c>
      <c r="J885" s="9" t="s">
        <v>30</v>
      </c>
      <c r="K885" s="9"/>
      <c r="L885" s="9"/>
      <c r="M885" s="9"/>
      <c r="N885" s="9"/>
      <c r="O885" s="9"/>
      <c r="P885" s="9" t="s">
        <v>23</v>
      </c>
      <c r="Q885" s="9"/>
      <c r="R885" s="9" t="s">
        <v>33</v>
      </c>
      <c r="S885" s="9" t="s">
        <v>25</v>
      </c>
      <c r="T885" s="9" t="s">
        <v>60</v>
      </c>
      <c r="U885" s="38"/>
    </row>
    <row r="886" spans="1:21" s="26" customFormat="1" ht="16.7" customHeight="1" x14ac:dyDescent="0.2">
      <c r="A886" s="9" t="s">
        <v>4269</v>
      </c>
      <c r="B886" s="9" t="s">
        <v>20</v>
      </c>
      <c r="C886" s="9" t="s">
        <v>2801</v>
      </c>
      <c r="D886" s="2">
        <v>42725</v>
      </c>
      <c r="E886" s="9" t="s">
        <v>4270</v>
      </c>
      <c r="F886" s="9" t="s">
        <v>392</v>
      </c>
      <c r="G886" s="9" t="s">
        <v>21</v>
      </c>
      <c r="H886" s="9"/>
      <c r="I886" s="9" t="s">
        <v>22</v>
      </c>
      <c r="J886" s="9" t="s">
        <v>30</v>
      </c>
      <c r="K886" s="9"/>
      <c r="L886" s="9"/>
      <c r="M886" s="9"/>
      <c r="N886" s="9"/>
      <c r="O886" s="9"/>
      <c r="P886" s="9" t="s">
        <v>23</v>
      </c>
      <c r="Q886" s="9"/>
      <c r="R886" s="9" t="s">
        <v>33</v>
      </c>
      <c r="S886" s="9" t="s">
        <v>25</v>
      </c>
      <c r="T886" s="9" t="s">
        <v>60</v>
      </c>
      <c r="U886" s="38"/>
    </row>
    <row r="887" spans="1:21" s="26" customFormat="1" ht="16.7" customHeight="1" x14ac:dyDescent="0.2">
      <c r="A887" s="9" t="s">
        <v>4269</v>
      </c>
      <c r="B887" s="9" t="s">
        <v>20</v>
      </c>
      <c r="C887" s="9" t="s">
        <v>2803</v>
      </c>
      <c r="D887" s="2">
        <v>42725</v>
      </c>
      <c r="E887" s="9" t="s">
        <v>4271</v>
      </c>
      <c r="F887" s="9" t="s">
        <v>392</v>
      </c>
      <c r="G887" s="9" t="s">
        <v>21</v>
      </c>
      <c r="H887" s="9"/>
      <c r="I887" s="9" t="s">
        <v>22</v>
      </c>
      <c r="J887" s="9" t="s">
        <v>30</v>
      </c>
      <c r="K887" s="9"/>
      <c r="L887" s="9"/>
      <c r="M887" s="9"/>
      <c r="N887" s="9"/>
      <c r="O887" s="9"/>
      <c r="P887" s="9" t="s">
        <v>23</v>
      </c>
      <c r="Q887" s="9"/>
      <c r="R887" s="9" t="s">
        <v>33</v>
      </c>
      <c r="S887" s="9" t="s">
        <v>25</v>
      </c>
      <c r="T887" s="9" t="s">
        <v>60</v>
      </c>
      <c r="U887" s="38"/>
    </row>
    <row r="888" spans="1:21" s="26" customFormat="1" ht="16.7" customHeight="1" x14ac:dyDescent="0.2">
      <c r="A888" s="9" t="s">
        <v>4272</v>
      </c>
      <c r="B888" s="9" t="s">
        <v>20</v>
      </c>
      <c r="C888" s="9" t="s">
        <v>4273</v>
      </c>
      <c r="D888" s="2">
        <v>42725</v>
      </c>
      <c r="E888" s="9" t="s">
        <v>4274</v>
      </c>
      <c r="F888" s="9" t="s">
        <v>392</v>
      </c>
      <c r="G888" s="9" t="s">
        <v>21</v>
      </c>
      <c r="H888" s="9"/>
      <c r="I888" s="9" t="s">
        <v>22</v>
      </c>
      <c r="J888" s="9"/>
      <c r="K888" s="9"/>
      <c r="L888" s="9"/>
      <c r="M888" s="9"/>
      <c r="N888" s="9"/>
      <c r="O888" s="9"/>
      <c r="P888" s="9" t="s">
        <v>23</v>
      </c>
      <c r="Q888" s="9"/>
      <c r="R888" s="9" t="s">
        <v>24</v>
      </c>
      <c r="S888" s="9" t="s">
        <v>27</v>
      </c>
      <c r="T888" s="9" t="s">
        <v>60</v>
      </c>
      <c r="U888" s="38"/>
    </row>
    <row r="889" spans="1:21" s="26" customFormat="1" ht="16.7" customHeight="1" x14ac:dyDescent="0.2">
      <c r="A889" s="9" t="s">
        <v>554</v>
      </c>
      <c r="B889" s="9" t="s">
        <v>20</v>
      </c>
      <c r="C889" s="9" t="s">
        <v>4275</v>
      </c>
      <c r="D889" s="2">
        <v>42725</v>
      </c>
      <c r="E889" s="9" t="s">
        <v>4276</v>
      </c>
      <c r="F889" s="9" t="s">
        <v>393</v>
      </c>
      <c r="G889" s="9" t="s">
        <v>21</v>
      </c>
      <c r="H889" s="9"/>
      <c r="I889" s="9" t="s">
        <v>22</v>
      </c>
      <c r="J889" s="9" t="s">
        <v>30</v>
      </c>
      <c r="K889" s="9"/>
      <c r="L889" s="9"/>
      <c r="M889" s="9"/>
      <c r="N889" s="9"/>
      <c r="O889" s="9"/>
      <c r="P889" s="9" t="s">
        <v>23</v>
      </c>
      <c r="Q889" s="9"/>
      <c r="R889" s="9" t="s">
        <v>35</v>
      </c>
      <c r="S889" s="9" t="s">
        <v>27</v>
      </c>
      <c r="T889" s="9" t="s">
        <v>59</v>
      </c>
      <c r="U889" s="38"/>
    </row>
    <row r="890" spans="1:21" s="26" customFormat="1" ht="16.7" customHeight="1" x14ac:dyDescent="0.2">
      <c r="A890" s="9" t="s">
        <v>4277</v>
      </c>
      <c r="B890" s="9" t="s">
        <v>20</v>
      </c>
      <c r="C890" s="9" t="s">
        <v>4278</v>
      </c>
      <c r="D890" s="2">
        <v>42725</v>
      </c>
      <c r="E890" s="9" t="s">
        <v>4279</v>
      </c>
      <c r="F890" s="9" t="s">
        <v>393</v>
      </c>
      <c r="G890" s="9" t="s">
        <v>21</v>
      </c>
      <c r="H890" s="9"/>
      <c r="I890" s="9" t="s">
        <v>22</v>
      </c>
      <c r="J890" s="9" t="s">
        <v>30</v>
      </c>
      <c r="K890" s="9"/>
      <c r="L890" s="9"/>
      <c r="M890" s="9"/>
      <c r="N890" s="9"/>
      <c r="O890" s="9"/>
      <c r="P890" s="9" t="s">
        <v>23</v>
      </c>
      <c r="Q890" s="9"/>
      <c r="R890" s="9" t="s">
        <v>35</v>
      </c>
      <c r="S890" s="9" t="s">
        <v>27</v>
      </c>
      <c r="T890" s="9" t="s">
        <v>59</v>
      </c>
      <c r="U890" s="38"/>
    </row>
    <row r="891" spans="1:21" s="26" customFormat="1" ht="16.7" customHeight="1" x14ac:dyDescent="0.2">
      <c r="A891" s="9" t="s">
        <v>4280</v>
      </c>
      <c r="B891" s="9" t="s">
        <v>20</v>
      </c>
      <c r="C891" s="9" t="s">
        <v>4281</v>
      </c>
      <c r="D891" s="2">
        <v>42725</v>
      </c>
      <c r="E891" s="9" t="s">
        <v>4282</v>
      </c>
      <c r="F891" s="9" t="s">
        <v>393</v>
      </c>
      <c r="G891" s="9" t="s">
        <v>21</v>
      </c>
      <c r="H891" s="9"/>
      <c r="I891" s="9" t="s">
        <v>22</v>
      </c>
      <c r="J891" s="9" t="s">
        <v>30</v>
      </c>
      <c r="K891" s="9"/>
      <c r="L891" s="9"/>
      <c r="M891" s="9"/>
      <c r="N891" s="9"/>
      <c r="O891" s="9"/>
      <c r="P891" s="9" t="s">
        <v>23</v>
      </c>
      <c r="Q891" s="9"/>
      <c r="R891" s="9" t="s">
        <v>35</v>
      </c>
      <c r="S891" s="9" t="s">
        <v>27</v>
      </c>
      <c r="T891" s="9" t="s">
        <v>59</v>
      </c>
      <c r="U891" s="38"/>
    </row>
    <row r="892" spans="1:21" s="26" customFormat="1" ht="16.7" customHeight="1" x14ac:dyDescent="0.2">
      <c r="A892" s="9" t="s">
        <v>4283</v>
      </c>
      <c r="B892" s="9" t="s">
        <v>20</v>
      </c>
      <c r="C892" s="9" t="s">
        <v>4284</v>
      </c>
      <c r="D892" s="2">
        <v>42725</v>
      </c>
      <c r="E892" s="9" t="s">
        <v>4285</v>
      </c>
      <c r="F892" s="9" t="s">
        <v>394</v>
      </c>
      <c r="G892" s="9" t="s">
        <v>21</v>
      </c>
      <c r="H892" s="9"/>
      <c r="I892" s="9" t="s">
        <v>22</v>
      </c>
      <c r="J892" s="9" t="s">
        <v>30</v>
      </c>
      <c r="K892" s="9"/>
      <c r="L892" s="9"/>
      <c r="M892" s="9"/>
      <c r="N892" s="9"/>
      <c r="O892" s="9"/>
      <c r="P892" s="9" t="s">
        <v>23</v>
      </c>
      <c r="Q892" s="9"/>
      <c r="R892" s="9" t="s">
        <v>33</v>
      </c>
      <c r="S892" s="9" t="s">
        <v>27</v>
      </c>
      <c r="T892" s="9" t="s">
        <v>60</v>
      </c>
      <c r="U892" s="38"/>
    </row>
    <row r="893" spans="1:21" s="26" customFormat="1" ht="16.7" customHeight="1" x14ac:dyDescent="0.2">
      <c r="A893" s="9" t="s">
        <v>4286</v>
      </c>
      <c r="B893" s="9" t="s">
        <v>20</v>
      </c>
      <c r="C893" s="9" t="s">
        <v>4287</v>
      </c>
      <c r="D893" s="2">
        <v>42725</v>
      </c>
      <c r="E893" s="9" t="s">
        <v>4288</v>
      </c>
      <c r="F893" s="9" t="s">
        <v>394</v>
      </c>
      <c r="G893" s="9" t="s">
        <v>21</v>
      </c>
      <c r="H893" s="9"/>
      <c r="I893" s="9" t="s">
        <v>22</v>
      </c>
      <c r="J893" s="9"/>
      <c r="K893" s="9"/>
      <c r="L893" s="9"/>
      <c r="M893" s="9"/>
      <c r="N893" s="9"/>
      <c r="O893" s="9"/>
      <c r="P893" s="9" t="s">
        <v>23</v>
      </c>
      <c r="Q893" s="9"/>
      <c r="R893" s="9" t="s">
        <v>24</v>
      </c>
      <c r="S893" s="9" t="s">
        <v>25</v>
      </c>
      <c r="T893" s="9" t="s">
        <v>60</v>
      </c>
      <c r="U893" s="38"/>
    </row>
    <row r="894" spans="1:21" s="26" customFormat="1" ht="16.7" customHeight="1" x14ac:dyDescent="0.2">
      <c r="A894" s="9" t="s">
        <v>4286</v>
      </c>
      <c r="B894" s="9" t="s">
        <v>20</v>
      </c>
      <c r="C894" s="9" t="s">
        <v>2806</v>
      </c>
      <c r="D894" s="2">
        <v>42725</v>
      </c>
      <c r="E894" s="9" t="s">
        <v>4289</v>
      </c>
      <c r="F894" s="9" t="s">
        <v>394</v>
      </c>
      <c r="G894" s="9" t="s">
        <v>21</v>
      </c>
      <c r="H894" s="9"/>
      <c r="I894" s="9" t="s">
        <v>22</v>
      </c>
      <c r="J894" s="9"/>
      <c r="K894" s="9"/>
      <c r="L894" s="9"/>
      <c r="M894" s="9"/>
      <c r="N894" s="9"/>
      <c r="O894" s="9"/>
      <c r="P894" s="9" t="s">
        <v>23</v>
      </c>
      <c r="Q894" s="9"/>
      <c r="R894" s="9" t="s">
        <v>24</v>
      </c>
      <c r="S894" s="9" t="s">
        <v>25</v>
      </c>
      <c r="T894" s="9" t="s">
        <v>60</v>
      </c>
      <c r="U894" s="38"/>
    </row>
    <row r="895" spans="1:21" s="26" customFormat="1" ht="16.7" customHeight="1" x14ac:dyDescent="0.2">
      <c r="A895" s="9" t="s">
        <v>4290</v>
      </c>
      <c r="B895" s="9" t="s">
        <v>20</v>
      </c>
      <c r="C895" s="9" t="s">
        <v>4291</v>
      </c>
      <c r="D895" s="2">
        <v>42725</v>
      </c>
      <c r="E895" s="9" t="s">
        <v>4292</v>
      </c>
      <c r="F895" s="9" t="s">
        <v>112</v>
      </c>
      <c r="G895" s="9" t="s">
        <v>21</v>
      </c>
      <c r="H895" s="9"/>
      <c r="I895" s="9" t="s">
        <v>22</v>
      </c>
      <c r="J895" s="9" t="s">
        <v>30</v>
      </c>
      <c r="K895" s="9"/>
      <c r="L895" s="9"/>
      <c r="M895" s="9"/>
      <c r="N895" s="9"/>
      <c r="O895" s="9"/>
      <c r="P895" s="9" t="s">
        <v>23</v>
      </c>
      <c r="Q895" s="9"/>
      <c r="R895" s="9" t="s">
        <v>35</v>
      </c>
      <c r="S895" s="9" t="s">
        <v>27</v>
      </c>
      <c r="T895" s="9" t="s">
        <v>59</v>
      </c>
      <c r="U895" s="38"/>
    </row>
    <row r="896" spans="1:21" s="26" customFormat="1" ht="16.7" customHeight="1" x14ac:dyDescent="0.2">
      <c r="A896" s="9" t="s">
        <v>4293</v>
      </c>
      <c r="B896" s="9" t="s">
        <v>20</v>
      </c>
      <c r="C896" s="9" t="s">
        <v>2809</v>
      </c>
      <c r="D896" s="2">
        <v>42725</v>
      </c>
      <c r="E896" s="9" t="s">
        <v>4294</v>
      </c>
      <c r="F896" s="9" t="s">
        <v>43</v>
      </c>
      <c r="G896" s="9" t="s">
        <v>21</v>
      </c>
      <c r="H896" s="9"/>
      <c r="I896" s="9" t="s">
        <v>22</v>
      </c>
      <c r="J896" s="9" t="s">
        <v>30</v>
      </c>
      <c r="K896" s="9"/>
      <c r="L896" s="9"/>
      <c r="M896" s="9"/>
      <c r="N896" s="9"/>
      <c r="O896" s="9"/>
      <c r="P896" s="9" t="s">
        <v>23</v>
      </c>
      <c r="Q896" s="9"/>
      <c r="R896" s="9" t="s">
        <v>33</v>
      </c>
      <c r="S896" s="9" t="s">
        <v>25</v>
      </c>
      <c r="T896" s="9" t="s">
        <v>60</v>
      </c>
      <c r="U896" s="38"/>
    </row>
    <row r="897" spans="1:21" s="26" customFormat="1" ht="16.7" customHeight="1" x14ac:dyDescent="0.2">
      <c r="A897" s="9" t="s">
        <v>4295</v>
      </c>
      <c r="B897" s="9" t="s">
        <v>20</v>
      </c>
      <c r="C897" s="9" t="s">
        <v>4296</v>
      </c>
      <c r="D897" s="2">
        <v>42725</v>
      </c>
      <c r="E897" s="9" t="s">
        <v>4297</v>
      </c>
      <c r="F897" s="9" t="s">
        <v>43</v>
      </c>
      <c r="G897" s="9" t="s">
        <v>21</v>
      </c>
      <c r="H897" s="9"/>
      <c r="I897" s="9" t="s">
        <v>22</v>
      </c>
      <c r="J897" s="9"/>
      <c r="K897" s="9"/>
      <c r="L897" s="9"/>
      <c r="M897" s="9"/>
      <c r="N897" s="9"/>
      <c r="O897" s="9"/>
      <c r="P897" s="9" t="s">
        <v>23</v>
      </c>
      <c r="Q897" s="9"/>
      <c r="R897" s="9" t="s">
        <v>24</v>
      </c>
      <c r="S897" s="9" t="s">
        <v>26</v>
      </c>
      <c r="T897" s="9" t="s">
        <v>60</v>
      </c>
      <c r="U897" s="38"/>
    </row>
    <row r="898" spans="1:21" s="26" customFormat="1" ht="16.7" customHeight="1" x14ac:dyDescent="0.2">
      <c r="A898" s="9" t="s">
        <v>4298</v>
      </c>
      <c r="B898" s="9" t="s">
        <v>20</v>
      </c>
      <c r="C898" s="9" t="s">
        <v>4299</v>
      </c>
      <c r="D898" s="2">
        <v>42725</v>
      </c>
      <c r="E898" s="9" t="s">
        <v>3961</v>
      </c>
      <c r="F898" s="9" t="s">
        <v>43</v>
      </c>
      <c r="G898" s="9" t="s">
        <v>21</v>
      </c>
      <c r="H898" s="9"/>
      <c r="I898" s="9" t="s">
        <v>22</v>
      </c>
      <c r="J898" s="9"/>
      <c r="K898" s="9"/>
      <c r="L898" s="9"/>
      <c r="M898" s="9"/>
      <c r="N898" s="9"/>
      <c r="O898" s="9"/>
      <c r="P898" s="9" t="s">
        <v>23</v>
      </c>
      <c r="Q898" s="9"/>
      <c r="R898" s="9" t="s">
        <v>24</v>
      </c>
      <c r="S898" s="9" t="s">
        <v>26</v>
      </c>
      <c r="T898" s="9" t="s">
        <v>60</v>
      </c>
      <c r="U898" s="38"/>
    </row>
    <row r="899" spans="1:21" s="26" customFormat="1" ht="16.7" customHeight="1" x14ac:dyDescent="0.2">
      <c r="A899" s="9" t="s">
        <v>4300</v>
      </c>
      <c r="B899" s="9" t="s">
        <v>20</v>
      </c>
      <c r="C899" s="9" t="s">
        <v>2815</v>
      </c>
      <c r="D899" s="2">
        <v>42725</v>
      </c>
      <c r="E899" s="9" t="s">
        <v>4301</v>
      </c>
      <c r="F899" s="9" t="s">
        <v>41</v>
      </c>
      <c r="G899" s="9" t="s">
        <v>21</v>
      </c>
      <c r="H899" s="9"/>
      <c r="I899" s="9" t="s">
        <v>22</v>
      </c>
      <c r="J899" s="9" t="s">
        <v>30</v>
      </c>
      <c r="K899" s="9"/>
      <c r="L899" s="9"/>
      <c r="M899" s="9"/>
      <c r="N899" s="9"/>
      <c r="O899" s="9"/>
      <c r="P899" s="9" t="s">
        <v>23</v>
      </c>
      <c r="Q899" s="9"/>
      <c r="R899" s="9" t="s">
        <v>35</v>
      </c>
      <c r="S899" s="9" t="s">
        <v>27</v>
      </c>
      <c r="T899" s="9" t="s">
        <v>59</v>
      </c>
      <c r="U899" s="38"/>
    </row>
    <row r="900" spans="1:21" s="26" customFormat="1" ht="16.7" hidden="1" customHeight="1" x14ac:dyDescent="0.2">
      <c r="A900" s="9"/>
      <c r="B900" s="9"/>
      <c r="C900" s="9"/>
      <c r="D900" s="2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38"/>
    </row>
    <row r="901" spans="1:21" s="26" customFormat="1" ht="16.7" customHeight="1" x14ac:dyDescent="0.2">
      <c r="A901" s="9" t="s">
        <v>2282</v>
      </c>
      <c r="B901" s="9" t="s">
        <v>20</v>
      </c>
      <c r="C901" s="9" t="s">
        <v>2820</v>
      </c>
      <c r="D901" s="2">
        <v>42725</v>
      </c>
      <c r="E901" s="9" t="s">
        <v>4305</v>
      </c>
      <c r="F901" s="9" t="s">
        <v>276</v>
      </c>
      <c r="G901" s="9" t="s">
        <v>21</v>
      </c>
      <c r="H901" s="9"/>
      <c r="I901" s="9" t="s">
        <v>22</v>
      </c>
      <c r="J901" s="9"/>
      <c r="K901" s="9"/>
      <c r="L901" s="9"/>
      <c r="M901" s="9"/>
      <c r="N901" s="9"/>
      <c r="O901" s="9"/>
      <c r="P901" s="9" t="s">
        <v>23</v>
      </c>
      <c r="Q901" s="9"/>
      <c r="R901" s="9" t="s">
        <v>24</v>
      </c>
      <c r="S901" s="9" t="s">
        <v>26</v>
      </c>
      <c r="T901" s="9" t="s">
        <v>60</v>
      </c>
      <c r="U901" s="38"/>
    </row>
    <row r="902" spans="1:21" s="26" customFormat="1" ht="16.7" hidden="1" customHeight="1" x14ac:dyDescent="0.2">
      <c r="A902" s="9"/>
      <c r="B902" s="9"/>
      <c r="C902" s="9"/>
      <c r="D902" s="2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38"/>
    </row>
    <row r="903" spans="1:21" s="26" customFormat="1" ht="16.7" customHeight="1" x14ac:dyDescent="0.2">
      <c r="A903" s="9" t="s">
        <v>4306</v>
      </c>
      <c r="B903" s="9" t="s">
        <v>20</v>
      </c>
      <c r="C903" s="9" t="s">
        <v>2826</v>
      </c>
      <c r="D903" s="2">
        <v>42725</v>
      </c>
      <c r="E903" s="9" t="s">
        <v>4307</v>
      </c>
      <c r="F903" s="9" t="s">
        <v>277</v>
      </c>
      <c r="G903" s="9" t="s">
        <v>21</v>
      </c>
      <c r="H903" s="9"/>
      <c r="I903" s="9" t="s">
        <v>22</v>
      </c>
      <c r="J903" s="9"/>
      <c r="K903" s="9"/>
      <c r="L903" s="9"/>
      <c r="M903" s="9"/>
      <c r="N903" s="9"/>
      <c r="O903" s="9"/>
      <c r="P903" s="9" t="s">
        <v>23</v>
      </c>
      <c r="Q903" s="9"/>
      <c r="R903" s="9" t="s">
        <v>24</v>
      </c>
      <c r="S903" s="9" t="s">
        <v>27</v>
      </c>
      <c r="T903" s="9" t="s">
        <v>60</v>
      </c>
      <c r="U903" s="38"/>
    </row>
    <row r="904" spans="1:21" s="26" customFormat="1" ht="16.7" customHeight="1" x14ac:dyDescent="0.2">
      <c r="A904" s="9" t="s">
        <v>4308</v>
      </c>
      <c r="B904" s="9" t="s">
        <v>20</v>
      </c>
      <c r="C904" s="9" t="s">
        <v>1885</v>
      </c>
      <c r="D904" s="2">
        <v>42725</v>
      </c>
      <c r="E904" s="9" t="s">
        <v>4309</v>
      </c>
      <c r="F904" s="9" t="s">
        <v>317</v>
      </c>
      <c r="G904" s="9" t="s">
        <v>21</v>
      </c>
      <c r="H904" s="9"/>
      <c r="I904" s="9" t="s">
        <v>22</v>
      </c>
      <c r="J904" s="9"/>
      <c r="K904" s="9"/>
      <c r="L904" s="9"/>
      <c r="M904" s="9"/>
      <c r="N904" s="9"/>
      <c r="O904" s="9"/>
      <c r="P904" s="9" t="s">
        <v>23</v>
      </c>
      <c r="Q904" s="9"/>
      <c r="R904" s="9" t="s">
        <v>24</v>
      </c>
      <c r="S904" s="9" t="s">
        <v>26</v>
      </c>
      <c r="T904" s="9" t="s">
        <v>60</v>
      </c>
      <c r="U904" s="38"/>
    </row>
    <row r="905" spans="1:21" s="26" customFormat="1" ht="16.7" customHeight="1" x14ac:dyDescent="0.2">
      <c r="A905" s="9" t="s">
        <v>4310</v>
      </c>
      <c r="B905" s="9" t="s">
        <v>20</v>
      </c>
      <c r="C905" s="9" t="s">
        <v>4311</v>
      </c>
      <c r="D905" s="2">
        <v>42725</v>
      </c>
      <c r="E905" s="9" t="s">
        <v>4312</v>
      </c>
      <c r="F905" s="9" t="s">
        <v>317</v>
      </c>
      <c r="G905" s="9" t="s">
        <v>21</v>
      </c>
      <c r="H905" s="9"/>
      <c r="I905" s="9" t="s">
        <v>22</v>
      </c>
      <c r="J905" s="9"/>
      <c r="K905" s="9"/>
      <c r="L905" s="9"/>
      <c r="M905" s="9"/>
      <c r="N905" s="9"/>
      <c r="O905" s="9"/>
      <c r="P905" s="9" t="s">
        <v>23</v>
      </c>
      <c r="Q905" s="9"/>
      <c r="R905" s="9" t="s">
        <v>28</v>
      </c>
      <c r="S905" s="9" t="s">
        <v>27</v>
      </c>
      <c r="T905" s="9" t="s">
        <v>59</v>
      </c>
      <c r="U905" s="38"/>
    </row>
    <row r="906" spans="1:21" s="26" customFormat="1" ht="16.7" customHeight="1" x14ac:dyDescent="0.2">
      <c r="A906" s="9" t="s">
        <v>4313</v>
      </c>
      <c r="B906" s="9" t="s">
        <v>20</v>
      </c>
      <c r="C906" s="9" t="s">
        <v>2829</v>
      </c>
      <c r="D906" s="2">
        <v>42725</v>
      </c>
      <c r="E906" s="9" t="s">
        <v>4314</v>
      </c>
      <c r="F906" s="9" t="s">
        <v>317</v>
      </c>
      <c r="G906" s="9" t="s">
        <v>21</v>
      </c>
      <c r="H906" s="9"/>
      <c r="I906" s="9" t="s">
        <v>22</v>
      </c>
      <c r="J906" s="9" t="s">
        <v>30</v>
      </c>
      <c r="K906" s="9"/>
      <c r="L906" s="9"/>
      <c r="M906" s="9"/>
      <c r="N906" s="9"/>
      <c r="O906" s="9"/>
      <c r="P906" s="9" t="s">
        <v>23</v>
      </c>
      <c r="Q906" s="9"/>
      <c r="R906" s="9" t="s">
        <v>35</v>
      </c>
      <c r="S906" s="9" t="s">
        <v>27</v>
      </c>
      <c r="T906" s="9" t="s">
        <v>59</v>
      </c>
      <c r="U906" s="38"/>
    </row>
    <row r="907" spans="1:21" s="26" customFormat="1" ht="16.7" customHeight="1" x14ac:dyDescent="0.2">
      <c r="A907" s="9" t="s">
        <v>4315</v>
      </c>
      <c r="B907" s="9" t="s">
        <v>20</v>
      </c>
      <c r="C907" s="9" t="s">
        <v>2832</v>
      </c>
      <c r="D907" s="2">
        <v>42725</v>
      </c>
      <c r="E907" s="9" t="s">
        <v>4316</v>
      </c>
      <c r="F907" s="9" t="s">
        <v>2811</v>
      </c>
      <c r="G907" s="9" t="s">
        <v>21</v>
      </c>
      <c r="H907" s="9"/>
      <c r="I907" s="9" t="s">
        <v>22</v>
      </c>
      <c r="J907" s="9" t="s">
        <v>30</v>
      </c>
      <c r="K907" s="9"/>
      <c r="L907" s="9"/>
      <c r="M907" s="9"/>
      <c r="N907" s="9"/>
      <c r="O907" s="9"/>
      <c r="P907" s="9" t="s">
        <v>23</v>
      </c>
      <c r="Q907" s="9"/>
      <c r="R907" s="9" t="s">
        <v>35</v>
      </c>
      <c r="S907" s="9" t="s">
        <v>27</v>
      </c>
      <c r="T907" s="9" t="s">
        <v>59</v>
      </c>
      <c r="U907" s="38"/>
    </row>
    <row r="908" spans="1:21" s="26" customFormat="1" ht="16.7" customHeight="1" x14ac:dyDescent="0.2">
      <c r="A908" s="9" t="s">
        <v>4317</v>
      </c>
      <c r="B908" s="9" t="s">
        <v>20</v>
      </c>
      <c r="C908" s="9" t="s">
        <v>4318</v>
      </c>
      <c r="D908" s="2">
        <v>42725</v>
      </c>
      <c r="E908" s="9" t="s">
        <v>4319</v>
      </c>
      <c r="F908" s="9" t="s">
        <v>4316</v>
      </c>
      <c r="G908" s="9" t="s">
        <v>21</v>
      </c>
      <c r="H908" s="9"/>
      <c r="I908" s="9" t="s">
        <v>22</v>
      </c>
      <c r="J908" s="9" t="s">
        <v>30</v>
      </c>
      <c r="K908" s="9"/>
      <c r="L908" s="9"/>
      <c r="M908" s="9"/>
      <c r="N908" s="9"/>
      <c r="O908" s="9"/>
      <c r="P908" s="9" t="s">
        <v>23</v>
      </c>
      <c r="Q908" s="9"/>
      <c r="R908" s="9" t="s">
        <v>35</v>
      </c>
      <c r="S908" s="9" t="s">
        <v>27</v>
      </c>
      <c r="T908" s="9" t="s">
        <v>59</v>
      </c>
      <c r="U908" s="38"/>
    </row>
    <row r="909" spans="1:21" s="26" customFormat="1" ht="16.7" customHeight="1" x14ac:dyDescent="0.2">
      <c r="A909" s="9" t="s">
        <v>4320</v>
      </c>
      <c r="B909" s="9" t="s">
        <v>20</v>
      </c>
      <c r="C909" s="9" t="s">
        <v>2838</v>
      </c>
      <c r="D909" s="2">
        <v>42725</v>
      </c>
      <c r="E909" s="9" t="s">
        <v>4321</v>
      </c>
      <c r="F909" s="9" t="s">
        <v>4316</v>
      </c>
      <c r="G909" s="9" t="s">
        <v>21</v>
      </c>
      <c r="H909" s="9"/>
      <c r="I909" s="9" t="s">
        <v>22</v>
      </c>
      <c r="J909" s="9"/>
      <c r="K909" s="9"/>
      <c r="L909" s="9"/>
      <c r="M909" s="9"/>
      <c r="N909" s="9"/>
      <c r="O909" s="9"/>
      <c r="P909" s="9" t="s">
        <v>23</v>
      </c>
      <c r="Q909" s="9"/>
      <c r="R909" s="9" t="s">
        <v>28</v>
      </c>
      <c r="S909" s="9" t="s">
        <v>27</v>
      </c>
      <c r="T909" s="9" t="s">
        <v>59</v>
      </c>
      <c r="U909" s="38"/>
    </row>
    <row r="910" spans="1:21" s="26" customFormat="1" ht="16.7" customHeight="1" x14ac:dyDescent="0.2">
      <c r="A910" s="9" t="s">
        <v>4322</v>
      </c>
      <c r="B910" s="9" t="s">
        <v>20</v>
      </c>
      <c r="C910" s="9" t="s">
        <v>2841</v>
      </c>
      <c r="D910" s="2">
        <v>42725</v>
      </c>
      <c r="E910" s="9" t="s">
        <v>815</v>
      </c>
      <c r="F910" s="9" t="s">
        <v>206</v>
      </c>
      <c r="G910" s="9" t="s">
        <v>21</v>
      </c>
      <c r="H910" s="9"/>
      <c r="I910" s="9" t="s">
        <v>22</v>
      </c>
      <c r="J910" s="9"/>
      <c r="K910" s="9"/>
      <c r="L910" s="9"/>
      <c r="M910" s="9"/>
      <c r="N910" s="9"/>
      <c r="O910" s="9"/>
      <c r="P910" s="9" t="s">
        <v>23</v>
      </c>
      <c r="Q910" s="9"/>
      <c r="R910" s="9" t="s">
        <v>24</v>
      </c>
      <c r="S910" s="9" t="s">
        <v>27</v>
      </c>
      <c r="T910" s="9" t="s">
        <v>60</v>
      </c>
      <c r="U910" s="38"/>
    </row>
    <row r="911" spans="1:21" s="26" customFormat="1" ht="16.7" customHeight="1" x14ac:dyDescent="0.2">
      <c r="A911" s="9" t="s">
        <v>4323</v>
      </c>
      <c r="B911" s="9" t="s">
        <v>20</v>
      </c>
      <c r="C911" s="9" t="s">
        <v>2844</v>
      </c>
      <c r="D911" s="2">
        <v>42725</v>
      </c>
      <c r="E911" s="9" t="s">
        <v>4324</v>
      </c>
      <c r="F911" s="9" t="s">
        <v>206</v>
      </c>
      <c r="G911" s="9" t="s">
        <v>21</v>
      </c>
      <c r="H911" s="9"/>
      <c r="I911" s="9" t="s">
        <v>22</v>
      </c>
      <c r="J911" s="9"/>
      <c r="K911" s="9"/>
      <c r="L911" s="9"/>
      <c r="M911" s="9"/>
      <c r="N911" s="9"/>
      <c r="O911" s="9"/>
      <c r="P911" s="9" t="s">
        <v>23</v>
      </c>
      <c r="Q911" s="9"/>
      <c r="R911" s="9" t="s">
        <v>31</v>
      </c>
      <c r="S911" s="9" t="s">
        <v>2046</v>
      </c>
      <c r="T911" s="9" t="s">
        <v>60</v>
      </c>
      <c r="U911" s="38"/>
    </row>
    <row r="912" spans="1:21" s="26" customFormat="1" ht="16.7" customHeight="1" x14ac:dyDescent="0.2">
      <c r="A912" s="9" t="s">
        <v>4325</v>
      </c>
      <c r="B912" s="9" t="s">
        <v>20</v>
      </c>
      <c r="C912" s="9" t="s">
        <v>2847</v>
      </c>
      <c r="D912" s="2">
        <v>42725</v>
      </c>
      <c r="E912" s="9" t="s">
        <v>4326</v>
      </c>
      <c r="F912" s="9" t="s">
        <v>207</v>
      </c>
      <c r="G912" s="9" t="s">
        <v>36</v>
      </c>
      <c r="H912" s="9"/>
      <c r="I912" s="9" t="s">
        <v>22</v>
      </c>
      <c r="J912" s="9"/>
      <c r="K912" s="9"/>
      <c r="L912" s="9"/>
      <c r="M912" s="9"/>
      <c r="N912" s="9"/>
      <c r="O912" s="9"/>
      <c r="P912" s="9" t="s">
        <v>23</v>
      </c>
      <c r="Q912" s="9"/>
      <c r="R912" s="9" t="s">
        <v>35</v>
      </c>
      <c r="S912" s="9" t="s">
        <v>27</v>
      </c>
      <c r="T912" s="9" t="s">
        <v>59</v>
      </c>
      <c r="U912" s="38"/>
    </row>
    <row r="913" spans="1:21" s="26" customFormat="1" ht="16.7" customHeight="1" x14ac:dyDescent="0.2">
      <c r="A913" s="9" t="s">
        <v>4327</v>
      </c>
      <c r="B913" s="9" t="s">
        <v>20</v>
      </c>
      <c r="C913" s="9" t="s">
        <v>62</v>
      </c>
      <c r="D913" s="2">
        <v>42725</v>
      </c>
      <c r="E913" s="9" t="s">
        <v>4328</v>
      </c>
      <c r="F913" s="9" t="s">
        <v>209</v>
      </c>
      <c r="G913" s="9" t="s">
        <v>21</v>
      </c>
      <c r="H913" s="9"/>
      <c r="I913" s="9" t="s">
        <v>22</v>
      </c>
      <c r="J913" s="9" t="s">
        <v>30</v>
      </c>
      <c r="K913" s="9"/>
      <c r="L913" s="9"/>
      <c r="M913" s="9"/>
      <c r="N913" s="9"/>
      <c r="O913" s="9"/>
      <c r="P913" s="9" t="s">
        <v>23</v>
      </c>
      <c r="Q913" s="9"/>
      <c r="R913" s="9" t="s">
        <v>35</v>
      </c>
      <c r="S913" s="9" t="s">
        <v>27</v>
      </c>
      <c r="T913" s="9" t="s">
        <v>59</v>
      </c>
      <c r="U913" s="38"/>
    </row>
    <row r="914" spans="1:21" s="26" customFormat="1" ht="16.7" hidden="1" customHeight="1" x14ac:dyDescent="0.2">
      <c r="A914" s="9" t="s">
        <v>4329</v>
      </c>
      <c r="B914" s="9" t="s">
        <v>20</v>
      </c>
      <c r="C914" s="9" t="s">
        <v>4330</v>
      </c>
      <c r="D914" s="2">
        <v>42725</v>
      </c>
      <c r="E914" s="9" t="s">
        <v>4331</v>
      </c>
      <c r="F914" s="9" t="s">
        <v>2017</v>
      </c>
      <c r="G914" s="9" t="s">
        <v>21</v>
      </c>
      <c r="H914" s="9"/>
      <c r="I914" s="9" t="s">
        <v>22</v>
      </c>
      <c r="J914" s="9"/>
      <c r="K914" s="9"/>
      <c r="L914" s="9"/>
      <c r="M914" s="9"/>
      <c r="N914" s="9"/>
      <c r="O914" s="9"/>
      <c r="P914" s="9" t="s">
        <v>383</v>
      </c>
      <c r="Q914" s="9"/>
      <c r="R914" s="9" t="s">
        <v>4332</v>
      </c>
      <c r="S914" s="9"/>
      <c r="T914" s="9" t="s">
        <v>4333</v>
      </c>
      <c r="U914" s="38"/>
    </row>
    <row r="915" spans="1:21" s="26" customFormat="1" ht="16.7" hidden="1" customHeight="1" x14ac:dyDescent="0.2">
      <c r="A915" s="9" t="s">
        <v>4334</v>
      </c>
      <c r="B915" s="9" t="s">
        <v>20</v>
      </c>
      <c r="C915" s="9" t="s">
        <v>4335</v>
      </c>
      <c r="D915" s="2">
        <v>42725</v>
      </c>
      <c r="E915" s="9" t="s">
        <v>4336</v>
      </c>
      <c r="F915" s="9" t="s">
        <v>125</v>
      </c>
      <c r="G915" s="9" t="s">
        <v>21</v>
      </c>
      <c r="H915" s="9"/>
      <c r="I915" s="9" t="s">
        <v>22</v>
      </c>
      <c r="J915" s="9"/>
      <c r="K915" s="9"/>
      <c r="L915" s="9"/>
      <c r="M915" s="9"/>
      <c r="N915" s="9"/>
      <c r="O915" s="9"/>
      <c r="P915" s="9" t="s">
        <v>383</v>
      </c>
      <c r="Q915" s="9"/>
      <c r="R915" s="9" t="s">
        <v>31</v>
      </c>
      <c r="S915" s="9"/>
      <c r="T915" s="9" t="s">
        <v>60</v>
      </c>
      <c r="U915" s="38"/>
    </row>
    <row r="916" spans="1:21" s="26" customFormat="1" ht="16.7" hidden="1" customHeight="1" x14ac:dyDescent="0.2">
      <c r="A916" s="9" t="s">
        <v>4337</v>
      </c>
      <c r="B916" s="9" t="s">
        <v>20</v>
      </c>
      <c r="C916" s="9" t="s">
        <v>471</v>
      </c>
      <c r="D916" s="2">
        <v>42725</v>
      </c>
      <c r="E916" s="9" t="s">
        <v>4338</v>
      </c>
      <c r="F916" s="9" t="s">
        <v>125</v>
      </c>
      <c r="G916" s="9" t="s">
        <v>21</v>
      </c>
      <c r="H916" s="9"/>
      <c r="I916" s="9" t="s">
        <v>22</v>
      </c>
      <c r="J916" s="9"/>
      <c r="K916" s="9"/>
      <c r="L916" s="9"/>
      <c r="M916" s="9"/>
      <c r="N916" s="9"/>
      <c r="O916" s="9"/>
      <c r="P916" s="9" t="s">
        <v>383</v>
      </c>
      <c r="Q916" s="9"/>
      <c r="R916" s="9" t="s">
        <v>458</v>
      </c>
      <c r="S916" s="9"/>
      <c r="T916" s="9" t="s">
        <v>459</v>
      </c>
      <c r="U916" s="38"/>
    </row>
    <row r="917" spans="1:21" s="26" customFormat="1" ht="16.7" customHeight="1" x14ac:dyDescent="0.2">
      <c r="A917" s="9" t="s">
        <v>4339</v>
      </c>
      <c r="B917" s="9" t="s">
        <v>20</v>
      </c>
      <c r="C917" s="9" t="s">
        <v>2851</v>
      </c>
      <c r="D917" s="2">
        <v>42725</v>
      </c>
      <c r="E917" s="9" t="s">
        <v>4340</v>
      </c>
      <c r="F917" s="9" t="s">
        <v>2479</v>
      </c>
      <c r="G917" s="9" t="s">
        <v>21</v>
      </c>
      <c r="H917" s="9"/>
      <c r="I917" s="9" t="s">
        <v>22</v>
      </c>
      <c r="J917" s="9"/>
      <c r="K917" s="9"/>
      <c r="L917" s="9"/>
      <c r="M917" s="9"/>
      <c r="N917" s="9"/>
      <c r="O917" s="9"/>
      <c r="P917" s="9" t="s">
        <v>23</v>
      </c>
      <c r="Q917" s="9"/>
      <c r="R917" s="9" t="s">
        <v>28</v>
      </c>
      <c r="S917" s="9" t="s">
        <v>27</v>
      </c>
      <c r="T917" s="9" t="s">
        <v>59</v>
      </c>
      <c r="U917" s="38"/>
    </row>
    <row r="918" spans="1:21" s="26" customFormat="1" ht="16.7" customHeight="1" x14ac:dyDescent="0.2">
      <c r="A918" s="9" t="s">
        <v>4341</v>
      </c>
      <c r="B918" s="9" t="s">
        <v>20</v>
      </c>
      <c r="C918" s="9" t="s">
        <v>4342</v>
      </c>
      <c r="D918" s="2">
        <v>42725</v>
      </c>
      <c r="E918" s="9" t="s">
        <v>4343</v>
      </c>
      <c r="F918" s="9" t="s">
        <v>4344</v>
      </c>
      <c r="G918" s="9" t="s">
        <v>21</v>
      </c>
      <c r="H918" s="9"/>
      <c r="I918" s="9" t="s">
        <v>22</v>
      </c>
      <c r="J918" s="9"/>
      <c r="K918" s="9"/>
      <c r="L918" s="9"/>
      <c r="M918" s="9"/>
      <c r="N918" s="9"/>
      <c r="O918" s="9"/>
      <c r="P918" s="9" t="s">
        <v>23</v>
      </c>
      <c r="Q918" s="9"/>
      <c r="R918" s="9" t="s">
        <v>28</v>
      </c>
      <c r="S918" s="9" t="s">
        <v>27</v>
      </c>
      <c r="T918" s="9" t="s">
        <v>59</v>
      </c>
      <c r="U918" s="38"/>
    </row>
    <row r="919" spans="1:21" s="26" customFormat="1" ht="16.7" customHeight="1" x14ac:dyDescent="0.2">
      <c r="A919" s="9" t="s">
        <v>4345</v>
      </c>
      <c r="B919" s="9" t="s">
        <v>20</v>
      </c>
      <c r="C919" s="9" t="s">
        <v>2856</v>
      </c>
      <c r="D919" s="2">
        <v>42725</v>
      </c>
      <c r="E919" s="9" t="s">
        <v>4346</v>
      </c>
      <c r="F919" s="9" t="s">
        <v>4344</v>
      </c>
      <c r="G919" s="9" t="s">
        <v>21</v>
      </c>
      <c r="H919" s="9"/>
      <c r="I919" s="9" t="s">
        <v>22</v>
      </c>
      <c r="J919" s="9"/>
      <c r="K919" s="9"/>
      <c r="L919" s="9"/>
      <c r="M919" s="9"/>
      <c r="N919" s="9"/>
      <c r="O919" s="9"/>
      <c r="P919" s="9" t="s">
        <v>23</v>
      </c>
      <c r="Q919" s="9"/>
      <c r="R919" s="9" t="s">
        <v>28</v>
      </c>
      <c r="S919" s="9" t="s">
        <v>27</v>
      </c>
      <c r="T919" s="9" t="s">
        <v>59</v>
      </c>
      <c r="U919" s="38"/>
    </row>
    <row r="920" spans="1:21" s="26" customFormat="1" ht="16.7" hidden="1" customHeight="1" x14ac:dyDescent="0.2">
      <c r="A920" s="9" t="s">
        <v>4347</v>
      </c>
      <c r="B920" s="9" t="s">
        <v>20</v>
      </c>
      <c r="C920" s="9" t="s">
        <v>4330</v>
      </c>
      <c r="D920" s="2">
        <v>42725</v>
      </c>
      <c r="E920" s="9" t="s">
        <v>4348</v>
      </c>
      <c r="F920" s="9" t="s">
        <v>4349</v>
      </c>
      <c r="G920" s="9" t="s">
        <v>21</v>
      </c>
      <c r="H920" s="9"/>
      <c r="I920" s="9" t="s">
        <v>22</v>
      </c>
      <c r="J920" s="9"/>
      <c r="K920" s="9"/>
      <c r="L920" s="9"/>
      <c r="M920" s="9"/>
      <c r="N920" s="9"/>
      <c r="O920" s="9"/>
      <c r="P920" s="9" t="s">
        <v>383</v>
      </c>
      <c r="Q920" s="9"/>
      <c r="R920" s="9" t="s">
        <v>3246</v>
      </c>
      <c r="S920" s="9"/>
      <c r="T920" s="9" t="s">
        <v>3247</v>
      </c>
      <c r="U920" s="38"/>
    </row>
    <row r="921" spans="1:21" s="26" customFormat="1" ht="16.7" hidden="1" customHeight="1" x14ac:dyDescent="0.2">
      <c r="A921" s="9" t="s">
        <v>4347</v>
      </c>
      <c r="B921" s="9" t="s">
        <v>20</v>
      </c>
      <c r="C921" s="9" t="s">
        <v>4330</v>
      </c>
      <c r="D921" s="2">
        <v>42725</v>
      </c>
      <c r="E921" s="9" t="s">
        <v>4350</v>
      </c>
      <c r="F921" s="9" t="s">
        <v>4351</v>
      </c>
      <c r="G921" s="9" t="s">
        <v>21</v>
      </c>
      <c r="H921" s="9"/>
      <c r="I921" s="9" t="s">
        <v>22</v>
      </c>
      <c r="J921" s="9"/>
      <c r="K921" s="9"/>
      <c r="L921" s="9"/>
      <c r="M921" s="9"/>
      <c r="N921" s="9"/>
      <c r="O921" s="9"/>
      <c r="P921" s="9" t="s">
        <v>383</v>
      </c>
      <c r="Q921" s="9"/>
      <c r="R921" s="9" t="s">
        <v>1325</v>
      </c>
      <c r="S921" s="9"/>
      <c r="T921" s="9" t="s">
        <v>1326</v>
      </c>
      <c r="U921" s="38"/>
    </row>
    <row r="922" spans="1:21" s="26" customFormat="1" ht="16.7" customHeight="1" x14ac:dyDescent="0.2">
      <c r="A922" s="9" t="s">
        <v>4352</v>
      </c>
      <c r="B922" s="9" t="s">
        <v>20</v>
      </c>
      <c r="C922" s="9" t="s">
        <v>2862</v>
      </c>
      <c r="D922" s="2">
        <v>42725</v>
      </c>
      <c r="E922" s="9" t="s">
        <v>4353</v>
      </c>
      <c r="F922" s="9" t="s">
        <v>81</v>
      </c>
      <c r="G922" s="9" t="s">
        <v>21</v>
      </c>
      <c r="H922" s="9"/>
      <c r="I922" s="9" t="s">
        <v>22</v>
      </c>
      <c r="J922" s="9"/>
      <c r="K922" s="9"/>
      <c r="L922" s="9"/>
      <c r="M922" s="9"/>
      <c r="N922" s="9"/>
      <c r="O922" s="9"/>
      <c r="P922" s="9" t="s">
        <v>23</v>
      </c>
      <c r="Q922" s="9"/>
      <c r="R922" s="9" t="s">
        <v>24</v>
      </c>
      <c r="S922" s="9" t="s">
        <v>27</v>
      </c>
      <c r="T922" s="9" t="s">
        <v>60</v>
      </c>
      <c r="U922" s="38"/>
    </row>
    <row r="923" spans="1:21" s="26" customFormat="1" ht="16.7" customHeight="1" x14ac:dyDescent="0.2">
      <c r="A923" s="9" t="s">
        <v>4354</v>
      </c>
      <c r="B923" s="9" t="s">
        <v>20</v>
      </c>
      <c r="C923" s="9" t="s">
        <v>2864</v>
      </c>
      <c r="D923" s="2">
        <v>42725</v>
      </c>
      <c r="E923" s="9" t="s">
        <v>639</v>
      </c>
      <c r="F923" s="9" t="s">
        <v>341</v>
      </c>
      <c r="G923" s="9" t="s">
        <v>21</v>
      </c>
      <c r="H923" s="9"/>
      <c r="I923" s="9" t="s">
        <v>22</v>
      </c>
      <c r="J923" s="9" t="s">
        <v>30</v>
      </c>
      <c r="K923" s="9"/>
      <c r="L923" s="9"/>
      <c r="M923" s="9"/>
      <c r="N923" s="9"/>
      <c r="O923" s="9"/>
      <c r="P923" s="9" t="s">
        <v>23</v>
      </c>
      <c r="Q923" s="9"/>
      <c r="R923" s="9" t="s">
        <v>35</v>
      </c>
      <c r="S923" s="9" t="s">
        <v>27</v>
      </c>
      <c r="T923" s="9" t="s">
        <v>59</v>
      </c>
      <c r="U923" s="38"/>
    </row>
    <row r="924" spans="1:21" s="26" customFormat="1" ht="16.7" customHeight="1" x14ac:dyDescent="0.2">
      <c r="A924" s="9" t="s">
        <v>4355</v>
      </c>
      <c r="B924" s="9" t="s">
        <v>20</v>
      </c>
      <c r="C924" s="9" t="s">
        <v>2867</v>
      </c>
      <c r="D924" s="2">
        <v>42725</v>
      </c>
      <c r="E924" s="9" t="s">
        <v>4356</v>
      </c>
      <c r="F924" s="9" t="s">
        <v>640</v>
      </c>
      <c r="G924" s="9" t="s">
        <v>21</v>
      </c>
      <c r="H924" s="9"/>
      <c r="I924" s="9" t="s">
        <v>22</v>
      </c>
      <c r="J924" s="9"/>
      <c r="K924" s="9"/>
      <c r="L924" s="9"/>
      <c r="M924" s="9"/>
      <c r="N924" s="9"/>
      <c r="O924" s="9"/>
      <c r="P924" s="9" t="s">
        <v>23</v>
      </c>
      <c r="Q924" s="9"/>
      <c r="R924" s="9" t="s">
        <v>28</v>
      </c>
      <c r="S924" s="9" t="s">
        <v>27</v>
      </c>
      <c r="T924" s="9" t="s">
        <v>59</v>
      </c>
      <c r="U924" s="38"/>
    </row>
    <row r="925" spans="1:21" s="26" customFormat="1" ht="16.7" customHeight="1" x14ac:dyDescent="0.2">
      <c r="A925" s="9" t="s">
        <v>688</v>
      </c>
      <c r="B925" s="9" t="s">
        <v>20</v>
      </c>
      <c r="C925" s="9" t="s">
        <v>4357</v>
      </c>
      <c r="D925" s="2">
        <v>42725</v>
      </c>
      <c r="E925" s="9" t="s">
        <v>4358</v>
      </c>
      <c r="F925" s="9" t="s">
        <v>110</v>
      </c>
      <c r="G925" s="9" t="s">
        <v>21</v>
      </c>
      <c r="H925" s="9"/>
      <c r="I925" s="9" t="s">
        <v>22</v>
      </c>
      <c r="J925" s="9"/>
      <c r="K925" s="9"/>
      <c r="L925" s="9"/>
      <c r="M925" s="9"/>
      <c r="N925" s="9"/>
      <c r="O925" s="9"/>
      <c r="P925" s="9" t="s">
        <v>23</v>
      </c>
      <c r="Q925" s="9"/>
      <c r="R925" s="9" t="s">
        <v>24</v>
      </c>
      <c r="S925" s="9" t="s">
        <v>25</v>
      </c>
      <c r="T925" s="9" t="s">
        <v>60</v>
      </c>
      <c r="U925" s="38"/>
    </row>
    <row r="926" spans="1:21" s="26" customFormat="1" ht="16.7" customHeight="1" x14ac:dyDescent="0.2">
      <c r="A926" s="9" t="s">
        <v>4359</v>
      </c>
      <c r="B926" s="9" t="s">
        <v>20</v>
      </c>
      <c r="C926" s="9" t="s">
        <v>4360</v>
      </c>
      <c r="D926" s="2">
        <v>42725</v>
      </c>
      <c r="E926" s="9" t="s">
        <v>4361</v>
      </c>
      <c r="F926" s="9" t="s">
        <v>110</v>
      </c>
      <c r="G926" s="9" t="s">
        <v>21</v>
      </c>
      <c r="H926" s="9"/>
      <c r="I926" s="9" t="s">
        <v>22</v>
      </c>
      <c r="J926" s="9" t="s">
        <v>30</v>
      </c>
      <c r="K926" s="9"/>
      <c r="L926" s="9"/>
      <c r="M926" s="9"/>
      <c r="N926" s="9"/>
      <c r="O926" s="9"/>
      <c r="P926" s="9" t="s">
        <v>23</v>
      </c>
      <c r="Q926" s="9"/>
      <c r="R926" s="9" t="s">
        <v>35</v>
      </c>
      <c r="S926" s="9" t="s">
        <v>27</v>
      </c>
      <c r="T926" s="9" t="s">
        <v>59</v>
      </c>
      <c r="U926" s="38"/>
    </row>
    <row r="927" spans="1:21" s="26" customFormat="1" ht="16.7" customHeight="1" x14ac:dyDescent="0.2">
      <c r="A927" s="9" t="s">
        <v>630</v>
      </c>
      <c r="B927" s="9" t="s">
        <v>20</v>
      </c>
      <c r="C927" s="9" t="s">
        <v>2872</v>
      </c>
      <c r="D927" s="2">
        <v>42725</v>
      </c>
      <c r="E927" s="9" t="s">
        <v>4362</v>
      </c>
      <c r="F927" s="9" t="s">
        <v>4363</v>
      </c>
      <c r="G927" s="9" t="s">
        <v>21</v>
      </c>
      <c r="H927" s="9"/>
      <c r="I927" s="9" t="s">
        <v>22</v>
      </c>
      <c r="J927" s="9"/>
      <c r="K927" s="9"/>
      <c r="L927" s="9"/>
      <c r="M927" s="9"/>
      <c r="N927" s="9"/>
      <c r="O927" s="9"/>
      <c r="P927" s="9" t="s">
        <v>23</v>
      </c>
      <c r="Q927" s="9"/>
      <c r="R927" s="9" t="s">
        <v>28</v>
      </c>
      <c r="S927" s="9" t="s">
        <v>27</v>
      </c>
      <c r="T927" s="9" t="s">
        <v>59</v>
      </c>
      <c r="U927" s="38"/>
    </row>
    <row r="928" spans="1:21" s="26" customFormat="1" ht="16.7" customHeight="1" x14ac:dyDescent="0.2">
      <c r="A928" s="9" t="s">
        <v>4364</v>
      </c>
      <c r="B928" s="9" t="s">
        <v>20</v>
      </c>
      <c r="C928" s="9" t="s">
        <v>2875</v>
      </c>
      <c r="D928" s="2">
        <v>42725</v>
      </c>
      <c r="E928" s="9" t="s">
        <v>4365</v>
      </c>
      <c r="F928" s="9" t="s">
        <v>642</v>
      </c>
      <c r="G928" s="9" t="s">
        <v>21</v>
      </c>
      <c r="H928" s="9"/>
      <c r="I928" s="9" t="s">
        <v>22</v>
      </c>
      <c r="J928" s="9" t="s">
        <v>30</v>
      </c>
      <c r="K928" s="9"/>
      <c r="L928" s="9"/>
      <c r="M928" s="9"/>
      <c r="N928" s="9"/>
      <c r="O928" s="9"/>
      <c r="P928" s="9" t="s">
        <v>23</v>
      </c>
      <c r="Q928" s="9"/>
      <c r="R928" s="9" t="s">
        <v>35</v>
      </c>
      <c r="S928" s="9" t="s">
        <v>27</v>
      </c>
      <c r="T928" s="9" t="s">
        <v>59</v>
      </c>
      <c r="U928" s="38"/>
    </row>
    <row r="929" spans="1:21" s="26" customFormat="1" ht="16.7" customHeight="1" x14ac:dyDescent="0.2">
      <c r="A929" s="9" t="s">
        <v>4366</v>
      </c>
      <c r="B929" s="9" t="s">
        <v>20</v>
      </c>
      <c r="C929" s="9" t="s">
        <v>265</v>
      </c>
      <c r="D929" s="2">
        <v>42725</v>
      </c>
      <c r="E929" s="9" t="s">
        <v>4367</v>
      </c>
      <c r="F929" s="9" t="s">
        <v>67</v>
      </c>
      <c r="G929" s="9" t="s">
        <v>21</v>
      </c>
      <c r="H929" s="9"/>
      <c r="I929" s="9" t="s">
        <v>22</v>
      </c>
      <c r="J929" s="9"/>
      <c r="K929" s="9"/>
      <c r="L929" s="9"/>
      <c r="M929" s="9"/>
      <c r="N929" s="9"/>
      <c r="O929" s="9"/>
      <c r="P929" s="9" t="s">
        <v>23</v>
      </c>
      <c r="Q929" s="9"/>
      <c r="R929" s="9" t="s">
        <v>24</v>
      </c>
      <c r="S929" s="9" t="s">
        <v>26</v>
      </c>
      <c r="T929" s="9" t="s">
        <v>60</v>
      </c>
      <c r="U929" s="38"/>
    </row>
    <row r="930" spans="1:21" s="26" customFormat="1" ht="16.7" customHeight="1" x14ac:dyDescent="0.2">
      <c r="A930" s="9" t="s">
        <v>4368</v>
      </c>
      <c r="B930" s="9" t="s">
        <v>20</v>
      </c>
      <c r="C930" s="9" t="s">
        <v>4369</v>
      </c>
      <c r="D930" s="2">
        <v>42725</v>
      </c>
      <c r="E930" s="9" t="s">
        <v>4370</v>
      </c>
      <c r="F930" s="9" t="s">
        <v>352</v>
      </c>
      <c r="G930" s="9" t="s">
        <v>21</v>
      </c>
      <c r="H930" s="9"/>
      <c r="I930" s="9" t="s">
        <v>22</v>
      </c>
      <c r="J930" s="9" t="s">
        <v>30</v>
      </c>
      <c r="K930" s="9"/>
      <c r="L930" s="9"/>
      <c r="M930" s="9"/>
      <c r="N930" s="9"/>
      <c r="O930" s="9"/>
      <c r="P930" s="9" t="s">
        <v>23</v>
      </c>
      <c r="Q930" s="9"/>
      <c r="R930" s="9" t="s">
        <v>35</v>
      </c>
      <c r="S930" s="9" t="s">
        <v>27</v>
      </c>
      <c r="T930" s="9" t="s">
        <v>59</v>
      </c>
      <c r="U930" s="38"/>
    </row>
    <row r="931" spans="1:21" s="26" customFormat="1" ht="16.7" customHeight="1" x14ac:dyDescent="0.2">
      <c r="A931" s="9" t="s">
        <v>4371</v>
      </c>
      <c r="B931" s="9" t="s">
        <v>20</v>
      </c>
      <c r="C931" s="9" t="s">
        <v>4372</v>
      </c>
      <c r="D931" s="2">
        <v>42725</v>
      </c>
      <c r="E931" s="9" t="s">
        <v>1079</v>
      </c>
      <c r="F931" s="9" t="s">
        <v>1080</v>
      </c>
      <c r="G931" s="9" t="s">
        <v>21</v>
      </c>
      <c r="H931" s="9"/>
      <c r="I931" s="9" t="s">
        <v>22</v>
      </c>
      <c r="J931" s="9" t="s">
        <v>30</v>
      </c>
      <c r="K931" s="9"/>
      <c r="L931" s="9"/>
      <c r="M931" s="9"/>
      <c r="N931" s="9"/>
      <c r="O931" s="9"/>
      <c r="P931" s="9" t="s">
        <v>23</v>
      </c>
      <c r="Q931" s="9"/>
      <c r="R931" s="9" t="s">
        <v>33</v>
      </c>
      <c r="S931" s="9" t="s">
        <v>25</v>
      </c>
      <c r="T931" s="9" t="s">
        <v>60</v>
      </c>
      <c r="U931" s="38"/>
    </row>
    <row r="932" spans="1:21" s="26" customFormat="1" ht="16.7" customHeight="1" x14ac:dyDescent="0.2">
      <c r="A932" s="9" t="s">
        <v>4373</v>
      </c>
      <c r="B932" s="9" t="s">
        <v>20</v>
      </c>
      <c r="C932" s="9" t="s">
        <v>4374</v>
      </c>
      <c r="D932" s="2">
        <v>42725</v>
      </c>
      <c r="E932" s="9" t="s">
        <v>4375</v>
      </c>
      <c r="F932" s="9" t="s">
        <v>1080</v>
      </c>
      <c r="G932" s="9" t="s">
        <v>21</v>
      </c>
      <c r="H932" s="9"/>
      <c r="I932" s="9" t="s">
        <v>22</v>
      </c>
      <c r="J932" s="9"/>
      <c r="K932" s="9"/>
      <c r="L932" s="9"/>
      <c r="M932" s="9"/>
      <c r="N932" s="9"/>
      <c r="O932" s="9"/>
      <c r="P932" s="9" t="s">
        <v>23</v>
      </c>
      <c r="Q932" s="9"/>
      <c r="R932" s="9" t="s">
        <v>24</v>
      </c>
      <c r="S932" s="9" t="s">
        <v>27</v>
      </c>
      <c r="T932" s="9" t="s">
        <v>60</v>
      </c>
      <c r="U932" s="38"/>
    </row>
    <row r="933" spans="1:21" s="26" customFormat="1" ht="16.7" customHeight="1" x14ac:dyDescent="0.2">
      <c r="A933" s="9" t="s">
        <v>248</v>
      </c>
      <c r="B933" s="9" t="s">
        <v>20</v>
      </c>
      <c r="C933" s="9" t="s">
        <v>4376</v>
      </c>
      <c r="D933" s="2">
        <v>42725</v>
      </c>
      <c r="E933" s="9" t="s">
        <v>4377</v>
      </c>
      <c r="F933" s="9" t="s">
        <v>1100</v>
      </c>
      <c r="G933" s="9" t="s">
        <v>21</v>
      </c>
      <c r="H933" s="9"/>
      <c r="I933" s="9" t="s">
        <v>22</v>
      </c>
      <c r="J933" s="9" t="s">
        <v>30</v>
      </c>
      <c r="K933" s="9"/>
      <c r="L933" s="9"/>
      <c r="M933" s="9"/>
      <c r="N933" s="9"/>
      <c r="O933" s="9"/>
      <c r="P933" s="9" t="s">
        <v>23</v>
      </c>
      <c r="Q933" s="9"/>
      <c r="R933" s="9" t="s">
        <v>35</v>
      </c>
      <c r="S933" s="9" t="s">
        <v>27</v>
      </c>
      <c r="T933" s="9" t="s">
        <v>59</v>
      </c>
      <c r="U933" s="38"/>
    </row>
    <row r="934" spans="1:21" s="26" customFormat="1" ht="16.7" customHeight="1" x14ac:dyDescent="0.2">
      <c r="A934" s="9" t="s">
        <v>4378</v>
      </c>
      <c r="B934" s="9" t="s">
        <v>20</v>
      </c>
      <c r="C934" s="9" t="s">
        <v>4379</v>
      </c>
      <c r="D934" s="2">
        <v>42725</v>
      </c>
      <c r="E934" s="9" t="s">
        <v>4380</v>
      </c>
      <c r="F934" s="9" t="s">
        <v>98</v>
      </c>
      <c r="G934" s="9" t="s">
        <v>21</v>
      </c>
      <c r="H934" s="9"/>
      <c r="I934" s="9" t="s">
        <v>22</v>
      </c>
      <c r="J934" s="9"/>
      <c r="K934" s="9"/>
      <c r="L934" s="9"/>
      <c r="M934" s="9"/>
      <c r="N934" s="9"/>
      <c r="O934" s="9"/>
      <c r="P934" s="9" t="s">
        <v>23</v>
      </c>
      <c r="Q934" s="9"/>
      <c r="R934" s="9" t="s">
        <v>24</v>
      </c>
      <c r="S934" s="9" t="s">
        <v>26</v>
      </c>
      <c r="T934" s="9" t="s">
        <v>60</v>
      </c>
      <c r="U934" s="38"/>
    </row>
    <row r="935" spans="1:21" s="26" customFormat="1" ht="16.7" hidden="1" customHeight="1" x14ac:dyDescent="0.2">
      <c r="A935" s="9" t="s">
        <v>4381</v>
      </c>
      <c r="B935" s="9" t="s">
        <v>20</v>
      </c>
      <c r="C935" s="9" t="s">
        <v>436</v>
      </c>
      <c r="D935" s="2">
        <v>42725</v>
      </c>
      <c r="E935" s="9" t="s">
        <v>1856</v>
      </c>
      <c r="F935" s="9" t="s">
        <v>173</v>
      </c>
      <c r="G935" s="9" t="s">
        <v>21</v>
      </c>
      <c r="H935" s="9"/>
      <c r="I935" s="9" t="s">
        <v>22</v>
      </c>
      <c r="J935" s="9"/>
      <c r="K935" s="9"/>
      <c r="L935" s="9"/>
      <c r="M935" s="9"/>
      <c r="N935" s="9"/>
      <c r="O935" s="9"/>
      <c r="P935" s="9" t="s">
        <v>383</v>
      </c>
      <c r="Q935" s="9"/>
      <c r="R935" s="9" t="s">
        <v>31</v>
      </c>
      <c r="S935" s="9"/>
      <c r="T935" s="9" t="s">
        <v>60</v>
      </c>
      <c r="U935" s="38"/>
    </row>
    <row r="936" spans="1:21" s="26" customFormat="1" ht="16.7" hidden="1" customHeight="1" x14ac:dyDescent="0.2">
      <c r="A936" s="9" t="s">
        <v>4382</v>
      </c>
      <c r="B936" s="9" t="s">
        <v>20</v>
      </c>
      <c r="C936" s="9" t="s">
        <v>436</v>
      </c>
      <c r="D936" s="2">
        <v>42725</v>
      </c>
      <c r="E936" s="9" t="s">
        <v>4383</v>
      </c>
      <c r="F936" s="9" t="s">
        <v>173</v>
      </c>
      <c r="G936" s="9" t="s">
        <v>21</v>
      </c>
      <c r="H936" s="9"/>
      <c r="I936" s="9" t="s">
        <v>22</v>
      </c>
      <c r="J936" s="9"/>
      <c r="K936" s="9"/>
      <c r="L936" s="9"/>
      <c r="M936" s="9"/>
      <c r="N936" s="9"/>
      <c r="O936" s="9"/>
      <c r="P936" s="9" t="s">
        <v>383</v>
      </c>
      <c r="Q936" s="9"/>
      <c r="R936" s="9" t="s">
        <v>31</v>
      </c>
      <c r="S936" s="9"/>
      <c r="T936" s="9" t="s">
        <v>60</v>
      </c>
      <c r="U936" s="38"/>
    </row>
    <row r="937" spans="1:21" s="26" customFormat="1" ht="16.7" hidden="1" customHeight="1" x14ac:dyDescent="0.2">
      <c r="A937" s="9" t="s">
        <v>4384</v>
      </c>
      <c r="B937" s="9" t="s">
        <v>20</v>
      </c>
      <c r="C937" s="9" t="s">
        <v>436</v>
      </c>
      <c r="D937" s="2">
        <v>42725</v>
      </c>
      <c r="E937" s="9" t="s">
        <v>4385</v>
      </c>
      <c r="F937" s="9" t="s">
        <v>578</v>
      </c>
      <c r="G937" s="9" t="s">
        <v>21</v>
      </c>
      <c r="H937" s="9"/>
      <c r="I937" s="9" t="s">
        <v>22</v>
      </c>
      <c r="J937" s="9"/>
      <c r="K937" s="9"/>
      <c r="L937" s="9"/>
      <c r="M937" s="9"/>
      <c r="N937" s="9"/>
      <c r="O937" s="9"/>
      <c r="P937" s="9" t="s">
        <v>383</v>
      </c>
      <c r="Q937" s="9"/>
      <c r="R937" s="9" t="s">
        <v>31</v>
      </c>
      <c r="S937" s="9"/>
      <c r="T937" s="9" t="s">
        <v>60</v>
      </c>
      <c r="U937" s="38"/>
    </row>
    <row r="938" spans="1:21" s="26" customFormat="1" ht="16.7" hidden="1" customHeight="1" x14ac:dyDescent="0.2">
      <c r="A938" s="9" t="s">
        <v>4386</v>
      </c>
      <c r="B938" s="9" t="s">
        <v>20</v>
      </c>
      <c r="C938" s="9" t="s">
        <v>4387</v>
      </c>
      <c r="D938" s="2">
        <v>42725</v>
      </c>
      <c r="E938" s="9" t="s">
        <v>4388</v>
      </c>
      <c r="F938" s="9" t="s">
        <v>149</v>
      </c>
      <c r="G938" s="9" t="s">
        <v>21</v>
      </c>
      <c r="H938" s="9"/>
      <c r="I938" s="9" t="s">
        <v>22</v>
      </c>
      <c r="J938" s="9"/>
      <c r="K938" s="9"/>
      <c r="L938" s="9"/>
      <c r="M938" s="9"/>
      <c r="N938" s="9"/>
      <c r="O938" s="9"/>
      <c r="P938" s="9" t="s">
        <v>383</v>
      </c>
      <c r="Q938" s="9"/>
      <c r="R938" s="9" t="s">
        <v>34</v>
      </c>
      <c r="S938" s="9"/>
      <c r="T938" s="9" t="s">
        <v>59</v>
      </c>
      <c r="U938" s="38"/>
    </row>
    <row r="939" spans="1:21" s="26" customFormat="1" ht="16.7" hidden="1" customHeight="1" x14ac:dyDescent="0.2">
      <c r="A939" s="9" t="s">
        <v>4389</v>
      </c>
      <c r="B939" s="9" t="s">
        <v>20</v>
      </c>
      <c r="C939" s="9" t="s">
        <v>4387</v>
      </c>
      <c r="D939" s="2">
        <v>42725</v>
      </c>
      <c r="E939" s="9" t="s">
        <v>4390</v>
      </c>
      <c r="F939" s="9" t="s">
        <v>673</v>
      </c>
      <c r="G939" s="9" t="s">
        <v>21</v>
      </c>
      <c r="H939" s="9"/>
      <c r="I939" s="9" t="s">
        <v>22</v>
      </c>
      <c r="J939" s="9"/>
      <c r="K939" s="9"/>
      <c r="L939" s="9"/>
      <c r="M939" s="9"/>
      <c r="N939" s="9"/>
      <c r="O939" s="9"/>
      <c r="P939" s="9" t="s">
        <v>383</v>
      </c>
      <c r="Q939" s="9"/>
      <c r="R939" s="9" t="s">
        <v>34</v>
      </c>
      <c r="S939" s="9"/>
      <c r="T939" s="9" t="s">
        <v>59</v>
      </c>
      <c r="U939" s="38"/>
    </row>
    <row r="940" spans="1:21" s="26" customFormat="1" ht="16.7" customHeight="1" x14ac:dyDescent="0.2">
      <c r="A940" s="27" t="s">
        <v>4422</v>
      </c>
      <c r="B940" s="27" t="s">
        <v>20</v>
      </c>
      <c r="C940" s="27" t="s">
        <v>2962</v>
      </c>
      <c r="D940" s="28">
        <v>42726</v>
      </c>
      <c r="E940" s="27" t="s">
        <v>4423</v>
      </c>
      <c r="F940" s="27" t="s">
        <v>4424</v>
      </c>
      <c r="G940" s="27" t="s">
        <v>21</v>
      </c>
      <c r="H940" s="27"/>
      <c r="I940" s="27" t="s">
        <v>22</v>
      </c>
      <c r="J940" s="27"/>
      <c r="K940" s="27"/>
      <c r="L940" s="27"/>
      <c r="M940" s="27"/>
      <c r="N940" s="27"/>
      <c r="O940" s="27"/>
      <c r="P940" s="27" t="s">
        <v>23</v>
      </c>
      <c r="Q940" s="27"/>
      <c r="R940" s="27" t="s">
        <v>24</v>
      </c>
      <c r="S940" s="27" t="s">
        <v>25</v>
      </c>
      <c r="T940" s="27" t="s">
        <v>60</v>
      </c>
      <c r="U940" s="29"/>
    </row>
    <row r="941" spans="1:21" s="26" customFormat="1" ht="16.7" customHeight="1" x14ac:dyDescent="0.2">
      <c r="A941" s="27" t="s">
        <v>4425</v>
      </c>
      <c r="B941" s="27" t="s">
        <v>20</v>
      </c>
      <c r="C941" s="27" t="s">
        <v>2965</v>
      </c>
      <c r="D941" s="28">
        <v>42726</v>
      </c>
      <c r="E941" s="27" t="s">
        <v>4426</v>
      </c>
      <c r="F941" s="27" t="s">
        <v>4427</v>
      </c>
      <c r="G941" s="27" t="s">
        <v>21</v>
      </c>
      <c r="H941" s="27"/>
      <c r="I941" s="27" t="s">
        <v>22</v>
      </c>
      <c r="J941" s="27"/>
      <c r="K941" s="27"/>
      <c r="L941" s="27"/>
      <c r="M941" s="27"/>
      <c r="N941" s="27"/>
      <c r="O941" s="27"/>
      <c r="P941" s="27" t="s">
        <v>23</v>
      </c>
      <c r="Q941" s="27"/>
      <c r="R941" s="27" t="s">
        <v>28</v>
      </c>
      <c r="S941" s="27" t="s">
        <v>27</v>
      </c>
      <c r="T941" s="27" t="s">
        <v>59</v>
      </c>
      <c r="U941" s="29"/>
    </row>
    <row r="942" spans="1:21" s="26" customFormat="1" ht="16.7" customHeight="1" x14ac:dyDescent="0.2">
      <c r="A942" s="27" t="s">
        <v>4428</v>
      </c>
      <c r="B942" s="27" t="s">
        <v>20</v>
      </c>
      <c r="C942" s="27" t="s">
        <v>4429</v>
      </c>
      <c r="D942" s="28">
        <v>42726</v>
      </c>
      <c r="E942" s="27" t="s">
        <v>4430</v>
      </c>
      <c r="F942" s="27" t="s">
        <v>4431</v>
      </c>
      <c r="G942" s="27" t="s">
        <v>21</v>
      </c>
      <c r="H942" s="27"/>
      <c r="I942" s="27" t="s">
        <v>22</v>
      </c>
      <c r="J942" s="27"/>
      <c r="K942" s="27"/>
      <c r="L942" s="27"/>
      <c r="M942" s="27"/>
      <c r="N942" s="27"/>
      <c r="O942" s="27"/>
      <c r="P942" s="27" t="s">
        <v>23</v>
      </c>
      <c r="Q942" s="27"/>
      <c r="R942" s="27" t="s">
        <v>24</v>
      </c>
      <c r="S942" s="27" t="s">
        <v>27</v>
      </c>
      <c r="T942" s="27" t="s">
        <v>60</v>
      </c>
      <c r="U942" s="29"/>
    </row>
    <row r="943" spans="1:21" s="26" customFormat="1" ht="16.7" customHeight="1" x14ac:dyDescent="0.2">
      <c r="A943" s="27" t="s">
        <v>4432</v>
      </c>
      <c r="B943" s="27" t="s">
        <v>20</v>
      </c>
      <c r="C943" s="27" t="s">
        <v>2968</v>
      </c>
      <c r="D943" s="28">
        <v>42726</v>
      </c>
      <c r="E943" s="27" t="s">
        <v>4433</v>
      </c>
      <c r="F943" s="27" t="s">
        <v>4431</v>
      </c>
      <c r="G943" s="27" t="s">
        <v>21</v>
      </c>
      <c r="H943" s="27"/>
      <c r="I943" s="27" t="s">
        <v>22</v>
      </c>
      <c r="J943" s="27" t="s">
        <v>30</v>
      </c>
      <c r="K943" s="27"/>
      <c r="L943" s="27"/>
      <c r="M943" s="27"/>
      <c r="N943" s="27"/>
      <c r="O943" s="27"/>
      <c r="P943" s="27" t="s">
        <v>23</v>
      </c>
      <c r="Q943" s="27"/>
      <c r="R943" s="27" t="s">
        <v>33</v>
      </c>
      <c r="S943" s="27" t="s">
        <v>25</v>
      </c>
      <c r="T943" s="27" t="s">
        <v>60</v>
      </c>
      <c r="U943" s="29"/>
    </row>
    <row r="944" spans="1:21" s="26" customFormat="1" ht="16.7" customHeight="1" x14ac:dyDescent="0.2">
      <c r="A944" s="27" t="s">
        <v>4434</v>
      </c>
      <c r="B944" s="27" t="s">
        <v>20</v>
      </c>
      <c r="C944" s="27" t="s">
        <v>2970</v>
      </c>
      <c r="D944" s="28">
        <v>42726</v>
      </c>
      <c r="E944" s="27" t="s">
        <v>4435</v>
      </c>
      <c r="F944" s="27" t="s">
        <v>4433</v>
      </c>
      <c r="G944" s="27" t="s">
        <v>21</v>
      </c>
      <c r="H944" s="27"/>
      <c r="I944" s="27" t="s">
        <v>22</v>
      </c>
      <c r="J944" s="27" t="s">
        <v>30</v>
      </c>
      <c r="K944" s="27"/>
      <c r="L944" s="27"/>
      <c r="M944" s="27"/>
      <c r="N944" s="27"/>
      <c r="O944" s="27"/>
      <c r="P944" s="27" t="s">
        <v>23</v>
      </c>
      <c r="Q944" s="27"/>
      <c r="R944" s="27" t="s">
        <v>35</v>
      </c>
      <c r="S944" s="27" t="s">
        <v>27</v>
      </c>
      <c r="T944" s="27" t="s">
        <v>59</v>
      </c>
      <c r="U944" s="29"/>
    </row>
    <row r="945" spans="1:21" s="26" customFormat="1" ht="16.7" customHeight="1" x14ac:dyDescent="0.2">
      <c r="A945" s="27" t="s">
        <v>4436</v>
      </c>
      <c r="B945" s="27" t="s">
        <v>20</v>
      </c>
      <c r="C945" s="27" t="s">
        <v>4437</v>
      </c>
      <c r="D945" s="28">
        <v>42726</v>
      </c>
      <c r="E945" s="27" t="s">
        <v>4438</v>
      </c>
      <c r="F945" s="27" t="s">
        <v>4433</v>
      </c>
      <c r="G945" s="27" t="s">
        <v>21</v>
      </c>
      <c r="H945" s="27"/>
      <c r="I945" s="27" t="s">
        <v>22</v>
      </c>
      <c r="J945" s="27" t="s">
        <v>30</v>
      </c>
      <c r="K945" s="27"/>
      <c r="L945" s="27"/>
      <c r="M945" s="27"/>
      <c r="N945" s="27"/>
      <c r="O945" s="27"/>
      <c r="P945" s="27" t="s">
        <v>23</v>
      </c>
      <c r="Q945" s="27"/>
      <c r="R945" s="27" t="s">
        <v>35</v>
      </c>
      <c r="S945" s="27" t="s">
        <v>27</v>
      </c>
      <c r="T945" s="27" t="s">
        <v>59</v>
      </c>
      <c r="U945" s="29"/>
    </row>
    <row r="946" spans="1:21" s="26" customFormat="1" ht="16.7" customHeight="1" x14ac:dyDescent="0.2">
      <c r="A946" s="27" t="s">
        <v>4439</v>
      </c>
      <c r="B946" s="27" t="s">
        <v>20</v>
      </c>
      <c r="C946" s="27" t="s">
        <v>4440</v>
      </c>
      <c r="D946" s="28">
        <v>42726</v>
      </c>
      <c r="E946" s="27" t="s">
        <v>4441</v>
      </c>
      <c r="F946" s="27" t="s">
        <v>357</v>
      </c>
      <c r="G946" s="27" t="s">
        <v>21</v>
      </c>
      <c r="H946" s="27"/>
      <c r="I946" s="27" t="s">
        <v>22</v>
      </c>
      <c r="J946" s="27" t="s">
        <v>30</v>
      </c>
      <c r="K946" s="27"/>
      <c r="L946" s="27"/>
      <c r="M946" s="27"/>
      <c r="N946" s="27"/>
      <c r="O946" s="27"/>
      <c r="P946" s="27" t="s">
        <v>23</v>
      </c>
      <c r="Q946" s="27"/>
      <c r="R946" s="27" t="s">
        <v>35</v>
      </c>
      <c r="S946" s="27" t="s">
        <v>27</v>
      </c>
      <c r="T946" s="27" t="s">
        <v>59</v>
      </c>
      <c r="U946" s="29"/>
    </row>
    <row r="947" spans="1:21" s="26" customFormat="1" ht="16.7" customHeight="1" x14ac:dyDescent="0.2">
      <c r="A947" s="27" t="s">
        <v>4442</v>
      </c>
      <c r="B947" s="27" t="s">
        <v>20</v>
      </c>
      <c r="C947" s="27" t="s">
        <v>4443</v>
      </c>
      <c r="D947" s="28">
        <v>42726</v>
      </c>
      <c r="E947" s="27" t="s">
        <v>4444</v>
      </c>
      <c r="F947" s="27" t="s">
        <v>357</v>
      </c>
      <c r="G947" s="27" t="s">
        <v>21</v>
      </c>
      <c r="H947" s="27"/>
      <c r="I947" s="27" t="s">
        <v>22</v>
      </c>
      <c r="J947" s="27" t="s">
        <v>30</v>
      </c>
      <c r="K947" s="27"/>
      <c r="L947" s="27"/>
      <c r="M947" s="27"/>
      <c r="N947" s="27"/>
      <c r="O947" s="27"/>
      <c r="P947" s="27" t="s">
        <v>23</v>
      </c>
      <c r="Q947" s="27"/>
      <c r="R947" s="27" t="s">
        <v>35</v>
      </c>
      <c r="S947" s="27" t="s">
        <v>27</v>
      </c>
      <c r="T947" s="27" t="s">
        <v>59</v>
      </c>
      <c r="U947" s="29"/>
    </row>
    <row r="948" spans="1:21" s="26" customFormat="1" ht="16.7" customHeight="1" x14ac:dyDescent="0.2">
      <c r="A948" s="27" t="s">
        <v>4445</v>
      </c>
      <c r="B948" s="27" t="s">
        <v>20</v>
      </c>
      <c r="C948" s="27" t="s">
        <v>4446</v>
      </c>
      <c r="D948" s="28">
        <v>42726</v>
      </c>
      <c r="E948" s="27" t="s">
        <v>4447</v>
      </c>
      <c r="F948" s="27" t="s">
        <v>292</v>
      </c>
      <c r="G948" s="27" t="s">
        <v>21</v>
      </c>
      <c r="H948" s="27"/>
      <c r="I948" s="27" t="s">
        <v>22</v>
      </c>
      <c r="J948" s="27" t="s">
        <v>30</v>
      </c>
      <c r="K948" s="27"/>
      <c r="L948" s="27"/>
      <c r="M948" s="27"/>
      <c r="N948" s="27"/>
      <c r="O948" s="27"/>
      <c r="P948" s="27" t="s">
        <v>23</v>
      </c>
      <c r="Q948" s="27"/>
      <c r="R948" s="27" t="s">
        <v>35</v>
      </c>
      <c r="S948" s="27" t="s">
        <v>27</v>
      </c>
      <c r="T948" s="27" t="s">
        <v>59</v>
      </c>
      <c r="U948" s="29"/>
    </row>
    <row r="949" spans="1:21" s="26" customFormat="1" ht="16.7" customHeight="1" x14ac:dyDescent="0.2">
      <c r="A949" s="27" t="s">
        <v>4448</v>
      </c>
      <c r="B949" s="27" t="s">
        <v>20</v>
      </c>
      <c r="C949" s="27" t="s">
        <v>4449</v>
      </c>
      <c r="D949" s="28">
        <v>42726</v>
      </c>
      <c r="E949" s="27" t="s">
        <v>4450</v>
      </c>
      <c r="F949" s="27" t="s">
        <v>292</v>
      </c>
      <c r="G949" s="27" t="s">
        <v>21</v>
      </c>
      <c r="H949" s="27"/>
      <c r="I949" s="27" t="s">
        <v>22</v>
      </c>
      <c r="J949" s="27"/>
      <c r="K949" s="27"/>
      <c r="L949" s="27"/>
      <c r="M949" s="27"/>
      <c r="N949" s="27"/>
      <c r="O949" s="27"/>
      <c r="P949" s="27" t="s">
        <v>23</v>
      </c>
      <c r="Q949" s="27"/>
      <c r="R949" s="27" t="s">
        <v>28</v>
      </c>
      <c r="S949" s="27" t="s">
        <v>27</v>
      </c>
      <c r="T949" s="27" t="s">
        <v>59</v>
      </c>
      <c r="U949" s="29"/>
    </row>
    <row r="950" spans="1:21" s="26" customFormat="1" ht="16.7" customHeight="1" x14ac:dyDescent="0.2">
      <c r="A950" s="27" t="s">
        <v>4451</v>
      </c>
      <c r="B950" s="27" t="s">
        <v>20</v>
      </c>
      <c r="C950" s="27" t="s">
        <v>4452</v>
      </c>
      <c r="D950" s="28">
        <v>42726</v>
      </c>
      <c r="E950" s="27" t="s">
        <v>4453</v>
      </c>
      <c r="F950" s="27" t="s">
        <v>417</v>
      </c>
      <c r="G950" s="27" t="s">
        <v>21</v>
      </c>
      <c r="H950" s="27"/>
      <c r="I950" s="27" t="s">
        <v>22</v>
      </c>
      <c r="J950" s="27"/>
      <c r="K950" s="27"/>
      <c r="L950" s="27"/>
      <c r="M950" s="27"/>
      <c r="N950" s="27"/>
      <c r="O950" s="27"/>
      <c r="P950" s="27" t="s">
        <v>23</v>
      </c>
      <c r="Q950" s="27"/>
      <c r="R950" s="27" t="s">
        <v>24</v>
      </c>
      <c r="S950" s="27" t="s">
        <v>27</v>
      </c>
      <c r="T950" s="27" t="s">
        <v>60</v>
      </c>
      <c r="U950" s="29"/>
    </row>
    <row r="951" spans="1:21" s="26" customFormat="1" ht="16.7" customHeight="1" x14ac:dyDescent="0.2">
      <c r="A951" s="27" t="s">
        <v>4454</v>
      </c>
      <c r="B951" s="27" t="s">
        <v>20</v>
      </c>
      <c r="C951" s="27" t="s">
        <v>4455</v>
      </c>
      <c r="D951" s="28">
        <v>42726</v>
      </c>
      <c r="E951" s="27" t="s">
        <v>4456</v>
      </c>
      <c r="F951" s="27" t="s">
        <v>417</v>
      </c>
      <c r="G951" s="27" t="s">
        <v>21</v>
      </c>
      <c r="H951" s="27"/>
      <c r="I951" s="27" t="s">
        <v>22</v>
      </c>
      <c r="J951" s="27"/>
      <c r="K951" s="27"/>
      <c r="L951" s="27"/>
      <c r="M951" s="27"/>
      <c r="N951" s="27"/>
      <c r="O951" s="27"/>
      <c r="P951" s="27" t="s">
        <v>23</v>
      </c>
      <c r="Q951" s="27"/>
      <c r="R951" s="27" t="s">
        <v>28</v>
      </c>
      <c r="S951" s="27" t="s">
        <v>27</v>
      </c>
      <c r="T951" s="27" t="s">
        <v>59</v>
      </c>
      <c r="U951" s="29"/>
    </row>
    <row r="952" spans="1:21" s="26" customFormat="1" ht="16.7" customHeight="1" x14ac:dyDescent="0.2">
      <c r="A952" s="27" t="s">
        <v>4457</v>
      </c>
      <c r="B952" s="27" t="s">
        <v>20</v>
      </c>
      <c r="C952" s="27" t="s">
        <v>2973</v>
      </c>
      <c r="D952" s="28">
        <v>42726</v>
      </c>
      <c r="E952" s="27" t="s">
        <v>4458</v>
      </c>
      <c r="F952" s="27" t="s">
        <v>668</v>
      </c>
      <c r="G952" s="27" t="s">
        <v>21</v>
      </c>
      <c r="H952" s="27"/>
      <c r="I952" s="27" t="s">
        <v>22</v>
      </c>
      <c r="J952" s="27" t="s">
        <v>30</v>
      </c>
      <c r="K952" s="27"/>
      <c r="L952" s="27"/>
      <c r="M952" s="27"/>
      <c r="N952" s="27"/>
      <c r="O952" s="27"/>
      <c r="P952" s="27" t="s">
        <v>23</v>
      </c>
      <c r="Q952" s="27"/>
      <c r="R952" s="27" t="s">
        <v>33</v>
      </c>
      <c r="S952" s="27" t="s">
        <v>25</v>
      </c>
      <c r="T952" s="27" t="s">
        <v>60</v>
      </c>
      <c r="U952" s="29"/>
    </row>
    <row r="953" spans="1:21" s="26" customFormat="1" ht="16.7" customHeight="1" x14ac:dyDescent="0.2">
      <c r="A953" s="27" t="s">
        <v>4457</v>
      </c>
      <c r="B953" s="27" t="s">
        <v>20</v>
      </c>
      <c r="C953" s="27" t="s">
        <v>2976</v>
      </c>
      <c r="D953" s="28">
        <v>42726</v>
      </c>
      <c r="E953" s="27" t="s">
        <v>4459</v>
      </c>
      <c r="F953" s="27" t="s">
        <v>668</v>
      </c>
      <c r="G953" s="27" t="s">
        <v>21</v>
      </c>
      <c r="H953" s="27"/>
      <c r="I953" s="27" t="s">
        <v>22</v>
      </c>
      <c r="J953" s="27" t="s">
        <v>30</v>
      </c>
      <c r="K953" s="27"/>
      <c r="L953" s="27"/>
      <c r="M953" s="27"/>
      <c r="N953" s="27"/>
      <c r="O953" s="27"/>
      <c r="P953" s="27" t="s">
        <v>23</v>
      </c>
      <c r="Q953" s="27"/>
      <c r="R953" s="27" t="s">
        <v>33</v>
      </c>
      <c r="S953" s="27" t="s">
        <v>25</v>
      </c>
      <c r="T953" s="27" t="s">
        <v>60</v>
      </c>
      <c r="U953" s="29"/>
    </row>
    <row r="954" spans="1:21" s="26" customFormat="1" ht="16.7" customHeight="1" x14ac:dyDescent="0.2">
      <c r="A954" s="27" t="s">
        <v>4457</v>
      </c>
      <c r="B954" s="27" t="s">
        <v>20</v>
      </c>
      <c r="C954" s="27" t="s">
        <v>4460</v>
      </c>
      <c r="D954" s="28">
        <v>42726</v>
      </c>
      <c r="E954" s="27" t="s">
        <v>4461</v>
      </c>
      <c r="F954" s="27" t="s">
        <v>4459</v>
      </c>
      <c r="G954" s="27" t="s">
        <v>21</v>
      </c>
      <c r="H954" s="27"/>
      <c r="I954" s="27" t="s">
        <v>22</v>
      </c>
      <c r="J954" s="27" t="s">
        <v>30</v>
      </c>
      <c r="K954" s="27"/>
      <c r="L954" s="27"/>
      <c r="M954" s="27"/>
      <c r="N954" s="27"/>
      <c r="O954" s="27"/>
      <c r="P954" s="27" t="s">
        <v>23</v>
      </c>
      <c r="Q954" s="27"/>
      <c r="R954" s="27" t="s">
        <v>35</v>
      </c>
      <c r="S954" s="27" t="s">
        <v>27</v>
      </c>
      <c r="T954" s="27" t="s">
        <v>59</v>
      </c>
      <c r="U954" s="29"/>
    </row>
    <row r="955" spans="1:21" s="26" customFormat="1" ht="16.7" customHeight="1" x14ac:dyDescent="0.2">
      <c r="A955" s="27" t="s">
        <v>4462</v>
      </c>
      <c r="B955" s="27" t="s">
        <v>20</v>
      </c>
      <c r="C955" s="27" t="s">
        <v>4463</v>
      </c>
      <c r="D955" s="28">
        <v>42726</v>
      </c>
      <c r="E955" s="27" t="s">
        <v>4464</v>
      </c>
      <c r="F955" s="27" t="s">
        <v>4465</v>
      </c>
      <c r="G955" s="27" t="s">
        <v>21</v>
      </c>
      <c r="H955" s="27"/>
      <c r="I955" s="27" t="s">
        <v>22</v>
      </c>
      <c r="J955" s="27"/>
      <c r="K955" s="27"/>
      <c r="L955" s="27"/>
      <c r="M955" s="27"/>
      <c r="N955" s="27"/>
      <c r="O955" s="27"/>
      <c r="P955" s="27" t="s">
        <v>23</v>
      </c>
      <c r="Q955" s="27"/>
      <c r="R955" s="27" t="s">
        <v>28</v>
      </c>
      <c r="S955" s="27" t="s">
        <v>27</v>
      </c>
      <c r="T955" s="27" t="s">
        <v>59</v>
      </c>
      <c r="U955" s="29"/>
    </row>
    <row r="956" spans="1:21" s="26" customFormat="1" ht="16.7" customHeight="1" x14ac:dyDescent="0.2">
      <c r="A956" s="27" t="s">
        <v>4466</v>
      </c>
      <c r="B956" s="27" t="s">
        <v>20</v>
      </c>
      <c r="C956" s="27" t="s">
        <v>4467</v>
      </c>
      <c r="D956" s="28">
        <v>42726</v>
      </c>
      <c r="E956" s="27" t="s">
        <v>4468</v>
      </c>
      <c r="F956" s="27" t="s">
        <v>4469</v>
      </c>
      <c r="G956" s="27" t="s">
        <v>21</v>
      </c>
      <c r="H956" s="27"/>
      <c r="I956" s="27" t="s">
        <v>22</v>
      </c>
      <c r="J956" s="27" t="s">
        <v>30</v>
      </c>
      <c r="K956" s="27"/>
      <c r="L956" s="27"/>
      <c r="M956" s="27"/>
      <c r="N956" s="27"/>
      <c r="O956" s="27"/>
      <c r="P956" s="27" t="s">
        <v>23</v>
      </c>
      <c r="Q956" s="27"/>
      <c r="R956" s="27" t="s">
        <v>35</v>
      </c>
      <c r="S956" s="27" t="s">
        <v>27</v>
      </c>
      <c r="T956" s="27" t="s">
        <v>59</v>
      </c>
      <c r="U956" s="29"/>
    </row>
    <row r="957" spans="1:21" s="26" customFormat="1" ht="16.7" customHeight="1" x14ac:dyDescent="0.2">
      <c r="A957" s="27" t="s">
        <v>4470</v>
      </c>
      <c r="B957" s="27" t="s">
        <v>20</v>
      </c>
      <c r="C957" s="27" t="s">
        <v>2980</v>
      </c>
      <c r="D957" s="28">
        <v>42726</v>
      </c>
      <c r="E957" s="27" t="s">
        <v>4471</v>
      </c>
      <c r="F957" s="27" t="s">
        <v>4469</v>
      </c>
      <c r="G957" s="27" t="s">
        <v>21</v>
      </c>
      <c r="H957" s="27"/>
      <c r="I957" s="27" t="s">
        <v>22</v>
      </c>
      <c r="J957" s="27" t="s">
        <v>30</v>
      </c>
      <c r="K957" s="27"/>
      <c r="L957" s="27"/>
      <c r="M957" s="27"/>
      <c r="N957" s="27"/>
      <c r="O957" s="27"/>
      <c r="P957" s="27" t="s">
        <v>23</v>
      </c>
      <c r="Q957" s="27"/>
      <c r="R957" s="27" t="s">
        <v>33</v>
      </c>
      <c r="S957" s="27" t="s">
        <v>25</v>
      </c>
      <c r="T957" s="27" t="s">
        <v>60</v>
      </c>
      <c r="U957" s="29"/>
    </row>
    <row r="958" spans="1:21" s="26" customFormat="1" ht="16.7" customHeight="1" x14ac:dyDescent="0.2">
      <c r="A958" s="27" t="s">
        <v>4470</v>
      </c>
      <c r="B958" s="27" t="s">
        <v>20</v>
      </c>
      <c r="C958" s="27" t="s">
        <v>4472</v>
      </c>
      <c r="D958" s="28">
        <v>42726</v>
      </c>
      <c r="E958" s="27" t="s">
        <v>4473</v>
      </c>
      <c r="F958" s="27" t="s">
        <v>118</v>
      </c>
      <c r="G958" s="27" t="s">
        <v>21</v>
      </c>
      <c r="H958" s="27"/>
      <c r="I958" s="27" t="s">
        <v>22</v>
      </c>
      <c r="J958" s="27" t="s">
        <v>30</v>
      </c>
      <c r="K958" s="27"/>
      <c r="L958" s="27"/>
      <c r="M958" s="27"/>
      <c r="N958" s="27"/>
      <c r="O958" s="27"/>
      <c r="P958" s="27" t="s">
        <v>23</v>
      </c>
      <c r="Q958" s="27"/>
      <c r="R958" s="27" t="s">
        <v>35</v>
      </c>
      <c r="S958" s="27" t="s">
        <v>27</v>
      </c>
      <c r="T958" s="27" t="s">
        <v>59</v>
      </c>
      <c r="U958" s="29"/>
    </row>
    <row r="959" spans="1:21" s="26" customFormat="1" ht="16.7" customHeight="1" x14ac:dyDescent="0.2">
      <c r="A959" s="27" t="s">
        <v>4470</v>
      </c>
      <c r="B959" s="27" t="s">
        <v>20</v>
      </c>
      <c r="C959" s="27" t="s">
        <v>4474</v>
      </c>
      <c r="D959" s="28">
        <v>42726</v>
      </c>
      <c r="E959" s="27" t="s">
        <v>4475</v>
      </c>
      <c r="F959" s="27" t="s">
        <v>4476</v>
      </c>
      <c r="G959" s="27" t="s">
        <v>21</v>
      </c>
      <c r="H959" s="27"/>
      <c r="I959" s="27" t="s">
        <v>22</v>
      </c>
      <c r="J959" s="27" t="s">
        <v>30</v>
      </c>
      <c r="K959" s="27"/>
      <c r="L959" s="27"/>
      <c r="M959" s="27"/>
      <c r="N959" s="27"/>
      <c r="O959" s="27"/>
      <c r="P959" s="27" t="s">
        <v>23</v>
      </c>
      <c r="Q959" s="27"/>
      <c r="R959" s="27" t="s">
        <v>35</v>
      </c>
      <c r="S959" s="27" t="s">
        <v>27</v>
      </c>
      <c r="T959" s="27" t="s">
        <v>59</v>
      </c>
      <c r="U959" s="29"/>
    </row>
    <row r="960" spans="1:21" s="26" customFormat="1" ht="16.7" customHeight="1" x14ac:dyDescent="0.2">
      <c r="A960" s="27" t="s">
        <v>4470</v>
      </c>
      <c r="B960" s="27" t="s">
        <v>20</v>
      </c>
      <c r="C960" s="27" t="s">
        <v>2983</v>
      </c>
      <c r="D960" s="28">
        <v>42726</v>
      </c>
      <c r="E960" s="27" t="s">
        <v>4477</v>
      </c>
      <c r="F960" s="27" t="s">
        <v>4476</v>
      </c>
      <c r="G960" s="27" t="s">
        <v>21</v>
      </c>
      <c r="H960" s="27"/>
      <c r="I960" s="27" t="s">
        <v>22</v>
      </c>
      <c r="J960" s="27" t="s">
        <v>30</v>
      </c>
      <c r="K960" s="27"/>
      <c r="L960" s="27"/>
      <c r="M960" s="27"/>
      <c r="N960" s="27"/>
      <c r="O960" s="27"/>
      <c r="P960" s="27" t="s">
        <v>23</v>
      </c>
      <c r="Q960" s="27"/>
      <c r="R960" s="27" t="s">
        <v>33</v>
      </c>
      <c r="S960" s="27" t="s">
        <v>25</v>
      </c>
      <c r="T960" s="27" t="s">
        <v>60</v>
      </c>
      <c r="U960" s="29"/>
    </row>
    <row r="961" spans="1:21" s="26" customFormat="1" ht="16.7" customHeight="1" x14ac:dyDescent="0.2">
      <c r="A961" s="27" t="s">
        <v>4478</v>
      </c>
      <c r="B961" s="27" t="s">
        <v>20</v>
      </c>
      <c r="C961" s="27" t="s">
        <v>2986</v>
      </c>
      <c r="D961" s="28">
        <v>42726</v>
      </c>
      <c r="E961" s="27" t="s">
        <v>4479</v>
      </c>
      <c r="F961" s="27" t="s">
        <v>4480</v>
      </c>
      <c r="G961" s="27" t="s">
        <v>21</v>
      </c>
      <c r="H961" s="27"/>
      <c r="I961" s="27" t="s">
        <v>22</v>
      </c>
      <c r="J961" s="27" t="s">
        <v>30</v>
      </c>
      <c r="K961" s="27"/>
      <c r="L961" s="27"/>
      <c r="M961" s="27"/>
      <c r="N961" s="27"/>
      <c r="O961" s="27"/>
      <c r="P961" s="27" t="s">
        <v>23</v>
      </c>
      <c r="Q961" s="27"/>
      <c r="R961" s="27" t="s">
        <v>35</v>
      </c>
      <c r="S961" s="27" t="s">
        <v>27</v>
      </c>
      <c r="T961" s="27" t="s">
        <v>59</v>
      </c>
      <c r="U961" s="29"/>
    </row>
    <row r="962" spans="1:21" s="26" customFormat="1" ht="16.7" customHeight="1" x14ac:dyDescent="0.2">
      <c r="A962" s="27" t="s">
        <v>4481</v>
      </c>
      <c r="B962" s="27" t="s">
        <v>20</v>
      </c>
      <c r="C962" s="27" t="s">
        <v>4482</v>
      </c>
      <c r="D962" s="28">
        <v>42726</v>
      </c>
      <c r="E962" s="27" t="s">
        <v>4483</v>
      </c>
      <c r="F962" s="27" t="s">
        <v>4480</v>
      </c>
      <c r="G962" s="27" t="s">
        <v>21</v>
      </c>
      <c r="H962" s="27"/>
      <c r="I962" s="27" t="s">
        <v>22</v>
      </c>
      <c r="J962" s="27" t="s">
        <v>30</v>
      </c>
      <c r="K962" s="27"/>
      <c r="L962" s="27"/>
      <c r="M962" s="27"/>
      <c r="N962" s="27"/>
      <c r="O962" s="27"/>
      <c r="P962" s="27" t="s">
        <v>23</v>
      </c>
      <c r="Q962" s="27"/>
      <c r="R962" s="27" t="s">
        <v>35</v>
      </c>
      <c r="S962" s="27" t="s">
        <v>27</v>
      </c>
      <c r="T962" s="27" t="s">
        <v>59</v>
      </c>
      <c r="U962" s="29"/>
    </row>
    <row r="963" spans="1:21" s="26" customFormat="1" ht="16.7" customHeight="1" x14ac:dyDescent="0.2">
      <c r="A963" s="27" t="s">
        <v>4484</v>
      </c>
      <c r="B963" s="27" t="s">
        <v>20</v>
      </c>
      <c r="C963" s="27" t="s">
        <v>4485</v>
      </c>
      <c r="D963" s="28">
        <v>42726</v>
      </c>
      <c r="E963" s="27" t="s">
        <v>4486</v>
      </c>
      <c r="F963" s="27" t="s">
        <v>1541</v>
      </c>
      <c r="G963" s="27" t="s">
        <v>21</v>
      </c>
      <c r="H963" s="27"/>
      <c r="I963" s="27" t="s">
        <v>22</v>
      </c>
      <c r="J963" s="27"/>
      <c r="K963" s="27"/>
      <c r="L963" s="27"/>
      <c r="M963" s="27"/>
      <c r="N963" s="27"/>
      <c r="O963" s="27"/>
      <c r="P963" s="27" t="s">
        <v>23</v>
      </c>
      <c r="Q963" s="27"/>
      <c r="R963" s="27" t="s">
        <v>24</v>
      </c>
      <c r="S963" s="27" t="s">
        <v>27</v>
      </c>
      <c r="T963" s="27" t="s">
        <v>60</v>
      </c>
      <c r="U963" s="29"/>
    </row>
    <row r="964" spans="1:21" s="26" customFormat="1" ht="16.7" customHeight="1" x14ac:dyDescent="0.2">
      <c r="A964" s="27" t="s">
        <v>4487</v>
      </c>
      <c r="B964" s="27" t="s">
        <v>20</v>
      </c>
      <c r="C964" s="27" t="s">
        <v>57</v>
      </c>
      <c r="D964" s="28">
        <v>42726</v>
      </c>
      <c r="E964" s="27" t="s">
        <v>4488</v>
      </c>
      <c r="F964" s="27" t="s">
        <v>1382</v>
      </c>
      <c r="G964" s="27" t="s">
        <v>21</v>
      </c>
      <c r="H964" s="27"/>
      <c r="I964" s="27" t="s">
        <v>22</v>
      </c>
      <c r="J964" s="27" t="s">
        <v>30</v>
      </c>
      <c r="K964" s="27"/>
      <c r="L964" s="27"/>
      <c r="M964" s="27"/>
      <c r="N964" s="27"/>
      <c r="O964" s="27"/>
      <c r="P964" s="27" t="s">
        <v>23</v>
      </c>
      <c r="Q964" s="27"/>
      <c r="R964" s="27" t="s">
        <v>33</v>
      </c>
      <c r="S964" s="27" t="s">
        <v>27</v>
      </c>
      <c r="T964" s="27" t="s">
        <v>60</v>
      </c>
      <c r="U964" s="29"/>
    </row>
    <row r="965" spans="1:21" s="26" customFormat="1" ht="16.7" hidden="1" customHeight="1" x14ac:dyDescent="0.2">
      <c r="A965" s="27" t="s">
        <v>4489</v>
      </c>
      <c r="B965" s="27" t="s">
        <v>20</v>
      </c>
      <c r="C965" s="27" t="s">
        <v>4055</v>
      </c>
      <c r="D965" s="28">
        <v>42726</v>
      </c>
      <c r="E965" s="27" t="s">
        <v>4490</v>
      </c>
      <c r="F965" s="27" t="s">
        <v>3019</v>
      </c>
      <c r="G965" s="27" t="s">
        <v>21</v>
      </c>
      <c r="H965" s="27"/>
      <c r="I965" s="27" t="s">
        <v>22</v>
      </c>
      <c r="J965" s="27"/>
      <c r="K965" s="27"/>
      <c r="L965" s="27"/>
      <c r="M965" s="27"/>
      <c r="N965" s="27"/>
      <c r="O965" s="27"/>
      <c r="P965" s="27" t="s">
        <v>383</v>
      </c>
      <c r="Q965" s="27"/>
      <c r="R965" s="27" t="s">
        <v>4491</v>
      </c>
      <c r="S965" s="27"/>
      <c r="T965" s="27" t="s">
        <v>4492</v>
      </c>
      <c r="U965" s="29"/>
    </row>
    <row r="966" spans="1:21" s="26" customFormat="1" ht="16.7" hidden="1" customHeight="1" x14ac:dyDescent="0.2">
      <c r="A966" s="27"/>
      <c r="B966" s="27"/>
      <c r="C966" s="27"/>
      <c r="D966" s="28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9"/>
    </row>
    <row r="967" spans="1:21" s="26" customFormat="1" ht="16.7" customHeight="1" x14ac:dyDescent="0.2">
      <c r="A967" s="27" t="s">
        <v>4495</v>
      </c>
      <c r="B967" s="27" t="s">
        <v>20</v>
      </c>
      <c r="C967" s="27" t="s">
        <v>3000</v>
      </c>
      <c r="D967" s="28">
        <v>42726</v>
      </c>
      <c r="E967" s="27" t="s">
        <v>4496</v>
      </c>
      <c r="F967" s="27" t="s">
        <v>4497</v>
      </c>
      <c r="G967" s="27" t="s">
        <v>21</v>
      </c>
      <c r="H967" s="27"/>
      <c r="I967" s="27" t="s">
        <v>22</v>
      </c>
      <c r="J967" s="27" t="s">
        <v>30</v>
      </c>
      <c r="K967" s="27"/>
      <c r="L967" s="27"/>
      <c r="M967" s="27"/>
      <c r="N967" s="27"/>
      <c r="O967" s="27"/>
      <c r="P967" s="27" t="s">
        <v>23</v>
      </c>
      <c r="Q967" s="27"/>
      <c r="R967" s="27" t="s">
        <v>35</v>
      </c>
      <c r="S967" s="27" t="s">
        <v>27</v>
      </c>
      <c r="T967" s="27" t="s">
        <v>59</v>
      </c>
      <c r="U967" s="29"/>
    </row>
    <row r="968" spans="1:21" s="26" customFormat="1" ht="16.7" customHeight="1" x14ac:dyDescent="0.2">
      <c r="A968" s="27" t="s">
        <v>4498</v>
      </c>
      <c r="B968" s="27" t="s">
        <v>20</v>
      </c>
      <c r="C968" s="27" t="s">
        <v>4499</v>
      </c>
      <c r="D968" s="28">
        <v>42726</v>
      </c>
      <c r="E968" s="27" t="s">
        <v>4500</v>
      </c>
      <c r="F968" s="27" t="s">
        <v>42</v>
      </c>
      <c r="G968" s="27" t="s">
        <v>21</v>
      </c>
      <c r="H968" s="27"/>
      <c r="I968" s="27" t="s">
        <v>22</v>
      </c>
      <c r="J968" s="27"/>
      <c r="K968" s="27"/>
      <c r="L968" s="27"/>
      <c r="M968" s="27"/>
      <c r="N968" s="27"/>
      <c r="O968" s="27"/>
      <c r="P968" s="27" t="s">
        <v>23</v>
      </c>
      <c r="Q968" s="27"/>
      <c r="R968" s="27" t="s">
        <v>24</v>
      </c>
      <c r="S968" s="27" t="s">
        <v>27</v>
      </c>
      <c r="T968" s="27" t="s">
        <v>60</v>
      </c>
      <c r="U968" s="29"/>
    </row>
    <row r="969" spans="1:21" s="26" customFormat="1" ht="16.7" customHeight="1" x14ac:dyDescent="0.2">
      <c r="A969" s="27" t="s">
        <v>4501</v>
      </c>
      <c r="B969" s="27" t="s">
        <v>20</v>
      </c>
      <c r="C969" s="27" t="s">
        <v>4502</v>
      </c>
      <c r="D969" s="28">
        <v>42726</v>
      </c>
      <c r="E969" s="27" t="s">
        <v>4503</v>
      </c>
      <c r="F969" s="27" t="s">
        <v>42</v>
      </c>
      <c r="G969" s="27" t="s">
        <v>36</v>
      </c>
      <c r="H969" s="27"/>
      <c r="I969" s="27" t="s">
        <v>22</v>
      </c>
      <c r="J969" s="27" t="s">
        <v>30</v>
      </c>
      <c r="K969" s="27"/>
      <c r="L969" s="27"/>
      <c r="M969" s="27"/>
      <c r="N969" s="27"/>
      <c r="O969" s="27"/>
      <c r="P969" s="27" t="s">
        <v>23</v>
      </c>
      <c r="Q969" s="27"/>
      <c r="R969" s="27" t="s">
        <v>33</v>
      </c>
      <c r="S969" s="27" t="s">
        <v>27</v>
      </c>
      <c r="T969" s="27" t="s">
        <v>60</v>
      </c>
      <c r="U969" s="29"/>
    </row>
    <row r="970" spans="1:21" s="26" customFormat="1" ht="16.7" customHeight="1" x14ac:dyDescent="0.2">
      <c r="A970" s="27" t="s">
        <v>4504</v>
      </c>
      <c r="B970" s="27" t="s">
        <v>20</v>
      </c>
      <c r="C970" s="27" t="s">
        <v>4505</v>
      </c>
      <c r="D970" s="28">
        <v>42726</v>
      </c>
      <c r="E970" s="27" t="s">
        <v>4506</v>
      </c>
      <c r="F970" s="27" t="s">
        <v>1835</v>
      </c>
      <c r="G970" s="27" t="s">
        <v>21</v>
      </c>
      <c r="H970" s="27"/>
      <c r="I970" s="27" t="s">
        <v>22</v>
      </c>
      <c r="J970" s="27" t="s">
        <v>30</v>
      </c>
      <c r="K970" s="27"/>
      <c r="L970" s="27"/>
      <c r="M970" s="27"/>
      <c r="N970" s="27"/>
      <c r="O970" s="27"/>
      <c r="P970" s="27" t="s">
        <v>23</v>
      </c>
      <c r="Q970" s="27"/>
      <c r="R970" s="27" t="s">
        <v>35</v>
      </c>
      <c r="S970" s="27" t="s">
        <v>45</v>
      </c>
      <c r="T970" s="27" t="s">
        <v>59</v>
      </c>
      <c r="U970" s="29"/>
    </row>
    <row r="971" spans="1:21" s="26" customFormat="1" ht="16.7" customHeight="1" x14ac:dyDescent="0.2">
      <c r="A971" s="27" t="s">
        <v>4507</v>
      </c>
      <c r="B971" s="27" t="s">
        <v>20</v>
      </c>
      <c r="C971" s="27" t="s">
        <v>3007</v>
      </c>
      <c r="D971" s="28">
        <v>42726</v>
      </c>
      <c r="E971" s="27" t="s">
        <v>4508</v>
      </c>
      <c r="F971" s="27" t="s">
        <v>1835</v>
      </c>
      <c r="G971" s="27" t="s">
        <v>21</v>
      </c>
      <c r="H971" s="27"/>
      <c r="I971" s="27" t="s">
        <v>22</v>
      </c>
      <c r="J971" s="27" t="s">
        <v>30</v>
      </c>
      <c r="K971" s="27"/>
      <c r="L971" s="27"/>
      <c r="M971" s="27"/>
      <c r="N971" s="27"/>
      <c r="O971" s="27"/>
      <c r="P971" s="27" t="s">
        <v>23</v>
      </c>
      <c r="Q971" s="27"/>
      <c r="R971" s="27" t="s">
        <v>35</v>
      </c>
      <c r="S971" s="27" t="s">
        <v>45</v>
      </c>
      <c r="T971" s="27" t="s">
        <v>59</v>
      </c>
      <c r="U971" s="29"/>
    </row>
    <row r="972" spans="1:21" s="26" customFormat="1" ht="16.7" customHeight="1" x14ac:dyDescent="0.2">
      <c r="A972" s="27" t="s">
        <v>4509</v>
      </c>
      <c r="B972" s="27" t="s">
        <v>20</v>
      </c>
      <c r="C972" s="27" t="s">
        <v>62</v>
      </c>
      <c r="D972" s="28">
        <v>42726</v>
      </c>
      <c r="E972" s="27" t="s">
        <v>4510</v>
      </c>
      <c r="F972" s="27" t="s">
        <v>2252</v>
      </c>
      <c r="G972" s="27" t="s">
        <v>21</v>
      </c>
      <c r="H972" s="27"/>
      <c r="I972" s="27" t="s">
        <v>22</v>
      </c>
      <c r="J972" s="27"/>
      <c r="K972" s="27"/>
      <c r="L972" s="27"/>
      <c r="M972" s="27"/>
      <c r="N972" s="27"/>
      <c r="O972" s="27"/>
      <c r="P972" s="27" t="s">
        <v>23</v>
      </c>
      <c r="Q972" s="27"/>
      <c r="R972" s="27" t="s">
        <v>24</v>
      </c>
      <c r="S972" s="27" t="s">
        <v>27</v>
      </c>
      <c r="T972" s="27" t="s">
        <v>60</v>
      </c>
      <c r="U972" s="29"/>
    </row>
    <row r="973" spans="1:21" s="26" customFormat="1" ht="16.7" customHeight="1" x14ac:dyDescent="0.2">
      <c r="A973" s="27" t="s">
        <v>4511</v>
      </c>
      <c r="B973" s="27" t="s">
        <v>20</v>
      </c>
      <c r="C973" s="27" t="s">
        <v>62</v>
      </c>
      <c r="D973" s="28">
        <v>42726</v>
      </c>
      <c r="E973" s="27" t="s">
        <v>4512</v>
      </c>
      <c r="F973" s="27" t="s">
        <v>2252</v>
      </c>
      <c r="G973" s="27" t="s">
        <v>21</v>
      </c>
      <c r="H973" s="27"/>
      <c r="I973" s="27" t="s">
        <v>22</v>
      </c>
      <c r="J973" s="27"/>
      <c r="K973" s="27"/>
      <c r="L973" s="27"/>
      <c r="M973" s="27"/>
      <c r="N973" s="27"/>
      <c r="O973" s="27"/>
      <c r="P973" s="27" t="s">
        <v>23</v>
      </c>
      <c r="Q973" s="27"/>
      <c r="R973" s="27" t="s">
        <v>28</v>
      </c>
      <c r="S973" s="27" t="s">
        <v>27</v>
      </c>
      <c r="T973" s="27" t="s">
        <v>59</v>
      </c>
      <c r="U973" s="29"/>
    </row>
    <row r="974" spans="1:21" s="26" customFormat="1" ht="16.7" customHeight="1" x14ac:dyDescent="0.2">
      <c r="A974" s="27" t="s">
        <v>4513</v>
      </c>
      <c r="B974" s="27" t="s">
        <v>20</v>
      </c>
      <c r="C974" s="27" t="s">
        <v>4514</v>
      </c>
      <c r="D974" s="28">
        <v>42726</v>
      </c>
      <c r="E974" s="27" t="s">
        <v>4515</v>
      </c>
      <c r="F974" s="27" t="s">
        <v>4516</v>
      </c>
      <c r="G974" s="27" t="s">
        <v>21</v>
      </c>
      <c r="H974" s="27"/>
      <c r="I974" s="27" t="s">
        <v>22</v>
      </c>
      <c r="J974" s="27"/>
      <c r="K974" s="27"/>
      <c r="L974" s="27"/>
      <c r="M974" s="27"/>
      <c r="N974" s="27"/>
      <c r="O974" s="27"/>
      <c r="P974" s="27" t="s">
        <v>23</v>
      </c>
      <c r="Q974" s="27"/>
      <c r="R974" s="27" t="s">
        <v>24</v>
      </c>
      <c r="S974" s="27" t="s">
        <v>26</v>
      </c>
      <c r="T974" s="27" t="s">
        <v>60</v>
      </c>
      <c r="U974" s="29"/>
    </row>
    <row r="975" spans="1:21" s="26" customFormat="1" ht="16.7" customHeight="1" x14ac:dyDescent="0.2">
      <c r="A975" s="27" t="s">
        <v>4517</v>
      </c>
      <c r="B975" s="27" t="s">
        <v>20</v>
      </c>
      <c r="C975" s="27" t="s">
        <v>4518</v>
      </c>
      <c r="D975" s="28">
        <v>42726</v>
      </c>
      <c r="E975" s="27" t="s">
        <v>4519</v>
      </c>
      <c r="F975" s="27" t="s">
        <v>4515</v>
      </c>
      <c r="G975" s="27" t="s">
        <v>21</v>
      </c>
      <c r="H975" s="27"/>
      <c r="I975" s="27" t="s">
        <v>22</v>
      </c>
      <c r="J975" s="27" t="s">
        <v>30</v>
      </c>
      <c r="K975" s="27"/>
      <c r="L975" s="27"/>
      <c r="M975" s="27"/>
      <c r="N975" s="27"/>
      <c r="O975" s="27"/>
      <c r="P975" s="27" t="s">
        <v>23</v>
      </c>
      <c r="Q975" s="27"/>
      <c r="R975" s="27" t="s">
        <v>33</v>
      </c>
      <c r="S975" s="27" t="s">
        <v>25</v>
      </c>
      <c r="T975" s="27" t="s">
        <v>60</v>
      </c>
      <c r="U975" s="29"/>
    </row>
    <row r="976" spans="1:21" s="26" customFormat="1" ht="16.7" customHeight="1" x14ac:dyDescent="0.2">
      <c r="A976" s="27" t="s">
        <v>4520</v>
      </c>
      <c r="B976" s="27" t="s">
        <v>20</v>
      </c>
      <c r="C976" s="27" t="s">
        <v>4521</v>
      </c>
      <c r="D976" s="28">
        <v>42726</v>
      </c>
      <c r="E976" s="27" t="s">
        <v>4522</v>
      </c>
      <c r="F976" s="27" t="s">
        <v>2096</v>
      </c>
      <c r="G976" s="27" t="s">
        <v>21</v>
      </c>
      <c r="H976" s="27"/>
      <c r="I976" s="27" t="s">
        <v>22</v>
      </c>
      <c r="J976" s="27"/>
      <c r="K976" s="27"/>
      <c r="L976" s="27"/>
      <c r="M976" s="27"/>
      <c r="N976" s="27"/>
      <c r="O976" s="27"/>
      <c r="P976" s="27" t="s">
        <v>23</v>
      </c>
      <c r="Q976" s="27"/>
      <c r="R976" s="27" t="s">
        <v>24</v>
      </c>
      <c r="S976" s="27" t="s">
        <v>26</v>
      </c>
      <c r="T976" s="27" t="s">
        <v>60</v>
      </c>
      <c r="U976" s="29"/>
    </row>
    <row r="977" spans="1:21" s="26" customFormat="1" ht="16.7" customHeight="1" x14ac:dyDescent="0.2">
      <c r="A977" s="27" t="s">
        <v>4523</v>
      </c>
      <c r="B977" s="27" t="s">
        <v>20</v>
      </c>
      <c r="C977" s="27" t="s">
        <v>62</v>
      </c>
      <c r="D977" s="28">
        <v>42726</v>
      </c>
      <c r="E977" s="27" t="s">
        <v>4524</v>
      </c>
      <c r="F977" s="27" t="s">
        <v>87</v>
      </c>
      <c r="G977" s="27" t="s">
        <v>21</v>
      </c>
      <c r="H977" s="27"/>
      <c r="I977" s="27" t="s">
        <v>22</v>
      </c>
      <c r="J977" s="27"/>
      <c r="K977" s="27"/>
      <c r="L977" s="27"/>
      <c r="M977" s="27"/>
      <c r="N977" s="27"/>
      <c r="O977" s="27"/>
      <c r="P977" s="27" t="s">
        <v>23</v>
      </c>
      <c r="Q977" s="27"/>
      <c r="R977" s="27" t="s">
        <v>28</v>
      </c>
      <c r="S977" s="27" t="s">
        <v>27</v>
      </c>
      <c r="T977" s="27" t="s">
        <v>59</v>
      </c>
      <c r="U977" s="29"/>
    </row>
    <row r="978" spans="1:21" s="26" customFormat="1" ht="16.7" hidden="1" customHeight="1" x14ac:dyDescent="0.2">
      <c r="A978" s="27"/>
      <c r="B978" s="27"/>
      <c r="C978" s="27"/>
      <c r="D978" s="28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9"/>
    </row>
    <row r="979" spans="1:21" s="26" customFormat="1" ht="16.7" customHeight="1" x14ac:dyDescent="0.2">
      <c r="A979" s="27" t="s">
        <v>4529</v>
      </c>
      <c r="B979" s="27" t="s">
        <v>20</v>
      </c>
      <c r="C979" s="27" t="s">
        <v>4530</v>
      </c>
      <c r="D979" s="28">
        <v>42726</v>
      </c>
      <c r="E979" s="27" t="s">
        <v>4531</v>
      </c>
      <c r="F979" s="27" t="s">
        <v>738</v>
      </c>
      <c r="G979" s="27" t="s">
        <v>21</v>
      </c>
      <c r="H979" s="27"/>
      <c r="I979" s="27" t="s">
        <v>22</v>
      </c>
      <c r="J979" s="27"/>
      <c r="K979" s="27"/>
      <c r="L979" s="27"/>
      <c r="M979" s="27"/>
      <c r="N979" s="27"/>
      <c r="O979" s="27"/>
      <c r="P979" s="27" t="s">
        <v>23</v>
      </c>
      <c r="Q979" s="27"/>
      <c r="R979" s="27" t="s">
        <v>24</v>
      </c>
      <c r="S979" s="27" t="s">
        <v>26</v>
      </c>
      <c r="T979" s="27" t="s">
        <v>60</v>
      </c>
      <c r="U979" s="29"/>
    </row>
    <row r="980" spans="1:21" s="26" customFormat="1" ht="16.7" customHeight="1" x14ac:dyDescent="0.2">
      <c r="A980" s="27" t="s">
        <v>4532</v>
      </c>
      <c r="B980" s="27" t="s">
        <v>20</v>
      </c>
      <c r="C980" s="27" t="s">
        <v>4533</v>
      </c>
      <c r="D980" s="28">
        <v>42726</v>
      </c>
      <c r="E980" s="27" t="s">
        <v>4534</v>
      </c>
      <c r="F980" s="27" t="s">
        <v>4535</v>
      </c>
      <c r="G980" s="27" t="s">
        <v>21</v>
      </c>
      <c r="H980" s="27"/>
      <c r="I980" s="27" t="s">
        <v>22</v>
      </c>
      <c r="J980" s="27" t="s">
        <v>30</v>
      </c>
      <c r="K980" s="27"/>
      <c r="L980" s="27"/>
      <c r="M980" s="27"/>
      <c r="N980" s="27"/>
      <c r="O980" s="27"/>
      <c r="P980" s="27" t="s">
        <v>23</v>
      </c>
      <c r="Q980" s="27"/>
      <c r="R980" s="27" t="s">
        <v>35</v>
      </c>
      <c r="S980" s="27" t="s">
        <v>27</v>
      </c>
      <c r="T980" s="27" t="s">
        <v>59</v>
      </c>
      <c r="U980" s="29"/>
    </row>
    <row r="981" spans="1:21" s="26" customFormat="1" ht="16.7" customHeight="1" x14ac:dyDescent="0.2">
      <c r="A981" s="27" t="s">
        <v>4536</v>
      </c>
      <c r="B981" s="27" t="s">
        <v>20</v>
      </c>
      <c r="C981" s="27" t="s">
        <v>3017</v>
      </c>
      <c r="D981" s="28">
        <v>42726</v>
      </c>
      <c r="E981" s="27" t="s">
        <v>4537</v>
      </c>
      <c r="F981" s="27" t="s">
        <v>533</v>
      </c>
      <c r="G981" s="27" t="s">
        <v>21</v>
      </c>
      <c r="H981" s="27"/>
      <c r="I981" s="27" t="s">
        <v>22</v>
      </c>
      <c r="J981" s="27" t="s">
        <v>30</v>
      </c>
      <c r="K981" s="27"/>
      <c r="L981" s="27"/>
      <c r="M981" s="27"/>
      <c r="N981" s="27"/>
      <c r="O981" s="27"/>
      <c r="P981" s="27" t="s">
        <v>23</v>
      </c>
      <c r="Q981" s="27"/>
      <c r="R981" s="27" t="s">
        <v>33</v>
      </c>
      <c r="S981" s="27" t="s">
        <v>25</v>
      </c>
      <c r="T981" s="27" t="s">
        <v>60</v>
      </c>
      <c r="U981" s="29"/>
    </row>
    <row r="982" spans="1:21" s="26" customFormat="1" ht="16.7" customHeight="1" x14ac:dyDescent="0.2">
      <c r="A982" s="27" t="s">
        <v>4538</v>
      </c>
      <c r="B982" s="27" t="s">
        <v>20</v>
      </c>
      <c r="C982" s="27" t="s">
        <v>4539</v>
      </c>
      <c r="D982" s="28">
        <v>42726</v>
      </c>
      <c r="E982" s="27" t="s">
        <v>4540</v>
      </c>
      <c r="F982" s="27" t="s">
        <v>4541</v>
      </c>
      <c r="G982" s="27" t="s">
        <v>21</v>
      </c>
      <c r="H982" s="27"/>
      <c r="I982" s="27" t="s">
        <v>22</v>
      </c>
      <c r="J982" s="27" t="s">
        <v>30</v>
      </c>
      <c r="K982" s="27"/>
      <c r="L982" s="27"/>
      <c r="M982" s="27"/>
      <c r="N982" s="27"/>
      <c r="O982" s="27"/>
      <c r="P982" s="27" t="s">
        <v>23</v>
      </c>
      <c r="Q982" s="27"/>
      <c r="R982" s="27" t="s">
        <v>35</v>
      </c>
      <c r="S982" s="27" t="s">
        <v>27</v>
      </c>
      <c r="T982" s="27" t="s">
        <v>59</v>
      </c>
      <c r="U982" s="29"/>
    </row>
    <row r="983" spans="1:21" s="26" customFormat="1" ht="16.7" customHeight="1" x14ac:dyDescent="0.2">
      <c r="A983" s="27" t="s">
        <v>4542</v>
      </c>
      <c r="B983" s="27" t="s">
        <v>20</v>
      </c>
      <c r="C983" s="27" t="s">
        <v>4543</v>
      </c>
      <c r="D983" s="28">
        <v>42726</v>
      </c>
      <c r="E983" s="27" t="s">
        <v>4544</v>
      </c>
      <c r="F983" s="27" t="s">
        <v>150</v>
      </c>
      <c r="G983" s="27" t="s">
        <v>21</v>
      </c>
      <c r="H983" s="27"/>
      <c r="I983" s="27" t="s">
        <v>22</v>
      </c>
      <c r="J983" s="27" t="s">
        <v>30</v>
      </c>
      <c r="K983" s="27"/>
      <c r="L983" s="27"/>
      <c r="M983" s="27"/>
      <c r="N983" s="27"/>
      <c r="O983" s="27"/>
      <c r="P983" s="27" t="s">
        <v>23</v>
      </c>
      <c r="Q983" s="27"/>
      <c r="R983" s="27" t="s">
        <v>35</v>
      </c>
      <c r="S983" s="27" t="s">
        <v>45</v>
      </c>
      <c r="T983" s="27" t="s">
        <v>59</v>
      </c>
      <c r="U983" s="29"/>
    </row>
    <row r="984" spans="1:21" s="26" customFormat="1" ht="16.7" customHeight="1" x14ac:dyDescent="0.2">
      <c r="A984" s="27" t="s">
        <v>4545</v>
      </c>
      <c r="B984" s="27" t="s">
        <v>20</v>
      </c>
      <c r="C984" s="27" t="s">
        <v>3021</v>
      </c>
      <c r="D984" s="28">
        <v>42726</v>
      </c>
      <c r="E984" s="27" t="s">
        <v>4546</v>
      </c>
      <c r="F984" s="27" t="s">
        <v>151</v>
      </c>
      <c r="G984" s="27" t="s">
        <v>21</v>
      </c>
      <c r="H984" s="27"/>
      <c r="I984" s="27" t="s">
        <v>22</v>
      </c>
      <c r="J984" s="27" t="s">
        <v>30</v>
      </c>
      <c r="K984" s="27"/>
      <c r="L984" s="27"/>
      <c r="M984" s="27"/>
      <c r="N984" s="27"/>
      <c r="O984" s="27"/>
      <c r="P984" s="27" t="s">
        <v>23</v>
      </c>
      <c r="Q984" s="27"/>
      <c r="R984" s="27" t="s">
        <v>35</v>
      </c>
      <c r="S984" s="27" t="s">
        <v>45</v>
      </c>
      <c r="T984" s="27" t="s">
        <v>59</v>
      </c>
      <c r="U984" s="29"/>
    </row>
    <row r="985" spans="1:21" s="26" customFormat="1" ht="16.7" customHeight="1" x14ac:dyDescent="0.2">
      <c r="A985" s="27" t="s">
        <v>4547</v>
      </c>
      <c r="B985" s="27" t="s">
        <v>20</v>
      </c>
      <c r="C985" s="27" t="s">
        <v>3024</v>
      </c>
      <c r="D985" s="28">
        <v>42726</v>
      </c>
      <c r="E985" s="27" t="s">
        <v>4548</v>
      </c>
      <c r="F985" s="27" t="s">
        <v>4549</v>
      </c>
      <c r="G985" s="27" t="s">
        <v>21</v>
      </c>
      <c r="H985" s="27"/>
      <c r="I985" s="27" t="s">
        <v>22</v>
      </c>
      <c r="J985" s="27" t="s">
        <v>30</v>
      </c>
      <c r="K985" s="27"/>
      <c r="L985" s="27"/>
      <c r="M985" s="27"/>
      <c r="N985" s="27"/>
      <c r="O985" s="27"/>
      <c r="P985" s="27" t="s">
        <v>23</v>
      </c>
      <c r="Q985" s="27"/>
      <c r="R985" s="27" t="s">
        <v>35</v>
      </c>
      <c r="S985" s="27" t="s">
        <v>27</v>
      </c>
      <c r="T985" s="27" t="s">
        <v>59</v>
      </c>
      <c r="U985" s="29"/>
    </row>
    <row r="986" spans="1:21" s="26" customFormat="1" ht="16.7" customHeight="1" x14ac:dyDescent="0.2">
      <c r="A986" s="27" t="s">
        <v>4550</v>
      </c>
      <c r="B986" s="27" t="s">
        <v>20</v>
      </c>
      <c r="C986" s="27" t="s">
        <v>4551</v>
      </c>
      <c r="D986" s="28">
        <v>42726</v>
      </c>
      <c r="E986" s="27" t="s">
        <v>4552</v>
      </c>
      <c r="F986" s="27" t="s">
        <v>4549</v>
      </c>
      <c r="G986" s="27" t="s">
        <v>21</v>
      </c>
      <c r="H986" s="27"/>
      <c r="I986" s="27" t="s">
        <v>22</v>
      </c>
      <c r="J986" s="27" t="s">
        <v>30</v>
      </c>
      <c r="K986" s="27"/>
      <c r="L986" s="27"/>
      <c r="M986" s="27"/>
      <c r="N986" s="27"/>
      <c r="O986" s="27"/>
      <c r="P986" s="27" t="s">
        <v>23</v>
      </c>
      <c r="Q986" s="27"/>
      <c r="R986" s="27" t="s">
        <v>35</v>
      </c>
      <c r="S986" s="27" t="s">
        <v>27</v>
      </c>
      <c r="T986" s="27" t="s">
        <v>59</v>
      </c>
      <c r="U986" s="29"/>
    </row>
    <row r="987" spans="1:21" s="26" customFormat="1" ht="16.7" customHeight="1" x14ac:dyDescent="0.2">
      <c r="A987" s="27" t="s">
        <v>4553</v>
      </c>
      <c r="B987" s="27" t="s">
        <v>20</v>
      </c>
      <c r="C987" s="27" t="s">
        <v>3030</v>
      </c>
      <c r="D987" s="28">
        <v>42726</v>
      </c>
      <c r="E987" s="27" t="s">
        <v>4554</v>
      </c>
      <c r="F987" s="27" t="s">
        <v>350</v>
      </c>
      <c r="G987" s="27" t="s">
        <v>21</v>
      </c>
      <c r="H987" s="27"/>
      <c r="I987" s="27" t="s">
        <v>22</v>
      </c>
      <c r="J987" s="27"/>
      <c r="K987" s="27"/>
      <c r="L987" s="27"/>
      <c r="M987" s="27"/>
      <c r="N987" s="27"/>
      <c r="O987" s="27"/>
      <c r="P987" s="27" t="s">
        <v>23</v>
      </c>
      <c r="Q987" s="27"/>
      <c r="R987" s="27" t="s">
        <v>28</v>
      </c>
      <c r="S987" s="27" t="s">
        <v>27</v>
      </c>
      <c r="T987" s="27" t="s">
        <v>59</v>
      </c>
      <c r="U987" s="29"/>
    </row>
    <row r="988" spans="1:21" s="26" customFormat="1" ht="16.7" customHeight="1" x14ac:dyDescent="0.2">
      <c r="A988" s="27" t="s">
        <v>4555</v>
      </c>
      <c r="B988" s="27" t="s">
        <v>20</v>
      </c>
      <c r="C988" s="27" t="s">
        <v>3034</v>
      </c>
      <c r="D988" s="28">
        <v>42726</v>
      </c>
      <c r="E988" s="27" t="s">
        <v>4556</v>
      </c>
      <c r="F988" s="27" t="s">
        <v>371</v>
      </c>
      <c r="G988" s="27" t="s">
        <v>21</v>
      </c>
      <c r="H988" s="27"/>
      <c r="I988" s="27" t="s">
        <v>22</v>
      </c>
      <c r="J988" s="27" t="s">
        <v>30</v>
      </c>
      <c r="K988" s="27"/>
      <c r="L988" s="27"/>
      <c r="M988" s="27"/>
      <c r="N988" s="27"/>
      <c r="O988" s="27"/>
      <c r="P988" s="27" t="s">
        <v>23</v>
      </c>
      <c r="Q988" s="27"/>
      <c r="R988" s="27" t="s">
        <v>35</v>
      </c>
      <c r="S988" s="27" t="s">
        <v>27</v>
      </c>
      <c r="T988" s="27" t="s">
        <v>59</v>
      </c>
      <c r="U988" s="29"/>
    </row>
    <row r="989" spans="1:21" s="26" customFormat="1" ht="16.7" customHeight="1" x14ac:dyDescent="0.2">
      <c r="A989" s="27" t="s">
        <v>4557</v>
      </c>
      <c r="B989" s="27" t="s">
        <v>20</v>
      </c>
      <c r="C989" s="27" t="s">
        <v>3037</v>
      </c>
      <c r="D989" s="28">
        <v>42726</v>
      </c>
      <c r="E989" s="27" t="s">
        <v>4558</v>
      </c>
      <c r="F989" s="27" t="s">
        <v>166</v>
      </c>
      <c r="G989" s="27" t="s">
        <v>21</v>
      </c>
      <c r="H989" s="27"/>
      <c r="I989" s="27" t="s">
        <v>22</v>
      </c>
      <c r="J989" s="27" t="s">
        <v>30</v>
      </c>
      <c r="K989" s="27"/>
      <c r="L989" s="27"/>
      <c r="M989" s="27"/>
      <c r="N989" s="27"/>
      <c r="O989" s="27"/>
      <c r="P989" s="27" t="s">
        <v>23</v>
      </c>
      <c r="Q989" s="27"/>
      <c r="R989" s="27" t="s">
        <v>33</v>
      </c>
      <c r="S989" s="27" t="s">
        <v>25</v>
      </c>
      <c r="T989" s="27" t="s">
        <v>60</v>
      </c>
      <c r="U989" s="29"/>
    </row>
    <row r="990" spans="1:21" s="26" customFormat="1" ht="16.7" customHeight="1" x14ac:dyDescent="0.2">
      <c r="A990" s="27" t="s">
        <v>4559</v>
      </c>
      <c r="B990" s="27" t="s">
        <v>20</v>
      </c>
      <c r="C990" s="27" t="s">
        <v>4560</v>
      </c>
      <c r="D990" s="28">
        <v>42726</v>
      </c>
      <c r="E990" s="27" t="s">
        <v>4561</v>
      </c>
      <c r="F990" s="27" t="s">
        <v>468</v>
      </c>
      <c r="G990" s="27" t="s">
        <v>21</v>
      </c>
      <c r="H990" s="27"/>
      <c r="I990" s="27" t="s">
        <v>22</v>
      </c>
      <c r="J990" s="27" t="s">
        <v>30</v>
      </c>
      <c r="K990" s="27"/>
      <c r="L990" s="27"/>
      <c r="M990" s="27"/>
      <c r="N990" s="27"/>
      <c r="O990" s="27"/>
      <c r="P990" s="27" t="s">
        <v>23</v>
      </c>
      <c r="Q990" s="27"/>
      <c r="R990" s="27" t="s">
        <v>35</v>
      </c>
      <c r="S990" s="27" t="s">
        <v>27</v>
      </c>
      <c r="T990" s="27" t="s">
        <v>59</v>
      </c>
      <c r="U990" s="29"/>
    </row>
    <row r="991" spans="1:21" s="26" customFormat="1" ht="16.7" customHeight="1" x14ac:dyDescent="0.2">
      <c r="A991" s="27" t="s">
        <v>4562</v>
      </c>
      <c r="B991" s="27" t="s">
        <v>20</v>
      </c>
      <c r="C991" s="27" t="s">
        <v>62</v>
      </c>
      <c r="D991" s="28">
        <v>42726</v>
      </c>
      <c r="E991" s="27" t="s">
        <v>4563</v>
      </c>
      <c r="F991" s="27" t="s">
        <v>4564</v>
      </c>
      <c r="G991" s="27" t="s">
        <v>21</v>
      </c>
      <c r="H991" s="27"/>
      <c r="I991" s="27" t="s">
        <v>22</v>
      </c>
      <c r="J991" s="27" t="s">
        <v>30</v>
      </c>
      <c r="K991" s="27"/>
      <c r="L991" s="27"/>
      <c r="M991" s="27"/>
      <c r="N991" s="27"/>
      <c r="O991" s="27"/>
      <c r="P991" s="27" t="s">
        <v>23</v>
      </c>
      <c r="Q991" s="27"/>
      <c r="R991" s="27" t="s">
        <v>35</v>
      </c>
      <c r="S991" s="27" t="s">
        <v>27</v>
      </c>
      <c r="T991" s="27" t="s">
        <v>59</v>
      </c>
      <c r="U991" s="29"/>
    </row>
    <row r="992" spans="1:21" s="26" customFormat="1" ht="16.7" customHeight="1" x14ac:dyDescent="0.2">
      <c r="A992" s="27" t="s">
        <v>4557</v>
      </c>
      <c r="B992" s="27" t="s">
        <v>20</v>
      </c>
      <c r="C992" s="27" t="s">
        <v>3055</v>
      </c>
      <c r="D992" s="28">
        <v>42726</v>
      </c>
      <c r="E992" s="27" t="s">
        <v>4565</v>
      </c>
      <c r="F992" s="27" t="s">
        <v>525</v>
      </c>
      <c r="G992" s="27" t="s">
        <v>21</v>
      </c>
      <c r="H992" s="27"/>
      <c r="I992" s="27" t="s">
        <v>22</v>
      </c>
      <c r="J992" s="27" t="s">
        <v>30</v>
      </c>
      <c r="K992" s="27"/>
      <c r="L992" s="27"/>
      <c r="M992" s="27"/>
      <c r="N992" s="27"/>
      <c r="O992" s="27"/>
      <c r="P992" s="27" t="s">
        <v>23</v>
      </c>
      <c r="Q992" s="27"/>
      <c r="R992" s="27" t="s">
        <v>33</v>
      </c>
      <c r="S992" s="27" t="s">
        <v>25</v>
      </c>
      <c r="T992" s="27" t="s">
        <v>60</v>
      </c>
      <c r="U992" s="29"/>
    </row>
    <row r="993" spans="1:21" s="26" customFormat="1" ht="16.7" customHeight="1" x14ac:dyDescent="0.2">
      <c r="A993" s="27" t="s">
        <v>4557</v>
      </c>
      <c r="B993" s="27" t="s">
        <v>20</v>
      </c>
      <c r="C993" s="27" t="s">
        <v>3058</v>
      </c>
      <c r="D993" s="28">
        <v>42726</v>
      </c>
      <c r="E993" s="27" t="s">
        <v>4566</v>
      </c>
      <c r="F993" s="27" t="s">
        <v>451</v>
      </c>
      <c r="G993" s="27" t="s">
        <v>21</v>
      </c>
      <c r="H993" s="27"/>
      <c r="I993" s="27" t="s">
        <v>22</v>
      </c>
      <c r="J993" s="27" t="s">
        <v>30</v>
      </c>
      <c r="K993" s="27"/>
      <c r="L993" s="27"/>
      <c r="M993" s="27"/>
      <c r="N993" s="27"/>
      <c r="O993" s="27"/>
      <c r="P993" s="27" t="s">
        <v>23</v>
      </c>
      <c r="Q993" s="27"/>
      <c r="R993" s="27" t="s">
        <v>33</v>
      </c>
      <c r="S993" s="27" t="s">
        <v>25</v>
      </c>
      <c r="T993" s="27" t="s">
        <v>60</v>
      </c>
      <c r="U993" s="29"/>
    </row>
    <row r="994" spans="1:21" s="26" customFormat="1" ht="16.7" hidden="1" customHeight="1" x14ac:dyDescent="0.2">
      <c r="A994" s="27" t="s">
        <v>4625</v>
      </c>
      <c r="B994" s="27" t="s">
        <v>20</v>
      </c>
      <c r="C994" s="27" t="s">
        <v>431</v>
      </c>
      <c r="D994" s="28">
        <v>42726</v>
      </c>
      <c r="E994" s="27" t="s">
        <v>4626</v>
      </c>
      <c r="F994" s="27" t="s">
        <v>585</v>
      </c>
      <c r="G994" s="27" t="s">
        <v>21</v>
      </c>
      <c r="H994" s="27"/>
      <c r="I994" s="27" t="s">
        <v>22</v>
      </c>
      <c r="J994" s="27"/>
      <c r="K994" s="27"/>
      <c r="L994" s="27"/>
      <c r="M994" s="27"/>
      <c r="N994" s="27"/>
      <c r="O994" s="27"/>
      <c r="P994" s="27" t="s">
        <v>383</v>
      </c>
      <c r="Q994" s="27"/>
      <c r="R994" s="27" t="s">
        <v>34</v>
      </c>
      <c r="S994" s="27"/>
      <c r="T994" s="27" t="s">
        <v>59</v>
      </c>
      <c r="U994" s="29"/>
    </row>
    <row r="995" spans="1:21" s="26" customFormat="1" ht="16.7" hidden="1" customHeight="1" x14ac:dyDescent="0.2">
      <c r="A995" s="27" t="s">
        <v>4627</v>
      </c>
      <c r="B995" s="27" t="s">
        <v>20</v>
      </c>
      <c r="C995" s="27" t="s">
        <v>411</v>
      </c>
      <c r="D995" s="28">
        <v>42726</v>
      </c>
      <c r="E995" s="27" t="s">
        <v>4628</v>
      </c>
      <c r="F995" s="27" t="s">
        <v>51</v>
      </c>
      <c r="G995" s="27" t="s">
        <v>21</v>
      </c>
      <c r="H995" s="27"/>
      <c r="I995" s="27" t="s">
        <v>22</v>
      </c>
      <c r="J995" s="27"/>
      <c r="K995" s="27"/>
      <c r="L995" s="27"/>
      <c r="M995" s="27"/>
      <c r="N995" s="27"/>
      <c r="O995" s="27"/>
      <c r="P995" s="27" t="s">
        <v>383</v>
      </c>
      <c r="Q995" s="27"/>
      <c r="R995" s="27" t="s">
        <v>31</v>
      </c>
      <c r="S995" s="27"/>
      <c r="T995" s="27" t="s">
        <v>60</v>
      </c>
      <c r="U995" s="29"/>
    </row>
    <row r="996" spans="1:21" s="26" customFormat="1" ht="16.7" hidden="1" customHeight="1" x14ac:dyDescent="0.2">
      <c r="A996" s="27" t="s">
        <v>4629</v>
      </c>
      <c r="B996" s="27" t="s">
        <v>20</v>
      </c>
      <c r="C996" s="27" t="s">
        <v>411</v>
      </c>
      <c r="D996" s="28">
        <v>42726</v>
      </c>
      <c r="E996" s="27" t="s">
        <v>4630</v>
      </c>
      <c r="F996" s="27" t="s">
        <v>90</v>
      </c>
      <c r="G996" s="27" t="s">
        <v>21</v>
      </c>
      <c r="H996" s="27"/>
      <c r="I996" s="27" t="s">
        <v>22</v>
      </c>
      <c r="J996" s="27"/>
      <c r="K996" s="27"/>
      <c r="L996" s="27"/>
      <c r="M996" s="27"/>
      <c r="N996" s="27"/>
      <c r="O996" s="27"/>
      <c r="P996" s="27" t="s">
        <v>383</v>
      </c>
      <c r="Q996" s="27"/>
      <c r="R996" s="27" t="s">
        <v>31</v>
      </c>
      <c r="S996" s="27"/>
      <c r="T996" s="27" t="s">
        <v>60</v>
      </c>
      <c r="U996" s="29"/>
    </row>
    <row r="997" spans="1:21" s="26" customFormat="1" ht="16.7" hidden="1" customHeight="1" x14ac:dyDescent="0.2">
      <c r="A997" s="27" t="s">
        <v>4631</v>
      </c>
      <c r="B997" s="27" t="s">
        <v>20</v>
      </c>
      <c r="C997" s="27" t="s">
        <v>411</v>
      </c>
      <c r="D997" s="28">
        <v>42726</v>
      </c>
      <c r="E997" s="27" t="s">
        <v>107</v>
      </c>
      <c r="F997" s="27" t="s">
        <v>106</v>
      </c>
      <c r="G997" s="27" t="s">
        <v>21</v>
      </c>
      <c r="H997" s="27"/>
      <c r="I997" s="27" t="s">
        <v>22</v>
      </c>
      <c r="J997" s="27"/>
      <c r="K997" s="27"/>
      <c r="L997" s="27"/>
      <c r="M997" s="27"/>
      <c r="N997" s="27"/>
      <c r="O997" s="27"/>
      <c r="P997" s="27" t="s">
        <v>383</v>
      </c>
      <c r="Q997" s="27"/>
      <c r="R997" s="27" t="s">
        <v>34</v>
      </c>
      <c r="S997" s="27"/>
      <c r="T997" s="27" t="s">
        <v>59</v>
      </c>
      <c r="U997" s="29"/>
    </row>
    <row r="998" spans="1:21" s="26" customFormat="1" ht="16.7" customHeight="1" x14ac:dyDescent="0.2">
      <c r="A998" s="27" t="s">
        <v>4669</v>
      </c>
      <c r="B998" s="27" t="s">
        <v>20</v>
      </c>
      <c r="C998" s="27" t="s">
        <v>3062</v>
      </c>
      <c r="D998" s="28">
        <v>42727</v>
      </c>
      <c r="E998" s="27" t="s">
        <v>4670</v>
      </c>
      <c r="F998" s="27" t="s">
        <v>873</v>
      </c>
      <c r="G998" s="27" t="s">
        <v>21</v>
      </c>
      <c r="H998" s="27"/>
      <c r="I998" s="27" t="s">
        <v>22</v>
      </c>
      <c r="J998" s="27"/>
      <c r="K998" s="27"/>
      <c r="L998" s="27"/>
      <c r="M998" s="27"/>
      <c r="N998" s="27"/>
      <c r="O998" s="27"/>
      <c r="P998" s="27" t="s">
        <v>23</v>
      </c>
      <c r="Q998" s="27"/>
      <c r="R998" s="27" t="s">
        <v>24</v>
      </c>
      <c r="S998" s="27" t="s">
        <v>25</v>
      </c>
      <c r="T998" s="27" t="s">
        <v>60</v>
      </c>
      <c r="U998" s="29"/>
    </row>
    <row r="999" spans="1:21" s="26" customFormat="1" ht="16.7" customHeight="1" x14ac:dyDescent="0.2">
      <c r="A999" s="27" t="s">
        <v>4671</v>
      </c>
      <c r="B999" s="27" t="s">
        <v>20</v>
      </c>
      <c r="C999" s="27" t="s">
        <v>4672</v>
      </c>
      <c r="D999" s="28">
        <v>42727</v>
      </c>
      <c r="E999" s="27" t="s">
        <v>4673</v>
      </c>
      <c r="F999" s="27" t="s">
        <v>873</v>
      </c>
      <c r="G999" s="27" t="s">
        <v>21</v>
      </c>
      <c r="H999" s="27"/>
      <c r="I999" s="27" t="s">
        <v>22</v>
      </c>
      <c r="J999" s="27"/>
      <c r="K999" s="27"/>
      <c r="L999" s="27"/>
      <c r="M999" s="27"/>
      <c r="N999" s="27"/>
      <c r="O999" s="27"/>
      <c r="P999" s="27" t="s">
        <v>23</v>
      </c>
      <c r="Q999" s="27"/>
      <c r="R999" s="27" t="s">
        <v>24</v>
      </c>
      <c r="S999" s="27" t="s">
        <v>25</v>
      </c>
      <c r="T999" s="27" t="s">
        <v>60</v>
      </c>
      <c r="U999" s="29"/>
    </row>
    <row r="1000" spans="1:21" s="26" customFormat="1" ht="16.7" customHeight="1" x14ac:dyDescent="0.2">
      <c r="A1000" s="27" t="s">
        <v>4674</v>
      </c>
      <c r="B1000" s="27" t="s">
        <v>20</v>
      </c>
      <c r="C1000" s="27" t="s">
        <v>3065</v>
      </c>
      <c r="D1000" s="28">
        <v>42727</v>
      </c>
      <c r="E1000" s="27" t="s">
        <v>4675</v>
      </c>
      <c r="F1000" s="27" t="s">
        <v>813</v>
      </c>
      <c r="G1000" s="27" t="s">
        <v>21</v>
      </c>
      <c r="H1000" s="27"/>
      <c r="I1000" s="27" t="s">
        <v>22</v>
      </c>
      <c r="J1000" s="27"/>
      <c r="K1000" s="27"/>
      <c r="L1000" s="27"/>
      <c r="M1000" s="27"/>
      <c r="N1000" s="27"/>
      <c r="O1000" s="27"/>
      <c r="P1000" s="27" t="s">
        <v>23</v>
      </c>
      <c r="Q1000" s="27"/>
      <c r="R1000" s="27" t="s">
        <v>28</v>
      </c>
      <c r="S1000" s="27" t="s">
        <v>27</v>
      </c>
      <c r="T1000" s="27" t="s">
        <v>59</v>
      </c>
      <c r="U1000" s="29"/>
    </row>
    <row r="1001" spans="1:21" s="26" customFormat="1" ht="16.7" customHeight="1" x14ac:dyDescent="0.2">
      <c r="A1001" s="27" t="s">
        <v>4676</v>
      </c>
      <c r="B1001" s="27" t="s">
        <v>20</v>
      </c>
      <c r="C1001" s="27" t="s">
        <v>3068</v>
      </c>
      <c r="D1001" s="28">
        <v>42727</v>
      </c>
      <c r="E1001" s="27" t="s">
        <v>4677</v>
      </c>
      <c r="F1001" s="27" t="s">
        <v>813</v>
      </c>
      <c r="G1001" s="27" t="s">
        <v>21</v>
      </c>
      <c r="H1001" s="27"/>
      <c r="I1001" s="27" t="s">
        <v>22</v>
      </c>
      <c r="J1001" s="27" t="s">
        <v>30</v>
      </c>
      <c r="K1001" s="27"/>
      <c r="L1001" s="27"/>
      <c r="M1001" s="27"/>
      <c r="N1001" s="27"/>
      <c r="O1001" s="27"/>
      <c r="P1001" s="27" t="s">
        <v>23</v>
      </c>
      <c r="Q1001" s="27"/>
      <c r="R1001" s="27" t="s">
        <v>35</v>
      </c>
      <c r="S1001" s="27" t="s">
        <v>27</v>
      </c>
      <c r="T1001" s="27" t="s">
        <v>59</v>
      </c>
      <c r="U1001" s="29"/>
    </row>
    <row r="1002" spans="1:21" s="26" customFormat="1" ht="16.7" customHeight="1" x14ac:dyDescent="0.2">
      <c r="A1002" s="27" t="s">
        <v>4678</v>
      </c>
      <c r="B1002" s="27" t="s">
        <v>20</v>
      </c>
      <c r="C1002" s="27" t="s">
        <v>57</v>
      </c>
      <c r="D1002" s="28">
        <v>42727</v>
      </c>
      <c r="E1002" s="27" t="s">
        <v>4679</v>
      </c>
      <c r="F1002" s="27" t="s">
        <v>288</v>
      </c>
      <c r="G1002" s="27" t="s">
        <v>21</v>
      </c>
      <c r="H1002" s="27"/>
      <c r="I1002" s="27" t="s">
        <v>22</v>
      </c>
      <c r="J1002" s="27" t="s">
        <v>30</v>
      </c>
      <c r="K1002" s="27"/>
      <c r="L1002" s="27"/>
      <c r="M1002" s="27"/>
      <c r="N1002" s="27"/>
      <c r="O1002" s="27"/>
      <c r="P1002" s="27" t="s">
        <v>23</v>
      </c>
      <c r="Q1002" s="27"/>
      <c r="R1002" s="27" t="s">
        <v>33</v>
      </c>
      <c r="S1002" s="27" t="s">
        <v>27</v>
      </c>
      <c r="T1002" s="27" t="s">
        <v>60</v>
      </c>
      <c r="U1002" s="29"/>
    </row>
    <row r="1003" spans="1:21" s="26" customFormat="1" ht="16.7" customHeight="1" x14ac:dyDescent="0.2">
      <c r="A1003" s="27" t="s">
        <v>4680</v>
      </c>
      <c r="B1003" s="27" t="s">
        <v>20</v>
      </c>
      <c r="C1003" s="27" t="s">
        <v>2646</v>
      </c>
      <c r="D1003" s="28">
        <v>42727</v>
      </c>
      <c r="E1003" s="27" t="s">
        <v>4681</v>
      </c>
      <c r="F1003" s="27" t="s">
        <v>737</v>
      </c>
      <c r="G1003" s="27" t="s">
        <v>21</v>
      </c>
      <c r="H1003" s="27"/>
      <c r="I1003" s="27" t="s">
        <v>22</v>
      </c>
      <c r="J1003" s="27" t="s">
        <v>30</v>
      </c>
      <c r="K1003" s="27"/>
      <c r="L1003" s="27"/>
      <c r="M1003" s="27"/>
      <c r="N1003" s="27"/>
      <c r="O1003" s="27"/>
      <c r="P1003" s="27" t="s">
        <v>23</v>
      </c>
      <c r="Q1003" s="27"/>
      <c r="R1003" s="27" t="s">
        <v>35</v>
      </c>
      <c r="S1003" s="27" t="s">
        <v>27</v>
      </c>
      <c r="T1003" s="27" t="s">
        <v>59</v>
      </c>
      <c r="U1003" s="29"/>
    </row>
    <row r="1004" spans="1:21" s="26" customFormat="1" ht="16.7" customHeight="1" x14ac:dyDescent="0.2">
      <c r="A1004" s="27" t="s">
        <v>4682</v>
      </c>
      <c r="B1004" s="27" t="s">
        <v>20</v>
      </c>
      <c r="C1004" s="27" t="s">
        <v>3077</v>
      </c>
      <c r="D1004" s="28">
        <v>42727</v>
      </c>
      <c r="E1004" s="27" t="s">
        <v>4683</v>
      </c>
      <c r="F1004" s="27" t="s">
        <v>462</v>
      </c>
      <c r="G1004" s="27" t="s">
        <v>21</v>
      </c>
      <c r="H1004" s="27"/>
      <c r="I1004" s="27" t="s">
        <v>22</v>
      </c>
      <c r="J1004" s="27"/>
      <c r="K1004" s="27"/>
      <c r="L1004" s="27"/>
      <c r="M1004" s="27"/>
      <c r="N1004" s="27"/>
      <c r="O1004" s="27"/>
      <c r="P1004" s="27" t="s">
        <v>23</v>
      </c>
      <c r="Q1004" s="27"/>
      <c r="R1004" s="27" t="s">
        <v>28</v>
      </c>
      <c r="S1004" s="27" t="s">
        <v>27</v>
      </c>
      <c r="T1004" s="27" t="s">
        <v>59</v>
      </c>
      <c r="U1004" s="29"/>
    </row>
    <row r="1005" spans="1:21" s="26" customFormat="1" ht="16.7" customHeight="1" x14ac:dyDescent="0.2">
      <c r="A1005" s="27" t="s">
        <v>4684</v>
      </c>
      <c r="B1005" s="27" t="s">
        <v>20</v>
      </c>
      <c r="C1005" s="27" t="s">
        <v>3080</v>
      </c>
      <c r="D1005" s="28">
        <v>42727</v>
      </c>
      <c r="E1005" s="27" t="s">
        <v>4685</v>
      </c>
      <c r="F1005" s="27" t="s">
        <v>234</v>
      </c>
      <c r="G1005" s="27" t="s">
        <v>21</v>
      </c>
      <c r="H1005" s="27"/>
      <c r="I1005" s="27" t="s">
        <v>22</v>
      </c>
      <c r="J1005" s="27"/>
      <c r="K1005" s="27"/>
      <c r="L1005" s="27"/>
      <c r="M1005" s="27"/>
      <c r="N1005" s="27"/>
      <c r="O1005" s="27"/>
      <c r="P1005" s="27" t="s">
        <v>23</v>
      </c>
      <c r="Q1005" s="27"/>
      <c r="R1005" s="27" t="s">
        <v>24</v>
      </c>
      <c r="S1005" s="27" t="s">
        <v>25</v>
      </c>
      <c r="T1005" s="27" t="s">
        <v>60</v>
      </c>
      <c r="U1005" s="29"/>
    </row>
    <row r="1006" spans="1:21" s="26" customFormat="1" ht="16.7" hidden="1" customHeight="1" x14ac:dyDescent="0.2">
      <c r="A1006" s="27" t="s">
        <v>4686</v>
      </c>
      <c r="B1006" s="27" t="s">
        <v>20</v>
      </c>
      <c r="C1006" s="27" t="s">
        <v>436</v>
      </c>
      <c r="D1006" s="28">
        <v>42727</v>
      </c>
      <c r="E1006" s="27" t="s">
        <v>4687</v>
      </c>
      <c r="F1006" s="27" t="s">
        <v>235</v>
      </c>
      <c r="G1006" s="27" t="s">
        <v>21</v>
      </c>
      <c r="H1006" s="27"/>
      <c r="I1006" s="27" t="s">
        <v>22</v>
      </c>
      <c r="J1006" s="27"/>
      <c r="K1006" s="27"/>
      <c r="L1006" s="27"/>
      <c r="M1006" s="27"/>
      <c r="N1006" s="27"/>
      <c r="O1006" s="27"/>
      <c r="P1006" s="27" t="s">
        <v>383</v>
      </c>
      <c r="Q1006" s="27"/>
      <c r="R1006" s="27" t="s">
        <v>4688</v>
      </c>
      <c r="S1006" s="27"/>
      <c r="T1006" s="27" t="s">
        <v>4689</v>
      </c>
      <c r="U1006" s="29"/>
    </row>
    <row r="1007" spans="1:21" s="26" customFormat="1" ht="16.7" customHeight="1" x14ac:dyDescent="0.2">
      <c r="A1007" s="27" t="s">
        <v>4690</v>
      </c>
      <c r="B1007" s="27" t="s">
        <v>20</v>
      </c>
      <c r="C1007" s="27" t="s">
        <v>3190</v>
      </c>
      <c r="D1007" s="28">
        <v>42727</v>
      </c>
      <c r="E1007" s="27" t="s">
        <v>4691</v>
      </c>
      <c r="F1007" s="27" t="s">
        <v>171</v>
      </c>
      <c r="G1007" s="27" t="s">
        <v>21</v>
      </c>
      <c r="H1007" s="27"/>
      <c r="I1007" s="27" t="s">
        <v>22</v>
      </c>
      <c r="J1007" s="27"/>
      <c r="K1007" s="27"/>
      <c r="L1007" s="27"/>
      <c r="M1007" s="27"/>
      <c r="N1007" s="27"/>
      <c r="O1007" s="27"/>
      <c r="P1007" s="27" t="s">
        <v>23</v>
      </c>
      <c r="Q1007" s="27"/>
      <c r="R1007" s="27" t="s">
        <v>28</v>
      </c>
      <c r="S1007" s="27" t="s">
        <v>27</v>
      </c>
      <c r="T1007" s="27" t="s">
        <v>59</v>
      </c>
      <c r="U1007" s="29"/>
    </row>
    <row r="1008" spans="1:21" s="26" customFormat="1" ht="16.7" customHeight="1" x14ac:dyDescent="0.2">
      <c r="A1008" s="27" t="s">
        <v>97</v>
      </c>
      <c r="B1008" s="27" t="s">
        <v>20</v>
      </c>
      <c r="C1008" s="27" t="s">
        <v>326</v>
      </c>
      <c r="D1008" s="28">
        <v>42727</v>
      </c>
      <c r="E1008" s="27" t="s">
        <v>4692</v>
      </c>
      <c r="F1008" s="27" t="s">
        <v>172</v>
      </c>
      <c r="G1008" s="27" t="s">
        <v>21</v>
      </c>
      <c r="H1008" s="27"/>
      <c r="I1008" s="27" t="s">
        <v>22</v>
      </c>
      <c r="J1008" s="27"/>
      <c r="K1008" s="27"/>
      <c r="L1008" s="27"/>
      <c r="M1008" s="27"/>
      <c r="N1008" s="27"/>
      <c r="O1008" s="27"/>
      <c r="P1008" s="27" t="s">
        <v>23</v>
      </c>
      <c r="Q1008" s="27"/>
      <c r="R1008" s="27" t="s">
        <v>24</v>
      </c>
      <c r="S1008" s="27" t="s">
        <v>26</v>
      </c>
      <c r="T1008" s="27" t="s">
        <v>60</v>
      </c>
      <c r="U1008" s="29"/>
    </row>
    <row r="1009" spans="1:21" s="26" customFormat="1" ht="16.7" customHeight="1" x14ac:dyDescent="0.2">
      <c r="A1009" s="27" t="s">
        <v>4693</v>
      </c>
      <c r="B1009" s="27" t="s">
        <v>20</v>
      </c>
      <c r="C1009" s="27" t="s">
        <v>306</v>
      </c>
      <c r="D1009" s="28">
        <v>42727</v>
      </c>
      <c r="E1009" s="27" t="s">
        <v>4694</v>
      </c>
      <c r="F1009" s="27" t="s">
        <v>4695</v>
      </c>
      <c r="G1009" s="27" t="s">
        <v>21</v>
      </c>
      <c r="H1009" s="27"/>
      <c r="I1009" s="27" t="s">
        <v>22</v>
      </c>
      <c r="J1009" s="27"/>
      <c r="K1009" s="27"/>
      <c r="L1009" s="27"/>
      <c r="M1009" s="27"/>
      <c r="N1009" s="27"/>
      <c r="O1009" s="27"/>
      <c r="P1009" s="27" t="s">
        <v>23</v>
      </c>
      <c r="Q1009" s="27"/>
      <c r="R1009" s="27" t="s">
        <v>24</v>
      </c>
      <c r="S1009" s="27" t="s">
        <v>26</v>
      </c>
      <c r="T1009" s="27" t="s">
        <v>60</v>
      </c>
      <c r="U1009" s="29"/>
    </row>
    <row r="1010" spans="1:21" s="26" customFormat="1" ht="16.7" customHeight="1" x14ac:dyDescent="0.2">
      <c r="A1010" s="27" t="s">
        <v>4696</v>
      </c>
      <c r="B1010" s="27" t="s">
        <v>20</v>
      </c>
      <c r="C1010" s="27" t="s">
        <v>327</v>
      </c>
      <c r="D1010" s="28">
        <v>42727</v>
      </c>
      <c r="E1010" s="27" t="s">
        <v>4697</v>
      </c>
      <c r="F1010" s="27" t="s">
        <v>4695</v>
      </c>
      <c r="G1010" s="27" t="s">
        <v>21</v>
      </c>
      <c r="H1010" s="27"/>
      <c r="I1010" s="27" t="s">
        <v>22</v>
      </c>
      <c r="J1010" s="27"/>
      <c r="K1010" s="27"/>
      <c r="L1010" s="27"/>
      <c r="M1010" s="27"/>
      <c r="N1010" s="27"/>
      <c r="O1010" s="27"/>
      <c r="P1010" s="27" t="s">
        <v>23</v>
      </c>
      <c r="Q1010" s="27"/>
      <c r="R1010" s="27" t="s">
        <v>24</v>
      </c>
      <c r="S1010" s="27" t="s">
        <v>27</v>
      </c>
      <c r="T1010" s="27" t="s">
        <v>60</v>
      </c>
      <c r="U1010" s="29"/>
    </row>
    <row r="1011" spans="1:21" s="26" customFormat="1" ht="16.7" customHeight="1" x14ac:dyDescent="0.2">
      <c r="A1011" s="27" t="s">
        <v>4698</v>
      </c>
      <c r="B1011" s="27" t="s">
        <v>20</v>
      </c>
      <c r="C1011" s="27" t="s">
        <v>328</v>
      </c>
      <c r="D1011" s="28">
        <v>42727</v>
      </c>
      <c r="E1011" s="27" t="s">
        <v>4699</v>
      </c>
      <c r="F1011" s="27" t="s">
        <v>463</v>
      </c>
      <c r="G1011" s="27" t="s">
        <v>21</v>
      </c>
      <c r="H1011" s="27"/>
      <c r="I1011" s="27" t="s">
        <v>22</v>
      </c>
      <c r="J1011" s="27"/>
      <c r="K1011" s="27"/>
      <c r="L1011" s="27"/>
      <c r="M1011" s="27"/>
      <c r="N1011" s="27"/>
      <c r="O1011" s="27"/>
      <c r="P1011" s="27" t="s">
        <v>23</v>
      </c>
      <c r="Q1011" s="27"/>
      <c r="R1011" s="27" t="s">
        <v>24</v>
      </c>
      <c r="S1011" s="27" t="s">
        <v>26</v>
      </c>
      <c r="T1011" s="27" t="s">
        <v>60</v>
      </c>
      <c r="U1011" s="29"/>
    </row>
    <row r="1012" spans="1:21" s="26" customFormat="1" ht="16.7" customHeight="1" x14ac:dyDescent="0.2">
      <c r="A1012" s="27" t="s">
        <v>4700</v>
      </c>
      <c r="B1012" s="27" t="s">
        <v>20</v>
      </c>
      <c r="C1012" s="27" t="s">
        <v>307</v>
      </c>
      <c r="D1012" s="28">
        <v>42727</v>
      </c>
      <c r="E1012" s="27" t="s">
        <v>4701</v>
      </c>
      <c r="F1012" s="27" t="s">
        <v>317</v>
      </c>
      <c r="G1012" s="27" t="s">
        <v>21</v>
      </c>
      <c r="H1012" s="27"/>
      <c r="I1012" s="27" t="s">
        <v>22</v>
      </c>
      <c r="J1012" s="27" t="s">
        <v>30</v>
      </c>
      <c r="K1012" s="27"/>
      <c r="L1012" s="27"/>
      <c r="M1012" s="27"/>
      <c r="N1012" s="27"/>
      <c r="O1012" s="27"/>
      <c r="P1012" s="27" t="s">
        <v>23</v>
      </c>
      <c r="Q1012" s="27"/>
      <c r="R1012" s="27" t="s">
        <v>35</v>
      </c>
      <c r="S1012" s="27" t="s">
        <v>27</v>
      </c>
      <c r="T1012" s="27" t="s">
        <v>59</v>
      </c>
      <c r="U1012" s="29"/>
    </row>
    <row r="1013" spans="1:21" s="26" customFormat="1" ht="16.7" customHeight="1" x14ac:dyDescent="0.2">
      <c r="A1013" s="27" t="s">
        <v>4702</v>
      </c>
      <c r="B1013" s="27" t="s">
        <v>20</v>
      </c>
      <c r="C1013" s="27" t="s">
        <v>4703</v>
      </c>
      <c r="D1013" s="28">
        <v>42727</v>
      </c>
      <c r="E1013" s="27" t="s">
        <v>4704</v>
      </c>
      <c r="F1013" s="27" t="s">
        <v>2811</v>
      </c>
      <c r="G1013" s="27" t="s">
        <v>21</v>
      </c>
      <c r="H1013" s="27"/>
      <c r="I1013" s="27" t="s">
        <v>22</v>
      </c>
      <c r="J1013" s="27" t="s">
        <v>30</v>
      </c>
      <c r="K1013" s="27"/>
      <c r="L1013" s="27"/>
      <c r="M1013" s="27"/>
      <c r="N1013" s="27"/>
      <c r="O1013" s="27"/>
      <c r="P1013" s="27" t="s">
        <v>23</v>
      </c>
      <c r="Q1013" s="27"/>
      <c r="R1013" s="27" t="s">
        <v>35</v>
      </c>
      <c r="S1013" s="27" t="s">
        <v>27</v>
      </c>
      <c r="T1013" s="27" t="s">
        <v>59</v>
      </c>
      <c r="U1013" s="29"/>
    </row>
    <row r="1014" spans="1:21" s="26" customFormat="1" ht="16.7" customHeight="1" x14ac:dyDescent="0.2">
      <c r="A1014" s="27" t="s">
        <v>4705</v>
      </c>
      <c r="B1014" s="27" t="s">
        <v>20</v>
      </c>
      <c r="C1014" s="27" t="s">
        <v>57</v>
      </c>
      <c r="D1014" s="28">
        <v>42727</v>
      </c>
      <c r="E1014" s="27" t="s">
        <v>4706</v>
      </c>
      <c r="F1014" s="27" t="s">
        <v>2811</v>
      </c>
      <c r="G1014" s="27" t="s">
        <v>21</v>
      </c>
      <c r="H1014" s="27"/>
      <c r="I1014" s="27" t="s">
        <v>22</v>
      </c>
      <c r="J1014" s="27"/>
      <c r="K1014" s="27"/>
      <c r="L1014" s="27"/>
      <c r="M1014" s="27"/>
      <c r="N1014" s="27"/>
      <c r="O1014" s="27"/>
      <c r="P1014" s="27" t="s">
        <v>23</v>
      </c>
      <c r="Q1014" s="27"/>
      <c r="R1014" s="27" t="s">
        <v>28</v>
      </c>
      <c r="S1014" s="27" t="s">
        <v>27</v>
      </c>
      <c r="T1014" s="27" t="s">
        <v>59</v>
      </c>
      <c r="U1014" s="29"/>
    </row>
    <row r="1015" spans="1:21" s="26" customFormat="1" ht="16.7" customHeight="1" x14ac:dyDescent="0.2">
      <c r="A1015" s="27" t="s">
        <v>4707</v>
      </c>
      <c r="B1015" s="27" t="s">
        <v>20</v>
      </c>
      <c r="C1015" s="27" t="s">
        <v>57</v>
      </c>
      <c r="D1015" s="28">
        <v>42727</v>
      </c>
      <c r="E1015" s="27" t="s">
        <v>4708</v>
      </c>
      <c r="F1015" s="27" t="s">
        <v>4709</v>
      </c>
      <c r="G1015" s="27" t="s">
        <v>21</v>
      </c>
      <c r="H1015" s="27"/>
      <c r="I1015" s="27" t="s">
        <v>22</v>
      </c>
      <c r="J1015" s="27"/>
      <c r="K1015" s="27"/>
      <c r="L1015" s="27"/>
      <c r="M1015" s="27"/>
      <c r="N1015" s="27"/>
      <c r="O1015" s="27"/>
      <c r="P1015" s="27" t="s">
        <v>23</v>
      </c>
      <c r="Q1015" s="27"/>
      <c r="R1015" s="27" t="s">
        <v>28</v>
      </c>
      <c r="S1015" s="27" t="s">
        <v>27</v>
      </c>
      <c r="T1015" s="27" t="s">
        <v>59</v>
      </c>
      <c r="U1015" s="29"/>
    </row>
    <row r="1016" spans="1:21" s="26" customFormat="1" ht="16.7" customHeight="1" x14ac:dyDescent="0.2">
      <c r="A1016" s="27" t="s">
        <v>4710</v>
      </c>
      <c r="B1016" s="27" t="s">
        <v>20</v>
      </c>
      <c r="C1016" s="27" t="s">
        <v>1995</v>
      </c>
      <c r="D1016" s="28">
        <v>42727</v>
      </c>
      <c r="E1016" s="27" t="s">
        <v>4711</v>
      </c>
      <c r="F1016" s="27" t="s">
        <v>543</v>
      </c>
      <c r="G1016" s="27" t="s">
        <v>21</v>
      </c>
      <c r="H1016" s="27"/>
      <c r="I1016" s="27" t="s">
        <v>22</v>
      </c>
      <c r="J1016" s="27"/>
      <c r="K1016" s="27"/>
      <c r="L1016" s="27"/>
      <c r="M1016" s="27"/>
      <c r="N1016" s="27"/>
      <c r="O1016" s="27"/>
      <c r="P1016" s="27" t="s">
        <v>23</v>
      </c>
      <c r="Q1016" s="27"/>
      <c r="R1016" s="27" t="s">
        <v>24</v>
      </c>
      <c r="S1016" s="27" t="s">
        <v>27</v>
      </c>
      <c r="T1016" s="27" t="s">
        <v>60</v>
      </c>
      <c r="U1016" s="29"/>
    </row>
    <row r="1017" spans="1:21" s="26" customFormat="1" ht="16.7" hidden="1" customHeight="1" x14ac:dyDescent="0.2">
      <c r="A1017" s="27" t="s">
        <v>4712</v>
      </c>
      <c r="B1017" s="27" t="s">
        <v>20</v>
      </c>
      <c r="C1017" s="27" t="s">
        <v>436</v>
      </c>
      <c r="D1017" s="28">
        <v>42727</v>
      </c>
      <c r="E1017" s="27" t="s">
        <v>4713</v>
      </c>
      <c r="F1017" s="27" t="s">
        <v>3666</v>
      </c>
      <c r="G1017" s="27" t="s">
        <v>21</v>
      </c>
      <c r="H1017" s="27"/>
      <c r="I1017" s="27" t="s">
        <v>22</v>
      </c>
      <c r="J1017" s="27"/>
      <c r="K1017" s="27"/>
      <c r="L1017" s="27"/>
      <c r="M1017" s="27"/>
      <c r="N1017" s="27"/>
      <c r="O1017" s="27"/>
      <c r="P1017" s="27" t="s">
        <v>383</v>
      </c>
      <c r="Q1017" s="27"/>
      <c r="R1017" s="27" t="s">
        <v>34</v>
      </c>
      <c r="S1017" s="27"/>
      <c r="T1017" s="27" t="s">
        <v>59</v>
      </c>
      <c r="U1017" s="29"/>
    </row>
    <row r="1018" spans="1:21" s="26" customFormat="1" ht="16.7" hidden="1" customHeight="1" x14ac:dyDescent="0.2">
      <c r="A1018" s="27" t="s">
        <v>4714</v>
      </c>
      <c r="B1018" s="27" t="s">
        <v>20</v>
      </c>
      <c r="C1018" s="27" t="s">
        <v>436</v>
      </c>
      <c r="D1018" s="28">
        <v>42727</v>
      </c>
      <c r="E1018" s="27" t="s">
        <v>4715</v>
      </c>
      <c r="F1018" s="27" t="s">
        <v>49</v>
      </c>
      <c r="G1018" s="27" t="s">
        <v>21</v>
      </c>
      <c r="H1018" s="27"/>
      <c r="I1018" s="27" t="s">
        <v>22</v>
      </c>
      <c r="J1018" s="27"/>
      <c r="K1018" s="27"/>
      <c r="L1018" s="27"/>
      <c r="M1018" s="27"/>
      <c r="N1018" s="27"/>
      <c r="O1018" s="27"/>
      <c r="P1018" s="27" t="s">
        <v>383</v>
      </c>
      <c r="Q1018" s="27"/>
      <c r="R1018" s="27" t="s">
        <v>31</v>
      </c>
      <c r="S1018" s="27"/>
      <c r="T1018" s="27" t="s">
        <v>60</v>
      </c>
      <c r="U1018" s="29"/>
    </row>
    <row r="1019" spans="1:21" s="26" customFormat="1" ht="16.7" hidden="1" customHeight="1" x14ac:dyDescent="0.2">
      <c r="A1019" s="27" t="s">
        <v>4716</v>
      </c>
      <c r="B1019" s="27" t="s">
        <v>20</v>
      </c>
      <c r="C1019" s="27" t="s">
        <v>4717</v>
      </c>
      <c r="D1019" s="28">
        <v>42727</v>
      </c>
      <c r="E1019" s="27" t="s">
        <v>4718</v>
      </c>
      <c r="F1019" s="27" t="s">
        <v>800</v>
      </c>
      <c r="G1019" s="27" t="s">
        <v>21</v>
      </c>
      <c r="H1019" s="27"/>
      <c r="I1019" s="27" t="s">
        <v>22</v>
      </c>
      <c r="J1019" s="27"/>
      <c r="K1019" s="27"/>
      <c r="L1019" s="27"/>
      <c r="M1019" s="27"/>
      <c r="N1019" s="27"/>
      <c r="O1019" s="27"/>
      <c r="P1019" s="27" t="s">
        <v>383</v>
      </c>
      <c r="Q1019" s="27"/>
      <c r="R1019" s="27" t="s">
        <v>366</v>
      </c>
      <c r="S1019" s="27"/>
      <c r="T1019" s="27" t="s">
        <v>61</v>
      </c>
      <c r="U1019" s="29"/>
    </row>
    <row r="1020" spans="1:21" s="26" customFormat="1" ht="16.7" customHeight="1" x14ac:dyDescent="0.2">
      <c r="A1020" s="27" t="s">
        <v>4719</v>
      </c>
      <c r="B1020" s="27" t="s">
        <v>20</v>
      </c>
      <c r="C1020" s="27" t="s">
        <v>3196</v>
      </c>
      <c r="D1020" s="28">
        <v>42727</v>
      </c>
      <c r="E1020" s="27" t="s">
        <v>4720</v>
      </c>
      <c r="F1020" s="27" t="s">
        <v>4344</v>
      </c>
      <c r="G1020" s="27" t="s">
        <v>21</v>
      </c>
      <c r="H1020" s="27"/>
      <c r="I1020" s="27" t="s">
        <v>22</v>
      </c>
      <c r="J1020" s="27"/>
      <c r="K1020" s="27"/>
      <c r="L1020" s="27"/>
      <c r="M1020" s="27"/>
      <c r="N1020" s="27"/>
      <c r="O1020" s="27"/>
      <c r="P1020" s="27" t="s">
        <v>23</v>
      </c>
      <c r="Q1020" s="27"/>
      <c r="R1020" s="27" t="s">
        <v>24</v>
      </c>
      <c r="S1020" s="27" t="s">
        <v>26</v>
      </c>
      <c r="T1020" s="27" t="s">
        <v>60</v>
      </c>
      <c r="U1020" s="29"/>
    </row>
    <row r="1021" spans="1:21" s="26" customFormat="1" ht="16.7" customHeight="1" x14ac:dyDescent="0.2">
      <c r="A1021" s="27" t="s">
        <v>4721</v>
      </c>
      <c r="B1021" s="27" t="s">
        <v>20</v>
      </c>
      <c r="C1021" s="27" t="s">
        <v>57</v>
      </c>
      <c r="D1021" s="28">
        <v>42727</v>
      </c>
      <c r="E1021" s="27" t="s">
        <v>4722</v>
      </c>
      <c r="F1021" s="27" t="s">
        <v>4723</v>
      </c>
      <c r="G1021" s="27" t="s">
        <v>21</v>
      </c>
      <c r="H1021" s="27"/>
      <c r="I1021" s="27" t="s">
        <v>22</v>
      </c>
      <c r="J1021" s="27"/>
      <c r="K1021" s="27"/>
      <c r="L1021" s="27"/>
      <c r="M1021" s="27"/>
      <c r="N1021" s="27"/>
      <c r="O1021" s="27"/>
      <c r="P1021" s="27" t="s">
        <v>23</v>
      </c>
      <c r="Q1021" s="27"/>
      <c r="R1021" s="27" t="s">
        <v>28</v>
      </c>
      <c r="S1021" s="27" t="s">
        <v>27</v>
      </c>
      <c r="T1021" s="27" t="s">
        <v>59</v>
      </c>
      <c r="U1021" s="29"/>
    </row>
    <row r="1022" spans="1:21" s="26" customFormat="1" ht="16.7" customHeight="1" x14ac:dyDescent="0.2">
      <c r="A1022" s="27" t="s">
        <v>4724</v>
      </c>
      <c r="B1022" s="27" t="s">
        <v>20</v>
      </c>
      <c r="C1022" s="27" t="s">
        <v>3198</v>
      </c>
      <c r="D1022" s="28">
        <v>42727</v>
      </c>
      <c r="E1022" s="27" t="s">
        <v>4725</v>
      </c>
      <c r="F1022" s="27" t="s">
        <v>82</v>
      </c>
      <c r="G1022" s="27" t="s">
        <v>21</v>
      </c>
      <c r="H1022" s="27"/>
      <c r="I1022" s="27" t="s">
        <v>22</v>
      </c>
      <c r="J1022" s="27"/>
      <c r="K1022" s="27"/>
      <c r="L1022" s="27"/>
      <c r="M1022" s="27"/>
      <c r="N1022" s="27"/>
      <c r="O1022" s="27"/>
      <c r="P1022" s="27" t="s">
        <v>23</v>
      </c>
      <c r="Q1022" s="27"/>
      <c r="R1022" s="27" t="s">
        <v>24</v>
      </c>
      <c r="S1022" s="27" t="s">
        <v>27</v>
      </c>
      <c r="T1022" s="27" t="s">
        <v>60</v>
      </c>
      <c r="U1022" s="29"/>
    </row>
    <row r="1023" spans="1:21" s="26" customFormat="1" ht="16.7" customHeight="1" x14ac:dyDescent="0.2">
      <c r="A1023" s="27" t="s">
        <v>4726</v>
      </c>
      <c r="B1023" s="27" t="s">
        <v>20</v>
      </c>
      <c r="C1023" s="27" t="s">
        <v>766</v>
      </c>
      <c r="D1023" s="28">
        <v>42727</v>
      </c>
      <c r="E1023" s="27" t="s">
        <v>4727</v>
      </c>
      <c r="F1023" s="27" t="s">
        <v>4728</v>
      </c>
      <c r="G1023" s="27" t="s">
        <v>21</v>
      </c>
      <c r="H1023" s="27"/>
      <c r="I1023" s="27" t="s">
        <v>22</v>
      </c>
      <c r="J1023" s="27" t="s">
        <v>29</v>
      </c>
      <c r="K1023" s="27"/>
      <c r="L1023" s="27"/>
      <c r="M1023" s="27"/>
      <c r="N1023" s="27"/>
      <c r="O1023" s="27"/>
      <c r="P1023" s="27" t="s">
        <v>23</v>
      </c>
      <c r="Q1023" s="27"/>
      <c r="R1023" s="27" t="s">
        <v>121</v>
      </c>
      <c r="S1023" s="27" t="s">
        <v>27</v>
      </c>
      <c r="T1023" s="27" t="s">
        <v>60</v>
      </c>
      <c r="U1023" s="29"/>
    </row>
    <row r="1024" spans="1:21" s="26" customFormat="1" ht="16.7" customHeight="1" x14ac:dyDescent="0.2">
      <c r="A1024" s="27" t="s">
        <v>4729</v>
      </c>
      <c r="B1024" s="27" t="s">
        <v>20</v>
      </c>
      <c r="C1024" s="27" t="s">
        <v>312</v>
      </c>
      <c r="D1024" s="28">
        <v>42727</v>
      </c>
      <c r="E1024" s="27" t="s">
        <v>4730</v>
      </c>
      <c r="F1024" s="27" t="s">
        <v>4728</v>
      </c>
      <c r="G1024" s="27" t="s">
        <v>21</v>
      </c>
      <c r="H1024" s="27"/>
      <c r="I1024" s="27" t="s">
        <v>22</v>
      </c>
      <c r="J1024" s="27"/>
      <c r="K1024" s="27"/>
      <c r="L1024" s="27"/>
      <c r="M1024" s="27"/>
      <c r="N1024" s="27"/>
      <c r="O1024" s="27"/>
      <c r="P1024" s="27" t="s">
        <v>23</v>
      </c>
      <c r="Q1024" s="27"/>
      <c r="R1024" s="27" t="s">
        <v>28</v>
      </c>
      <c r="S1024" s="27" t="s">
        <v>27</v>
      </c>
      <c r="T1024" s="27" t="s">
        <v>59</v>
      </c>
      <c r="U1024" s="29"/>
    </row>
    <row r="1025" spans="1:21" s="26" customFormat="1" ht="16.7" customHeight="1" x14ac:dyDescent="0.2">
      <c r="A1025" s="27" t="s">
        <v>4731</v>
      </c>
      <c r="B1025" s="27" t="s">
        <v>20</v>
      </c>
      <c r="C1025" s="27" t="s">
        <v>313</v>
      </c>
      <c r="D1025" s="28">
        <v>42727</v>
      </c>
      <c r="E1025" s="27" t="s">
        <v>4732</v>
      </c>
      <c r="F1025" s="27" t="s">
        <v>341</v>
      </c>
      <c r="G1025" s="27" t="s">
        <v>21</v>
      </c>
      <c r="H1025" s="27"/>
      <c r="I1025" s="27" t="s">
        <v>22</v>
      </c>
      <c r="J1025" s="27"/>
      <c r="K1025" s="27"/>
      <c r="L1025" s="27"/>
      <c r="M1025" s="27"/>
      <c r="N1025" s="27"/>
      <c r="O1025" s="27"/>
      <c r="P1025" s="27" t="s">
        <v>23</v>
      </c>
      <c r="Q1025" s="27"/>
      <c r="R1025" s="27" t="s">
        <v>28</v>
      </c>
      <c r="S1025" s="27" t="s">
        <v>27</v>
      </c>
      <c r="T1025" s="27" t="s">
        <v>59</v>
      </c>
      <c r="U1025" s="29"/>
    </row>
    <row r="1026" spans="1:21" s="26" customFormat="1" ht="16.7" customHeight="1" x14ac:dyDescent="0.2">
      <c r="A1026" s="27" t="s">
        <v>4733</v>
      </c>
      <c r="B1026" s="27" t="s">
        <v>20</v>
      </c>
      <c r="C1026" s="27" t="s">
        <v>318</v>
      </c>
      <c r="D1026" s="28">
        <v>42727</v>
      </c>
      <c r="E1026" s="27" t="s">
        <v>4734</v>
      </c>
      <c r="F1026" s="27" t="s">
        <v>341</v>
      </c>
      <c r="G1026" s="27" t="s">
        <v>21</v>
      </c>
      <c r="H1026" s="27"/>
      <c r="I1026" s="27" t="s">
        <v>22</v>
      </c>
      <c r="J1026" s="27" t="s">
        <v>30</v>
      </c>
      <c r="K1026" s="27"/>
      <c r="L1026" s="27"/>
      <c r="M1026" s="27"/>
      <c r="N1026" s="27"/>
      <c r="O1026" s="27"/>
      <c r="P1026" s="27" t="s">
        <v>23</v>
      </c>
      <c r="Q1026" s="27"/>
      <c r="R1026" s="27" t="s">
        <v>35</v>
      </c>
      <c r="S1026" s="27" t="s">
        <v>45</v>
      </c>
      <c r="T1026" s="27" t="s">
        <v>59</v>
      </c>
      <c r="U1026" s="29"/>
    </row>
    <row r="1027" spans="1:21" s="26" customFormat="1" ht="16.7" customHeight="1" x14ac:dyDescent="0.2">
      <c r="A1027" s="27" t="s">
        <v>4733</v>
      </c>
      <c r="B1027" s="27" t="s">
        <v>20</v>
      </c>
      <c r="C1027" s="27" t="s">
        <v>3205</v>
      </c>
      <c r="D1027" s="28">
        <v>42727</v>
      </c>
      <c r="E1027" s="27" t="s">
        <v>4735</v>
      </c>
      <c r="F1027" s="27" t="s">
        <v>640</v>
      </c>
      <c r="G1027" s="27" t="s">
        <v>21</v>
      </c>
      <c r="H1027" s="27"/>
      <c r="I1027" s="27" t="s">
        <v>22</v>
      </c>
      <c r="J1027" s="27" t="s">
        <v>30</v>
      </c>
      <c r="K1027" s="27"/>
      <c r="L1027" s="27"/>
      <c r="M1027" s="27"/>
      <c r="N1027" s="27"/>
      <c r="O1027" s="27"/>
      <c r="P1027" s="27" t="s">
        <v>23</v>
      </c>
      <c r="Q1027" s="27"/>
      <c r="R1027" s="27" t="s">
        <v>35</v>
      </c>
      <c r="S1027" s="27" t="s">
        <v>27</v>
      </c>
      <c r="T1027" s="27" t="s">
        <v>59</v>
      </c>
      <c r="U1027" s="29"/>
    </row>
    <row r="1028" spans="1:21" s="26" customFormat="1" ht="16.7" customHeight="1" x14ac:dyDescent="0.2">
      <c r="A1028" s="27" t="s">
        <v>4736</v>
      </c>
      <c r="B1028" s="27" t="s">
        <v>20</v>
      </c>
      <c r="C1028" s="27" t="s">
        <v>3208</v>
      </c>
      <c r="D1028" s="28">
        <v>42727</v>
      </c>
      <c r="E1028" s="27" t="s">
        <v>4737</v>
      </c>
      <c r="F1028" s="27" t="s">
        <v>640</v>
      </c>
      <c r="G1028" s="27" t="s">
        <v>21</v>
      </c>
      <c r="H1028" s="27"/>
      <c r="I1028" s="27" t="s">
        <v>22</v>
      </c>
      <c r="J1028" s="27"/>
      <c r="K1028" s="27"/>
      <c r="L1028" s="27"/>
      <c r="M1028" s="27"/>
      <c r="N1028" s="27"/>
      <c r="O1028" s="27"/>
      <c r="P1028" s="27" t="s">
        <v>23</v>
      </c>
      <c r="Q1028" s="27"/>
      <c r="R1028" s="27" t="s">
        <v>28</v>
      </c>
      <c r="S1028" s="27" t="s">
        <v>27</v>
      </c>
      <c r="T1028" s="27" t="s">
        <v>59</v>
      </c>
      <c r="U1028" s="29"/>
    </row>
    <row r="1029" spans="1:21" s="26" customFormat="1" ht="16.7" customHeight="1" x14ac:dyDescent="0.2">
      <c r="A1029" s="27" t="s">
        <v>4738</v>
      </c>
      <c r="B1029" s="27" t="s">
        <v>20</v>
      </c>
      <c r="C1029" s="27" t="s">
        <v>320</v>
      </c>
      <c r="D1029" s="28">
        <v>42727</v>
      </c>
      <c r="E1029" s="27" t="s">
        <v>4739</v>
      </c>
      <c r="F1029" s="27" t="s">
        <v>596</v>
      </c>
      <c r="G1029" s="27" t="s">
        <v>21</v>
      </c>
      <c r="H1029" s="27"/>
      <c r="I1029" s="27" t="s">
        <v>22</v>
      </c>
      <c r="J1029" s="27"/>
      <c r="K1029" s="27"/>
      <c r="L1029" s="27"/>
      <c r="M1029" s="27"/>
      <c r="N1029" s="27"/>
      <c r="O1029" s="27"/>
      <c r="P1029" s="27" t="s">
        <v>23</v>
      </c>
      <c r="Q1029" s="27"/>
      <c r="R1029" s="27" t="s">
        <v>28</v>
      </c>
      <c r="S1029" s="27" t="s">
        <v>45</v>
      </c>
      <c r="T1029" s="27" t="s">
        <v>59</v>
      </c>
      <c r="U1029" s="29"/>
    </row>
    <row r="1030" spans="1:21" s="26" customFormat="1" ht="16.7" hidden="1" customHeight="1" x14ac:dyDescent="0.2">
      <c r="A1030" s="27"/>
      <c r="B1030" s="27"/>
      <c r="C1030" s="27"/>
      <c r="D1030" s="28"/>
      <c r="E1030" s="27"/>
      <c r="F1030" s="27"/>
      <c r="G1030" s="27"/>
      <c r="H1030" s="27"/>
      <c r="I1030" s="27"/>
      <c r="J1030" s="27"/>
      <c r="K1030" s="27"/>
      <c r="L1030" s="27"/>
      <c r="M1030" s="27"/>
      <c r="N1030" s="27"/>
      <c r="O1030" s="27"/>
      <c r="P1030" s="27"/>
      <c r="Q1030" s="27"/>
      <c r="R1030" s="27"/>
      <c r="S1030" s="27"/>
      <c r="T1030" s="27"/>
      <c r="U1030" s="29"/>
    </row>
    <row r="1031" spans="1:21" s="26" customFormat="1" ht="16.7" hidden="1" customHeight="1" x14ac:dyDescent="0.2">
      <c r="A1031" s="27"/>
      <c r="B1031" s="27"/>
      <c r="C1031" s="27"/>
      <c r="D1031" s="28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27"/>
      <c r="P1031" s="27"/>
      <c r="Q1031" s="27"/>
      <c r="R1031" s="27"/>
      <c r="S1031" s="27"/>
      <c r="T1031" s="27"/>
      <c r="U1031" s="29"/>
    </row>
    <row r="1032" spans="1:21" s="26" customFormat="1" ht="16.7" customHeight="1" x14ac:dyDescent="0.2">
      <c r="A1032" s="27" t="s">
        <v>4748</v>
      </c>
      <c r="B1032" s="27" t="s">
        <v>20</v>
      </c>
      <c r="C1032" s="27" t="s">
        <v>907</v>
      </c>
      <c r="D1032" s="28">
        <v>42727</v>
      </c>
      <c r="E1032" s="27" t="s">
        <v>4749</v>
      </c>
      <c r="F1032" s="27" t="s">
        <v>2211</v>
      </c>
      <c r="G1032" s="27" t="s">
        <v>21</v>
      </c>
      <c r="H1032" s="27"/>
      <c r="I1032" s="27" t="s">
        <v>22</v>
      </c>
      <c r="J1032" s="27"/>
      <c r="K1032" s="27"/>
      <c r="L1032" s="27"/>
      <c r="M1032" s="27"/>
      <c r="N1032" s="27"/>
      <c r="O1032" s="27"/>
      <c r="P1032" s="27" t="s">
        <v>23</v>
      </c>
      <c r="Q1032" s="27"/>
      <c r="R1032" s="27" t="s">
        <v>24</v>
      </c>
      <c r="S1032" s="27" t="s">
        <v>26</v>
      </c>
      <c r="T1032" s="27" t="s">
        <v>60</v>
      </c>
      <c r="U1032" s="29"/>
    </row>
    <row r="1033" spans="1:21" s="26" customFormat="1" ht="16.7" customHeight="1" x14ac:dyDescent="0.2">
      <c r="A1033" s="27" t="s">
        <v>4750</v>
      </c>
      <c r="B1033" s="27" t="s">
        <v>20</v>
      </c>
      <c r="C1033" s="27" t="s">
        <v>2277</v>
      </c>
      <c r="D1033" s="28">
        <v>42727</v>
      </c>
      <c r="E1033" s="27" t="s">
        <v>4751</v>
      </c>
      <c r="F1033" s="27" t="s">
        <v>2218</v>
      </c>
      <c r="G1033" s="27" t="s">
        <v>21</v>
      </c>
      <c r="H1033" s="27"/>
      <c r="I1033" s="27" t="s">
        <v>22</v>
      </c>
      <c r="J1033" s="27"/>
      <c r="K1033" s="27"/>
      <c r="L1033" s="27"/>
      <c r="M1033" s="27"/>
      <c r="N1033" s="27"/>
      <c r="O1033" s="27"/>
      <c r="P1033" s="27" t="s">
        <v>23</v>
      </c>
      <c r="Q1033" s="27"/>
      <c r="R1033" s="27" t="s">
        <v>24</v>
      </c>
      <c r="S1033" s="27" t="s">
        <v>26</v>
      </c>
      <c r="T1033" s="27" t="s">
        <v>60</v>
      </c>
      <c r="U1033" s="29"/>
    </row>
    <row r="1034" spans="1:21" s="26" customFormat="1" ht="16.7" customHeight="1" x14ac:dyDescent="0.2">
      <c r="A1034" s="27" t="s">
        <v>4752</v>
      </c>
      <c r="B1034" s="27" t="s">
        <v>20</v>
      </c>
      <c r="C1034" s="27" t="s">
        <v>62</v>
      </c>
      <c r="D1034" s="28">
        <v>42727</v>
      </c>
      <c r="E1034" s="27" t="s">
        <v>4753</v>
      </c>
      <c r="F1034" s="27" t="s">
        <v>2218</v>
      </c>
      <c r="G1034" s="27" t="s">
        <v>21</v>
      </c>
      <c r="H1034" s="27"/>
      <c r="I1034" s="27" t="s">
        <v>22</v>
      </c>
      <c r="J1034" s="27"/>
      <c r="K1034" s="27"/>
      <c r="L1034" s="27"/>
      <c r="M1034" s="27"/>
      <c r="N1034" s="27"/>
      <c r="O1034" s="27"/>
      <c r="P1034" s="27" t="s">
        <v>23</v>
      </c>
      <c r="Q1034" s="27"/>
      <c r="R1034" s="27" t="s">
        <v>28</v>
      </c>
      <c r="S1034" s="27" t="s">
        <v>27</v>
      </c>
      <c r="T1034" s="27" t="s">
        <v>59</v>
      </c>
      <c r="U1034" s="29"/>
    </row>
    <row r="1035" spans="1:21" s="26" customFormat="1" ht="16.7" customHeight="1" x14ac:dyDescent="0.2">
      <c r="A1035" s="27" t="s">
        <v>4754</v>
      </c>
      <c r="B1035" s="27" t="s">
        <v>20</v>
      </c>
      <c r="C1035" s="27" t="s">
        <v>3221</v>
      </c>
      <c r="D1035" s="28">
        <v>42727</v>
      </c>
      <c r="E1035" s="27" t="s">
        <v>4755</v>
      </c>
      <c r="F1035" s="27" t="s">
        <v>3551</v>
      </c>
      <c r="G1035" s="27" t="s">
        <v>21</v>
      </c>
      <c r="H1035" s="27"/>
      <c r="I1035" s="27" t="s">
        <v>22</v>
      </c>
      <c r="J1035" s="27"/>
      <c r="K1035" s="27"/>
      <c r="L1035" s="27"/>
      <c r="M1035" s="27"/>
      <c r="N1035" s="27"/>
      <c r="O1035" s="27"/>
      <c r="P1035" s="27" t="s">
        <v>23</v>
      </c>
      <c r="Q1035" s="27"/>
      <c r="R1035" s="27" t="s">
        <v>24</v>
      </c>
      <c r="S1035" s="27" t="s">
        <v>26</v>
      </c>
      <c r="T1035" s="27" t="s">
        <v>60</v>
      </c>
      <c r="U1035" s="29"/>
    </row>
    <row r="1036" spans="1:21" s="26" customFormat="1" ht="16.7" customHeight="1" x14ac:dyDescent="0.2">
      <c r="A1036" s="27" t="s">
        <v>4756</v>
      </c>
      <c r="B1036" s="27" t="s">
        <v>20</v>
      </c>
      <c r="C1036" s="27" t="s">
        <v>2294</v>
      </c>
      <c r="D1036" s="28">
        <v>42727</v>
      </c>
      <c r="E1036" s="27" t="s">
        <v>4757</v>
      </c>
      <c r="F1036" s="27" t="s">
        <v>3709</v>
      </c>
      <c r="G1036" s="27" t="s">
        <v>21</v>
      </c>
      <c r="H1036" s="27"/>
      <c r="I1036" s="27" t="s">
        <v>22</v>
      </c>
      <c r="J1036" s="27" t="s">
        <v>30</v>
      </c>
      <c r="K1036" s="27"/>
      <c r="L1036" s="27"/>
      <c r="M1036" s="27"/>
      <c r="N1036" s="27"/>
      <c r="O1036" s="27"/>
      <c r="P1036" s="27" t="s">
        <v>23</v>
      </c>
      <c r="Q1036" s="27"/>
      <c r="R1036" s="27" t="s">
        <v>35</v>
      </c>
      <c r="S1036" s="27" t="s">
        <v>27</v>
      </c>
      <c r="T1036" s="27" t="s">
        <v>59</v>
      </c>
      <c r="U1036" s="29"/>
    </row>
    <row r="1037" spans="1:21" s="26" customFormat="1" ht="16.7" customHeight="1" x14ac:dyDescent="0.2">
      <c r="A1037" s="27" t="s">
        <v>4758</v>
      </c>
      <c r="B1037" s="27" t="s">
        <v>20</v>
      </c>
      <c r="C1037" s="27" t="s">
        <v>3229</v>
      </c>
      <c r="D1037" s="28">
        <v>42727</v>
      </c>
      <c r="E1037" s="27" t="s">
        <v>4759</v>
      </c>
      <c r="F1037" s="27" t="s">
        <v>4760</v>
      </c>
      <c r="G1037" s="27" t="s">
        <v>21</v>
      </c>
      <c r="H1037" s="27"/>
      <c r="I1037" s="27" t="s">
        <v>22</v>
      </c>
      <c r="J1037" s="27"/>
      <c r="K1037" s="27"/>
      <c r="L1037" s="27"/>
      <c r="M1037" s="27"/>
      <c r="N1037" s="27"/>
      <c r="O1037" s="27"/>
      <c r="P1037" s="27" t="s">
        <v>23</v>
      </c>
      <c r="Q1037" s="27"/>
      <c r="R1037" s="27" t="s">
        <v>24</v>
      </c>
      <c r="S1037" s="27" t="s">
        <v>25</v>
      </c>
      <c r="T1037" s="27" t="s">
        <v>60</v>
      </c>
      <c r="U1037" s="29"/>
    </row>
    <row r="1038" spans="1:21" s="26" customFormat="1" ht="16.7" customHeight="1" x14ac:dyDescent="0.2">
      <c r="A1038" s="27" t="s">
        <v>4761</v>
      </c>
      <c r="B1038" s="27" t="s">
        <v>20</v>
      </c>
      <c r="C1038" s="27" t="s">
        <v>3231</v>
      </c>
      <c r="D1038" s="28">
        <v>42727</v>
      </c>
      <c r="E1038" s="27" t="s">
        <v>4762</v>
      </c>
      <c r="F1038" s="27" t="s">
        <v>3870</v>
      </c>
      <c r="G1038" s="27" t="s">
        <v>21</v>
      </c>
      <c r="H1038" s="27"/>
      <c r="I1038" s="27" t="s">
        <v>22</v>
      </c>
      <c r="J1038" s="27" t="s">
        <v>30</v>
      </c>
      <c r="K1038" s="27"/>
      <c r="L1038" s="27"/>
      <c r="M1038" s="27"/>
      <c r="N1038" s="27"/>
      <c r="O1038" s="27"/>
      <c r="P1038" s="27" t="s">
        <v>23</v>
      </c>
      <c r="Q1038" s="27"/>
      <c r="R1038" s="27" t="s">
        <v>33</v>
      </c>
      <c r="S1038" s="27" t="s">
        <v>26</v>
      </c>
      <c r="T1038" s="27" t="s">
        <v>60</v>
      </c>
      <c r="U1038" s="29"/>
    </row>
    <row r="1039" spans="1:21" s="26" customFormat="1" ht="16.7" customHeight="1" x14ac:dyDescent="0.2">
      <c r="A1039" s="27" t="s">
        <v>4763</v>
      </c>
      <c r="B1039" s="27" t="s">
        <v>20</v>
      </c>
      <c r="C1039" s="27" t="s">
        <v>4764</v>
      </c>
      <c r="D1039" s="28">
        <v>42727</v>
      </c>
      <c r="E1039" s="27" t="s">
        <v>4765</v>
      </c>
      <c r="F1039" s="27" t="s">
        <v>4766</v>
      </c>
      <c r="G1039" s="27" t="s">
        <v>21</v>
      </c>
      <c r="H1039" s="27"/>
      <c r="I1039" s="27" t="s">
        <v>22</v>
      </c>
      <c r="J1039" s="27" t="s">
        <v>30</v>
      </c>
      <c r="K1039" s="27"/>
      <c r="L1039" s="27"/>
      <c r="M1039" s="27"/>
      <c r="N1039" s="27"/>
      <c r="O1039" s="27"/>
      <c r="P1039" s="27" t="s">
        <v>23</v>
      </c>
      <c r="Q1039" s="27"/>
      <c r="R1039" s="27" t="s">
        <v>35</v>
      </c>
      <c r="S1039" s="27" t="s">
        <v>27</v>
      </c>
      <c r="T1039" s="27" t="s">
        <v>59</v>
      </c>
      <c r="U1039" s="29"/>
    </row>
    <row r="1040" spans="1:21" s="26" customFormat="1" ht="16.7" customHeight="1" x14ac:dyDescent="0.2">
      <c r="A1040" s="27" t="s">
        <v>4767</v>
      </c>
      <c r="B1040" s="27" t="s">
        <v>20</v>
      </c>
      <c r="C1040" s="27" t="s">
        <v>3236</v>
      </c>
      <c r="D1040" s="28">
        <v>42727</v>
      </c>
      <c r="E1040" s="27" t="s">
        <v>4768</v>
      </c>
      <c r="F1040" s="27" t="s">
        <v>50</v>
      </c>
      <c r="G1040" s="27" t="s">
        <v>21</v>
      </c>
      <c r="H1040" s="27"/>
      <c r="I1040" s="27" t="s">
        <v>22</v>
      </c>
      <c r="J1040" s="27"/>
      <c r="K1040" s="27"/>
      <c r="L1040" s="27"/>
      <c r="M1040" s="27"/>
      <c r="N1040" s="27"/>
      <c r="O1040" s="27"/>
      <c r="P1040" s="27" t="s">
        <v>23</v>
      </c>
      <c r="Q1040" s="27"/>
      <c r="R1040" s="27" t="s">
        <v>24</v>
      </c>
      <c r="S1040" s="27" t="s">
        <v>25</v>
      </c>
      <c r="T1040" s="27" t="s">
        <v>60</v>
      </c>
      <c r="U1040" s="29"/>
    </row>
    <row r="1041" spans="1:21" s="26" customFormat="1" ht="16.7" customHeight="1" x14ac:dyDescent="0.2">
      <c r="A1041" s="27" t="s">
        <v>4769</v>
      </c>
      <c r="B1041" s="27" t="s">
        <v>20</v>
      </c>
      <c r="C1041" s="27" t="s">
        <v>1472</v>
      </c>
      <c r="D1041" s="28">
        <v>42727</v>
      </c>
      <c r="E1041" s="27" t="s">
        <v>4770</v>
      </c>
      <c r="F1041" s="27" t="s">
        <v>700</v>
      </c>
      <c r="G1041" s="27" t="s">
        <v>21</v>
      </c>
      <c r="H1041" s="27"/>
      <c r="I1041" s="27" t="s">
        <v>22</v>
      </c>
      <c r="J1041" s="27"/>
      <c r="K1041" s="27"/>
      <c r="L1041" s="27"/>
      <c r="M1041" s="27"/>
      <c r="N1041" s="27"/>
      <c r="O1041" s="27"/>
      <c r="P1041" s="27" t="s">
        <v>23</v>
      </c>
      <c r="Q1041" s="27"/>
      <c r="R1041" s="27" t="s">
        <v>24</v>
      </c>
      <c r="S1041" s="27" t="s">
        <v>27</v>
      </c>
      <c r="T1041" s="27" t="s">
        <v>60</v>
      </c>
      <c r="U1041" s="29"/>
    </row>
    <row r="1042" spans="1:21" s="26" customFormat="1" ht="16.7" customHeight="1" x14ac:dyDescent="0.2">
      <c r="A1042" s="27" t="s">
        <v>4777</v>
      </c>
      <c r="B1042" s="27" t="s">
        <v>20</v>
      </c>
      <c r="C1042" s="27" t="s">
        <v>62</v>
      </c>
      <c r="D1042" s="28">
        <v>42727</v>
      </c>
      <c r="E1042" s="27" t="s">
        <v>4778</v>
      </c>
      <c r="F1042" s="27" t="s">
        <v>3266</v>
      </c>
      <c r="G1042" s="27" t="s">
        <v>21</v>
      </c>
      <c r="H1042" s="27"/>
      <c r="I1042" s="27" t="s">
        <v>22</v>
      </c>
      <c r="J1042" s="27"/>
      <c r="K1042" s="27"/>
      <c r="L1042" s="27"/>
      <c r="M1042" s="27"/>
      <c r="N1042" s="27"/>
      <c r="O1042" s="27"/>
      <c r="P1042" s="27" t="s">
        <v>23</v>
      </c>
      <c r="Q1042" s="27"/>
      <c r="R1042" s="27" t="s">
        <v>24</v>
      </c>
      <c r="S1042" s="27" t="s">
        <v>27</v>
      </c>
      <c r="T1042" s="27" t="s">
        <v>60</v>
      </c>
      <c r="U1042" s="29"/>
    </row>
    <row r="1043" spans="1:21" s="26" customFormat="1" ht="16.7" customHeight="1" x14ac:dyDescent="0.2">
      <c r="A1043" s="27" t="s">
        <v>4779</v>
      </c>
      <c r="B1043" s="27" t="s">
        <v>20</v>
      </c>
      <c r="C1043" s="27" t="s">
        <v>1489</v>
      </c>
      <c r="D1043" s="28">
        <v>42727</v>
      </c>
      <c r="E1043" s="27" t="s">
        <v>4780</v>
      </c>
      <c r="F1043" s="27" t="s">
        <v>262</v>
      </c>
      <c r="G1043" s="27" t="s">
        <v>21</v>
      </c>
      <c r="H1043" s="27"/>
      <c r="I1043" s="27" t="s">
        <v>22</v>
      </c>
      <c r="J1043" s="27"/>
      <c r="K1043" s="27"/>
      <c r="L1043" s="27"/>
      <c r="M1043" s="27"/>
      <c r="N1043" s="27"/>
      <c r="O1043" s="27"/>
      <c r="P1043" s="27" t="s">
        <v>23</v>
      </c>
      <c r="Q1043" s="27"/>
      <c r="R1043" s="27" t="s">
        <v>24</v>
      </c>
      <c r="S1043" s="27" t="s">
        <v>26</v>
      </c>
      <c r="T1043" s="27" t="s">
        <v>60</v>
      </c>
      <c r="U1043" s="29"/>
    </row>
    <row r="1044" spans="1:21" s="26" customFormat="1" ht="16.7" customHeight="1" x14ac:dyDescent="0.2">
      <c r="A1044" s="27" t="s">
        <v>4781</v>
      </c>
      <c r="B1044" s="27" t="s">
        <v>20</v>
      </c>
      <c r="C1044" s="27" t="s">
        <v>1555</v>
      </c>
      <c r="D1044" s="28">
        <v>42727</v>
      </c>
      <c r="E1044" s="27" t="s">
        <v>4782</v>
      </c>
      <c r="F1044" s="27" t="s">
        <v>4515</v>
      </c>
      <c r="G1044" s="27" t="s">
        <v>21</v>
      </c>
      <c r="H1044" s="27"/>
      <c r="I1044" s="27" t="s">
        <v>22</v>
      </c>
      <c r="J1044" s="27"/>
      <c r="K1044" s="27"/>
      <c r="L1044" s="27"/>
      <c r="M1044" s="27"/>
      <c r="N1044" s="27"/>
      <c r="O1044" s="27"/>
      <c r="P1044" s="27" t="s">
        <v>23</v>
      </c>
      <c r="Q1044" s="27"/>
      <c r="R1044" s="27" t="s">
        <v>24</v>
      </c>
      <c r="S1044" s="27" t="s">
        <v>27</v>
      </c>
      <c r="T1044" s="27" t="s">
        <v>60</v>
      </c>
      <c r="U1044" s="29"/>
    </row>
    <row r="1045" spans="1:21" s="26" customFormat="1" ht="16.7" customHeight="1" x14ac:dyDescent="0.2">
      <c r="A1045" s="27" t="s">
        <v>4783</v>
      </c>
      <c r="B1045" s="27" t="s">
        <v>20</v>
      </c>
      <c r="C1045" s="27" t="s">
        <v>2387</v>
      </c>
      <c r="D1045" s="28">
        <v>42727</v>
      </c>
      <c r="E1045" s="27" t="s">
        <v>4784</v>
      </c>
      <c r="F1045" s="27" t="s">
        <v>4785</v>
      </c>
      <c r="G1045" s="27" t="s">
        <v>21</v>
      </c>
      <c r="H1045" s="27"/>
      <c r="I1045" s="27" t="s">
        <v>22</v>
      </c>
      <c r="J1045" s="27"/>
      <c r="K1045" s="27"/>
      <c r="L1045" s="27"/>
      <c r="M1045" s="27"/>
      <c r="N1045" s="27"/>
      <c r="O1045" s="27"/>
      <c r="P1045" s="27" t="s">
        <v>23</v>
      </c>
      <c r="Q1045" s="27"/>
      <c r="R1045" s="27" t="s">
        <v>24</v>
      </c>
      <c r="S1045" s="27" t="s">
        <v>27</v>
      </c>
      <c r="T1045" s="27" t="s">
        <v>60</v>
      </c>
      <c r="U1045" s="29"/>
    </row>
    <row r="1046" spans="1:21" s="26" customFormat="1" ht="16.7" customHeight="1" x14ac:dyDescent="0.2">
      <c r="A1046" s="27" t="s">
        <v>4786</v>
      </c>
      <c r="B1046" s="27" t="s">
        <v>20</v>
      </c>
      <c r="C1046" s="27" t="s">
        <v>1675</v>
      </c>
      <c r="D1046" s="28">
        <v>42727</v>
      </c>
      <c r="E1046" s="27" t="s">
        <v>4787</v>
      </c>
      <c r="F1046" s="27" t="s">
        <v>4788</v>
      </c>
      <c r="G1046" s="27" t="s">
        <v>21</v>
      </c>
      <c r="H1046" s="27"/>
      <c r="I1046" s="27" t="s">
        <v>22</v>
      </c>
      <c r="J1046" s="27"/>
      <c r="K1046" s="27"/>
      <c r="L1046" s="27"/>
      <c r="M1046" s="27"/>
      <c r="N1046" s="27"/>
      <c r="O1046" s="27"/>
      <c r="P1046" s="27" t="s">
        <v>23</v>
      </c>
      <c r="Q1046" s="27"/>
      <c r="R1046" s="27" t="s">
        <v>24</v>
      </c>
      <c r="S1046" s="27" t="s">
        <v>26</v>
      </c>
      <c r="T1046" s="27" t="s">
        <v>60</v>
      </c>
      <c r="U1046" s="29"/>
    </row>
    <row r="1047" spans="1:21" s="26" customFormat="1" ht="16.7" customHeight="1" x14ac:dyDescent="0.2">
      <c r="A1047" s="27" t="s">
        <v>4789</v>
      </c>
      <c r="B1047" s="27" t="s">
        <v>20</v>
      </c>
      <c r="C1047" s="27" t="s">
        <v>1678</v>
      </c>
      <c r="D1047" s="28">
        <v>42727</v>
      </c>
      <c r="E1047" s="27" t="s">
        <v>4790</v>
      </c>
      <c r="F1047" s="27" t="s">
        <v>1249</v>
      </c>
      <c r="G1047" s="27" t="s">
        <v>21</v>
      </c>
      <c r="H1047" s="27"/>
      <c r="I1047" s="27" t="s">
        <v>22</v>
      </c>
      <c r="J1047" s="27"/>
      <c r="K1047" s="27"/>
      <c r="L1047" s="27"/>
      <c r="M1047" s="27"/>
      <c r="N1047" s="27"/>
      <c r="O1047" s="27"/>
      <c r="P1047" s="27" t="s">
        <v>23</v>
      </c>
      <c r="Q1047" s="27"/>
      <c r="R1047" s="27" t="s">
        <v>24</v>
      </c>
      <c r="S1047" s="27" t="s">
        <v>26</v>
      </c>
      <c r="T1047" s="27" t="s">
        <v>60</v>
      </c>
      <c r="U1047" s="29"/>
    </row>
    <row r="1048" spans="1:21" s="26" customFormat="1" ht="16.7" customHeight="1" x14ac:dyDescent="0.2">
      <c r="A1048" s="27" t="s">
        <v>4791</v>
      </c>
      <c r="B1048" s="27" t="s">
        <v>20</v>
      </c>
      <c r="C1048" s="27" t="s">
        <v>1687</v>
      </c>
      <c r="D1048" s="28">
        <v>42727</v>
      </c>
      <c r="E1048" s="27" t="s">
        <v>4792</v>
      </c>
      <c r="F1048" s="27" t="s">
        <v>2091</v>
      </c>
      <c r="G1048" s="27" t="s">
        <v>21</v>
      </c>
      <c r="H1048" s="27"/>
      <c r="I1048" s="27" t="s">
        <v>22</v>
      </c>
      <c r="J1048" s="27"/>
      <c r="K1048" s="27"/>
      <c r="L1048" s="27"/>
      <c r="M1048" s="27"/>
      <c r="N1048" s="27"/>
      <c r="O1048" s="27"/>
      <c r="P1048" s="27" t="s">
        <v>23</v>
      </c>
      <c r="Q1048" s="27"/>
      <c r="R1048" s="27" t="s">
        <v>24</v>
      </c>
      <c r="S1048" s="27" t="s">
        <v>26</v>
      </c>
      <c r="T1048" s="27" t="s">
        <v>60</v>
      </c>
      <c r="U1048" s="29"/>
    </row>
    <row r="1049" spans="1:21" s="26" customFormat="1" ht="16.7" customHeight="1" x14ac:dyDescent="0.2">
      <c r="A1049" s="27" t="s">
        <v>4793</v>
      </c>
      <c r="B1049" s="27" t="s">
        <v>20</v>
      </c>
      <c r="C1049" s="27" t="s">
        <v>2400</v>
      </c>
      <c r="D1049" s="28">
        <v>42727</v>
      </c>
      <c r="E1049" s="27" t="s">
        <v>4794</v>
      </c>
      <c r="F1049" s="27" t="s">
        <v>578</v>
      </c>
      <c r="G1049" s="27" t="s">
        <v>21</v>
      </c>
      <c r="H1049" s="27"/>
      <c r="I1049" s="27" t="s">
        <v>22</v>
      </c>
      <c r="J1049" s="27"/>
      <c r="K1049" s="27"/>
      <c r="L1049" s="27"/>
      <c r="M1049" s="27"/>
      <c r="N1049" s="27"/>
      <c r="O1049" s="27"/>
      <c r="P1049" s="27" t="s">
        <v>23</v>
      </c>
      <c r="Q1049" s="27"/>
      <c r="R1049" s="27" t="s">
        <v>24</v>
      </c>
      <c r="S1049" s="27" t="s">
        <v>26</v>
      </c>
      <c r="T1049" s="27" t="s">
        <v>60</v>
      </c>
      <c r="U1049" s="29"/>
    </row>
    <row r="1050" spans="1:21" s="26" customFormat="1" ht="16.7" customHeight="1" x14ac:dyDescent="0.2">
      <c r="A1050" s="27" t="s">
        <v>4795</v>
      </c>
      <c r="B1050" s="27" t="s">
        <v>20</v>
      </c>
      <c r="C1050" s="27" t="s">
        <v>3777</v>
      </c>
      <c r="D1050" s="28">
        <v>42727</v>
      </c>
      <c r="E1050" s="27" t="s">
        <v>4796</v>
      </c>
      <c r="F1050" s="27" t="s">
        <v>149</v>
      </c>
      <c r="G1050" s="27" t="s">
        <v>21</v>
      </c>
      <c r="H1050" s="27"/>
      <c r="I1050" s="27" t="s">
        <v>22</v>
      </c>
      <c r="J1050" s="27"/>
      <c r="K1050" s="27"/>
      <c r="L1050" s="27"/>
      <c r="M1050" s="27"/>
      <c r="N1050" s="27"/>
      <c r="O1050" s="27"/>
      <c r="P1050" s="27" t="s">
        <v>23</v>
      </c>
      <c r="Q1050" s="27"/>
      <c r="R1050" s="27" t="s">
        <v>24</v>
      </c>
      <c r="S1050" s="27" t="s">
        <v>26</v>
      </c>
      <c r="T1050" s="27" t="s">
        <v>60</v>
      </c>
      <c r="U1050" s="29"/>
    </row>
    <row r="1051" spans="1:21" s="26" customFormat="1" ht="16.7" customHeight="1" x14ac:dyDescent="0.2">
      <c r="A1051" s="27" t="s">
        <v>4797</v>
      </c>
      <c r="B1051" s="27" t="s">
        <v>20</v>
      </c>
      <c r="C1051" s="27" t="s">
        <v>4798</v>
      </c>
      <c r="D1051" s="28">
        <v>42727</v>
      </c>
      <c r="E1051" s="27" t="s">
        <v>4799</v>
      </c>
      <c r="F1051" s="27" t="s">
        <v>149</v>
      </c>
      <c r="G1051" s="27" t="s">
        <v>21</v>
      </c>
      <c r="H1051" s="27"/>
      <c r="I1051" s="27" t="s">
        <v>22</v>
      </c>
      <c r="J1051" s="27" t="s">
        <v>29</v>
      </c>
      <c r="K1051" s="27"/>
      <c r="L1051" s="27"/>
      <c r="M1051" s="27"/>
      <c r="N1051" s="27"/>
      <c r="O1051" s="27"/>
      <c r="P1051" s="27" t="s">
        <v>23</v>
      </c>
      <c r="Q1051" s="27"/>
      <c r="R1051" s="27" t="s">
        <v>121</v>
      </c>
      <c r="S1051" s="27" t="s">
        <v>25</v>
      </c>
      <c r="T1051" s="27" t="s">
        <v>60</v>
      </c>
      <c r="U1051" s="29"/>
    </row>
    <row r="1052" spans="1:21" s="26" customFormat="1" ht="16.7" customHeight="1" x14ac:dyDescent="0.2">
      <c r="A1052" s="27" t="s">
        <v>4800</v>
      </c>
      <c r="B1052" s="27" t="s">
        <v>20</v>
      </c>
      <c r="C1052" s="27" t="s">
        <v>3253</v>
      </c>
      <c r="D1052" s="28">
        <v>42727</v>
      </c>
      <c r="E1052" s="27" t="s">
        <v>4801</v>
      </c>
      <c r="F1052" s="27" t="s">
        <v>4802</v>
      </c>
      <c r="G1052" s="27" t="s">
        <v>21</v>
      </c>
      <c r="H1052" s="27"/>
      <c r="I1052" s="27" t="s">
        <v>22</v>
      </c>
      <c r="J1052" s="27"/>
      <c r="K1052" s="27"/>
      <c r="L1052" s="27"/>
      <c r="M1052" s="27"/>
      <c r="N1052" s="27"/>
      <c r="O1052" s="27"/>
      <c r="P1052" s="27" t="s">
        <v>23</v>
      </c>
      <c r="Q1052" s="27"/>
      <c r="R1052" s="27" t="s">
        <v>24</v>
      </c>
      <c r="S1052" s="27" t="s">
        <v>25</v>
      </c>
      <c r="T1052" s="27" t="s">
        <v>60</v>
      </c>
      <c r="U1052" s="29"/>
    </row>
    <row r="1053" spans="1:21" s="26" customFormat="1" ht="16.7" customHeight="1" x14ac:dyDescent="0.2">
      <c r="A1053" s="27" t="s">
        <v>4803</v>
      </c>
      <c r="B1053" s="27" t="s">
        <v>20</v>
      </c>
      <c r="C1053" s="27" t="s">
        <v>3256</v>
      </c>
      <c r="D1053" s="28">
        <v>42727</v>
      </c>
      <c r="E1053" s="27" t="s">
        <v>4804</v>
      </c>
      <c r="F1053" s="27" t="s">
        <v>2601</v>
      </c>
      <c r="G1053" s="27" t="s">
        <v>21</v>
      </c>
      <c r="H1053" s="27"/>
      <c r="I1053" s="27" t="s">
        <v>22</v>
      </c>
      <c r="J1053" s="27"/>
      <c r="K1053" s="27"/>
      <c r="L1053" s="27"/>
      <c r="M1053" s="27"/>
      <c r="N1053" s="27"/>
      <c r="O1053" s="27"/>
      <c r="P1053" s="27" t="s">
        <v>23</v>
      </c>
      <c r="Q1053" s="27"/>
      <c r="R1053" s="27" t="s">
        <v>24</v>
      </c>
      <c r="S1053" s="27" t="s">
        <v>25</v>
      </c>
      <c r="T1053" s="27" t="s">
        <v>60</v>
      </c>
      <c r="U1053" s="29"/>
    </row>
    <row r="1054" spans="1:21" s="26" customFormat="1" ht="16.7" customHeight="1" x14ac:dyDescent="0.2">
      <c r="A1054" s="27" t="s">
        <v>4805</v>
      </c>
      <c r="B1054" s="27" t="s">
        <v>20</v>
      </c>
      <c r="C1054" s="27" t="s">
        <v>2403</v>
      </c>
      <c r="D1054" s="28">
        <v>42727</v>
      </c>
      <c r="E1054" s="27" t="s">
        <v>4806</v>
      </c>
      <c r="F1054" s="27" t="s">
        <v>802</v>
      </c>
      <c r="G1054" s="27" t="s">
        <v>21</v>
      </c>
      <c r="H1054" s="27"/>
      <c r="I1054" s="27" t="s">
        <v>22</v>
      </c>
      <c r="J1054" s="27"/>
      <c r="K1054" s="27"/>
      <c r="L1054" s="27"/>
      <c r="M1054" s="27"/>
      <c r="N1054" s="27"/>
      <c r="O1054" s="27"/>
      <c r="P1054" s="27" t="s">
        <v>23</v>
      </c>
      <c r="Q1054" s="27"/>
      <c r="R1054" s="27" t="s">
        <v>24</v>
      </c>
      <c r="S1054" s="27" t="s">
        <v>26</v>
      </c>
      <c r="T1054" s="27" t="s">
        <v>60</v>
      </c>
      <c r="U1054" s="29"/>
    </row>
    <row r="1055" spans="1:21" s="26" customFormat="1" ht="16.7" customHeight="1" x14ac:dyDescent="0.2">
      <c r="A1055" s="27" t="s">
        <v>4807</v>
      </c>
      <c r="B1055" s="27" t="s">
        <v>20</v>
      </c>
      <c r="C1055" s="27" t="s">
        <v>2407</v>
      </c>
      <c r="D1055" s="28">
        <v>42727</v>
      </c>
      <c r="E1055" s="27" t="s">
        <v>4808</v>
      </c>
      <c r="F1055" s="27" t="s">
        <v>802</v>
      </c>
      <c r="G1055" s="27" t="s">
        <v>21</v>
      </c>
      <c r="H1055" s="27"/>
      <c r="I1055" s="27" t="s">
        <v>22</v>
      </c>
      <c r="J1055" s="27" t="s">
        <v>30</v>
      </c>
      <c r="K1055" s="27"/>
      <c r="L1055" s="27"/>
      <c r="M1055" s="27"/>
      <c r="N1055" s="27"/>
      <c r="O1055" s="27"/>
      <c r="P1055" s="27" t="s">
        <v>23</v>
      </c>
      <c r="Q1055" s="27"/>
      <c r="R1055" s="27" t="s">
        <v>35</v>
      </c>
      <c r="S1055" s="27" t="s">
        <v>27</v>
      </c>
      <c r="T1055" s="27" t="s">
        <v>59</v>
      </c>
      <c r="U1055" s="29"/>
    </row>
    <row r="1056" spans="1:21" s="26" customFormat="1" ht="16.7" customHeight="1" x14ac:dyDescent="0.2">
      <c r="A1056" s="27" t="s">
        <v>4809</v>
      </c>
      <c r="B1056" s="27" t="s">
        <v>20</v>
      </c>
      <c r="C1056" s="27" t="s">
        <v>3260</v>
      </c>
      <c r="D1056" s="28">
        <v>42727</v>
      </c>
      <c r="E1056" s="27" t="s">
        <v>4810</v>
      </c>
      <c r="F1056" s="27" t="s">
        <v>2632</v>
      </c>
      <c r="G1056" s="27" t="s">
        <v>21</v>
      </c>
      <c r="H1056" s="27"/>
      <c r="I1056" s="27" t="s">
        <v>22</v>
      </c>
      <c r="J1056" s="27"/>
      <c r="K1056" s="27"/>
      <c r="L1056" s="27"/>
      <c r="M1056" s="27"/>
      <c r="N1056" s="27"/>
      <c r="O1056" s="27"/>
      <c r="P1056" s="27" t="s">
        <v>23</v>
      </c>
      <c r="Q1056" s="27"/>
      <c r="R1056" s="27" t="s">
        <v>24</v>
      </c>
      <c r="S1056" s="27" t="s">
        <v>25</v>
      </c>
      <c r="T1056" s="27" t="s">
        <v>60</v>
      </c>
      <c r="U1056" s="29"/>
    </row>
    <row r="1057" spans="1:21" s="26" customFormat="1" ht="16.7" customHeight="1" x14ac:dyDescent="0.2">
      <c r="A1057" s="27" t="s">
        <v>4809</v>
      </c>
      <c r="B1057" s="27" t="s">
        <v>20</v>
      </c>
      <c r="C1057" s="27" t="s">
        <v>4811</v>
      </c>
      <c r="D1057" s="28">
        <v>42727</v>
      </c>
      <c r="E1057" s="27" t="s">
        <v>4812</v>
      </c>
      <c r="F1057" s="27" t="s">
        <v>481</v>
      </c>
      <c r="G1057" s="27" t="s">
        <v>21</v>
      </c>
      <c r="H1057" s="27"/>
      <c r="I1057" s="27" t="s">
        <v>22</v>
      </c>
      <c r="J1057" s="27"/>
      <c r="K1057" s="27"/>
      <c r="L1057" s="27"/>
      <c r="M1057" s="27"/>
      <c r="N1057" s="27"/>
      <c r="O1057" s="27"/>
      <c r="P1057" s="27" t="s">
        <v>23</v>
      </c>
      <c r="Q1057" s="27"/>
      <c r="R1057" s="27" t="s">
        <v>24</v>
      </c>
      <c r="S1057" s="27" t="s">
        <v>25</v>
      </c>
      <c r="T1057" s="27" t="s">
        <v>60</v>
      </c>
      <c r="U1057" s="29"/>
    </row>
    <row r="1058" spans="1:21" s="26" customFormat="1" ht="16.7" customHeight="1" x14ac:dyDescent="0.2">
      <c r="A1058" s="27" t="s">
        <v>4813</v>
      </c>
      <c r="B1058" s="27" t="s">
        <v>20</v>
      </c>
      <c r="C1058" s="27" t="s">
        <v>2411</v>
      </c>
      <c r="D1058" s="28">
        <v>42727</v>
      </c>
      <c r="E1058" s="27" t="s">
        <v>4814</v>
      </c>
      <c r="F1058" s="27" t="s">
        <v>468</v>
      </c>
      <c r="G1058" s="27" t="s">
        <v>21</v>
      </c>
      <c r="H1058" s="27"/>
      <c r="I1058" s="27" t="s">
        <v>22</v>
      </c>
      <c r="J1058" s="27" t="s">
        <v>30</v>
      </c>
      <c r="K1058" s="27"/>
      <c r="L1058" s="27"/>
      <c r="M1058" s="27"/>
      <c r="N1058" s="27"/>
      <c r="O1058" s="27"/>
      <c r="P1058" s="27" t="s">
        <v>23</v>
      </c>
      <c r="Q1058" s="27"/>
      <c r="R1058" s="27" t="s">
        <v>35</v>
      </c>
      <c r="S1058" s="27" t="s">
        <v>27</v>
      </c>
      <c r="T1058" s="27" t="s">
        <v>59</v>
      </c>
      <c r="U1058" s="29"/>
    </row>
    <row r="1059" spans="1:21" s="26" customFormat="1" ht="16.7" customHeight="1" x14ac:dyDescent="0.2">
      <c r="A1059" s="27" t="s">
        <v>4815</v>
      </c>
      <c r="B1059" s="27" t="s">
        <v>20</v>
      </c>
      <c r="C1059" s="27" t="s">
        <v>2415</v>
      </c>
      <c r="D1059" s="28">
        <v>42727</v>
      </c>
      <c r="E1059" s="27" t="s">
        <v>726</v>
      </c>
      <c r="F1059" s="27" t="s">
        <v>468</v>
      </c>
      <c r="G1059" s="27" t="s">
        <v>21</v>
      </c>
      <c r="H1059" s="27"/>
      <c r="I1059" s="27" t="s">
        <v>22</v>
      </c>
      <c r="J1059" s="27" t="s">
        <v>30</v>
      </c>
      <c r="K1059" s="27"/>
      <c r="L1059" s="27"/>
      <c r="M1059" s="27"/>
      <c r="N1059" s="27"/>
      <c r="O1059" s="27"/>
      <c r="P1059" s="27" t="s">
        <v>23</v>
      </c>
      <c r="Q1059" s="27"/>
      <c r="R1059" s="27" t="s">
        <v>33</v>
      </c>
      <c r="S1059" s="27" t="s">
        <v>27</v>
      </c>
      <c r="T1059" s="27" t="s">
        <v>60</v>
      </c>
      <c r="U1059" s="29"/>
    </row>
    <row r="1060" spans="1:21" s="26" customFormat="1" ht="16.7" customHeight="1" x14ac:dyDescent="0.2">
      <c r="A1060" s="27" t="s">
        <v>4816</v>
      </c>
      <c r="B1060" s="27" t="s">
        <v>20</v>
      </c>
      <c r="C1060" s="27" t="s">
        <v>2418</v>
      </c>
      <c r="D1060" s="28">
        <v>42727</v>
      </c>
      <c r="E1060" s="27" t="s">
        <v>4817</v>
      </c>
      <c r="F1060" s="27" t="s">
        <v>469</v>
      </c>
      <c r="G1060" s="27" t="s">
        <v>21</v>
      </c>
      <c r="H1060" s="27"/>
      <c r="I1060" s="27" t="s">
        <v>22</v>
      </c>
      <c r="J1060" s="27" t="s">
        <v>30</v>
      </c>
      <c r="K1060" s="27"/>
      <c r="L1060" s="27"/>
      <c r="M1060" s="27"/>
      <c r="N1060" s="27"/>
      <c r="O1060" s="27"/>
      <c r="P1060" s="27" t="s">
        <v>23</v>
      </c>
      <c r="Q1060" s="27"/>
      <c r="R1060" s="27" t="s">
        <v>35</v>
      </c>
      <c r="S1060" s="27" t="s">
        <v>27</v>
      </c>
      <c r="T1060" s="27" t="s">
        <v>59</v>
      </c>
      <c r="U1060" s="29"/>
    </row>
    <row r="1061" spans="1:21" s="26" customFormat="1" ht="16.7" customHeight="1" x14ac:dyDescent="0.2">
      <c r="A1061" s="27" t="s">
        <v>4818</v>
      </c>
      <c r="B1061" s="27" t="s">
        <v>20</v>
      </c>
      <c r="C1061" s="27" t="s">
        <v>4404</v>
      </c>
      <c r="D1061" s="28">
        <v>42727</v>
      </c>
      <c r="E1061" s="27" t="s">
        <v>4819</v>
      </c>
      <c r="F1061" s="27" t="s">
        <v>469</v>
      </c>
      <c r="G1061" s="27" t="s">
        <v>21</v>
      </c>
      <c r="H1061" s="27"/>
      <c r="I1061" s="27" t="s">
        <v>22</v>
      </c>
      <c r="J1061" s="27" t="s">
        <v>30</v>
      </c>
      <c r="K1061" s="27"/>
      <c r="L1061" s="27"/>
      <c r="M1061" s="27"/>
      <c r="N1061" s="27"/>
      <c r="O1061" s="27"/>
      <c r="P1061" s="27" t="s">
        <v>23</v>
      </c>
      <c r="Q1061" s="27"/>
      <c r="R1061" s="27" t="s">
        <v>35</v>
      </c>
      <c r="S1061" s="27" t="s">
        <v>27</v>
      </c>
      <c r="T1061" s="27" t="s">
        <v>59</v>
      </c>
      <c r="U1061" s="29"/>
    </row>
    <row r="1062" spans="1:21" s="26" customFormat="1" ht="16.7" hidden="1" customHeight="1" x14ac:dyDescent="0.2">
      <c r="A1062" s="27" t="s">
        <v>4820</v>
      </c>
      <c r="B1062" s="27" t="s">
        <v>20</v>
      </c>
      <c r="C1062" s="27" t="s">
        <v>4821</v>
      </c>
      <c r="D1062" s="28">
        <v>42727</v>
      </c>
      <c r="E1062" s="27" t="s">
        <v>4822</v>
      </c>
      <c r="F1062" s="27" t="s">
        <v>4823</v>
      </c>
      <c r="G1062" s="27" t="s">
        <v>21</v>
      </c>
      <c r="H1062" s="27"/>
      <c r="I1062" s="27" t="s">
        <v>22</v>
      </c>
      <c r="J1062" s="27"/>
      <c r="K1062" s="27"/>
      <c r="L1062" s="27"/>
      <c r="M1062" s="27"/>
      <c r="N1062" s="27"/>
      <c r="O1062" s="27"/>
      <c r="P1062" s="27" t="s">
        <v>383</v>
      </c>
      <c r="Q1062" s="27"/>
      <c r="R1062" s="27" t="s">
        <v>4824</v>
      </c>
      <c r="S1062" s="27"/>
      <c r="T1062" s="27" t="s">
        <v>4825</v>
      </c>
      <c r="U1062" s="29"/>
    </row>
    <row r="1063" spans="1:21" s="26" customFormat="1" ht="16.7" hidden="1" customHeight="1" x14ac:dyDescent="0.2">
      <c r="A1063" s="27" t="s">
        <v>4826</v>
      </c>
      <c r="B1063" s="27" t="s">
        <v>20</v>
      </c>
      <c r="C1063" s="27" t="s">
        <v>411</v>
      </c>
      <c r="D1063" s="28">
        <v>42727</v>
      </c>
      <c r="E1063" s="27" t="s">
        <v>4827</v>
      </c>
      <c r="F1063" s="27" t="s">
        <v>4828</v>
      </c>
      <c r="G1063" s="27" t="s">
        <v>21</v>
      </c>
      <c r="H1063" s="27"/>
      <c r="I1063" s="27" t="s">
        <v>22</v>
      </c>
      <c r="J1063" s="27"/>
      <c r="K1063" s="27"/>
      <c r="L1063" s="27"/>
      <c r="M1063" s="27"/>
      <c r="N1063" s="27"/>
      <c r="O1063" s="27"/>
      <c r="P1063" s="27" t="s">
        <v>383</v>
      </c>
      <c r="Q1063" s="27"/>
      <c r="R1063" s="27" t="s">
        <v>31</v>
      </c>
      <c r="S1063" s="27"/>
      <c r="T1063" s="27" t="s">
        <v>60</v>
      </c>
      <c r="U1063" s="29"/>
    </row>
    <row r="1064" spans="1:21" s="26" customFormat="1" ht="16.7" hidden="1" customHeight="1" x14ac:dyDescent="0.2">
      <c r="A1064" s="27" t="s">
        <v>4829</v>
      </c>
      <c r="B1064" s="27" t="s">
        <v>20</v>
      </c>
      <c r="C1064" s="27" t="s">
        <v>411</v>
      </c>
      <c r="D1064" s="28">
        <v>42727</v>
      </c>
      <c r="E1064" s="27" t="s">
        <v>4830</v>
      </c>
      <c r="F1064" s="27" t="s">
        <v>4831</v>
      </c>
      <c r="G1064" s="27" t="s">
        <v>21</v>
      </c>
      <c r="H1064" s="27"/>
      <c r="I1064" s="27" t="s">
        <v>22</v>
      </c>
      <c r="J1064" s="27"/>
      <c r="K1064" s="27"/>
      <c r="L1064" s="27"/>
      <c r="M1064" s="27"/>
      <c r="N1064" s="27"/>
      <c r="O1064" s="27"/>
      <c r="P1064" s="27" t="s">
        <v>383</v>
      </c>
      <c r="Q1064" s="27"/>
      <c r="R1064" s="27" t="s">
        <v>31</v>
      </c>
      <c r="S1064" s="27"/>
      <c r="T1064" s="27" t="s">
        <v>60</v>
      </c>
      <c r="U1064" s="29"/>
    </row>
    <row r="1065" spans="1:21" s="26" customFormat="1" ht="16.7" hidden="1" customHeight="1" x14ac:dyDescent="0.2">
      <c r="A1065" s="27" t="s">
        <v>4832</v>
      </c>
      <c r="B1065" s="27" t="s">
        <v>20</v>
      </c>
      <c r="C1065" s="27" t="s">
        <v>411</v>
      </c>
      <c r="D1065" s="28">
        <v>42727</v>
      </c>
      <c r="E1065" s="27" t="s">
        <v>4833</v>
      </c>
      <c r="F1065" s="27" t="s">
        <v>4834</v>
      </c>
      <c r="G1065" s="27" t="s">
        <v>21</v>
      </c>
      <c r="H1065" s="27"/>
      <c r="I1065" s="27" t="s">
        <v>22</v>
      </c>
      <c r="J1065" s="27"/>
      <c r="K1065" s="27"/>
      <c r="L1065" s="27"/>
      <c r="M1065" s="27"/>
      <c r="N1065" s="27"/>
      <c r="O1065" s="27"/>
      <c r="P1065" s="27" t="s">
        <v>383</v>
      </c>
      <c r="Q1065" s="27"/>
      <c r="R1065" s="27" t="s">
        <v>31</v>
      </c>
      <c r="S1065" s="27"/>
      <c r="T1065" s="27" t="s">
        <v>60</v>
      </c>
      <c r="U1065" s="29"/>
    </row>
    <row r="1066" spans="1:21" s="26" customFormat="1" ht="16.7" hidden="1" customHeight="1" x14ac:dyDescent="0.2">
      <c r="A1066" s="27" t="s">
        <v>4835</v>
      </c>
      <c r="B1066" s="27" t="s">
        <v>20</v>
      </c>
      <c r="C1066" s="27" t="s">
        <v>411</v>
      </c>
      <c r="D1066" s="28">
        <v>42727</v>
      </c>
      <c r="E1066" s="27" t="s">
        <v>4836</v>
      </c>
      <c r="F1066" s="27" t="s">
        <v>4837</v>
      </c>
      <c r="G1066" s="27" t="s">
        <v>21</v>
      </c>
      <c r="H1066" s="27"/>
      <c r="I1066" s="27" t="s">
        <v>22</v>
      </c>
      <c r="J1066" s="27"/>
      <c r="K1066" s="27"/>
      <c r="L1066" s="27"/>
      <c r="M1066" s="27"/>
      <c r="N1066" s="27"/>
      <c r="O1066" s="27"/>
      <c r="P1066" s="27" t="s">
        <v>383</v>
      </c>
      <c r="Q1066" s="27"/>
      <c r="R1066" s="27" t="s">
        <v>31</v>
      </c>
      <c r="S1066" s="27"/>
      <c r="T1066" s="27" t="s">
        <v>60</v>
      </c>
      <c r="U1066" s="29"/>
    </row>
    <row r="1067" spans="1:21" s="26" customFormat="1" ht="16.7" hidden="1" customHeight="1" x14ac:dyDescent="0.2">
      <c r="A1067" s="27" t="s">
        <v>4838</v>
      </c>
      <c r="B1067" s="27" t="s">
        <v>20</v>
      </c>
      <c r="C1067" s="27" t="s">
        <v>431</v>
      </c>
      <c r="D1067" s="28">
        <v>42727</v>
      </c>
      <c r="E1067" s="27" t="s">
        <v>4839</v>
      </c>
      <c r="F1067" s="27" t="s">
        <v>460</v>
      </c>
      <c r="G1067" s="27" t="s">
        <v>21</v>
      </c>
      <c r="H1067" s="27"/>
      <c r="I1067" s="27" t="s">
        <v>22</v>
      </c>
      <c r="J1067" s="27"/>
      <c r="K1067" s="27"/>
      <c r="L1067" s="27"/>
      <c r="M1067" s="27"/>
      <c r="N1067" s="27"/>
      <c r="O1067" s="27"/>
      <c r="P1067" s="27" t="s">
        <v>383</v>
      </c>
      <c r="Q1067" s="27"/>
      <c r="R1067" s="27" t="s">
        <v>31</v>
      </c>
      <c r="S1067" s="27"/>
      <c r="T1067" s="27" t="s">
        <v>60</v>
      </c>
      <c r="U1067" s="29"/>
    </row>
    <row r="1068" spans="1:21" s="26" customFormat="1" ht="16.7" hidden="1" customHeight="1" x14ac:dyDescent="0.2">
      <c r="A1068" s="27" t="s">
        <v>4840</v>
      </c>
      <c r="B1068" s="27" t="s">
        <v>20</v>
      </c>
      <c r="C1068" s="27" t="s">
        <v>431</v>
      </c>
      <c r="D1068" s="28">
        <v>42727</v>
      </c>
      <c r="E1068" s="27" t="s">
        <v>426</v>
      </c>
      <c r="F1068" s="27" t="s">
        <v>425</v>
      </c>
      <c r="G1068" s="27" t="s">
        <v>21</v>
      </c>
      <c r="H1068" s="27"/>
      <c r="I1068" s="27" t="s">
        <v>22</v>
      </c>
      <c r="J1068" s="27"/>
      <c r="K1068" s="27"/>
      <c r="L1068" s="27"/>
      <c r="M1068" s="27"/>
      <c r="N1068" s="27"/>
      <c r="O1068" s="27"/>
      <c r="P1068" s="27" t="s">
        <v>383</v>
      </c>
      <c r="Q1068" s="27"/>
      <c r="R1068" s="27" t="s">
        <v>34</v>
      </c>
      <c r="S1068" s="27"/>
      <c r="T1068" s="27" t="s">
        <v>59</v>
      </c>
      <c r="U1068" s="29"/>
    </row>
    <row r="1069" spans="1:21" s="26" customFormat="1" ht="16.7" hidden="1" customHeight="1" x14ac:dyDescent="0.2">
      <c r="A1069" s="27" t="s">
        <v>4947</v>
      </c>
      <c r="B1069" s="27" t="s">
        <v>20</v>
      </c>
      <c r="C1069" s="27" t="s">
        <v>411</v>
      </c>
      <c r="D1069" s="28">
        <v>42727</v>
      </c>
      <c r="E1069" s="27" t="s">
        <v>4948</v>
      </c>
      <c r="F1069" s="27" t="s">
        <v>135</v>
      </c>
      <c r="G1069" s="27" t="s">
        <v>21</v>
      </c>
      <c r="H1069" s="27"/>
      <c r="I1069" s="27" t="s">
        <v>22</v>
      </c>
      <c r="J1069" s="27"/>
      <c r="K1069" s="27"/>
      <c r="L1069" s="27"/>
      <c r="M1069" s="27"/>
      <c r="N1069" s="27"/>
      <c r="O1069" s="27"/>
      <c r="P1069" s="27" t="s">
        <v>383</v>
      </c>
      <c r="Q1069" s="27"/>
      <c r="R1069" s="27" t="s">
        <v>31</v>
      </c>
      <c r="S1069" s="27"/>
      <c r="T1069" s="27" t="s">
        <v>60</v>
      </c>
      <c r="U1069" s="29"/>
    </row>
    <row r="1070" spans="1:21" s="26" customFormat="1" ht="16.7" customHeight="1" x14ac:dyDescent="0.2">
      <c r="A1070" s="27" t="s">
        <v>4949</v>
      </c>
      <c r="B1070" s="27" t="s">
        <v>20</v>
      </c>
      <c r="C1070" s="27" t="s">
        <v>3786</v>
      </c>
      <c r="D1070" s="28">
        <v>42727</v>
      </c>
      <c r="E1070" s="27" t="s">
        <v>4950</v>
      </c>
      <c r="F1070" s="27" t="s">
        <v>58</v>
      </c>
      <c r="G1070" s="27" t="s">
        <v>21</v>
      </c>
      <c r="H1070" s="27"/>
      <c r="I1070" s="27" t="s">
        <v>22</v>
      </c>
      <c r="J1070" s="27" t="s">
        <v>30</v>
      </c>
      <c r="K1070" s="27"/>
      <c r="L1070" s="27"/>
      <c r="M1070" s="27"/>
      <c r="N1070" s="27"/>
      <c r="O1070" s="27"/>
      <c r="P1070" s="27" t="s">
        <v>23</v>
      </c>
      <c r="Q1070" s="27"/>
      <c r="R1070" s="27" t="s">
        <v>35</v>
      </c>
      <c r="S1070" s="27" t="s">
        <v>27</v>
      </c>
      <c r="T1070" s="27" t="s">
        <v>59</v>
      </c>
      <c r="U1070" s="29"/>
    </row>
    <row r="1071" spans="1:21" s="26" customFormat="1" ht="16.7" customHeight="1" x14ac:dyDescent="0.2">
      <c r="A1071" s="27" t="s">
        <v>4951</v>
      </c>
      <c r="B1071" s="27" t="s">
        <v>20</v>
      </c>
      <c r="C1071" s="27" t="s">
        <v>3799</v>
      </c>
      <c r="D1071" s="28">
        <v>42727</v>
      </c>
      <c r="E1071" s="27" t="s">
        <v>4952</v>
      </c>
      <c r="F1071" s="27" t="s">
        <v>2145</v>
      </c>
      <c r="G1071" s="27" t="s">
        <v>21</v>
      </c>
      <c r="H1071" s="27"/>
      <c r="I1071" s="27" t="s">
        <v>22</v>
      </c>
      <c r="J1071" s="27"/>
      <c r="K1071" s="27"/>
      <c r="L1071" s="27"/>
      <c r="M1071" s="27"/>
      <c r="N1071" s="27"/>
      <c r="O1071" s="27"/>
      <c r="P1071" s="27" t="s">
        <v>23</v>
      </c>
      <c r="Q1071" s="27"/>
      <c r="R1071" s="27" t="s">
        <v>24</v>
      </c>
      <c r="S1071" s="27" t="s">
        <v>27</v>
      </c>
      <c r="T1071" s="27" t="s">
        <v>60</v>
      </c>
      <c r="U1071" s="29"/>
    </row>
    <row r="1072" spans="1:21" s="26" customFormat="1" ht="16.7" customHeight="1" x14ac:dyDescent="0.2">
      <c r="A1072" s="27" t="s">
        <v>4953</v>
      </c>
      <c r="B1072" s="27" t="s">
        <v>20</v>
      </c>
      <c r="C1072" s="27" t="s">
        <v>2421</v>
      </c>
      <c r="D1072" s="28">
        <v>42727</v>
      </c>
      <c r="E1072" s="27" t="s">
        <v>4954</v>
      </c>
      <c r="F1072" s="27" t="s">
        <v>2148</v>
      </c>
      <c r="G1072" s="27" t="s">
        <v>21</v>
      </c>
      <c r="H1072" s="27"/>
      <c r="I1072" s="27" t="s">
        <v>22</v>
      </c>
      <c r="J1072" s="27" t="s">
        <v>30</v>
      </c>
      <c r="K1072" s="27"/>
      <c r="L1072" s="27"/>
      <c r="M1072" s="27"/>
      <c r="N1072" s="27"/>
      <c r="O1072" s="27"/>
      <c r="P1072" s="27" t="s">
        <v>23</v>
      </c>
      <c r="Q1072" s="27"/>
      <c r="R1072" s="27" t="s">
        <v>35</v>
      </c>
      <c r="S1072" s="27" t="s">
        <v>27</v>
      </c>
      <c r="T1072" s="27" t="s">
        <v>59</v>
      </c>
      <c r="U1072" s="29"/>
    </row>
    <row r="1073" spans="1:21" s="26" customFormat="1" ht="16.7" customHeight="1" x14ac:dyDescent="0.2">
      <c r="A1073" s="27" t="s">
        <v>4955</v>
      </c>
      <c r="B1073" s="27" t="s">
        <v>20</v>
      </c>
      <c r="C1073" s="27" t="s">
        <v>3813</v>
      </c>
      <c r="D1073" s="28">
        <v>42727</v>
      </c>
      <c r="E1073" s="27" t="s">
        <v>4956</v>
      </c>
      <c r="F1073" s="27" t="s">
        <v>157</v>
      </c>
      <c r="G1073" s="27" t="s">
        <v>21</v>
      </c>
      <c r="H1073" s="27"/>
      <c r="I1073" s="27" t="s">
        <v>22</v>
      </c>
      <c r="J1073" s="27" t="s">
        <v>30</v>
      </c>
      <c r="K1073" s="27"/>
      <c r="L1073" s="27"/>
      <c r="M1073" s="27"/>
      <c r="N1073" s="27"/>
      <c r="O1073" s="27"/>
      <c r="P1073" s="27" t="s">
        <v>23</v>
      </c>
      <c r="Q1073" s="27"/>
      <c r="R1073" s="27" t="s">
        <v>35</v>
      </c>
      <c r="S1073" s="27" t="s">
        <v>27</v>
      </c>
      <c r="T1073" s="27" t="s">
        <v>59</v>
      </c>
      <c r="U1073" s="29"/>
    </row>
    <row r="1074" spans="1:21" s="26" customFormat="1" ht="16.7" customHeight="1" x14ac:dyDescent="0.2">
      <c r="A1074" s="27" t="s">
        <v>4957</v>
      </c>
      <c r="B1074" s="27" t="s">
        <v>20</v>
      </c>
      <c r="C1074" s="27" t="s">
        <v>62</v>
      </c>
      <c r="D1074" s="28">
        <v>42727</v>
      </c>
      <c r="E1074" s="27" t="s">
        <v>4958</v>
      </c>
      <c r="F1074" s="27" t="s">
        <v>157</v>
      </c>
      <c r="G1074" s="27" t="s">
        <v>21</v>
      </c>
      <c r="H1074" s="27"/>
      <c r="I1074" s="27" t="s">
        <v>22</v>
      </c>
      <c r="J1074" s="27" t="s">
        <v>30</v>
      </c>
      <c r="K1074" s="27"/>
      <c r="L1074" s="27"/>
      <c r="M1074" s="27"/>
      <c r="N1074" s="27"/>
      <c r="O1074" s="27"/>
      <c r="P1074" s="27" t="s">
        <v>23</v>
      </c>
      <c r="Q1074" s="27"/>
      <c r="R1074" s="27" t="s">
        <v>35</v>
      </c>
      <c r="S1074" s="27" t="s">
        <v>27</v>
      </c>
      <c r="T1074" s="27" t="s">
        <v>59</v>
      </c>
      <c r="U1074" s="29"/>
    </row>
    <row r="1075" spans="1:21" s="26" customFormat="1" ht="16.7" customHeight="1" x14ac:dyDescent="0.2">
      <c r="A1075" s="27" t="s">
        <v>4959</v>
      </c>
      <c r="B1075" s="27" t="s">
        <v>20</v>
      </c>
      <c r="C1075" s="27" t="s">
        <v>3264</v>
      </c>
      <c r="D1075" s="28">
        <v>42728</v>
      </c>
      <c r="E1075" s="27" t="s">
        <v>4960</v>
      </c>
      <c r="F1075" s="27" t="s">
        <v>4961</v>
      </c>
      <c r="G1075" s="27" t="s">
        <v>21</v>
      </c>
      <c r="H1075" s="27"/>
      <c r="I1075" s="27" t="s">
        <v>22</v>
      </c>
      <c r="J1075" s="27"/>
      <c r="K1075" s="27"/>
      <c r="L1075" s="27"/>
      <c r="M1075" s="27"/>
      <c r="N1075" s="27"/>
      <c r="O1075" s="27"/>
      <c r="P1075" s="27" t="s">
        <v>23</v>
      </c>
      <c r="Q1075" s="27"/>
      <c r="R1075" s="27" t="s">
        <v>28</v>
      </c>
      <c r="S1075" s="27" t="s">
        <v>27</v>
      </c>
      <c r="T1075" s="27" t="s">
        <v>59</v>
      </c>
      <c r="U1075" s="29"/>
    </row>
    <row r="1076" spans="1:21" s="26" customFormat="1" ht="16.7" customHeight="1" x14ac:dyDescent="0.2">
      <c r="A1076" s="27" t="s">
        <v>4962</v>
      </c>
      <c r="B1076" s="27" t="s">
        <v>20</v>
      </c>
      <c r="C1076" s="27" t="s">
        <v>3268</v>
      </c>
      <c r="D1076" s="28">
        <v>42728</v>
      </c>
      <c r="E1076" s="27" t="s">
        <v>4963</v>
      </c>
      <c r="F1076" s="27" t="s">
        <v>4964</v>
      </c>
      <c r="G1076" s="27" t="s">
        <v>21</v>
      </c>
      <c r="H1076" s="27"/>
      <c r="I1076" s="27" t="s">
        <v>22</v>
      </c>
      <c r="J1076" s="27"/>
      <c r="K1076" s="27"/>
      <c r="L1076" s="27"/>
      <c r="M1076" s="27"/>
      <c r="N1076" s="27"/>
      <c r="O1076" s="27"/>
      <c r="P1076" s="27" t="s">
        <v>23</v>
      </c>
      <c r="Q1076" s="27"/>
      <c r="R1076" s="27" t="s">
        <v>24</v>
      </c>
      <c r="S1076" s="9" t="s">
        <v>25</v>
      </c>
      <c r="T1076" s="27" t="s">
        <v>60</v>
      </c>
      <c r="U1076" s="29"/>
    </row>
    <row r="1077" spans="1:21" s="26" customFormat="1" ht="16.7" customHeight="1" x14ac:dyDescent="0.2">
      <c r="A1077" s="27" t="s">
        <v>4965</v>
      </c>
      <c r="B1077" s="27" t="s">
        <v>20</v>
      </c>
      <c r="C1077" s="27" t="s">
        <v>2424</v>
      </c>
      <c r="D1077" s="28">
        <v>42728</v>
      </c>
      <c r="E1077" s="27" t="s">
        <v>4966</v>
      </c>
      <c r="F1077" s="27" t="s">
        <v>4967</v>
      </c>
      <c r="G1077" s="27" t="s">
        <v>21</v>
      </c>
      <c r="H1077" s="27"/>
      <c r="I1077" s="27" t="s">
        <v>22</v>
      </c>
      <c r="J1077" s="27"/>
      <c r="K1077" s="27"/>
      <c r="L1077" s="27"/>
      <c r="M1077" s="27"/>
      <c r="N1077" s="27"/>
      <c r="O1077" s="27"/>
      <c r="P1077" s="27" t="s">
        <v>23</v>
      </c>
      <c r="Q1077" s="27"/>
      <c r="R1077" s="27" t="s">
        <v>24</v>
      </c>
      <c r="S1077" s="27" t="s">
        <v>26</v>
      </c>
      <c r="T1077" s="27" t="s">
        <v>60</v>
      </c>
      <c r="U1077" s="29"/>
    </row>
    <row r="1078" spans="1:21" s="26" customFormat="1" ht="16.7" customHeight="1" x14ac:dyDescent="0.2">
      <c r="A1078" s="27" t="s">
        <v>4968</v>
      </c>
      <c r="B1078" s="27" t="s">
        <v>20</v>
      </c>
      <c r="C1078" s="27" t="s">
        <v>1687</v>
      </c>
      <c r="D1078" s="28">
        <v>42728</v>
      </c>
      <c r="E1078" s="27" t="s">
        <v>4969</v>
      </c>
      <c r="F1078" s="27" t="s">
        <v>4110</v>
      </c>
      <c r="G1078" s="27" t="s">
        <v>21</v>
      </c>
      <c r="H1078" s="27"/>
      <c r="I1078" s="27" t="s">
        <v>22</v>
      </c>
      <c r="J1078" s="27" t="s">
        <v>29</v>
      </c>
      <c r="K1078" s="27"/>
      <c r="L1078" s="27"/>
      <c r="M1078" s="27"/>
      <c r="N1078" s="27"/>
      <c r="O1078" s="27"/>
      <c r="P1078" s="27" t="s">
        <v>23</v>
      </c>
      <c r="Q1078" s="27"/>
      <c r="R1078" s="27" t="s">
        <v>121</v>
      </c>
      <c r="S1078" s="27" t="s">
        <v>25</v>
      </c>
      <c r="T1078" s="27" t="s">
        <v>60</v>
      </c>
      <c r="U1078" s="29"/>
    </row>
    <row r="1079" spans="1:21" s="26" customFormat="1" ht="16.7" customHeight="1" x14ac:dyDescent="0.2">
      <c r="A1079" s="27" t="s">
        <v>4970</v>
      </c>
      <c r="B1079" s="27" t="s">
        <v>20</v>
      </c>
      <c r="C1079" s="27" t="s">
        <v>3274</v>
      </c>
      <c r="D1079" s="28">
        <v>42728</v>
      </c>
      <c r="E1079" s="27" t="s">
        <v>4971</v>
      </c>
      <c r="F1079" s="27" t="s">
        <v>4114</v>
      </c>
      <c r="G1079" s="27" t="s">
        <v>21</v>
      </c>
      <c r="H1079" s="27"/>
      <c r="I1079" s="27" t="s">
        <v>22</v>
      </c>
      <c r="J1079" s="27" t="s">
        <v>29</v>
      </c>
      <c r="K1079" s="27"/>
      <c r="L1079" s="27"/>
      <c r="M1079" s="27"/>
      <c r="N1079" s="27"/>
      <c r="O1079" s="27"/>
      <c r="P1079" s="27" t="s">
        <v>23</v>
      </c>
      <c r="Q1079" s="27"/>
      <c r="R1079" s="27" t="s">
        <v>121</v>
      </c>
      <c r="S1079" s="27" t="s">
        <v>25</v>
      </c>
      <c r="T1079" s="27" t="s">
        <v>60</v>
      </c>
      <c r="U1079" s="29"/>
    </row>
    <row r="1080" spans="1:21" s="26" customFormat="1" ht="16.7" customHeight="1" x14ac:dyDescent="0.2">
      <c r="A1080" s="27" t="s">
        <v>4972</v>
      </c>
      <c r="B1080" s="27" t="s">
        <v>20</v>
      </c>
      <c r="C1080" s="27" t="s">
        <v>3280</v>
      </c>
      <c r="D1080" s="28">
        <v>42728</v>
      </c>
      <c r="E1080" s="27" t="s">
        <v>4973</v>
      </c>
      <c r="F1080" s="27" t="s">
        <v>569</v>
      </c>
      <c r="G1080" s="27" t="s">
        <v>21</v>
      </c>
      <c r="H1080" s="27"/>
      <c r="I1080" s="27" t="s">
        <v>22</v>
      </c>
      <c r="J1080" s="27" t="s">
        <v>30</v>
      </c>
      <c r="K1080" s="27"/>
      <c r="L1080" s="27"/>
      <c r="M1080" s="27"/>
      <c r="N1080" s="27"/>
      <c r="O1080" s="27"/>
      <c r="P1080" s="27" t="s">
        <v>23</v>
      </c>
      <c r="Q1080" s="27"/>
      <c r="R1080" s="27" t="s">
        <v>33</v>
      </c>
      <c r="S1080" s="27" t="s">
        <v>25</v>
      </c>
      <c r="T1080" s="27" t="s">
        <v>60</v>
      </c>
      <c r="U1080" s="29"/>
    </row>
    <row r="1081" spans="1:21" s="26" customFormat="1" ht="16.7" customHeight="1" x14ac:dyDescent="0.2">
      <c r="A1081" s="27" t="s">
        <v>4972</v>
      </c>
      <c r="B1081" s="27" t="s">
        <v>20</v>
      </c>
      <c r="C1081" s="27" t="s">
        <v>3327</v>
      </c>
      <c r="D1081" s="28">
        <v>42728</v>
      </c>
      <c r="E1081" s="27" t="s">
        <v>4974</v>
      </c>
      <c r="F1081" s="27" t="s">
        <v>1626</v>
      </c>
      <c r="G1081" s="27" t="s">
        <v>21</v>
      </c>
      <c r="H1081" s="27"/>
      <c r="I1081" s="27" t="s">
        <v>22</v>
      </c>
      <c r="J1081" s="27" t="s">
        <v>30</v>
      </c>
      <c r="K1081" s="27"/>
      <c r="L1081" s="27"/>
      <c r="M1081" s="27"/>
      <c r="N1081" s="27"/>
      <c r="O1081" s="27"/>
      <c r="P1081" s="27" t="s">
        <v>23</v>
      </c>
      <c r="Q1081" s="27"/>
      <c r="R1081" s="27" t="s">
        <v>33</v>
      </c>
      <c r="S1081" s="27" t="s">
        <v>25</v>
      </c>
      <c r="T1081" s="27" t="s">
        <v>60</v>
      </c>
      <c r="U1081" s="29"/>
    </row>
    <row r="1082" spans="1:21" s="26" customFormat="1" ht="16.7" customHeight="1" x14ac:dyDescent="0.2">
      <c r="A1082" s="27" t="s">
        <v>4975</v>
      </c>
      <c r="B1082" s="27" t="s">
        <v>20</v>
      </c>
      <c r="C1082" s="27" t="s">
        <v>3330</v>
      </c>
      <c r="D1082" s="28">
        <v>42728</v>
      </c>
      <c r="E1082" s="27" t="s">
        <v>4976</v>
      </c>
      <c r="F1082" s="27" t="s">
        <v>663</v>
      </c>
      <c r="G1082" s="27" t="s">
        <v>21</v>
      </c>
      <c r="H1082" s="27"/>
      <c r="I1082" s="27" t="s">
        <v>22</v>
      </c>
      <c r="J1082" s="27"/>
      <c r="K1082" s="27"/>
      <c r="L1082" s="27"/>
      <c r="M1082" s="27"/>
      <c r="N1082" s="27"/>
      <c r="O1082" s="27"/>
      <c r="P1082" s="27" t="s">
        <v>23</v>
      </c>
      <c r="Q1082" s="27"/>
      <c r="R1082" s="27" t="s">
        <v>24</v>
      </c>
      <c r="S1082" s="27" t="s">
        <v>26</v>
      </c>
      <c r="T1082" s="27" t="s">
        <v>60</v>
      </c>
      <c r="U1082" s="29"/>
    </row>
    <row r="1083" spans="1:21" s="26" customFormat="1" ht="16.7" customHeight="1" x14ac:dyDescent="0.2">
      <c r="A1083" s="27" t="s">
        <v>4977</v>
      </c>
      <c r="B1083" s="27" t="s">
        <v>20</v>
      </c>
      <c r="C1083" s="27" t="s">
        <v>2427</v>
      </c>
      <c r="D1083" s="28">
        <v>42728</v>
      </c>
      <c r="E1083" s="27" t="s">
        <v>4978</v>
      </c>
      <c r="F1083" s="27" t="s">
        <v>296</v>
      </c>
      <c r="G1083" s="27" t="s">
        <v>21</v>
      </c>
      <c r="H1083" s="27"/>
      <c r="I1083" s="27" t="s">
        <v>22</v>
      </c>
      <c r="J1083" s="27"/>
      <c r="K1083" s="27"/>
      <c r="L1083" s="27"/>
      <c r="M1083" s="27"/>
      <c r="N1083" s="27"/>
      <c r="O1083" s="27"/>
      <c r="P1083" s="27" t="s">
        <v>23</v>
      </c>
      <c r="Q1083" s="27"/>
      <c r="R1083" s="27" t="s">
        <v>24</v>
      </c>
      <c r="S1083" s="27" t="s">
        <v>26</v>
      </c>
      <c r="T1083" s="27" t="s">
        <v>60</v>
      </c>
      <c r="U1083" s="29"/>
    </row>
    <row r="1084" spans="1:21" s="26" customFormat="1" ht="16.7" customHeight="1" x14ac:dyDescent="0.2">
      <c r="A1084" s="27" t="s">
        <v>4979</v>
      </c>
      <c r="B1084" s="27" t="s">
        <v>20</v>
      </c>
      <c r="C1084" s="27" t="s">
        <v>3336</v>
      </c>
      <c r="D1084" s="28">
        <v>42728</v>
      </c>
      <c r="E1084" s="27" t="s">
        <v>4980</v>
      </c>
      <c r="F1084" s="27" t="s">
        <v>138</v>
      </c>
      <c r="G1084" s="27" t="s">
        <v>21</v>
      </c>
      <c r="H1084" s="27"/>
      <c r="I1084" s="27" t="s">
        <v>22</v>
      </c>
      <c r="J1084" s="27" t="s">
        <v>30</v>
      </c>
      <c r="K1084" s="27"/>
      <c r="L1084" s="27"/>
      <c r="M1084" s="27"/>
      <c r="N1084" s="27"/>
      <c r="O1084" s="27"/>
      <c r="P1084" s="27" t="s">
        <v>23</v>
      </c>
      <c r="Q1084" s="27"/>
      <c r="R1084" s="27" t="s">
        <v>35</v>
      </c>
      <c r="S1084" s="27" t="s">
        <v>27</v>
      </c>
      <c r="T1084" s="27" t="s">
        <v>59</v>
      </c>
      <c r="U1084" s="29"/>
    </row>
    <row r="1085" spans="1:21" s="26" customFormat="1" ht="16.7" customHeight="1" x14ac:dyDescent="0.2">
      <c r="A1085" s="27" t="s">
        <v>4981</v>
      </c>
      <c r="B1085" s="27" t="s">
        <v>20</v>
      </c>
      <c r="C1085" s="27" t="s">
        <v>4982</v>
      </c>
      <c r="D1085" s="28">
        <v>42728</v>
      </c>
      <c r="E1085" s="27" t="s">
        <v>4983</v>
      </c>
      <c r="F1085" s="27" t="s">
        <v>689</v>
      </c>
      <c r="G1085" s="27" t="s">
        <v>21</v>
      </c>
      <c r="H1085" s="27"/>
      <c r="I1085" s="27" t="s">
        <v>22</v>
      </c>
      <c r="J1085" s="27" t="s">
        <v>30</v>
      </c>
      <c r="K1085" s="27"/>
      <c r="L1085" s="27"/>
      <c r="M1085" s="27"/>
      <c r="N1085" s="27"/>
      <c r="O1085" s="27"/>
      <c r="P1085" s="27" t="s">
        <v>23</v>
      </c>
      <c r="Q1085" s="27"/>
      <c r="R1085" s="27" t="s">
        <v>35</v>
      </c>
      <c r="S1085" s="27" t="s">
        <v>27</v>
      </c>
      <c r="T1085" s="27" t="s">
        <v>59</v>
      </c>
      <c r="U1085" s="29"/>
    </row>
    <row r="1086" spans="1:21" s="26" customFormat="1" ht="16.7" customHeight="1" x14ac:dyDescent="0.2">
      <c r="A1086" s="27" t="s">
        <v>4984</v>
      </c>
      <c r="B1086" s="27" t="s">
        <v>20</v>
      </c>
      <c r="C1086" s="27" t="s">
        <v>3346</v>
      </c>
      <c r="D1086" s="28">
        <v>42728</v>
      </c>
      <c r="E1086" s="27" t="s">
        <v>4985</v>
      </c>
      <c r="F1086" s="27" t="s">
        <v>2978</v>
      </c>
      <c r="G1086" s="27" t="s">
        <v>21</v>
      </c>
      <c r="H1086" s="27"/>
      <c r="I1086" s="27" t="s">
        <v>22</v>
      </c>
      <c r="J1086" s="27"/>
      <c r="K1086" s="27"/>
      <c r="L1086" s="27"/>
      <c r="M1086" s="27"/>
      <c r="N1086" s="27"/>
      <c r="O1086" s="27"/>
      <c r="P1086" s="27" t="s">
        <v>23</v>
      </c>
      <c r="Q1086" s="27"/>
      <c r="R1086" s="27" t="s">
        <v>28</v>
      </c>
      <c r="S1086" s="27" t="s">
        <v>27</v>
      </c>
      <c r="T1086" s="27" t="s">
        <v>59</v>
      </c>
      <c r="U1086" s="29"/>
    </row>
    <row r="1087" spans="1:21" s="26" customFormat="1" ht="16.7" hidden="1" customHeight="1" x14ac:dyDescent="0.2">
      <c r="A1087" s="27"/>
      <c r="B1087" s="27"/>
      <c r="C1087" s="27"/>
      <c r="D1087" s="28"/>
      <c r="E1087" s="27"/>
      <c r="F1087" s="27"/>
      <c r="G1087" s="27"/>
      <c r="H1087" s="27"/>
      <c r="I1087" s="27"/>
      <c r="J1087" s="27"/>
      <c r="K1087" s="27"/>
      <c r="L1087" s="27"/>
      <c r="M1087" s="27"/>
      <c r="N1087" s="27"/>
      <c r="O1087" s="27"/>
      <c r="P1087" s="27"/>
      <c r="Q1087" s="27"/>
      <c r="R1087" s="27"/>
      <c r="S1087" s="27"/>
      <c r="T1087" s="27"/>
      <c r="U1087" s="29"/>
    </row>
    <row r="1088" spans="1:21" s="26" customFormat="1" ht="16.7" customHeight="1" x14ac:dyDescent="0.2">
      <c r="A1088" s="27" t="s">
        <v>4988</v>
      </c>
      <c r="B1088" s="27" t="s">
        <v>20</v>
      </c>
      <c r="C1088" s="27" t="s">
        <v>3352</v>
      </c>
      <c r="D1088" s="28">
        <v>42728</v>
      </c>
      <c r="E1088" s="27" t="s">
        <v>4989</v>
      </c>
      <c r="F1088" s="27" t="s">
        <v>322</v>
      </c>
      <c r="G1088" s="27" t="s">
        <v>21</v>
      </c>
      <c r="H1088" s="27"/>
      <c r="I1088" s="27" t="s">
        <v>22</v>
      </c>
      <c r="J1088" s="27" t="s">
        <v>30</v>
      </c>
      <c r="K1088" s="27"/>
      <c r="L1088" s="27"/>
      <c r="M1088" s="27"/>
      <c r="N1088" s="27"/>
      <c r="O1088" s="27"/>
      <c r="P1088" s="27" t="s">
        <v>23</v>
      </c>
      <c r="Q1088" s="27"/>
      <c r="R1088" s="27" t="s">
        <v>35</v>
      </c>
      <c r="S1088" s="27" t="s">
        <v>27</v>
      </c>
      <c r="T1088" s="27" t="s">
        <v>59</v>
      </c>
      <c r="U1088" s="29"/>
    </row>
    <row r="1089" spans="1:21" s="26" customFormat="1" ht="16.7" customHeight="1" x14ac:dyDescent="0.2">
      <c r="A1089" s="27" t="s">
        <v>4990</v>
      </c>
      <c r="B1089" s="27" t="s">
        <v>20</v>
      </c>
      <c r="C1089" s="27" t="s">
        <v>4991</v>
      </c>
      <c r="D1089" s="28">
        <v>42728</v>
      </c>
      <c r="E1089" s="27" t="s">
        <v>4992</v>
      </c>
      <c r="F1089" s="27" t="s">
        <v>2691</v>
      </c>
      <c r="G1089" s="27" t="s">
        <v>21</v>
      </c>
      <c r="H1089" s="27"/>
      <c r="I1089" s="27" t="s">
        <v>22</v>
      </c>
      <c r="J1089" s="27"/>
      <c r="K1089" s="27"/>
      <c r="L1089" s="27"/>
      <c r="M1089" s="27"/>
      <c r="N1089" s="27"/>
      <c r="O1089" s="27"/>
      <c r="P1089" s="27" t="s">
        <v>23</v>
      </c>
      <c r="Q1089" s="27"/>
      <c r="R1089" s="27" t="s">
        <v>28</v>
      </c>
      <c r="S1089" s="27" t="s">
        <v>27</v>
      </c>
      <c r="T1089" s="27" t="s">
        <v>59</v>
      </c>
      <c r="U1089" s="29"/>
    </row>
    <row r="1090" spans="1:21" s="26" customFormat="1" ht="16.7" customHeight="1" x14ac:dyDescent="0.2">
      <c r="A1090" s="27" t="s">
        <v>4993</v>
      </c>
      <c r="B1090" s="27" t="s">
        <v>20</v>
      </c>
      <c r="C1090" s="27" t="s">
        <v>4994</v>
      </c>
      <c r="D1090" s="28">
        <v>42728</v>
      </c>
      <c r="E1090" s="27" t="s">
        <v>4995</v>
      </c>
      <c r="F1090" s="27" t="s">
        <v>288</v>
      </c>
      <c r="G1090" s="27" t="s">
        <v>21</v>
      </c>
      <c r="H1090" s="27"/>
      <c r="I1090" s="27" t="s">
        <v>22</v>
      </c>
      <c r="J1090" s="27"/>
      <c r="K1090" s="27"/>
      <c r="L1090" s="27"/>
      <c r="M1090" s="27"/>
      <c r="N1090" s="27"/>
      <c r="O1090" s="27"/>
      <c r="P1090" s="27" t="s">
        <v>23</v>
      </c>
      <c r="Q1090" s="27"/>
      <c r="R1090" s="27" t="s">
        <v>28</v>
      </c>
      <c r="S1090" s="27" t="s">
        <v>27</v>
      </c>
      <c r="T1090" s="27" t="s">
        <v>59</v>
      </c>
      <c r="U1090" s="29"/>
    </row>
    <row r="1091" spans="1:21" s="26" customFormat="1" ht="16.7" customHeight="1" x14ac:dyDescent="0.2">
      <c r="A1091" s="27" t="s">
        <v>4996</v>
      </c>
      <c r="B1091" s="27" t="s">
        <v>20</v>
      </c>
      <c r="C1091" s="27" t="s">
        <v>159</v>
      </c>
      <c r="D1091" s="28">
        <v>42728</v>
      </c>
      <c r="E1091" s="27" t="s">
        <v>4997</v>
      </c>
      <c r="F1091" s="27" t="s">
        <v>1946</v>
      </c>
      <c r="G1091" s="27" t="s">
        <v>21</v>
      </c>
      <c r="H1091" s="27"/>
      <c r="I1091" s="27" t="s">
        <v>22</v>
      </c>
      <c r="J1091" s="27"/>
      <c r="K1091" s="27"/>
      <c r="L1091" s="27"/>
      <c r="M1091" s="27"/>
      <c r="N1091" s="27"/>
      <c r="O1091" s="27"/>
      <c r="P1091" s="27" t="s">
        <v>23</v>
      </c>
      <c r="Q1091" s="27"/>
      <c r="R1091" s="27" t="s">
        <v>24</v>
      </c>
      <c r="S1091" s="27" t="s">
        <v>25</v>
      </c>
      <c r="T1091" s="27" t="s">
        <v>60</v>
      </c>
      <c r="U1091" s="29"/>
    </row>
    <row r="1092" spans="1:21" s="26" customFormat="1" ht="16.7" customHeight="1" x14ac:dyDescent="0.2">
      <c r="A1092" s="27" t="s">
        <v>4996</v>
      </c>
      <c r="B1092" s="27" t="s">
        <v>20</v>
      </c>
      <c r="C1092" s="27" t="s">
        <v>3361</v>
      </c>
      <c r="D1092" s="28">
        <v>42728</v>
      </c>
      <c r="E1092" s="27" t="s">
        <v>4998</v>
      </c>
      <c r="F1092" s="27" t="s">
        <v>4999</v>
      </c>
      <c r="G1092" s="27" t="s">
        <v>21</v>
      </c>
      <c r="H1092" s="27"/>
      <c r="I1092" s="27" t="s">
        <v>22</v>
      </c>
      <c r="J1092" s="27"/>
      <c r="K1092" s="27"/>
      <c r="L1092" s="27"/>
      <c r="M1092" s="27"/>
      <c r="N1092" s="27"/>
      <c r="O1092" s="27"/>
      <c r="P1092" s="27" t="s">
        <v>23</v>
      </c>
      <c r="Q1092" s="27"/>
      <c r="R1092" s="27" t="s">
        <v>24</v>
      </c>
      <c r="S1092" s="27" t="s">
        <v>25</v>
      </c>
      <c r="T1092" s="27" t="s">
        <v>60</v>
      </c>
      <c r="U1092" s="29"/>
    </row>
    <row r="1093" spans="1:21" s="26" customFormat="1" ht="16.7" customHeight="1" x14ac:dyDescent="0.2">
      <c r="A1093" s="27" t="s">
        <v>5000</v>
      </c>
      <c r="B1093" s="27" t="s">
        <v>20</v>
      </c>
      <c r="C1093" s="27" t="s">
        <v>3364</v>
      </c>
      <c r="D1093" s="28">
        <v>42728</v>
      </c>
      <c r="E1093" s="27" t="s">
        <v>5001</v>
      </c>
      <c r="F1093" s="27" t="s">
        <v>346</v>
      </c>
      <c r="G1093" s="27" t="s">
        <v>36</v>
      </c>
      <c r="H1093" s="27"/>
      <c r="I1093" s="27" t="s">
        <v>22</v>
      </c>
      <c r="J1093" s="27"/>
      <c r="K1093" s="27"/>
      <c r="L1093" s="27"/>
      <c r="M1093" s="27"/>
      <c r="N1093" s="27"/>
      <c r="O1093" s="27"/>
      <c r="P1093" s="27" t="s">
        <v>23</v>
      </c>
      <c r="Q1093" s="27"/>
      <c r="R1093" s="27" t="s">
        <v>35</v>
      </c>
      <c r="S1093" s="27" t="s">
        <v>27</v>
      </c>
      <c r="T1093" s="27" t="s">
        <v>59</v>
      </c>
      <c r="U1093" s="29"/>
    </row>
    <row r="1094" spans="1:21" s="26" customFormat="1" ht="16.7" customHeight="1" x14ac:dyDescent="0.2">
      <c r="A1094" s="27" t="s">
        <v>5002</v>
      </c>
      <c r="B1094" s="27" t="s">
        <v>20</v>
      </c>
      <c r="C1094" s="27" t="s">
        <v>5003</v>
      </c>
      <c r="D1094" s="28">
        <v>42728</v>
      </c>
      <c r="E1094" s="27" t="s">
        <v>5004</v>
      </c>
      <c r="F1094" s="27" t="s">
        <v>797</v>
      </c>
      <c r="G1094" s="27" t="s">
        <v>21</v>
      </c>
      <c r="H1094" s="27"/>
      <c r="I1094" s="27" t="s">
        <v>22</v>
      </c>
      <c r="J1094" s="27"/>
      <c r="K1094" s="27"/>
      <c r="L1094" s="27"/>
      <c r="M1094" s="27"/>
      <c r="N1094" s="27"/>
      <c r="O1094" s="27"/>
      <c r="P1094" s="27" t="s">
        <v>23</v>
      </c>
      <c r="Q1094" s="27"/>
      <c r="R1094" s="27" t="s">
        <v>24</v>
      </c>
      <c r="S1094" s="27" t="s">
        <v>26</v>
      </c>
      <c r="T1094" s="27" t="s">
        <v>60</v>
      </c>
      <c r="U1094" s="29"/>
    </row>
    <row r="1095" spans="1:21" s="26" customFormat="1" ht="16.7" customHeight="1" x14ac:dyDescent="0.2">
      <c r="A1095" s="27" t="s">
        <v>5005</v>
      </c>
      <c r="B1095" s="27" t="s">
        <v>20</v>
      </c>
      <c r="C1095" s="27" t="s">
        <v>3374</v>
      </c>
      <c r="D1095" s="28">
        <v>42728</v>
      </c>
      <c r="E1095" s="27" t="s">
        <v>5006</v>
      </c>
      <c r="F1095" s="27" t="s">
        <v>161</v>
      </c>
      <c r="G1095" s="27" t="s">
        <v>21</v>
      </c>
      <c r="H1095" s="27"/>
      <c r="I1095" s="27" t="s">
        <v>22</v>
      </c>
      <c r="J1095" s="27" t="s">
        <v>30</v>
      </c>
      <c r="K1095" s="27"/>
      <c r="L1095" s="27"/>
      <c r="M1095" s="27"/>
      <c r="N1095" s="27"/>
      <c r="O1095" s="27"/>
      <c r="P1095" s="27" t="s">
        <v>23</v>
      </c>
      <c r="Q1095" s="27"/>
      <c r="R1095" s="27" t="s">
        <v>35</v>
      </c>
      <c r="S1095" s="27" t="s">
        <v>27</v>
      </c>
      <c r="T1095" s="27" t="s">
        <v>59</v>
      </c>
      <c r="U1095" s="29"/>
    </row>
    <row r="1096" spans="1:21" s="26" customFormat="1" ht="16.7" customHeight="1" x14ac:dyDescent="0.2">
      <c r="A1096" s="27" t="s">
        <v>5007</v>
      </c>
      <c r="B1096" s="27" t="s">
        <v>20</v>
      </c>
      <c r="C1096" s="27" t="s">
        <v>3378</v>
      </c>
      <c r="D1096" s="28">
        <v>42728</v>
      </c>
      <c r="E1096" s="27" t="s">
        <v>5008</v>
      </c>
      <c r="F1096" s="27" t="s">
        <v>737</v>
      </c>
      <c r="G1096" s="27" t="s">
        <v>21</v>
      </c>
      <c r="H1096" s="27"/>
      <c r="I1096" s="27" t="s">
        <v>22</v>
      </c>
      <c r="J1096" s="27"/>
      <c r="K1096" s="27"/>
      <c r="L1096" s="27"/>
      <c r="M1096" s="27"/>
      <c r="N1096" s="27"/>
      <c r="O1096" s="27"/>
      <c r="P1096" s="27" t="s">
        <v>23</v>
      </c>
      <c r="Q1096" s="27"/>
      <c r="R1096" s="27" t="s">
        <v>24</v>
      </c>
      <c r="S1096" s="27" t="s">
        <v>27</v>
      </c>
      <c r="T1096" s="27" t="s">
        <v>60</v>
      </c>
      <c r="U1096" s="29"/>
    </row>
    <row r="1097" spans="1:21" s="26" customFormat="1" ht="16.7" customHeight="1" x14ac:dyDescent="0.2">
      <c r="A1097" s="27" t="s">
        <v>5009</v>
      </c>
      <c r="B1097" s="27" t="s">
        <v>20</v>
      </c>
      <c r="C1097" s="27" t="s">
        <v>3381</v>
      </c>
      <c r="D1097" s="28">
        <v>42728</v>
      </c>
      <c r="E1097" s="27" t="s">
        <v>5010</v>
      </c>
      <c r="F1097" s="27" t="s">
        <v>334</v>
      </c>
      <c r="G1097" s="27" t="s">
        <v>21</v>
      </c>
      <c r="H1097" s="27"/>
      <c r="I1097" s="27" t="s">
        <v>22</v>
      </c>
      <c r="J1097" s="27" t="s">
        <v>30</v>
      </c>
      <c r="K1097" s="27"/>
      <c r="L1097" s="27"/>
      <c r="M1097" s="27"/>
      <c r="N1097" s="27"/>
      <c r="O1097" s="27"/>
      <c r="P1097" s="27" t="s">
        <v>23</v>
      </c>
      <c r="Q1097" s="27"/>
      <c r="R1097" s="27" t="s">
        <v>35</v>
      </c>
      <c r="S1097" s="27" t="s">
        <v>27</v>
      </c>
      <c r="T1097" s="27" t="s">
        <v>59</v>
      </c>
      <c r="U1097" s="29"/>
    </row>
    <row r="1098" spans="1:21" s="26" customFormat="1" ht="16.7" customHeight="1" x14ac:dyDescent="0.2">
      <c r="A1098" s="27" t="s">
        <v>5011</v>
      </c>
      <c r="B1098" s="27" t="s">
        <v>20</v>
      </c>
      <c r="C1098" s="27" t="s">
        <v>3385</v>
      </c>
      <c r="D1098" s="28">
        <v>42728</v>
      </c>
      <c r="E1098" s="27" t="s">
        <v>5012</v>
      </c>
      <c r="F1098" s="27" t="s">
        <v>334</v>
      </c>
      <c r="G1098" s="27" t="s">
        <v>21</v>
      </c>
      <c r="H1098" s="27"/>
      <c r="I1098" s="27" t="s">
        <v>22</v>
      </c>
      <c r="J1098" s="27" t="s">
        <v>30</v>
      </c>
      <c r="K1098" s="27"/>
      <c r="L1098" s="27"/>
      <c r="M1098" s="27"/>
      <c r="N1098" s="27"/>
      <c r="O1098" s="27"/>
      <c r="P1098" s="27" t="s">
        <v>23</v>
      </c>
      <c r="Q1098" s="27"/>
      <c r="R1098" s="27" t="s">
        <v>35</v>
      </c>
      <c r="S1098" s="27" t="s">
        <v>27</v>
      </c>
      <c r="T1098" s="27" t="s">
        <v>59</v>
      </c>
      <c r="U1098" s="29"/>
    </row>
    <row r="1099" spans="1:21" s="26" customFormat="1" ht="16.7" customHeight="1" x14ac:dyDescent="0.2">
      <c r="A1099" s="27" t="s">
        <v>5013</v>
      </c>
      <c r="B1099" s="27" t="s">
        <v>20</v>
      </c>
      <c r="C1099" s="27" t="s">
        <v>5014</v>
      </c>
      <c r="D1099" s="28">
        <v>42728</v>
      </c>
      <c r="E1099" s="27" t="s">
        <v>5015</v>
      </c>
      <c r="F1099" s="27" t="s">
        <v>574</v>
      </c>
      <c r="G1099" s="27" t="s">
        <v>21</v>
      </c>
      <c r="H1099" s="27"/>
      <c r="I1099" s="27" t="s">
        <v>22</v>
      </c>
      <c r="J1099" s="27" t="s">
        <v>30</v>
      </c>
      <c r="K1099" s="27"/>
      <c r="L1099" s="27"/>
      <c r="M1099" s="27"/>
      <c r="N1099" s="27"/>
      <c r="O1099" s="27"/>
      <c r="P1099" s="27" t="s">
        <v>23</v>
      </c>
      <c r="Q1099" s="27"/>
      <c r="R1099" s="27" t="s">
        <v>35</v>
      </c>
      <c r="S1099" s="27" t="s">
        <v>27</v>
      </c>
      <c r="T1099" s="27" t="s">
        <v>59</v>
      </c>
      <c r="U1099" s="29"/>
    </row>
    <row r="1100" spans="1:21" s="26" customFormat="1" ht="16.7" customHeight="1" x14ac:dyDescent="0.2">
      <c r="A1100" s="27" t="s">
        <v>5016</v>
      </c>
      <c r="B1100" s="27" t="s">
        <v>20</v>
      </c>
      <c r="C1100" s="27" t="s">
        <v>3395</v>
      </c>
      <c r="D1100" s="28">
        <v>42728</v>
      </c>
      <c r="E1100" s="27" t="s">
        <v>5017</v>
      </c>
      <c r="F1100" s="27" t="s">
        <v>140</v>
      </c>
      <c r="G1100" s="27" t="s">
        <v>21</v>
      </c>
      <c r="H1100" s="27"/>
      <c r="I1100" s="27" t="s">
        <v>22</v>
      </c>
      <c r="J1100" s="27"/>
      <c r="K1100" s="27"/>
      <c r="L1100" s="27"/>
      <c r="M1100" s="27"/>
      <c r="N1100" s="27"/>
      <c r="O1100" s="27"/>
      <c r="P1100" s="27" t="s">
        <v>23</v>
      </c>
      <c r="Q1100" s="27"/>
      <c r="R1100" s="27" t="s">
        <v>28</v>
      </c>
      <c r="S1100" s="27" t="s">
        <v>27</v>
      </c>
      <c r="T1100" s="27" t="s">
        <v>59</v>
      </c>
      <c r="U1100" s="29"/>
    </row>
    <row r="1101" spans="1:21" s="26" customFormat="1" ht="16.7" customHeight="1" x14ac:dyDescent="0.2">
      <c r="A1101" s="27" t="s">
        <v>5018</v>
      </c>
      <c r="B1101" s="27" t="s">
        <v>20</v>
      </c>
      <c r="C1101" s="27" t="s">
        <v>3398</v>
      </c>
      <c r="D1101" s="28">
        <v>42728</v>
      </c>
      <c r="E1101" s="27" t="s">
        <v>5019</v>
      </c>
      <c r="F1101" s="27" t="s">
        <v>5020</v>
      </c>
      <c r="G1101" s="27" t="s">
        <v>21</v>
      </c>
      <c r="H1101" s="27"/>
      <c r="I1101" s="27" t="s">
        <v>22</v>
      </c>
      <c r="J1101" s="27"/>
      <c r="K1101" s="27"/>
      <c r="L1101" s="27"/>
      <c r="M1101" s="27"/>
      <c r="N1101" s="27"/>
      <c r="O1101" s="27"/>
      <c r="P1101" s="27" t="s">
        <v>23</v>
      </c>
      <c r="Q1101" s="27"/>
      <c r="R1101" s="27" t="s">
        <v>28</v>
      </c>
      <c r="S1101" s="27" t="s">
        <v>27</v>
      </c>
      <c r="T1101" s="27" t="s">
        <v>59</v>
      </c>
      <c r="U1101" s="29"/>
    </row>
    <row r="1102" spans="1:21" s="26" customFormat="1" ht="16.7" customHeight="1" x14ac:dyDescent="0.2">
      <c r="A1102" s="27" t="s">
        <v>5021</v>
      </c>
      <c r="B1102" s="27" t="s">
        <v>20</v>
      </c>
      <c r="C1102" s="27" t="s">
        <v>3405</v>
      </c>
      <c r="D1102" s="28">
        <v>42728</v>
      </c>
      <c r="E1102" s="27" t="s">
        <v>5022</v>
      </c>
      <c r="F1102" s="27" t="s">
        <v>5023</v>
      </c>
      <c r="G1102" s="27" t="s">
        <v>21</v>
      </c>
      <c r="H1102" s="27"/>
      <c r="I1102" s="27" t="s">
        <v>22</v>
      </c>
      <c r="J1102" s="27"/>
      <c r="K1102" s="27"/>
      <c r="L1102" s="27"/>
      <c r="M1102" s="27"/>
      <c r="N1102" s="27"/>
      <c r="O1102" s="27"/>
      <c r="P1102" s="27" t="s">
        <v>23</v>
      </c>
      <c r="Q1102" s="27"/>
      <c r="R1102" s="27" t="s">
        <v>24</v>
      </c>
      <c r="S1102" s="27" t="s">
        <v>25</v>
      </c>
      <c r="T1102" s="27" t="s">
        <v>60</v>
      </c>
      <c r="U1102" s="29"/>
    </row>
    <row r="1103" spans="1:21" s="26" customFormat="1" ht="16.7" customHeight="1" x14ac:dyDescent="0.2">
      <c r="A1103" s="27" t="s">
        <v>5021</v>
      </c>
      <c r="B1103" s="27" t="s">
        <v>20</v>
      </c>
      <c r="C1103" s="27" t="s">
        <v>5024</v>
      </c>
      <c r="D1103" s="28">
        <v>42728</v>
      </c>
      <c r="E1103" s="27" t="s">
        <v>5025</v>
      </c>
      <c r="F1103" s="27" t="s">
        <v>5023</v>
      </c>
      <c r="G1103" s="27" t="s">
        <v>21</v>
      </c>
      <c r="H1103" s="27"/>
      <c r="I1103" s="27" t="s">
        <v>22</v>
      </c>
      <c r="J1103" s="27"/>
      <c r="K1103" s="27"/>
      <c r="L1103" s="27"/>
      <c r="M1103" s="27"/>
      <c r="N1103" s="27"/>
      <c r="O1103" s="27"/>
      <c r="P1103" s="27" t="s">
        <v>23</v>
      </c>
      <c r="Q1103" s="27"/>
      <c r="R1103" s="27" t="s">
        <v>24</v>
      </c>
      <c r="S1103" s="27" t="s">
        <v>25</v>
      </c>
      <c r="T1103" s="27" t="s">
        <v>60</v>
      </c>
      <c r="U1103" s="29"/>
    </row>
    <row r="1104" spans="1:21" s="26" customFormat="1" ht="16.7" customHeight="1" x14ac:dyDescent="0.2">
      <c r="A1104" s="27" t="s">
        <v>5026</v>
      </c>
      <c r="B1104" s="27" t="s">
        <v>20</v>
      </c>
      <c r="C1104" s="27" t="s">
        <v>3488</v>
      </c>
      <c r="D1104" s="28">
        <v>42728</v>
      </c>
      <c r="E1104" s="27" t="s">
        <v>5027</v>
      </c>
      <c r="F1104" s="27" t="s">
        <v>5023</v>
      </c>
      <c r="G1104" s="27" t="s">
        <v>21</v>
      </c>
      <c r="H1104" s="27"/>
      <c r="I1104" s="27" t="s">
        <v>22</v>
      </c>
      <c r="J1104" s="27"/>
      <c r="K1104" s="27"/>
      <c r="L1104" s="27"/>
      <c r="M1104" s="27"/>
      <c r="N1104" s="27"/>
      <c r="O1104" s="27"/>
      <c r="P1104" s="27" t="s">
        <v>23</v>
      </c>
      <c r="Q1104" s="27"/>
      <c r="R1104" s="27" t="s">
        <v>28</v>
      </c>
      <c r="S1104" s="27" t="s">
        <v>27</v>
      </c>
      <c r="T1104" s="27" t="s">
        <v>59</v>
      </c>
      <c r="U1104" s="29"/>
    </row>
    <row r="1105" spans="1:21" s="26" customFormat="1" ht="16.7" customHeight="1" x14ac:dyDescent="0.2">
      <c r="A1105" s="27" t="s">
        <v>5028</v>
      </c>
      <c r="B1105" s="27" t="s">
        <v>20</v>
      </c>
      <c r="C1105" s="27" t="s">
        <v>3492</v>
      </c>
      <c r="D1105" s="28">
        <v>42728</v>
      </c>
      <c r="E1105" s="27" t="s">
        <v>5029</v>
      </c>
      <c r="F1105" s="27" t="s">
        <v>5030</v>
      </c>
      <c r="G1105" s="27" t="s">
        <v>21</v>
      </c>
      <c r="H1105" s="27"/>
      <c r="I1105" s="27" t="s">
        <v>22</v>
      </c>
      <c r="J1105" s="27"/>
      <c r="K1105" s="27"/>
      <c r="L1105" s="27"/>
      <c r="M1105" s="27"/>
      <c r="N1105" s="27"/>
      <c r="O1105" s="27"/>
      <c r="P1105" s="27" t="s">
        <v>23</v>
      </c>
      <c r="Q1105" s="27"/>
      <c r="R1105" s="27" t="s">
        <v>24</v>
      </c>
      <c r="S1105" s="27" t="s">
        <v>26</v>
      </c>
      <c r="T1105" s="27" t="s">
        <v>60</v>
      </c>
      <c r="U1105" s="29"/>
    </row>
    <row r="1106" spans="1:21" s="26" customFormat="1" ht="16.7" customHeight="1" x14ac:dyDescent="0.2">
      <c r="A1106" s="27" t="s">
        <v>5031</v>
      </c>
      <c r="B1106" s="27" t="s">
        <v>20</v>
      </c>
      <c r="C1106" s="27" t="s">
        <v>3495</v>
      </c>
      <c r="D1106" s="28">
        <v>42728</v>
      </c>
      <c r="E1106" s="27" t="s">
        <v>5032</v>
      </c>
      <c r="F1106" s="27" t="s">
        <v>826</v>
      </c>
      <c r="G1106" s="27" t="s">
        <v>21</v>
      </c>
      <c r="H1106" s="27"/>
      <c r="I1106" s="27" t="s">
        <v>22</v>
      </c>
      <c r="J1106" s="27"/>
      <c r="K1106" s="27"/>
      <c r="L1106" s="27"/>
      <c r="M1106" s="27"/>
      <c r="N1106" s="27"/>
      <c r="O1106" s="27"/>
      <c r="P1106" s="27" t="s">
        <v>23</v>
      </c>
      <c r="Q1106" s="27"/>
      <c r="R1106" s="27" t="s">
        <v>28</v>
      </c>
      <c r="S1106" s="27" t="s">
        <v>27</v>
      </c>
      <c r="T1106" s="27" t="s">
        <v>59</v>
      </c>
      <c r="U1106" s="29"/>
    </row>
    <row r="1107" spans="1:21" s="26" customFormat="1" ht="16.7" customHeight="1" x14ac:dyDescent="0.2">
      <c r="A1107" s="27" t="s">
        <v>5033</v>
      </c>
      <c r="B1107" s="27" t="s">
        <v>20</v>
      </c>
      <c r="C1107" s="27" t="s">
        <v>3498</v>
      </c>
      <c r="D1107" s="28">
        <v>42728</v>
      </c>
      <c r="E1107" s="27" t="s">
        <v>5034</v>
      </c>
      <c r="F1107" s="27" t="s">
        <v>2017</v>
      </c>
      <c r="G1107" s="27" t="s">
        <v>21</v>
      </c>
      <c r="H1107" s="27"/>
      <c r="I1107" s="27" t="s">
        <v>22</v>
      </c>
      <c r="J1107" s="27" t="s">
        <v>30</v>
      </c>
      <c r="K1107" s="27"/>
      <c r="L1107" s="27"/>
      <c r="M1107" s="27"/>
      <c r="N1107" s="27"/>
      <c r="O1107" s="27"/>
      <c r="P1107" s="27" t="s">
        <v>23</v>
      </c>
      <c r="Q1107" s="27"/>
      <c r="R1107" s="27" t="s">
        <v>35</v>
      </c>
      <c r="S1107" s="27" t="s">
        <v>27</v>
      </c>
      <c r="T1107" s="27" t="s">
        <v>59</v>
      </c>
      <c r="U1107" s="29"/>
    </row>
    <row r="1108" spans="1:21" s="26" customFormat="1" ht="16.7" hidden="1" customHeight="1" x14ac:dyDescent="0.2">
      <c r="A1108" s="27" t="s">
        <v>5035</v>
      </c>
      <c r="B1108" s="27" t="s">
        <v>20</v>
      </c>
      <c r="C1108" s="27" t="s">
        <v>5036</v>
      </c>
      <c r="D1108" s="28">
        <v>42728</v>
      </c>
      <c r="E1108" s="27" t="s">
        <v>5037</v>
      </c>
      <c r="F1108" s="27" t="s">
        <v>1042</v>
      </c>
      <c r="G1108" s="27" t="s">
        <v>21</v>
      </c>
      <c r="H1108" s="27"/>
      <c r="I1108" s="27" t="s">
        <v>22</v>
      </c>
      <c r="J1108" s="27"/>
      <c r="K1108" s="27"/>
      <c r="L1108" s="27"/>
      <c r="M1108" s="27"/>
      <c r="N1108" s="27"/>
      <c r="O1108" s="27"/>
      <c r="P1108" s="27" t="s">
        <v>383</v>
      </c>
      <c r="Q1108" s="27"/>
      <c r="R1108" s="27" t="s">
        <v>5038</v>
      </c>
      <c r="S1108" s="27"/>
      <c r="T1108" s="27" t="s">
        <v>5039</v>
      </c>
      <c r="U1108" s="29"/>
    </row>
    <row r="1109" spans="1:21" s="26" customFormat="1" ht="16.7" hidden="1" customHeight="1" x14ac:dyDescent="0.2">
      <c r="A1109" s="27" t="s">
        <v>5040</v>
      </c>
      <c r="B1109" s="27" t="s">
        <v>20</v>
      </c>
      <c r="C1109" s="27" t="s">
        <v>381</v>
      </c>
      <c r="D1109" s="28">
        <v>42728</v>
      </c>
      <c r="E1109" s="27" t="s">
        <v>5041</v>
      </c>
      <c r="F1109" s="27" t="s">
        <v>4176</v>
      </c>
      <c r="G1109" s="27" t="s">
        <v>21</v>
      </c>
      <c r="H1109" s="27"/>
      <c r="I1109" s="27" t="s">
        <v>22</v>
      </c>
      <c r="J1109" s="27"/>
      <c r="K1109" s="27"/>
      <c r="L1109" s="27"/>
      <c r="M1109" s="27"/>
      <c r="N1109" s="27"/>
      <c r="O1109" s="27"/>
      <c r="P1109" s="27" t="s">
        <v>383</v>
      </c>
      <c r="Q1109" s="27"/>
      <c r="R1109" s="27" t="s">
        <v>31</v>
      </c>
      <c r="S1109" s="27"/>
      <c r="T1109" s="27" t="s">
        <v>60</v>
      </c>
      <c r="U1109" s="29"/>
    </row>
    <row r="1110" spans="1:21" s="26" customFormat="1" ht="16.7" customHeight="1" x14ac:dyDescent="0.2">
      <c r="A1110" s="27" t="s">
        <v>5042</v>
      </c>
      <c r="B1110" s="27" t="s">
        <v>20</v>
      </c>
      <c r="C1110" s="27" t="s">
        <v>3502</v>
      </c>
      <c r="D1110" s="28">
        <v>42728</v>
      </c>
      <c r="E1110" s="27" t="s">
        <v>5043</v>
      </c>
      <c r="F1110" s="27" t="s">
        <v>5044</v>
      </c>
      <c r="G1110" s="27" t="s">
        <v>21</v>
      </c>
      <c r="H1110" s="27"/>
      <c r="I1110" s="27" t="s">
        <v>22</v>
      </c>
      <c r="J1110" s="27" t="s">
        <v>30</v>
      </c>
      <c r="K1110" s="27"/>
      <c r="L1110" s="27"/>
      <c r="M1110" s="27"/>
      <c r="N1110" s="27"/>
      <c r="O1110" s="27"/>
      <c r="P1110" s="27" t="s">
        <v>23</v>
      </c>
      <c r="Q1110" s="27"/>
      <c r="R1110" s="27" t="s">
        <v>33</v>
      </c>
      <c r="S1110" s="27" t="s">
        <v>27</v>
      </c>
      <c r="T1110" s="27" t="s">
        <v>60</v>
      </c>
      <c r="U1110" s="29"/>
    </row>
    <row r="1111" spans="1:21" s="26" customFormat="1" ht="16.7" customHeight="1" x14ac:dyDescent="0.2">
      <c r="A1111" s="27" t="s">
        <v>5045</v>
      </c>
      <c r="B1111" s="27" t="s">
        <v>20</v>
      </c>
      <c r="C1111" s="27" t="s">
        <v>3505</v>
      </c>
      <c r="D1111" s="28">
        <v>42728</v>
      </c>
      <c r="E1111" s="27" t="s">
        <v>5046</v>
      </c>
      <c r="F1111" s="27" t="s">
        <v>5047</v>
      </c>
      <c r="G1111" s="27" t="s">
        <v>21</v>
      </c>
      <c r="H1111" s="27"/>
      <c r="I1111" s="27" t="s">
        <v>22</v>
      </c>
      <c r="J1111" s="27" t="s">
        <v>30</v>
      </c>
      <c r="K1111" s="27"/>
      <c r="L1111" s="27"/>
      <c r="M1111" s="27"/>
      <c r="N1111" s="27"/>
      <c r="O1111" s="27"/>
      <c r="P1111" s="27" t="s">
        <v>23</v>
      </c>
      <c r="Q1111" s="27"/>
      <c r="R1111" s="27" t="s">
        <v>33</v>
      </c>
      <c r="S1111" s="27" t="s">
        <v>25</v>
      </c>
      <c r="T1111" s="27" t="s">
        <v>60</v>
      </c>
      <c r="U1111" s="29"/>
    </row>
    <row r="1112" spans="1:21" s="26" customFormat="1" ht="16.7" customHeight="1" x14ac:dyDescent="0.2">
      <c r="A1112" s="27" t="s">
        <v>5045</v>
      </c>
      <c r="B1112" s="27" t="s">
        <v>20</v>
      </c>
      <c r="C1112" s="27" t="s">
        <v>3510</v>
      </c>
      <c r="D1112" s="28">
        <v>42728</v>
      </c>
      <c r="E1112" s="27" t="s">
        <v>5048</v>
      </c>
      <c r="F1112" s="27" t="s">
        <v>5049</v>
      </c>
      <c r="G1112" s="27" t="s">
        <v>21</v>
      </c>
      <c r="H1112" s="27"/>
      <c r="I1112" s="27" t="s">
        <v>22</v>
      </c>
      <c r="J1112" s="27" t="s">
        <v>30</v>
      </c>
      <c r="K1112" s="27"/>
      <c r="L1112" s="27"/>
      <c r="M1112" s="27"/>
      <c r="N1112" s="27"/>
      <c r="O1112" s="27"/>
      <c r="P1112" s="27" t="s">
        <v>23</v>
      </c>
      <c r="Q1112" s="27"/>
      <c r="R1112" s="27" t="s">
        <v>33</v>
      </c>
      <c r="S1112" s="27" t="s">
        <v>25</v>
      </c>
      <c r="T1112" s="27" t="s">
        <v>60</v>
      </c>
      <c r="U1112" s="29"/>
    </row>
    <row r="1113" spans="1:21" s="26" customFormat="1" ht="16.7" customHeight="1" x14ac:dyDescent="0.2">
      <c r="A1113" s="27" t="s">
        <v>5050</v>
      </c>
      <c r="B1113" s="27" t="s">
        <v>20</v>
      </c>
      <c r="C1113" s="27" t="s">
        <v>3513</v>
      </c>
      <c r="D1113" s="28">
        <v>42728</v>
      </c>
      <c r="E1113" s="27" t="s">
        <v>5051</v>
      </c>
      <c r="F1113" s="27" t="s">
        <v>5049</v>
      </c>
      <c r="G1113" s="27" t="s">
        <v>21</v>
      </c>
      <c r="H1113" s="27"/>
      <c r="I1113" s="27" t="s">
        <v>22</v>
      </c>
      <c r="J1113" s="27" t="s">
        <v>30</v>
      </c>
      <c r="K1113" s="27"/>
      <c r="L1113" s="27"/>
      <c r="M1113" s="27"/>
      <c r="N1113" s="27"/>
      <c r="O1113" s="27"/>
      <c r="P1113" s="27" t="s">
        <v>23</v>
      </c>
      <c r="Q1113" s="27"/>
      <c r="R1113" s="27" t="s">
        <v>35</v>
      </c>
      <c r="S1113" s="27" t="s">
        <v>27</v>
      </c>
      <c r="T1113" s="27" t="s">
        <v>59</v>
      </c>
      <c r="U1113" s="29"/>
    </row>
    <row r="1114" spans="1:21" s="26" customFormat="1" ht="16.7" customHeight="1" x14ac:dyDescent="0.2">
      <c r="A1114" s="27" t="s">
        <v>5052</v>
      </c>
      <c r="B1114" s="27" t="s">
        <v>20</v>
      </c>
      <c r="C1114" s="27" t="s">
        <v>3516</v>
      </c>
      <c r="D1114" s="28">
        <v>42728</v>
      </c>
      <c r="E1114" s="27" t="s">
        <v>5053</v>
      </c>
      <c r="F1114" s="27" t="s">
        <v>5054</v>
      </c>
      <c r="G1114" s="27" t="s">
        <v>21</v>
      </c>
      <c r="H1114" s="27"/>
      <c r="I1114" s="27" t="s">
        <v>22</v>
      </c>
      <c r="J1114" s="27" t="s">
        <v>30</v>
      </c>
      <c r="K1114" s="27"/>
      <c r="L1114" s="27"/>
      <c r="M1114" s="27"/>
      <c r="N1114" s="27"/>
      <c r="O1114" s="27"/>
      <c r="P1114" s="27" t="s">
        <v>23</v>
      </c>
      <c r="Q1114" s="27"/>
      <c r="R1114" s="27" t="s">
        <v>33</v>
      </c>
      <c r="S1114" s="27" t="s">
        <v>25</v>
      </c>
      <c r="T1114" s="27" t="s">
        <v>60</v>
      </c>
      <c r="U1114" s="29"/>
    </row>
    <row r="1115" spans="1:21" s="26" customFormat="1" ht="16.7" customHeight="1" x14ac:dyDescent="0.2">
      <c r="A1115" s="27" t="s">
        <v>5052</v>
      </c>
      <c r="B1115" s="27" t="s">
        <v>20</v>
      </c>
      <c r="C1115" s="27" t="s">
        <v>3527</v>
      </c>
      <c r="D1115" s="28">
        <v>42728</v>
      </c>
      <c r="E1115" s="27" t="s">
        <v>5055</v>
      </c>
      <c r="F1115" s="27" t="s">
        <v>5054</v>
      </c>
      <c r="G1115" s="27" t="s">
        <v>21</v>
      </c>
      <c r="H1115" s="27"/>
      <c r="I1115" s="27" t="s">
        <v>22</v>
      </c>
      <c r="J1115" s="27" t="s">
        <v>30</v>
      </c>
      <c r="K1115" s="27"/>
      <c r="L1115" s="27"/>
      <c r="M1115" s="27"/>
      <c r="N1115" s="27"/>
      <c r="O1115" s="27"/>
      <c r="P1115" s="27" t="s">
        <v>23</v>
      </c>
      <c r="Q1115" s="27"/>
      <c r="R1115" s="27" t="s">
        <v>33</v>
      </c>
      <c r="S1115" s="27" t="s">
        <v>25</v>
      </c>
      <c r="T1115" s="27" t="s">
        <v>60</v>
      </c>
      <c r="U1115" s="29"/>
    </row>
    <row r="1116" spans="1:21" s="26" customFormat="1" ht="16.7" hidden="1" customHeight="1" x14ac:dyDescent="0.2">
      <c r="A1116" s="27"/>
      <c r="B1116" s="27"/>
      <c r="C1116" s="27"/>
      <c r="D1116" s="28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9"/>
    </row>
    <row r="1117" spans="1:21" s="26" customFormat="1" ht="16.7" customHeight="1" x14ac:dyDescent="0.2">
      <c r="A1117" s="27" t="s">
        <v>5058</v>
      </c>
      <c r="B1117" s="27" t="s">
        <v>20</v>
      </c>
      <c r="C1117" s="27" t="s">
        <v>3536</v>
      </c>
      <c r="D1117" s="28">
        <v>42728</v>
      </c>
      <c r="E1117" s="27" t="s">
        <v>5059</v>
      </c>
      <c r="F1117" s="27" t="s">
        <v>110</v>
      </c>
      <c r="G1117" s="27" t="s">
        <v>21</v>
      </c>
      <c r="H1117" s="27"/>
      <c r="I1117" s="27" t="s">
        <v>22</v>
      </c>
      <c r="J1117" s="27"/>
      <c r="K1117" s="27"/>
      <c r="L1117" s="27"/>
      <c r="M1117" s="27"/>
      <c r="N1117" s="27"/>
      <c r="O1117" s="27"/>
      <c r="P1117" s="27" t="s">
        <v>23</v>
      </c>
      <c r="Q1117" s="27"/>
      <c r="R1117" s="27" t="s">
        <v>24</v>
      </c>
      <c r="S1117" s="27" t="s">
        <v>27</v>
      </c>
      <c r="T1117" s="27" t="s">
        <v>60</v>
      </c>
      <c r="U1117" s="29"/>
    </row>
    <row r="1118" spans="1:21" s="26" customFormat="1" ht="16.7" customHeight="1" x14ac:dyDescent="0.2">
      <c r="A1118" s="27" t="s">
        <v>5060</v>
      </c>
      <c r="B1118" s="27" t="s">
        <v>20</v>
      </c>
      <c r="C1118" s="27" t="s">
        <v>3540</v>
      </c>
      <c r="D1118" s="28">
        <v>42728</v>
      </c>
      <c r="E1118" s="27" t="s">
        <v>5061</v>
      </c>
      <c r="F1118" s="27" t="s">
        <v>365</v>
      </c>
      <c r="G1118" s="27" t="s">
        <v>21</v>
      </c>
      <c r="H1118" s="27"/>
      <c r="I1118" s="27" t="s">
        <v>22</v>
      </c>
      <c r="J1118" s="27"/>
      <c r="K1118" s="27"/>
      <c r="L1118" s="27"/>
      <c r="M1118" s="27"/>
      <c r="N1118" s="27"/>
      <c r="O1118" s="27"/>
      <c r="P1118" s="27" t="s">
        <v>23</v>
      </c>
      <c r="Q1118" s="27"/>
      <c r="R1118" s="27" t="s">
        <v>28</v>
      </c>
      <c r="S1118" s="27" t="s">
        <v>27</v>
      </c>
      <c r="T1118" s="27" t="s">
        <v>59</v>
      </c>
      <c r="U1118" s="29"/>
    </row>
    <row r="1119" spans="1:21" s="26" customFormat="1" ht="16.7" customHeight="1" x14ac:dyDescent="0.2">
      <c r="A1119" s="27" t="s">
        <v>5062</v>
      </c>
      <c r="B1119" s="27" t="s">
        <v>20</v>
      </c>
      <c r="C1119" s="27" t="s">
        <v>3549</v>
      </c>
      <c r="D1119" s="28">
        <v>42728</v>
      </c>
      <c r="E1119" s="27" t="s">
        <v>5063</v>
      </c>
      <c r="F1119" s="27" t="s">
        <v>365</v>
      </c>
      <c r="G1119" s="27" t="s">
        <v>21</v>
      </c>
      <c r="H1119" s="27"/>
      <c r="I1119" s="27" t="s">
        <v>22</v>
      </c>
      <c r="J1119" s="27"/>
      <c r="K1119" s="27"/>
      <c r="L1119" s="27"/>
      <c r="M1119" s="27"/>
      <c r="N1119" s="27"/>
      <c r="O1119" s="27"/>
      <c r="P1119" s="27" t="s">
        <v>23</v>
      </c>
      <c r="Q1119" s="27"/>
      <c r="R1119" s="27" t="s">
        <v>24</v>
      </c>
      <c r="S1119" s="27" t="s">
        <v>25</v>
      </c>
      <c r="T1119" s="27" t="s">
        <v>60</v>
      </c>
      <c r="U1119" s="29"/>
    </row>
    <row r="1120" spans="1:21" s="26" customFormat="1" ht="16.7" customHeight="1" x14ac:dyDescent="0.2">
      <c r="A1120" s="27" t="s">
        <v>5064</v>
      </c>
      <c r="B1120" s="27" t="s">
        <v>20</v>
      </c>
      <c r="C1120" s="27" t="s">
        <v>3543</v>
      </c>
      <c r="D1120" s="28">
        <v>42728</v>
      </c>
      <c r="E1120" s="27" t="s">
        <v>5065</v>
      </c>
      <c r="F1120" s="27" t="s">
        <v>4363</v>
      </c>
      <c r="G1120" s="27" t="s">
        <v>21</v>
      </c>
      <c r="H1120" s="27"/>
      <c r="I1120" s="27" t="s">
        <v>22</v>
      </c>
      <c r="J1120" s="27"/>
      <c r="K1120" s="27"/>
      <c r="L1120" s="27"/>
      <c r="M1120" s="27"/>
      <c r="N1120" s="27"/>
      <c r="O1120" s="27"/>
      <c r="P1120" s="27" t="s">
        <v>23</v>
      </c>
      <c r="Q1120" s="27"/>
      <c r="R1120" s="27" t="s">
        <v>24</v>
      </c>
      <c r="S1120" s="27" t="s">
        <v>25</v>
      </c>
      <c r="T1120" s="27" t="s">
        <v>60</v>
      </c>
      <c r="U1120" s="29"/>
    </row>
    <row r="1121" spans="1:21" s="26" customFormat="1" ht="16.7" customHeight="1" x14ac:dyDescent="0.2">
      <c r="A1121" s="27" t="s">
        <v>5066</v>
      </c>
      <c r="B1121" s="27" t="s">
        <v>20</v>
      </c>
      <c r="C1121" s="27" t="s">
        <v>3553</v>
      </c>
      <c r="D1121" s="28">
        <v>42728</v>
      </c>
      <c r="E1121" s="27" t="s">
        <v>5067</v>
      </c>
      <c r="F1121" s="27" t="s">
        <v>4363</v>
      </c>
      <c r="G1121" s="27" t="s">
        <v>21</v>
      </c>
      <c r="H1121" s="27"/>
      <c r="I1121" s="27" t="s">
        <v>22</v>
      </c>
      <c r="J1121" s="27"/>
      <c r="K1121" s="27"/>
      <c r="L1121" s="27"/>
      <c r="M1121" s="27"/>
      <c r="N1121" s="27"/>
      <c r="O1121" s="27"/>
      <c r="P1121" s="27" t="s">
        <v>23</v>
      </c>
      <c r="Q1121" s="27"/>
      <c r="R1121" s="27" t="s">
        <v>28</v>
      </c>
      <c r="S1121" s="27" t="s">
        <v>27</v>
      </c>
      <c r="T1121" s="27" t="s">
        <v>59</v>
      </c>
      <c r="U1121" s="29"/>
    </row>
    <row r="1122" spans="1:21" s="26" customFormat="1" ht="16.7" customHeight="1" x14ac:dyDescent="0.2">
      <c r="A1122" s="27" t="s">
        <v>5068</v>
      </c>
      <c r="B1122" s="27" t="s">
        <v>20</v>
      </c>
      <c r="C1122" s="27" t="s">
        <v>3556</v>
      </c>
      <c r="D1122" s="28">
        <v>42728</v>
      </c>
      <c r="E1122" s="27" t="s">
        <v>5069</v>
      </c>
      <c r="F1122" s="27" t="s">
        <v>642</v>
      </c>
      <c r="G1122" s="27" t="s">
        <v>21</v>
      </c>
      <c r="H1122" s="27"/>
      <c r="I1122" s="27" t="s">
        <v>22</v>
      </c>
      <c r="J1122" s="27" t="s">
        <v>30</v>
      </c>
      <c r="K1122" s="27"/>
      <c r="L1122" s="27"/>
      <c r="M1122" s="27"/>
      <c r="N1122" s="27"/>
      <c r="O1122" s="27"/>
      <c r="P1122" s="27" t="s">
        <v>23</v>
      </c>
      <c r="Q1122" s="27"/>
      <c r="R1122" s="27" t="s">
        <v>35</v>
      </c>
      <c r="S1122" s="27" t="s">
        <v>27</v>
      </c>
      <c r="T1122" s="27" t="s">
        <v>59</v>
      </c>
      <c r="U1122" s="29"/>
    </row>
    <row r="1123" spans="1:21" s="26" customFormat="1" ht="16.7" customHeight="1" x14ac:dyDescent="0.2">
      <c r="A1123" s="27" t="s">
        <v>5070</v>
      </c>
      <c r="B1123" s="27" t="s">
        <v>20</v>
      </c>
      <c r="C1123" s="27" t="s">
        <v>3573</v>
      </c>
      <c r="D1123" s="28">
        <v>42728</v>
      </c>
      <c r="E1123" s="27" t="s">
        <v>5071</v>
      </c>
      <c r="F1123" s="27" t="s">
        <v>5072</v>
      </c>
      <c r="G1123" s="27" t="s">
        <v>21</v>
      </c>
      <c r="H1123" s="27"/>
      <c r="I1123" s="27" t="s">
        <v>22</v>
      </c>
      <c r="J1123" s="27"/>
      <c r="K1123" s="27"/>
      <c r="L1123" s="27"/>
      <c r="M1123" s="27"/>
      <c r="N1123" s="27"/>
      <c r="O1123" s="27"/>
      <c r="P1123" s="27" t="s">
        <v>23</v>
      </c>
      <c r="Q1123" s="27"/>
      <c r="R1123" s="27" t="s">
        <v>24</v>
      </c>
      <c r="S1123" s="27" t="s">
        <v>25</v>
      </c>
      <c r="T1123" s="27" t="s">
        <v>60</v>
      </c>
      <c r="U1123" s="29"/>
    </row>
    <row r="1124" spans="1:21" s="26" customFormat="1" ht="16.7" customHeight="1" x14ac:dyDescent="0.2">
      <c r="A1124" s="27" t="s">
        <v>5073</v>
      </c>
      <c r="B1124" s="27" t="s">
        <v>20</v>
      </c>
      <c r="C1124" s="27" t="s">
        <v>62</v>
      </c>
      <c r="D1124" s="28">
        <v>42728</v>
      </c>
      <c r="E1124" s="27" t="s">
        <v>5074</v>
      </c>
      <c r="F1124" s="27" t="s">
        <v>643</v>
      </c>
      <c r="G1124" s="27" t="s">
        <v>21</v>
      </c>
      <c r="H1124" s="27"/>
      <c r="I1124" s="27" t="s">
        <v>22</v>
      </c>
      <c r="J1124" s="27"/>
      <c r="K1124" s="27"/>
      <c r="L1124" s="27"/>
      <c r="M1124" s="27"/>
      <c r="N1124" s="27"/>
      <c r="O1124" s="27"/>
      <c r="P1124" s="27" t="s">
        <v>23</v>
      </c>
      <c r="Q1124" s="27"/>
      <c r="R1124" s="27" t="s">
        <v>24</v>
      </c>
      <c r="S1124" s="27" t="s">
        <v>27</v>
      </c>
      <c r="T1124" s="27" t="s">
        <v>60</v>
      </c>
      <c r="U1124" s="29"/>
    </row>
    <row r="1125" spans="1:21" s="26" customFormat="1" ht="16.7" customHeight="1" x14ac:dyDescent="0.2">
      <c r="A1125" s="27" t="s">
        <v>5075</v>
      </c>
      <c r="B1125" s="27" t="s">
        <v>20</v>
      </c>
      <c r="C1125" s="27" t="s">
        <v>3578</v>
      </c>
      <c r="D1125" s="28">
        <v>42728</v>
      </c>
      <c r="E1125" s="27" t="s">
        <v>5076</v>
      </c>
      <c r="F1125" s="27" t="s">
        <v>643</v>
      </c>
      <c r="G1125" s="27" t="s">
        <v>21</v>
      </c>
      <c r="H1125" s="27"/>
      <c r="I1125" s="27" t="s">
        <v>22</v>
      </c>
      <c r="J1125" s="27"/>
      <c r="K1125" s="27"/>
      <c r="L1125" s="27"/>
      <c r="M1125" s="27"/>
      <c r="N1125" s="27"/>
      <c r="O1125" s="27"/>
      <c r="P1125" s="27" t="s">
        <v>23</v>
      </c>
      <c r="Q1125" s="27"/>
      <c r="R1125" s="27" t="s">
        <v>24</v>
      </c>
      <c r="S1125" s="27" t="s">
        <v>27</v>
      </c>
      <c r="T1125" s="27" t="s">
        <v>60</v>
      </c>
      <c r="U1125" s="29"/>
    </row>
    <row r="1126" spans="1:21" s="26" customFormat="1" ht="16.7" customHeight="1" x14ac:dyDescent="0.2">
      <c r="A1126" s="27" t="s">
        <v>5077</v>
      </c>
      <c r="B1126" s="27" t="s">
        <v>20</v>
      </c>
      <c r="C1126" s="27" t="s">
        <v>2432</v>
      </c>
      <c r="D1126" s="28">
        <v>42728</v>
      </c>
      <c r="E1126" s="27" t="s">
        <v>5078</v>
      </c>
      <c r="F1126" s="27" t="s">
        <v>67</v>
      </c>
      <c r="G1126" s="27" t="s">
        <v>21</v>
      </c>
      <c r="H1126" s="27"/>
      <c r="I1126" s="27" t="s">
        <v>22</v>
      </c>
      <c r="J1126" s="27"/>
      <c r="K1126" s="27"/>
      <c r="L1126" s="27"/>
      <c r="M1126" s="27"/>
      <c r="N1126" s="27"/>
      <c r="O1126" s="27"/>
      <c r="P1126" s="27" t="s">
        <v>23</v>
      </c>
      <c r="Q1126" s="27"/>
      <c r="R1126" s="27" t="s">
        <v>24</v>
      </c>
      <c r="S1126" s="27" t="s">
        <v>26</v>
      </c>
      <c r="T1126" s="27" t="s">
        <v>60</v>
      </c>
      <c r="U1126" s="29"/>
    </row>
    <row r="1127" spans="1:21" s="26" customFormat="1" ht="16.7" hidden="1" customHeight="1" x14ac:dyDescent="0.2">
      <c r="A1127" s="27"/>
      <c r="B1127" s="27"/>
      <c r="C1127" s="27"/>
      <c r="D1127" s="28"/>
      <c r="E1127" s="27"/>
      <c r="F1127" s="27"/>
      <c r="G1127" s="27"/>
      <c r="H1127" s="27"/>
      <c r="I1127" s="27"/>
      <c r="J1127" s="27"/>
      <c r="K1127" s="27"/>
      <c r="L1127" s="27"/>
      <c r="M1127" s="27"/>
      <c r="N1127" s="27"/>
      <c r="O1127" s="27"/>
      <c r="P1127" s="27"/>
      <c r="Q1127" s="27"/>
      <c r="R1127" s="27"/>
      <c r="S1127" s="27"/>
      <c r="T1127" s="27"/>
      <c r="U1127" s="29"/>
    </row>
    <row r="1128" spans="1:21" s="26" customFormat="1" ht="16.7" customHeight="1" x14ac:dyDescent="0.2">
      <c r="A1128" s="27" t="s">
        <v>5079</v>
      </c>
      <c r="B1128" s="27" t="s">
        <v>20</v>
      </c>
      <c r="C1128" s="27" t="s">
        <v>2438</v>
      </c>
      <c r="D1128" s="28">
        <v>42728</v>
      </c>
      <c r="E1128" s="27" t="s">
        <v>5080</v>
      </c>
      <c r="F1128" s="27" t="s">
        <v>3695</v>
      </c>
      <c r="G1128" s="27" t="s">
        <v>21</v>
      </c>
      <c r="H1128" s="27"/>
      <c r="I1128" s="27" t="s">
        <v>22</v>
      </c>
      <c r="J1128" s="27"/>
      <c r="K1128" s="27"/>
      <c r="L1128" s="27"/>
      <c r="M1128" s="27"/>
      <c r="N1128" s="27"/>
      <c r="O1128" s="27"/>
      <c r="P1128" s="27" t="s">
        <v>23</v>
      </c>
      <c r="Q1128" s="27"/>
      <c r="R1128" s="27" t="s">
        <v>24</v>
      </c>
      <c r="S1128" s="27" t="s">
        <v>27</v>
      </c>
      <c r="T1128" s="27" t="s">
        <v>60</v>
      </c>
      <c r="U1128" s="29"/>
    </row>
    <row r="1129" spans="1:21" s="26" customFormat="1" ht="16.7" customHeight="1" x14ac:dyDescent="0.2">
      <c r="A1129" s="27" t="s">
        <v>5081</v>
      </c>
      <c r="B1129" s="27" t="s">
        <v>20</v>
      </c>
      <c r="C1129" s="27" t="s">
        <v>2441</v>
      </c>
      <c r="D1129" s="28">
        <v>42728</v>
      </c>
      <c r="E1129" s="27" t="s">
        <v>5082</v>
      </c>
      <c r="F1129" s="27" t="s">
        <v>1404</v>
      </c>
      <c r="G1129" s="27" t="s">
        <v>21</v>
      </c>
      <c r="H1129" s="27"/>
      <c r="I1129" s="27" t="s">
        <v>22</v>
      </c>
      <c r="J1129" s="27"/>
      <c r="K1129" s="27"/>
      <c r="L1129" s="27"/>
      <c r="M1129" s="27"/>
      <c r="N1129" s="27"/>
      <c r="O1129" s="27"/>
      <c r="P1129" s="27" t="s">
        <v>23</v>
      </c>
      <c r="Q1129" s="27"/>
      <c r="R1129" s="27" t="s">
        <v>28</v>
      </c>
      <c r="S1129" s="27" t="s">
        <v>27</v>
      </c>
      <c r="T1129" s="27" t="s">
        <v>59</v>
      </c>
      <c r="U1129" s="29"/>
    </row>
    <row r="1130" spans="1:21" s="26" customFormat="1" ht="16.7" customHeight="1" x14ac:dyDescent="0.2">
      <c r="A1130" s="27" t="s">
        <v>5083</v>
      </c>
      <c r="B1130" s="27" t="s">
        <v>20</v>
      </c>
      <c r="C1130" s="27" t="s">
        <v>2444</v>
      </c>
      <c r="D1130" s="28">
        <v>42728</v>
      </c>
      <c r="E1130" s="27" t="s">
        <v>5084</v>
      </c>
      <c r="F1130" s="27" t="s">
        <v>1404</v>
      </c>
      <c r="G1130" s="27" t="s">
        <v>21</v>
      </c>
      <c r="H1130" s="27"/>
      <c r="I1130" s="27" t="s">
        <v>22</v>
      </c>
      <c r="J1130" s="27"/>
      <c r="K1130" s="27"/>
      <c r="L1130" s="27"/>
      <c r="M1130" s="27"/>
      <c r="N1130" s="27"/>
      <c r="O1130" s="27"/>
      <c r="P1130" s="27" t="s">
        <v>23</v>
      </c>
      <c r="Q1130" s="27"/>
      <c r="R1130" s="27" t="s">
        <v>24</v>
      </c>
      <c r="S1130" s="27" t="s">
        <v>27</v>
      </c>
      <c r="T1130" s="27" t="s">
        <v>60</v>
      </c>
      <c r="U1130" s="29"/>
    </row>
    <row r="1131" spans="1:21" s="26" customFormat="1" ht="16.7" customHeight="1" x14ac:dyDescent="0.2">
      <c r="A1131" s="27" t="s">
        <v>5085</v>
      </c>
      <c r="B1131" s="27" t="s">
        <v>20</v>
      </c>
      <c r="C1131" s="27" t="s">
        <v>3877</v>
      </c>
      <c r="D1131" s="28">
        <v>42728</v>
      </c>
      <c r="E1131" s="27" t="s">
        <v>5086</v>
      </c>
      <c r="F1131" s="27" t="s">
        <v>68</v>
      </c>
      <c r="G1131" s="27" t="s">
        <v>21</v>
      </c>
      <c r="H1131" s="27"/>
      <c r="I1131" s="27" t="s">
        <v>22</v>
      </c>
      <c r="J1131" s="27"/>
      <c r="K1131" s="27"/>
      <c r="L1131" s="27"/>
      <c r="M1131" s="27"/>
      <c r="N1131" s="27"/>
      <c r="O1131" s="27"/>
      <c r="P1131" s="27" t="s">
        <v>23</v>
      </c>
      <c r="Q1131" s="27"/>
      <c r="R1131" s="27" t="s">
        <v>28</v>
      </c>
      <c r="S1131" s="27" t="s">
        <v>27</v>
      </c>
      <c r="T1131" s="27" t="s">
        <v>59</v>
      </c>
      <c r="U1131" s="29"/>
    </row>
    <row r="1132" spans="1:21" s="26" customFormat="1" ht="16.7" customHeight="1" x14ac:dyDescent="0.2">
      <c r="A1132" s="27" t="s">
        <v>5087</v>
      </c>
      <c r="B1132" s="27" t="s">
        <v>20</v>
      </c>
      <c r="C1132" s="27" t="s">
        <v>2447</v>
      </c>
      <c r="D1132" s="28">
        <v>42728</v>
      </c>
      <c r="E1132" s="27" t="s">
        <v>5088</v>
      </c>
      <c r="F1132" s="27" t="s">
        <v>5089</v>
      </c>
      <c r="G1132" s="27" t="s">
        <v>21</v>
      </c>
      <c r="H1132" s="27"/>
      <c r="I1132" s="27" t="s">
        <v>22</v>
      </c>
      <c r="J1132" s="27"/>
      <c r="K1132" s="27"/>
      <c r="L1132" s="27"/>
      <c r="M1132" s="27"/>
      <c r="N1132" s="27"/>
      <c r="O1132" s="27"/>
      <c r="P1132" s="27" t="s">
        <v>23</v>
      </c>
      <c r="Q1132" s="27"/>
      <c r="R1132" s="27" t="s">
        <v>28</v>
      </c>
      <c r="S1132" s="27" t="s">
        <v>27</v>
      </c>
      <c r="T1132" s="27" t="s">
        <v>59</v>
      </c>
      <c r="U1132" s="29"/>
    </row>
    <row r="1133" spans="1:21" s="26" customFormat="1" ht="16.7" customHeight="1" x14ac:dyDescent="0.2">
      <c r="A1133" s="27" t="s">
        <v>5090</v>
      </c>
      <c r="B1133" s="27" t="s">
        <v>20</v>
      </c>
      <c r="C1133" s="27" t="s">
        <v>3872</v>
      </c>
      <c r="D1133" s="28">
        <v>42728</v>
      </c>
      <c r="E1133" s="27" t="s">
        <v>5091</v>
      </c>
      <c r="F1133" s="27" t="s">
        <v>5089</v>
      </c>
      <c r="G1133" s="27" t="s">
        <v>21</v>
      </c>
      <c r="H1133" s="27"/>
      <c r="I1133" s="27" t="s">
        <v>22</v>
      </c>
      <c r="J1133" s="27"/>
      <c r="K1133" s="27"/>
      <c r="L1133" s="27"/>
      <c r="M1133" s="27"/>
      <c r="N1133" s="27"/>
      <c r="O1133" s="27"/>
      <c r="P1133" s="27" t="s">
        <v>23</v>
      </c>
      <c r="Q1133" s="27"/>
      <c r="R1133" s="27" t="s">
        <v>28</v>
      </c>
      <c r="S1133" s="27" t="s">
        <v>27</v>
      </c>
      <c r="T1133" s="27" t="s">
        <v>59</v>
      </c>
      <c r="U1133" s="29"/>
    </row>
    <row r="1134" spans="1:21" s="26" customFormat="1" ht="16.7" customHeight="1" x14ac:dyDescent="0.2">
      <c r="A1134" s="27" t="s">
        <v>5092</v>
      </c>
      <c r="B1134" s="27" t="s">
        <v>20</v>
      </c>
      <c r="C1134" s="27" t="s">
        <v>3581</v>
      </c>
      <c r="D1134" s="28">
        <v>42728</v>
      </c>
      <c r="E1134" s="27" t="s">
        <v>5093</v>
      </c>
      <c r="F1134" s="27" t="s">
        <v>743</v>
      </c>
      <c r="G1134" s="27" t="s">
        <v>21</v>
      </c>
      <c r="H1134" s="27"/>
      <c r="I1134" s="27" t="s">
        <v>22</v>
      </c>
      <c r="J1134" s="27"/>
      <c r="K1134" s="27"/>
      <c r="L1134" s="27"/>
      <c r="M1134" s="27"/>
      <c r="N1134" s="27"/>
      <c r="O1134" s="27"/>
      <c r="P1134" s="27" t="s">
        <v>23</v>
      </c>
      <c r="Q1134" s="27"/>
      <c r="R1134" s="27" t="s">
        <v>24</v>
      </c>
      <c r="S1134" s="27" t="s">
        <v>25</v>
      </c>
      <c r="T1134" s="27" t="s">
        <v>60</v>
      </c>
      <c r="U1134" s="29"/>
    </row>
    <row r="1135" spans="1:21" s="26" customFormat="1" ht="16.7" customHeight="1" x14ac:dyDescent="0.2">
      <c r="A1135" s="27" t="s">
        <v>5094</v>
      </c>
      <c r="B1135" s="27" t="s">
        <v>20</v>
      </c>
      <c r="C1135" s="27" t="s">
        <v>3874</v>
      </c>
      <c r="D1135" s="28">
        <v>42728</v>
      </c>
      <c r="E1135" s="27" t="s">
        <v>5095</v>
      </c>
      <c r="F1135" s="27" t="s">
        <v>4535</v>
      </c>
      <c r="G1135" s="27" t="s">
        <v>21</v>
      </c>
      <c r="H1135" s="27"/>
      <c r="I1135" s="27" t="s">
        <v>22</v>
      </c>
      <c r="J1135" s="27"/>
      <c r="K1135" s="27"/>
      <c r="L1135" s="27"/>
      <c r="M1135" s="27"/>
      <c r="N1135" s="27"/>
      <c r="O1135" s="27"/>
      <c r="P1135" s="27" t="s">
        <v>23</v>
      </c>
      <c r="Q1135" s="27"/>
      <c r="R1135" s="27" t="s">
        <v>28</v>
      </c>
      <c r="S1135" s="27" t="s">
        <v>27</v>
      </c>
      <c r="T1135" s="27" t="s">
        <v>59</v>
      </c>
      <c r="U1135" s="29"/>
    </row>
    <row r="1136" spans="1:21" s="26" customFormat="1" ht="16.7" customHeight="1" x14ac:dyDescent="0.2">
      <c r="A1136" s="27" t="s">
        <v>5096</v>
      </c>
      <c r="B1136" s="27" t="s">
        <v>20</v>
      </c>
      <c r="C1136" s="27" t="s">
        <v>5097</v>
      </c>
      <c r="D1136" s="28">
        <v>42728</v>
      </c>
      <c r="E1136" s="27" t="s">
        <v>5098</v>
      </c>
      <c r="F1136" s="27" t="s">
        <v>5099</v>
      </c>
      <c r="G1136" s="27" t="s">
        <v>21</v>
      </c>
      <c r="H1136" s="27"/>
      <c r="I1136" s="27" t="s">
        <v>22</v>
      </c>
      <c r="J1136" s="27" t="s">
        <v>30</v>
      </c>
      <c r="K1136" s="27"/>
      <c r="L1136" s="27"/>
      <c r="M1136" s="27"/>
      <c r="N1136" s="27"/>
      <c r="O1136" s="27"/>
      <c r="P1136" s="27" t="s">
        <v>23</v>
      </c>
      <c r="Q1136" s="27"/>
      <c r="R1136" s="27" t="s">
        <v>35</v>
      </c>
      <c r="S1136" s="27" t="s">
        <v>27</v>
      </c>
      <c r="T1136" s="27" t="s">
        <v>59</v>
      </c>
      <c r="U1136" s="29"/>
    </row>
    <row r="1137" spans="1:21" s="26" customFormat="1" ht="16.7" customHeight="1" x14ac:dyDescent="0.2">
      <c r="A1137" s="27" t="s">
        <v>5100</v>
      </c>
      <c r="B1137" s="27" t="s">
        <v>20</v>
      </c>
      <c r="C1137" s="27" t="s">
        <v>3892</v>
      </c>
      <c r="D1137" s="28">
        <v>42728</v>
      </c>
      <c r="E1137" s="27" t="s">
        <v>5101</v>
      </c>
      <c r="F1137" s="27" t="s">
        <v>5102</v>
      </c>
      <c r="G1137" s="27" t="s">
        <v>21</v>
      </c>
      <c r="H1137" s="27"/>
      <c r="I1137" s="27" t="s">
        <v>22</v>
      </c>
      <c r="J1137" s="27" t="s">
        <v>30</v>
      </c>
      <c r="K1137" s="27"/>
      <c r="L1137" s="27"/>
      <c r="M1137" s="27"/>
      <c r="N1137" s="27"/>
      <c r="O1137" s="27"/>
      <c r="P1137" s="27" t="s">
        <v>23</v>
      </c>
      <c r="Q1137" s="27"/>
      <c r="R1137" s="27" t="s">
        <v>33</v>
      </c>
      <c r="S1137" s="27" t="s">
        <v>27</v>
      </c>
      <c r="T1137" s="27" t="s">
        <v>60</v>
      </c>
      <c r="U1137" s="29"/>
    </row>
    <row r="1138" spans="1:21" s="26" customFormat="1" ht="16.7" hidden="1" customHeight="1" x14ac:dyDescent="0.2">
      <c r="A1138" s="27" t="s">
        <v>5123</v>
      </c>
      <c r="B1138" s="27" t="s">
        <v>20</v>
      </c>
      <c r="C1138" s="27" t="s">
        <v>5124</v>
      </c>
      <c r="D1138" s="28">
        <v>42728</v>
      </c>
      <c r="E1138" s="27" t="s">
        <v>5125</v>
      </c>
      <c r="F1138" s="27" t="s">
        <v>2299</v>
      </c>
      <c r="G1138" s="27" t="s">
        <v>21</v>
      </c>
      <c r="H1138" s="27"/>
      <c r="I1138" s="27" t="s">
        <v>22</v>
      </c>
      <c r="J1138" s="27"/>
      <c r="K1138" s="27"/>
      <c r="L1138" s="27"/>
      <c r="M1138" s="27"/>
      <c r="N1138" s="27"/>
      <c r="O1138" s="27"/>
      <c r="P1138" s="27" t="s">
        <v>383</v>
      </c>
      <c r="Q1138" s="27"/>
      <c r="R1138" s="27" t="s">
        <v>34</v>
      </c>
      <c r="S1138" s="27"/>
      <c r="T1138" s="27" t="s">
        <v>59</v>
      </c>
      <c r="U1138" s="29"/>
    </row>
    <row r="1139" spans="1:21" s="26" customFormat="1" ht="16.7" hidden="1" customHeight="1" x14ac:dyDescent="0.2">
      <c r="A1139" s="27" t="s">
        <v>5126</v>
      </c>
      <c r="B1139" s="27" t="s">
        <v>20</v>
      </c>
      <c r="C1139" s="27" t="s">
        <v>520</v>
      </c>
      <c r="D1139" s="28">
        <v>42728</v>
      </c>
      <c r="E1139" s="27" t="s">
        <v>5127</v>
      </c>
      <c r="F1139" s="27" t="s">
        <v>5128</v>
      </c>
      <c r="G1139" s="27" t="s">
        <v>21</v>
      </c>
      <c r="H1139" s="27"/>
      <c r="I1139" s="27" t="s">
        <v>22</v>
      </c>
      <c r="J1139" s="27"/>
      <c r="K1139" s="27"/>
      <c r="L1139" s="27"/>
      <c r="M1139" s="27"/>
      <c r="N1139" s="27"/>
      <c r="O1139" s="27"/>
      <c r="P1139" s="27" t="s">
        <v>383</v>
      </c>
      <c r="Q1139" s="27"/>
      <c r="R1139" s="27" t="s">
        <v>34</v>
      </c>
      <c r="S1139" s="27"/>
      <c r="T1139" s="27" t="s">
        <v>59</v>
      </c>
      <c r="U1139" s="29"/>
    </row>
    <row r="1140" spans="1:21" s="26" customFormat="1" ht="16.7" hidden="1" customHeight="1" x14ac:dyDescent="0.2">
      <c r="A1140" s="27" t="s">
        <v>5129</v>
      </c>
      <c r="B1140" s="27" t="s">
        <v>20</v>
      </c>
      <c r="C1140" s="27" t="s">
        <v>520</v>
      </c>
      <c r="D1140" s="28">
        <v>42728</v>
      </c>
      <c r="E1140" s="27" t="s">
        <v>5130</v>
      </c>
      <c r="F1140" s="27" t="s">
        <v>5128</v>
      </c>
      <c r="G1140" s="27" t="s">
        <v>21</v>
      </c>
      <c r="H1140" s="27"/>
      <c r="I1140" s="27" t="s">
        <v>22</v>
      </c>
      <c r="J1140" s="27"/>
      <c r="K1140" s="27"/>
      <c r="L1140" s="27"/>
      <c r="M1140" s="27"/>
      <c r="N1140" s="27"/>
      <c r="O1140" s="27"/>
      <c r="P1140" s="27" t="s">
        <v>383</v>
      </c>
      <c r="Q1140" s="27"/>
      <c r="R1140" s="27" t="s">
        <v>31</v>
      </c>
      <c r="S1140" s="27"/>
      <c r="T1140" s="27" t="s">
        <v>60</v>
      </c>
      <c r="U1140" s="29"/>
    </row>
    <row r="1141" spans="1:21" s="26" customFormat="1" ht="16.7" hidden="1" customHeight="1" x14ac:dyDescent="0.2">
      <c r="A1141" s="27" t="s">
        <v>5131</v>
      </c>
      <c r="B1141" s="27" t="s">
        <v>20</v>
      </c>
      <c r="C1141" s="27" t="s">
        <v>5132</v>
      </c>
      <c r="D1141" s="28">
        <v>42728</v>
      </c>
      <c r="E1141" s="27" t="s">
        <v>5133</v>
      </c>
      <c r="F1141" s="27" t="s">
        <v>5134</v>
      </c>
      <c r="G1141" s="27" t="s">
        <v>21</v>
      </c>
      <c r="H1141" s="27"/>
      <c r="I1141" s="27" t="s">
        <v>22</v>
      </c>
      <c r="J1141" s="27"/>
      <c r="K1141" s="27"/>
      <c r="L1141" s="27"/>
      <c r="M1141" s="27"/>
      <c r="N1141" s="27"/>
      <c r="O1141" s="27"/>
      <c r="P1141" s="27" t="s">
        <v>383</v>
      </c>
      <c r="Q1141" s="27"/>
      <c r="R1141" s="27" t="s">
        <v>458</v>
      </c>
      <c r="S1141" s="27"/>
      <c r="T1141" s="27" t="s">
        <v>459</v>
      </c>
      <c r="U1141" s="29"/>
    </row>
    <row r="1142" spans="1:21" s="26" customFormat="1" ht="16.7" hidden="1" customHeight="1" x14ac:dyDescent="0.2">
      <c r="A1142" s="27" t="s">
        <v>5135</v>
      </c>
      <c r="B1142" s="27" t="s">
        <v>20</v>
      </c>
      <c r="C1142" s="27" t="s">
        <v>5136</v>
      </c>
      <c r="D1142" s="28">
        <v>42728</v>
      </c>
      <c r="E1142" s="27" t="s">
        <v>5137</v>
      </c>
      <c r="F1142" s="27" t="s">
        <v>5138</v>
      </c>
      <c r="G1142" s="27" t="s">
        <v>21</v>
      </c>
      <c r="H1142" s="27"/>
      <c r="I1142" s="27" t="s">
        <v>22</v>
      </c>
      <c r="J1142" s="27"/>
      <c r="K1142" s="27"/>
      <c r="L1142" s="27"/>
      <c r="M1142" s="27"/>
      <c r="N1142" s="27"/>
      <c r="O1142" s="27"/>
      <c r="P1142" s="27" t="s">
        <v>383</v>
      </c>
      <c r="Q1142" s="27"/>
      <c r="R1142" s="27" t="s">
        <v>1325</v>
      </c>
      <c r="S1142" s="27"/>
      <c r="T1142" s="27" t="s">
        <v>1326</v>
      </c>
      <c r="U1142" s="29"/>
    </row>
    <row r="1143" spans="1:21" s="26" customFormat="1" ht="16.7" hidden="1" customHeight="1" x14ac:dyDescent="0.2">
      <c r="A1143" s="27" t="s">
        <v>5139</v>
      </c>
      <c r="B1143" s="27" t="s">
        <v>20</v>
      </c>
      <c r="C1143" s="27" t="s">
        <v>5140</v>
      </c>
      <c r="D1143" s="28">
        <v>42728</v>
      </c>
      <c r="E1143" s="27" t="s">
        <v>5141</v>
      </c>
      <c r="F1143" s="27" t="s">
        <v>5142</v>
      </c>
      <c r="G1143" s="27" t="s">
        <v>21</v>
      </c>
      <c r="H1143" s="27"/>
      <c r="I1143" s="27" t="s">
        <v>22</v>
      </c>
      <c r="J1143" s="27"/>
      <c r="K1143" s="27"/>
      <c r="L1143" s="27"/>
      <c r="M1143" s="27"/>
      <c r="N1143" s="27"/>
      <c r="O1143" s="27"/>
      <c r="P1143" s="27" t="s">
        <v>383</v>
      </c>
      <c r="Q1143" s="27"/>
      <c r="R1143" s="27" t="s">
        <v>4057</v>
      </c>
      <c r="S1143" s="27"/>
      <c r="T1143" s="27" t="s">
        <v>4058</v>
      </c>
      <c r="U1143" s="29"/>
    </row>
    <row r="1144" spans="1:21" s="26" customFormat="1" ht="16.7" hidden="1" customHeight="1" x14ac:dyDescent="0.2">
      <c r="A1144" s="27" t="s">
        <v>5143</v>
      </c>
      <c r="B1144" s="27" t="s">
        <v>20</v>
      </c>
      <c r="C1144" s="27" t="s">
        <v>5144</v>
      </c>
      <c r="D1144" s="28">
        <v>42728</v>
      </c>
      <c r="E1144" s="27" t="s">
        <v>5145</v>
      </c>
      <c r="F1144" s="27" t="s">
        <v>3422</v>
      </c>
      <c r="G1144" s="27" t="s">
        <v>21</v>
      </c>
      <c r="H1144" s="27"/>
      <c r="I1144" s="27" t="s">
        <v>22</v>
      </c>
      <c r="J1144" s="27"/>
      <c r="K1144" s="27"/>
      <c r="L1144" s="27"/>
      <c r="M1144" s="27"/>
      <c r="N1144" s="27"/>
      <c r="O1144" s="27"/>
      <c r="P1144" s="27" t="s">
        <v>383</v>
      </c>
      <c r="Q1144" s="27"/>
      <c r="R1144" s="27" t="s">
        <v>735</v>
      </c>
      <c r="S1144" s="27"/>
      <c r="T1144" s="27" t="s">
        <v>5146</v>
      </c>
      <c r="U1144" s="29"/>
    </row>
    <row r="1145" spans="1:21" s="26" customFormat="1" ht="16.7" hidden="1" customHeight="1" x14ac:dyDescent="0.2">
      <c r="A1145" s="27" t="s">
        <v>5147</v>
      </c>
      <c r="B1145" s="27" t="s">
        <v>20</v>
      </c>
      <c r="C1145" s="27" t="s">
        <v>5148</v>
      </c>
      <c r="D1145" s="28">
        <v>42728</v>
      </c>
      <c r="E1145" s="27" t="s">
        <v>5149</v>
      </c>
      <c r="F1145" s="27" t="s">
        <v>5150</v>
      </c>
      <c r="G1145" s="27" t="s">
        <v>21</v>
      </c>
      <c r="H1145" s="27"/>
      <c r="I1145" s="27" t="s">
        <v>22</v>
      </c>
      <c r="J1145" s="27"/>
      <c r="K1145" s="27"/>
      <c r="L1145" s="27"/>
      <c r="M1145" s="27"/>
      <c r="N1145" s="27"/>
      <c r="O1145" s="27"/>
      <c r="P1145" s="27" t="s">
        <v>383</v>
      </c>
      <c r="Q1145" s="27"/>
      <c r="R1145" s="27" t="s">
        <v>2670</v>
      </c>
      <c r="S1145" s="27"/>
      <c r="T1145" s="27" t="s">
        <v>5151</v>
      </c>
      <c r="U1145" s="29"/>
    </row>
    <row r="1146" spans="1:21" s="26" customFormat="1" ht="16.7" customHeight="1" x14ac:dyDescent="0.2">
      <c r="A1146" s="27" t="s">
        <v>5152</v>
      </c>
      <c r="B1146" s="27" t="s">
        <v>20</v>
      </c>
      <c r="C1146" s="27" t="s">
        <v>3895</v>
      </c>
      <c r="D1146" s="28">
        <v>42728</v>
      </c>
      <c r="E1146" s="27" t="s">
        <v>5153</v>
      </c>
      <c r="F1146" s="27" t="s">
        <v>128</v>
      </c>
      <c r="G1146" s="27" t="s">
        <v>21</v>
      </c>
      <c r="H1146" s="27"/>
      <c r="I1146" s="27" t="s">
        <v>22</v>
      </c>
      <c r="J1146" s="27" t="s">
        <v>30</v>
      </c>
      <c r="K1146" s="27"/>
      <c r="L1146" s="27"/>
      <c r="M1146" s="27"/>
      <c r="N1146" s="27"/>
      <c r="O1146" s="27"/>
      <c r="P1146" s="27" t="s">
        <v>23</v>
      </c>
      <c r="Q1146" s="27"/>
      <c r="R1146" s="27" t="s">
        <v>33</v>
      </c>
      <c r="S1146" s="27" t="s">
        <v>26</v>
      </c>
      <c r="T1146" s="27" t="s">
        <v>60</v>
      </c>
      <c r="U1146" s="29"/>
    </row>
    <row r="1147" spans="1:21" s="26" customFormat="1" ht="16.7" customHeight="1" x14ac:dyDescent="0.2">
      <c r="A1147" s="27" t="s">
        <v>5152</v>
      </c>
      <c r="B1147" s="27" t="s">
        <v>20</v>
      </c>
      <c r="C1147" s="27" t="s">
        <v>62</v>
      </c>
      <c r="D1147" s="28">
        <v>42728</v>
      </c>
      <c r="E1147" s="27" t="s">
        <v>4102</v>
      </c>
      <c r="F1147" s="27" t="s">
        <v>129</v>
      </c>
      <c r="G1147" s="27" t="s">
        <v>21</v>
      </c>
      <c r="H1147" s="27"/>
      <c r="I1147" s="27" t="s">
        <v>22</v>
      </c>
      <c r="J1147" s="27"/>
      <c r="K1147" s="27"/>
      <c r="L1147" s="27"/>
      <c r="M1147" s="27"/>
      <c r="N1147" s="27"/>
      <c r="O1147" s="27"/>
      <c r="P1147" s="27" t="s">
        <v>23</v>
      </c>
      <c r="Q1147" s="27"/>
      <c r="R1147" s="27" t="s">
        <v>28</v>
      </c>
      <c r="S1147" s="27" t="s">
        <v>27</v>
      </c>
      <c r="T1147" s="27" t="s">
        <v>59</v>
      </c>
      <c r="U1147" s="29"/>
    </row>
    <row r="1148" spans="1:21" s="26" customFormat="1" ht="16.7" customHeight="1" x14ac:dyDescent="0.2">
      <c r="A1148" s="27" t="s">
        <v>5154</v>
      </c>
      <c r="B1148" s="27" t="s">
        <v>20</v>
      </c>
      <c r="C1148" s="27" t="s">
        <v>3898</v>
      </c>
      <c r="D1148" s="28">
        <v>42728</v>
      </c>
      <c r="E1148" s="27" t="s">
        <v>1141</v>
      </c>
      <c r="F1148" s="27" t="s">
        <v>183</v>
      </c>
      <c r="G1148" s="27" t="s">
        <v>21</v>
      </c>
      <c r="H1148" s="27"/>
      <c r="I1148" s="27" t="s">
        <v>22</v>
      </c>
      <c r="J1148" s="27" t="s">
        <v>30</v>
      </c>
      <c r="K1148" s="27"/>
      <c r="L1148" s="27"/>
      <c r="M1148" s="27"/>
      <c r="N1148" s="27"/>
      <c r="O1148" s="27"/>
      <c r="P1148" s="27" t="s">
        <v>23</v>
      </c>
      <c r="Q1148" s="27"/>
      <c r="R1148" s="27" t="s">
        <v>35</v>
      </c>
      <c r="S1148" s="27" t="s">
        <v>27</v>
      </c>
      <c r="T1148" s="27" t="s">
        <v>59</v>
      </c>
      <c r="U1148" s="29"/>
    </row>
    <row r="1149" spans="1:21" s="26" customFormat="1" ht="16.7" customHeight="1" x14ac:dyDescent="0.2">
      <c r="A1149" s="27" t="s">
        <v>5155</v>
      </c>
      <c r="B1149" s="27" t="s">
        <v>20</v>
      </c>
      <c r="C1149" s="27" t="s">
        <v>2455</v>
      </c>
      <c r="D1149" s="28">
        <v>42728</v>
      </c>
      <c r="E1149" s="27" t="s">
        <v>5156</v>
      </c>
      <c r="F1149" s="27" t="s">
        <v>192</v>
      </c>
      <c r="G1149" s="27" t="s">
        <v>21</v>
      </c>
      <c r="H1149" s="27"/>
      <c r="I1149" s="27" t="s">
        <v>22</v>
      </c>
      <c r="J1149" s="27"/>
      <c r="K1149" s="27"/>
      <c r="L1149" s="27"/>
      <c r="M1149" s="27"/>
      <c r="N1149" s="27"/>
      <c r="O1149" s="27"/>
      <c r="P1149" s="27" t="s">
        <v>23</v>
      </c>
      <c r="Q1149" s="27"/>
      <c r="R1149" s="27" t="s">
        <v>28</v>
      </c>
      <c r="S1149" s="27" t="s">
        <v>27</v>
      </c>
      <c r="T1149" s="27" t="s">
        <v>59</v>
      </c>
      <c r="U1149" s="29"/>
    </row>
    <row r="1150" spans="1:21" s="26" customFormat="1" ht="16.7" customHeight="1" x14ac:dyDescent="0.2">
      <c r="A1150" s="27" t="s">
        <v>5157</v>
      </c>
      <c r="B1150" s="27" t="s">
        <v>20</v>
      </c>
      <c r="C1150" s="27" t="s">
        <v>2458</v>
      </c>
      <c r="D1150" s="28">
        <v>42728</v>
      </c>
      <c r="E1150" s="27" t="s">
        <v>5158</v>
      </c>
      <c r="F1150" s="27" t="s">
        <v>564</v>
      </c>
      <c r="G1150" s="27" t="s">
        <v>21</v>
      </c>
      <c r="H1150" s="27"/>
      <c r="I1150" s="27" t="s">
        <v>22</v>
      </c>
      <c r="J1150" s="27"/>
      <c r="K1150" s="27"/>
      <c r="L1150" s="27"/>
      <c r="M1150" s="27"/>
      <c r="N1150" s="27"/>
      <c r="O1150" s="27"/>
      <c r="P1150" s="27" t="s">
        <v>23</v>
      </c>
      <c r="Q1150" s="27"/>
      <c r="R1150" s="27" t="s">
        <v>28</v>
      </c>
      <c r="S1150" s="27" t="s">
        <v>27</v>
      </c>
      <c r="T1150" s="27" t="s">
        <v>59</v>
      </c>
      <c r="U1150" s="29"/>
    </row>
    <row r="1151" spans="1:21" s="26" customFormat="1" ht="16.7" hidden="1" customHeight="1" x14ac:dyDescent="0.2">
      <c r="A1151" s="27" t="s">
        <v>5198</v>
      </c>
      <c r="B1151" s="27" t="s">
        <v>20</v>
      </c>
      <c r="C1151" s="27" t="s">
        <v>520</v>
      </c>
      <c r="D1151" s="28">
        <v>42728</v>
      </c>
      <c r="E1151" s="27" t="s">
        <v>5199</v>
      </c>
      <c r="F1151" s="27" t="s">
        <v>51</v>
      </c>
      <c r="G1151" s="27" t="s">
        <v>21</v>
      </c>
      <c r="H1151" s="27"/>
      <c r="I1151" s="27" t="s">
        <v>22</v>
      </c>
      <c r="J1151" s="27"/>
      <c r="K1151" s="27"/>
      <c r="L1151" s="27"/>
      <c r="M1151" s="27"/>
      <c r="N1151" s="27"/>
      <c r="O1151" s="27"/>
      <c r="P1151" s="27" t="s">
        <v>383</v>
      </c>
      <c r="Q1151" s="27"/>
      <c r="R1151" s="27" t="s">
        <v>31</v>
      </c>
      <c r="S1151" s="27"/>
      <c r="T1151" s="27" t="s">
        <v>60</v>
      </c>
      <c r="U1151" s="29"/>
    </row>
    <row r="1152" spans="1:21" s="26" customFormat="1" ht="16.7" customHeight="1" x14ac:dyDescent="0.2">
      <c r="A1152" s="27" t="s">
        <v>5200</v>
      </c>
      <c r="B1152" s="27" t="s">
        <v>20</v>
      </c>
      <c r="C1152" s="27" t="s">
        <v>2461</v>
      </c>
      <c r="D1152" s="28">
        <v>42729</v>
      </c>
      <c r="E1152" s="27" t="s">
        <v>5201</v>
      </c>
      <c r="F1152" s="27" t="s">
        <v>5202</v>
      </c>
      <c r="G1152" s="27" t="s">
        <v>21</v>
      </c>
      <c r="H1152" s="27"/>
      <c r="I1152" s="27" t="s">
        <v>22</v>
      </c>
      <c r="J1152" s="27"/>
      <c r="K1152" s="27"/>
      <c r="L1152" s="27"/>
      <c r="M1152" s="27"/>
      <c r="N1152" s="27"/>
      <c r="O1152" s="27"/>
      <c r="P1152" s="27" t="s">
        <v>23</v>
      </c>
      <c r="Q1152" s="27"/>
      <c r="R1152" s="27" t="s">
        <v>28</v>
      </c>
      <c r="S1152" s="27" t="s">
        <v>27</v>
      </c>
      <c r="T1152" s="27" t="s">
        <v>59</v>
      </c>
      <c r="U1152" s="29"/>
    </row>
    <row r="1153" spans="1:21" s="26" customFormat="1" ht="16.7" customHeight="1" x14ac:dyDescent="0.2">
      <c r="A1153" s="27" t="s">
        <v>5203</v>
      </c>
      <c r="B1153" s="27" t="s">
        <v>20</v>
      </c>
      <c r="C1153" s="27" t="s">
        <v>2464</v>
      </c>
      <c r="D1153" s="28">
        <v>42729</v>
      </c>
      <c r="E1153" s="27" t="s">
        <v>5204</v>
      </c>
      <c r="F1153" s="27" t="s">
        <v>5205</v>
      </c>
      <c r="G1153" s="27" t="s">
        <v>21</v>
      </c>
      <c r="H1153" s="27"/>
      <c r="I1153" s="27" t="s">
        <v>22</v>
      </c>
      <c r="J1153" s="27" t="s">
        <v>30</v>
      </c>
      <c r="K1153" s="27"/>
      <c r="L1153" s="27"/>
      <c r="M1153" s="27"/>
      <c r="N1153" s="27"/>
      <c r="O1153" s="27"/>
      <c r="P1153" s="27" t="s">
        <v>23</v>
      </c>
      <c r="Q1153" s="27"/>
      <c r="R1153" s="27" t="s">
        <v>35</v>
      </c>
      <c r="S1153" s="27" t="s">
        <v>27</v>
      </c>
      <c r="T1153" s="27" t="s">
        <v>59</v>
      </c>
      <c r="U1153" s="29"/>
    </row>
    <row r="1154" spans="1:21" s="26" customFormat="1" ht="16.7" customHeight="1" x14ac:dyDescent="0.2">
      <c r="A1154" s="27" t="s">
        <v>5206</v>
      </c>
      <c r="B1154" s="27" t="s">
        <v>20</v>
      </c>
      <c r="C1154" s="27" t="s">
        <v>3584</v>
      </c>
      <c r="D1154" s="28">
        <v>42729</v>
      </c>
      <c r="E1154" s="27" t="s">
        <v>5207</v>
      </c>
      <c r="F1154" s="27" t="s">
        <v>1511</v>
      </c>
      <c r="G1154" s="27" t="s">
        <v>21</v>
      </c>
      <c r="H1154" s="27"/>
      <c r="I1154" s="27" t="s">
        <v>22</v>
      </c>
      <c r="J1154" s="27" t="s">
        <v>30</v>
      </c>
      <c r="K1154" s="27"/>
      <c r="L1154" s="27"/>
      <c r="M1154" s="27"/>
      <c r="N1154" s="27"/>
      <c r="O1154" s="27"/>
      <c r="P1154" s="27" t="s">
        <v>23</v>
      </c>
      <c r="Q1154" s="27"/>
      <c r="R1154" s="27" t="s">
        <v>33</v>
      </c>
      <c r="S1154" s="27" t="s">
        <v>25</v>
      </c>
      <c r="T1154" s="27" t="s">
        <v>60</v>
      </c>
      <c r="U1154" s="29"/>
    </row>
    <row r="1155" spans="1:21" s="26" customFormat="1" ht="16.7" customHeight="1" x14ac:dyDescent="0.2">
      <c r="A1155" s="27" t="s">
        <v>5206</v>
      </c>
      <c r="B1155" s="27" t="s">
        <v>20</v>
      </c>
      <c r="C1155" s="27" t="s">
        <v>3588</v>
      </c>
      <c r="D1155" s="28">
        <v>42729</v>
      </c>
      <c r="E1155" s="27" t="s">
        <v>5208</v>
      </c>
      <c r="F1155" s="27" t="s">
        <v>3767</v>
      </c>
      <c r="G1155" s="27" t="s">
        <v>21</v>
      </c>
      <c r="H1155" s="27"/>
      <c r="I1155" s="27" t="s">
        <v>22</v>
      </c>
      <c r="J1155" s="27" t="s">
        <v>30</v>
      </c>
      <c r="K1155" s="27"/>
      <c r="L1155" s="27"/>
      <c r="M1155" s="27"/>
      <c r="N1155" s="27"/>
      <c r="O1155" s="27"/>
      <c r="P1155" s="27" t="s">
        <v>23</v>
      </c>
      <c r="Q1155" s="27"/>
      <c r="R1155" s="27" t="s">
        <v>33</v>
      </c>
      <c r="S1155" s="27" t="s">
        <v>25</v>
      </c>
      <c r="T1155" s="27" t="s">
        <v>60</v>
      </c>
      <c r="U1155" s="29"/>
    </row>
    <row r="1156" spans="1:21" s="26" customFormat="1" ht="16.7" customHeight="1" x14ac:dyDescent="0.2">
      <c r="A1156" s="27" t="s">
        <v>5209</v>
      </c>
      <c r="B1156" s="27" t="s">
        <v>20</v>
      </c>
      <c r="C1156" s="27" t="s">
        <v>5210</v>
      </c>
      <c r="D1156" s="28">
        <v>42729</v>
      </c>
      <c r="E1156" s="27" t="s">
        <v>5211</v>
      </c>
      <c r="F1156" s="27" t="s">
        <v>3767</v>
      </c>
      <c r="G1156" s="27" t="s">
        <v>21</v>
      </c>
      <c r="H1156" s="27"/>
      <c r="I1156" s="27" t="s">
        <v>22</v>
      </c>
      <c r="J1156" s="27" t="s">
        <v>30</v>
      </c>
      <c r="K1156" s="27"/>
      <c r="L1156" s="27"/>
      <c r="M1156" s="27"/>
      <c r="N1156" s="27"/>
      <c r="O1156" s="27"/>
      <c r="P1156" s="27" t="s">
        <v>23</v>
      </c>
      <c r="Q1156" s="27"/>
      <c r="R1156" s="27" t="s">
        <v>33</v>
      </c>
      <c r="S1156" s="27" t="s">
        <v>25</v>
      </c>
      <c r="T1156" s="27" t="s">
        <v>60</v>
      </c>
      <c r="U1156" s="29"/>
    </row>
    <row r="1157" spans="1:21" s="26" customFormat="1" ht="16.7" customHeight="1" x14ac:dyDescent="0.2">
      <c r="A1157" s="27" t="s">
        <v>5212</v>
      </c>
      <c r="B1157" s="27" t="s">
        <v>20</v>
      </c>
      <c r="C1157" s="27" t="s">
        <v>2466</v>
      </c>
      <c r="D1157" s="28">
        <v>42729</v>
      </c>
      <c r="E1157" s="27" t="s">
        <v>5213</v>
      </c>
      <c r="F1157" s="27" t="s">
        <v>5214</v>
      </c>
      <c r="G1157" s="27" t="s">
        <v>21</v>
      </c>
      <c r="H1157" s="27"/>
      <c r="I1157" s="27" t="s">
        <v>22</v>
      </c>
      <c r="J1157" s="27" t="s">
        <v>30</v>
      </c>
      <c r="K1157" s="27"/>
      <c r="L1157" s="27"/>
      <c r="M1157" s="27"/>
      <c r="N1157" s="27"/>
      <c r="O1157" s="27"/>
      <c r="P1157" s="27" t="s">
        <v>23</v>
      </c>
      <c r="Q1157" s="27"/>
      <c r="R1157" s="27" t="s">
        <v>33</v>
      </c>
      <c r="S1157" s="27" t="s">
        <v>27</v>
      </c>
      <c r="T1157" s="27" t="s">
        <v>60</v>
      </c>
      <c r="U1157" s="29"/>
    </row>
    <row r="1158" spans="1:21" s="26" customFormat="1" ht="16.7" customHeight="1" x14ac:dyDescent="0.2">
      <c r="A1158" s="27" t="s">
        <v>95</v>
      </c>
      <c r="B1158" s="27" t="s">
        <v>20</v>
      </c>
      <c r="C1158" s="27" t="s">
        <v>3629</v>
      </c>
      <c r="D1158" s="28">
        <v>42729</v>
      </c>
      <c r="E1158" s="27" t="s">
        <v>5215</v>
      </c>
      <c r="F1158" s="27" t="s">
        <v>783</v>
      </c>
      <c r="G1158" s="27" t="s">
        <v>21</v>
      </c>
      <c r="H1158" s="27"/>
      <c r="I1158" s="27" t="s">
        <v>22</v>
      </c>
      <c r="J1158" s="27"/>
      <c r="K1158" s="27"/>
      <c r="L1158" s="27"/>
      <c r="M1158" s="27"/>
      <c r="N1158" s="27"/>
      <c r="O1158" s="27"/>
      <c r="P1158" s="27" t="s">
        <v>23</v>
      </c>
      <c r="Q1158" s="27"/>
      <c r="R1158" s="27" t="s">
        <v>24</v>
      </c>
      <c r="S1158" s="27" t="s">
        <v>25</v>
      </c>
      <c r="T1158" s="27" t="s">
        <v>60</v>
      </c>
      <c r="U1158" s="29"/>
    </row>
    <row r="1159" spans="1:21" s="26" customFormat="1" ht="16.7" customHeight="1" x14ac:dyDescent="0.2">
      <c r="A1159" s="27" t="s">
        <v>5216</v>
      </c>
      <c r="B1159" s="27" t="s">
        <v>20</v>
      </c>
      <c r="C1159" s="27" t="s">
        <v>3632</v>
      </c>
      <c r="D1159" s="28">
        <v>42729</v>
      </c>
      <c r="E1159" s="27" t="s">
        <v>4126</v>
      </c>
      <c r="F1159" s="27" t="s">
        <v>850</v>
      </c>
      <c r="G1159" s="27" t="s">
        <v>21</v>
      </c>
      <c r="H1159" s="27"/>
      <c r="I1159" s="27" t="s">
        <v>22</v>
      </c>
      <c r="J1159" s="27"/>
      <c r="K1159" s="27"/>
      <c r="L1159" s="27"/>
      <c r="M1159" s="27"/>
      <c r="N1159" s="27"/>
      <c r="O1159" s="27"/>
      <c r="P1159" s="27" t="s">
        <v>23</v>
      </c>
      <c r="Q1159" s="27"/>
      <c r="R1159" s="27" t="s">
        <v>24</v>
      </c>
      <c r="S1159" s="27" t="s">
        <v>25</v>
      </c>
      <c r="T1159" s="27" t="s">
        <v>60</v>
      </c>
      <c r="U1159" s="29"/>
    </row>
    <row r="1160" spans="1:21" s="26" customFormat="1" ht="16.7" customHeight="1" x14ac:dyDescent="0.2">
      <c r="A1160" s="27" t="s">
        <v>5216</v>
      </c>
      <c r="B1160" s="27" t="s">
        <v>20</v>
      </c>
      <c r="C1160" s="27" t="s">
        <v>3635</v>
      </c>
      <c r="D1160" s="28">
        <v>42729</v>
      </c>
      <c r="E1160" s="27" t="s">
        <v>5217</v>
      </c>
      <c r="F1160" s="27" t="s">
        <v>850</v>
      </c>
      <c r="G1160" s="27" t="s">
        <v>21</v>
      </c>
      <c r="H1160" s="27"/>
      <c r="I1160" s="27" t="s">
        <v>22</v>
      </c>
      <c r="J1160" s="27"/>
      <c r="K1160" s="27"/>
      <c r="L1160" s="27"/>
      <c r="M1160" s="27"/>
      <c r="N1160" s="27"/>
      <c r="O1160" s="27"/>
      <c r="P1160" s="27" t="s">
        <v>23</v>
      </c>
      <c r="Q1160" s="27"/>
      <c r="R1160" s="27" t="s">
        <v>24</v>
      </c>
      <c r="S1160" s="27" t="s">
        <v>25</v>
      </c>
      <c r="T1160" s="27" t="s">
        <v>60</v>
      </c>
      <c r="U1160" s="29"/>
    </row>
    <row r="1161" spans="1:21" s="26" customFormat="1" ht="16.7" customHeight="1" x14ac:dyDescent="0.2">
      <c r="A1161" s="27" t="s">
        <v>5218</v>
      </c>
      <c r="B1161" s="27" t="s">
        <v>20</v>
      </c>
      <c r="C1161" s="27" t="s">
        <v>2469</v>
      </c>
      <c r="D1161" s="28">
        <v>42729</v>
      </c>
      <c r="E1161" s="27" t="s">
        <v>289</v>
      </c>
      <c r="F1161" s="27" t="s">
        <v>288</v>
      </c>
      <c r="G1161" s="27" t="s">
        <v>21</v>
      </c>
      <c r="H1161" s="27"/>
      <c r="I1161" s="27" t="s">
        <v>22</v>
      </c>
      <c r="J1161" s="27"/>
      <c r="K1161" s="27"/>
      <c r="L1161" s="27"/>
      <c r="M1161" s="27"/>
      <c r="N1161" s="27"/>
      <c r="O1161" s="27"/>
      <c r="P1161" s="27" t="s">
        <v>23</v>
      </c>
      <c r="Q1161" s="27"/>
      <c r="R1161" s="27" t="s">
        <v>24</v>
      </c>
      <c r="S1161" s="27" t="s">
        <v>26</v>
      </c>
      <c r="T1161" s="27" t="s">
        <v>60</v>
      </c>
      <c r="U1161" s="29"/>
    </row>
    <row r="1162" spans="1:21" s="26" customFormat="1" ht="16.7" customHeight="1" x14ac:dyDescent="0.2">
      <c r="A1162" s="27" t="s">
        <v>5219</v>
      </c>
      <c r="B1162" s="27" t="s">
        <v>20</v>
      </c>
      <c r="C1162" s="27" t="s">
        <v>2472</v>
      </c>
      <c r="D1162" s="28">
        <v>42729</v>
      </c>
      <c r="E1162" s="27" t="s">
        <v>4997</v>
      </c>
      <c r="F1162" s="27" t="s">
        <v>1946</v>
      </c>
      <c r="G1162" s="27" t="s">
        <v>21</v>
      </c>
      <c r="H1162" s="27"/>
      <c r="I1162" s="27" t="s">
        <v>22</v>
      </c>
      <c r="J1162" s="27" t="s">
        <v>30</v>
      </c>
      <c r="K1162" s="27"/>
      <c r="L1162" s="27"/>
      <c r="M1162" s="27"/>
      <c r="N1162" s="27"/>
      <c r="O1162" s="27"/>
      <c r="P1162" s="27" t="s">
        <v>23</v>
      </c>
      <c r="Q1162" s="27"/>
      <c r="R1162" s="27" t="s">
        <v>35</v>
      </c>
      <c r="S1162" s="27" t="s">
        <v>27</v>
      </c>
      <c r="T1162" s="27" t="s">
        <v>59</v>
      </c>
      <c r="U1162" s="29"/>
    </row>
    <row r="1163" spans="1:21" s="26" customFormat="1" ht="16.7" customHeight="1" x14ac:dyDescent="0.2">
      <c r="A1163" s="27" t="s">
        <v>5220</v>
      </c>
      <c r="B1163" s="27" t="s">
        <v>20</v>
      </c>
      <c r="C1163" s="27" t="s">
        <v>5221</v>
      </c>
      <c r="D1163" s="28">
        <v>42729</v>
      </c>
      <c r="E1163" s="27" t="s">
        <v>5222</v>
      </c>
      <c r="F1163" s="27" t="s">
        <v>339</v>
      </c>
      <c r="G1163" s="27" t="s">
        <v>21</v>
      </c>
      <c r="H1163" s="27"/>
      <c r="I1163" s="27" t="s">
        <v>22</v>
      </c>
      <c r="J1163" s="27"/>
      <c r="K1163" s="27"/>
      <c r="L1163" s="27"/>
      <c r="M1163" s="27"/>
      <c r="N1163" s="27"/>
      <c r="O1163" s="27"/>
      <c r="P1163" s="27" t="s">
        <v>23</v>
      </c>
      <c r="Q1163" s="27"/>
      <c r="R1163" s="27" t="s">
        <v>28</v>
      </c>
      <c r="S1163" s="27" t="s">
        <v>27</v>
      </c>
      <c r="T1163" s="27" t="s">
        <v>59</v>
      </c>
      <c r="U1163" s="29"/>
    </row>
    <row r="1164" spans="1:21" s="26" customFormat="1" ht="16.7" customHeight="1" x14ac:dyDescent="0.2">
      <c r="A1164" s="27" t="s">
        <v>5223</v>
      </c>
      <c r="B1164" s="27" t="s">
        <v>20</v>
      </c>
      <c r="C1164" s="27" t="s">
        <v>3960</v>
      </c>
      <c r="D1164" s="28">
        <v>42729</v>
      </c>
      <c r="E1164" s="27" t="s">
        <v>5224</v>
      </c>
      <c r="F1164" s="27" t="s">
        <v>5225</v>
      </c>
      <c r="G1164" s="27" t="s">
        <v>21</v>
      </c>
      <c r="H1164" s="27"/>
      <c r="I1164" s="27" t="s">
        <v>22</v>
      </c>
      <c r="J1164" s="27" t="s">
        <v>30</v>
      </c>
      <c r="K1164" s="27"/>
      <c r="L1164" s="27"/>
      <c r="M1164" s="27"/>
      <c r="N1164" s="27"/>
      <c r="O1164" s="27"/>
      <c r="P1164" s="27" t="s">
        <v>23</v>
      </c>
      <c r="Q1164" s="27"/>
      <c r="R1164" s="27" t="s">
        <v>35</v>
      </c>
      <c r="S1164" s="27" t="s">
        <v>27</v>
      </c>
      <c r="T1164" s="27" t="s">
        <v>59</v>
      </c>
      <c r="U1164" s="29"/>
    </row>
    <row r="1165" spans="1:21" s="26" customFormat="1" ht="16.7" customHeight="1" x14ac:dyDescent="0.2">
      <c r="A1165" s="27" t="s">
        <v>5226</v>
      </c>
      <c r="B1165" s="27" t="s">
        <v>20</v>
      </c>
      <c r="C1165" s="27" t="s">
        <v>3638</v>
      </c>
      <c r="D1165" s="28">
        <v>42729</v>
      </c>
      <c r="E1165" s="27" t="s">
        <v>5227</v>
      </c>
      <c r="F1165" s="27" t="s">
        <v>5228</v>
      </c>
      <c r="G1165" s="27" t="s">
        <v>21</v>
      </c>
      <c r="H1165" s="27"/>
      <c r="I1165" s="27" t="s">
        <v>22</v>
      </c>
      <c r="J1165" s="27" t="s">
        <v>30</v>
      </c>
      <c r="K1165" s="27"/>
      <c r="L1165" s="27"/>
      <c r="M1165" s="27"/>
      <c r="N1165" s="27"/>
      <c r="O1165" s="27"/>
      <c r="P1165" s="27" t="s">
        <v>23</v>
      </c>
      <c r="Q1165" s="27"/>
      <c r="R1165" s="27" t="s">
        <v>33</v>
      </c>
      <c r="S1165" s="27" t="s">
        <v>25</v>
      </c>
      <c r="T1165" s="27" t="s">
        <v>60</v>
      </c>
      <c r="U1165" s="29"/>
    </row>
    <row r="1166" spans="1:21" s="26" customFormat="1" ht="16.7" customHeight="1" x14ac:dyDescent="0.2">
      <c r="A1166" s="27" t="s">
        <v>5226</v>
      </c>
      <c r="B1166" s="27" t="s">
        <v>20</v>
      </c>
      <c r="C1166" s="27" t="s">
        <v>3644</v>
      </c>
      <c r="D1166" s="28">
        <v>42729</v>
      </c>
      <c r="E1166" s="27" t="s">
        <v>5229</v>
      </c>
      <c r="F1166" s="27" t="s">
        <v>5230</v>
      </c>
      <c r="G1166" s="27" t="s">
        <v>21</v>
      </c>
      <c r="H1166" s="27"/>
      <c r="I1166" s="27" t="s">
        <v>22</v>
      </c>
      <c r="J1166" s="27" t="s">
        <v>30</v>
      </c>
      <c r="K1166" s="27"/>
      <c r="L1166" s="27"/>
      <c r="M1166" s="27"/>
      <c r="N1166" s="27"/>
      <c r="O1166" s="27"/>
      <c r="P1166" s="27" t="s">
        <v>23</v>
      </c>
      <c r="Q1166" s="27"/>
      <c r="R1166" s="27" t="s">
        <v>33</v>
      </c>
      <c r="S1166" s="27" t="s">
        <v>25</v>
      </c>
      <c r="T1166" s="27" t="s">
        <v>60</v>
      </c>
      <c r="U1166" s="29"/>
    </row>
    <row r="1167" spans="1:21" s="26" customFormat="1" ht="16.7" customHeight="1" x14ac:dyDescent="0.2">
      <c r="A1167" s="27" t="s">
        <v>5226</v>
      </c>
      <c r="B1167" s="27" t="s">
        <v>20</v>
      </c>
      <c r="C1167" s="27" t="s">
        <v>3647</v>
      </c>
      <c r="D1167" s="28">
        <v>42729</v>
      </c>
      <c r="E1167" s="27" t="s">
        <v>5231</v>
      </c>
      <c r="F1167" s="27" t="s">
        <v>5230</v>
      </c>
      <c r="G1167" s="27" t="s">
        <v>21</v>
      </c>
      <c r="H1167" s="27"/>
      <c r="I1167" s="27" t="s">
        <v>22</v>
      </c>
      <c r="J1167" s="27" t="s">
        <v>30</v>
      </c>
      <c r="K1167" s="27"/>
      <c r="L1167" s="27"/>
      <c r="M1167" s="27"/>
      <c r="N1167" s="27"/>
      <c r="O1167" s="27"/>
      <c r="P1167" s="27" t="s">
        <v>23</v>
      </c>
      <c r="Q1167" s="27"/>
      <c r="R1167" s="27" t="s">
        <v>33</v>
      </c>
      <c r="S1167" s="27" t="s">
        <v>25</v>
      </c>
      <c r="T1167" s="27" t="s">
        <v>60</v>
      </c>
      <c r="U1167" s="29"/>
    </row>
    <row r="1168" spans="1:21" s="26" customFormat="1" ht="16.7" customHeight="1" x14ac:dyDescent="0.2">
      <c r="A1168" s="27" t="s">
        <v>3971</v>
      </c>
      <c r="B1168" s="27" t="s">
        <v>20</v>
      </c>
      <c r="C1168" s="27" t="s">
        <v>3652</v>
      </c>
      <c r="D1168" s="28">
        <v>42729</v>
      </c>
      <c r="E1168" s="27" t="s">
        <v>5232</v>
      </c>
      <c r="F1168" s="27" t="s">
        <v>2719</v>
      </c>
      <c r="G1168" s="27" t="s">
        <v>21</v>
      </c>
      <c r="H1168" s="27"/>
      <c r="I1168" s="27" t="s">
        <v>22</v>
      </c>
      <c r="J1168" s="27" t="s">
        <v>29</v>
      </c>
      <c r="K1168" s="27"/>
      <c r="L1168" s="27"/>
      <c r="M1168" s="27"/>
      <c r="N1168" s="27"/>
      <c r="O1168" s="27"/>
      <c r="P1168" s="27" t="s">
        <v>23</v>
      </c>
      <c r="Q1168" s="27"/>
      <c r="R1168" s="27" t="s">
        <v>5233</v>
      </c>
      <c r="S1168" s="27" t="s">
        <v>27</v>
      </c>
      <c r="T1168" s="27" t="s">
        <v>59</v>
      </c>
      <c r="U1168" s="29"/>
    </row>
    <row r="1169" spans="1:21" s="26" customFormat="1" ht="16.7" customHeight="1" x14ac:dyDescent="0.2">
      <c r="A1169" s="27" t="s">
        <v>5234</v>
      </c>
      <c r="B1169" s="27" t="s">
        <v>20</v>
      </c>
      <c r="C1169" s="27" t="s">
        <v>3655</v>
      </c>
      <c r="D1169" s="28">
        <v>42729</v>
      </c>
      <c r="E1169" s="27" t="s">
        <v>5235</v>
      </c>
      <c r="F1169" s="27" t="s">
        <v>5236</v>
      </c>
      <c r="G1169" s="27" t="s">
        <v>21</v>
      </c>
      <c r="H1169" s="27"/>
      <c r="I1169" s="27" t="s">
        <v>22</v>
      </c>
      <c r="J1169" s="27" t="s">
        <v>30</v>
      </c>
      <c r="K1169" s="27"/>
      <c r="L1169" s="27"/>
      <c r="M1169" s="27"/>
      <c r="N1169" s="27"/>
      <c r="O1169" s="27"/>
      <c r="P1169" s="27" t="s">
        <v>23</v>
      </c>
      <c r="Q1169" s="27"/>
      <c r="R1169" s="27" t="s">
        <v>35</v>
      </c>
      <c r="S1169" s="27" t="s">
        <v>27</v>
      </c>
      <c r="T1169" s="27" t="s">
        <v>59</v>
      </c>
      <c r="U1169" s="29"/>
    </row>
    <row r="1170" spans="1:21" s="26" customFormat="1" ht="16.7" customHeight="1" x14ac:dyDescent="0.2">
      <c r="A1170" s="27" t="s">
        <v>5237</v>
      </c>
      <c r="B1170" s="27" t="s">
        <v>20</v>
      </c>
      <c r="C1170" s="27" t="s">
        <v>3664</v>
      </c>
      <c r="D1170" s="28">
        <v>42729</v>
      </c>
      <c r="E1170" s="27" t="s">
        <v>5238</v>
      </c>
      <c r="F1170" s="27" t="s">
        <v>2811</v>
      </c>
      <c r="G1170" s="27" t="s">
        <v>21</v>
      </c>
      <c r="H1170" s="27"/>
      <c r="I1170" s="27" t="s">
        <v>22</v>
      </c>
      <c r="J1170" s="27"/>
      <c r="K1170" s="27"/>
      <c r="L1170" s="27"/>
      <c r="M1170" s="27"/>
      <c r="N1170" s="27"/>
      <c r="O1170" s="27"/>
      <c r="P1170" s="27" t="s">
        <v>23</v>
      </c>
      <c r="Q1170" s="27"/>
      <c r="R1170" s="27" t="s">
        <v>28</v>
      </c>
      <c r="S1170" s="27" t="s">
        <v>27</v>
      </c>
      <c r="T1170" s="27" t="s">
        <v>59</v>
      </c>
      <c r="U1170" s="29"/>
    </row>
    <row r="1171" spans="1:21" s="26" customFormat="1" ht="16.7" hidden="1" customHeight="1" x14ac:dyDescent="0.2">
      <c r="A1171" s="27" t="s">
        <v>5237</v>
      </c>
      <c r="B1171" s="27" t="s">
        <v>20</v>
      </c>
      <c r="C1171" s="27" t="s">
        <v>3668</v>
      </c>
      <c r="D1171" s="28">
        <v>42729</v>
      </c>
      <c r="E1171" s="27" t="s">
        <v>5239</v>
      </c>
      <c r="F1171" s="27" t="s">
        <v>4709</v>
      </c>
      <c r="G1171" s="27" t="s">
        <v>21</v>
      </c>
      <c r="H1171" s="27"/>
      <c r="I1171" s="27" t="s">
        <v>22</v>
      </c>
      <c r="J1171" s="27"/>
      <c r="K1171" s="27"/>
      <c r="L1171" s="27"/>
      <c r="M1171" s="27"/>
      <c r="N1171" s="27"/>
      <c r="O1171" s="27"/>
      <c r="P1171" s="27" t="s">
        <v>23</v>
      </c>
      <c r="Q1171" s="27"/>
      <c r="R1171" s="27" t="s">
        <v>24</v>
      </c>
      <c r="S1171" s="9" t="s">
        <v>4393</v>
      </c>
      <c r="T1171" s="27" t="s">
        <v>60</v>
      </c>
      <c r="U1171" s="29"/>
    </row>
    <row r="1172" spans="1:21" s="26" customFormat="1" ht="16.7" customHeight="1" x14ac:dyDescent="0.2">
      <c r="A1172" s="27" t="s">
        <v>5240</v>
      </c>
      <c r="B1172" s="27" t="s">
        <v>20</v>
      </c>
      <c r="C1172" s="27" t="s">
        <v>3671</v>
      </c>
      <c r="D1172" s="28">
        <v>42729</v>
      </c>
      <c r="E1172" s="27" t="s">
        <v>5241</v>
      </c>
      <c r="F1172" s="27" t="s">
        <v>4316</v>
      </c>
      <c r="G1172" s="27" t="s">
        <v>21</v>
      </c>
      <c r="H1172" s="27"/>
      <c r="I1172" s="27" t="s">
        <v>22</v>
      </c>
      <c r="J1172" s="27"/>
      <c r="K1172" s="27"/>
      <c r="L1172" s="27"/>
      <c r="M1172" s="27"/>
      <c r="N1172" s="27"/>
      <c r="O1172" s="27"/>
      <c r="P1172" s="27" t="s">
        <v>23</v>
      </c>
      <c r="Q1172" s="27"/>
      <c r="R1172" s="27" t="s">
        <v>28</v>
      </c>
      <c r="S1172" s="27" t="s">
        <v>27</v>
      </c>
      <c r="T1172" s="27" t="s">
        <v>59</v>
      </c>
      <c r="U1172" s="29"/>
    </row>
    <row r="1173" spans="1:21" s="26" customFormat="1" ht="16.7" customHeight="1" x14ac:dyDescent="0.2">
      <c r="A1173" s="27" t="s">
        <v>5242</v>
      </c>
      <c r="B1173" s="27" t="s">
        <v>20</v>
      </c>
      <c r="C1173" s="27" t="s">
        <v>3674</v>
      </c>
      <c r="D1173" s="28">
        <v>42729</v>
      </c>
      <c r="E1173" s="27" t="s">
        <v>5243</v>
      </c>
      <c r="F1173" s="27" t="s">
        <v>4316</v>
      </c>
      <c r="G1173" s="27" t="s">
        <v>21</v>
      </c>
      <c r="H1173" s="27"/>
      <c r="I1173" s="27" t="s">
        <v>22</v>
      </c>
      <c r="J1173" s="27" t="s">
        <v>30</v>
      </c>
      <c r="K1173" s="27"/>
      <c r="L1173" s="27"/>
      <c r="M1173" s="27"/>
      <c r="N1173" s="27"/>
      <c r="O1173" s="27"/>
      <c r="P1173" s="27" t="s">
        <v>23</v>
      </c>
      <c r="Q1173" s="27"/>
      <c r="R1173" s="27" t="s">
        <v>35</v>
      </c>
      <c r="S1173" s="27" t="s">
        <v>27</v>
      </c>
      <c r="T1173" s="27" t="s">
        <v>59</v>
      </c>
      <c r="U1173" s="29"/>
    </row>
    <row r="1174" spans="1:21" s="26" customFormat="1" ht="16.7" customHeight="1" x14ac:dyDescent="0.2">
      <c r="A1174" s="27" t="s">
        <v>5244</v>
      </c>
      <c r="B1174" s="27" t="s">
        <v>20</v>
      </c>
      <c r="C1174" s="27" t="s">
        <v>5245</v>
      </c>
      <c r="D1174" s="28">
        <v>42729</v>
      </c>
      <c r="E1174" s="27" t="s">
        <v>5246</v>
      </c>
      <c r="F1174" s="27" t="s">
        <v>825</v>
      </c>
      <c r="G1174" s="27" t="s">
        <v>21</v>
      </c>
      <c r="H1174" s="27"/>
      <c r="I1174" s="27" t="s">
        <v>22</v>
      </c>
      <c r="J1174" s="27" t="s">
        <v>30</v>
      </c>
      <c r="K1174" s="27"/>
      <c r="L1174" s="27"/>
      <c r="M1174" s="27"/>
      <c r="N1174" s="27"/>
      <c r="O1174" s="27"/>
      <c r="P1174" s="27" t="s">
        <v>23</v>
      </c>
      <c r="Q1174" s="27"/>
      <c r="R1174" s="27" t="s">
        <v>33</v>
      </c>
      <c r="S1174" s="27" t="s">
        <v>25</v>
      </c>
      <c r="T1174" s="27" t="s">
        <v>60</v>
      </c>
      <c r="U1174" s="29"/>
    </row>
    <row r="1175" spans="1:21" s="26" customFormat="1" ht="16.7" customHeight="1" x14ac:dyDescent="0.2">
      <c r="A1175" s="27" t="s">
        <v>5244</v>
      </c>
      <c r="B1175" s="27" t="s">
        <v>20</v>
      </c>
      <c r="C1175" s="27" t="s">
        <v>5247</v>
      </c>
      <c r="D1175" s="28">
        <v>42729</v>
      </c>
      <c r="E1175" s="27" t="s">
        <v>5248</v>
      </c>
      <c r="F1175" s="27" t="s">
        <v>5249</v>
      </c>
      <c r="G1175" s="27" t="s">
        <v>21</v>
      </c>
      <c r="H1175" s="27"/>
      <c r="I1175" s="27" t="s">
        <v>22</v>
      </c>
      <c r="J1175" s="27" t="s">
        <v>30</v>
      </c>
      <c r="K1175" s="27"/>
      <c r="L1175" s="27"/>
      <c r="M1175" s="27"/>
      <c r="N1175" s="27"/>
      <c r="O1175" s="27"/>
      <c r="P1175" s="27" t="s">
        <v>23</v>
      </c>
      <c r="Q1175" s="27"/>
      <c r="R1175" s="27" t="s">
        <v>33</v>
      </c>
      <c r="S1175" s="27" t="s">
        <v>25</v>
      </c>
      <c r="T1175" s="27" t="s">
        <v>60</v>
      </c>
      <c r="U1175" s="29"/>
    </row>
    <row r="1176" spans="1:21" s="26" customFormat="1" ht="16.7" customHeight="1" x14ac:dyDescent="0.2">
      <c r="A1176" s="27" t="s">
        <v>5465</v>
      </c>
      <c r="B1176" s="27" t="s">
        <v>20</v>
      </c>
      <c r="C1176" s="27" t="s">
        <v>2491</v>
      </c>
      <c r="D1176" s="28">
        <v>42729</v>
      </c>
      <c r="E1176" s="27" t="s">
        <v>5466</v>
      </c>
      <c r="F1176" s="27" t="s">
        <v>624</v>
      </c>
      <c r="G1176" s="27" t="s">
        <v>21</v>
      </c>
      <c r="H1176" s="27"/>
      <c r="I1176" s="27" t="s">
        <v>22</v>
      </c>
      <c r="J1176" s="27"/>
      <c r="K1176" s="27"/>
      <c r="L1176" s="27"/>
      <c r="M1176" s="27"/>
      <c r="N1176" s="27"/>
      <c r="O1176" s="27"/>
      <c r="P1176" s="27" t="s">
        <v>23</v>
      </c>
      <c r="Q1176" s="27"/>
      <c r="R1176" s="27" t="s">
        <v>24</v>
      </c>
      <c r="S1176" s="27" t="s">
        <v>26</v>
      </c>
      <c r="T1176" s="27" t="s">
        <v>60</v>
      </c>
      <c r="U1176" s="29"/>
    </row>
    <row r="1177" spans="1:21" s="26" customFormat="1" ht="16.7" customHeight="1" x14ac:dyDescent="0.2">
      <c r="A1177" s="27" t="s">
        <v>5244</v>
      </c>
      <c r="B1177" s="27" t="s">
        <v>20</v>
      </c>
      <c r="C1177" s="27" t="s">
        <v>5250</v>
      </c>
      <c r="D1177" s="28">
        <v>42729</v>
      </c>
      <c r="E1177" s="27" t="s">
        <v>5251</v>
      </c>
      <c r="F1177" s="27" t="s">
        <v>5249</v>
      </c>
      <c r="G1177" s="27" t="s">
        <v>21</v>
      </c>
      <c r="H1177" s="27"/>
      <c r="I1177" s="27" t="s">
        <v>22</v>
      </c>
      <c r="J1177" s="27" t="s">
        <v>30</v>
      </c>
      <c r="K1177" s="27"/>
      <c r="L1177" s="27"/>
      <c r="M1177" s="27"/>
      <c r="N1177" s="27"/>
      <c r="O1177" s="27"/>
      <c r="P1177" s="27" t="s">
        <v>23</v>
      </c>
      <c r="Q1177" s="27"/>
      <c r="R1177" s="27" t="s">
        <v>33</v>
      </c>
      <c r="S1177" s="27" t="s">
        <v>25</v>
      </c>
      <c r="T1177" s="27" t="s">
        <v>60</v>
      </c>
      <c r="U1177" s="29"/>
    </row>
    <row r="1178" spans="1:21" s="26" customFormat="1" ht="16.7" customHeight="1" x14ac:dyDescent="0.2">
      <c r="A1178" s="27" t="s">
        <v>5252</v>
      </c>
      <c r="B1178" s="27" t="s">
        <v>20</v>
      </c>
      <c r="C1178" s="27" t="s">
        <v>3687</v>
      </c>
      <c r="D1178" s="28">
        <v>42729</v>
      </c>
      <c r="E1178" s="27" t="s">
        <v>5253</v>
      </c>
      <c r="F1178" s="27" t="s">
        <v>5254</v>
      </c>
      <c r="G1178" s="27" t="s">
        <v>21</v>
      </c>
      <c r="H1178" s="27"/>
      <c r="I1178" s="27" t="s">
        <v>22</v>
      </c>
      <c r="J1178" s="27" t="s">
        <v>30</v>
      </c>
      <c r="K1178" s="27"/>
      <c r="L1178" s="27"/>
      <c r="M1178" s="27"/>
      <c r="N1178" s="27"/>
      <c r="O1178" s="27"/>
      <c r="P1178" s="27" t="s">
        <v>23</v>
      </c>
      <c r="Q1178" s="27"/>
      <c r="R1178" s="27" t="s">
        <v>33</v>
      </c>
      <c r="S1178" s="27" t="s">
        <v>25</v>
      </c>
      <c r="T1178" s="27" t="s">
        <v>60</v>
      </c>
      <c r="U1178" s="29"/>
    </row>
    <row r="1179" spans="1:21" s="26" customFormat="1" ht="16.7" customHeight="1" x14ac:dyDescent="0.2">
      <c r="A1179" s="27" t="s">
        <v>5252</v>
      </c>
      <c r="B1179" s="27" t="s">
        <v>20</v>
      </c>
      <c r="C1179" s="27" t="s">
        <v>3689</v>
      </c>
      <c r="D1179" s="28">
        <v>42729</v>
      </c>
      <c r="E1179" s="27" t="s">
        <v>5255</v>
      </c>
      <c r="F1179" s="27" t="s">
        <v>5254</v>
      </c>
      <c r="G1179" s="27" t="s">
        <v>21</v>
      </c>
      <c r="H1179" s="27"/>
      <c r="I1179" s="27" t="s">
        <v>22</v>
      </c>
      <c r="J1179" s="27" t="s">
        <v>30</v>
      </c>
      <c r="K1179" s="27"/>
      <c r="L1179" s="27"/>
      <c r="M1179" s="27"/>
      <c r="N1179" s="27"/>
      <c r="O1179" s="27"/>
      <c r="P1179" s="27" t="s">
        <v>23</v>
      </c>
      <c r="Q1179" s="27"/>
      <c r="R1179" s="27" t="s">
        <v>33</v>
      </c>
      <c r="S1179" s="27" t="s">
        <v>25</v>
      </c>
      <c r="T1179" s="27" t="s">
        <v>60</v>
      </c>
      <c r="U1179" s="29"/>
    </row>
    <row r="1180" spans="1:21" s="26" customFormat="1" ht="16.7" customHeight="1" x14ac:dyDescent="0.2">
      <c r="A1180" s="27" t="s">
        <v>5252</v>
      </c>
      <c r="B1180" s="27" t="s">
        <v>20</v>
      </c>
      <c r="C1180" s="27" t="s">
        <v>3693</v>
      </c>
      <c r="D1180" s="28">
        <v>42729</v>
      </c>
      <c r="E1180" s="27" t="s">
        <v>5256</v>
      </c>
      <c r="F1180" s="27" t="s">
        <v>1990</v>
      </c>
      <c r="G1180" s="27" t="s">
        <v>21</v>
      </c>
      <c r="H1180" s="27"/>
      <c r="I1180" s="27" t="s">
        <v>22</v>
      </c>
      <c r="J1180" s="27" t="s">
        <v>30</v>
      </c>
      <c r="K1180" s="27"/>
      <c r="L1180" s="27"/>
      <c r="M1180" s="27"/>
      <c r="N1180" s="27"/>
      <c r="O1180" s="27"/>
      <c r="P1180" s="27" t="s">
        <v>23</v>
      </c>
      <c r="Q1180" s="27"/>
      <c r="R1180" s="27" t="s">
        <v>33</v>
      </c>
      <c r="S1180" s="27" t="s">
        <v>25</v>
      </c>
      <c r="T1180" s="27" t="s">
        <v>60</v>
      </c>
      <c r="U1180" s="29"/>
    </row>
    <row r="1181" spans="1:21" s="26" customFormat="1" ht="16.7" customHeight="1" x14ac:dyDescent="0.2">
      <c r="A1181" s="27" t="s">
        <v>5252</v>
      </c>
      <c r="B1181" s="27" t="s">
        <v>20</v>
      </c>
      <c r="C1181" s="27" t="s">
        <v>3697</v>
      </c>
      <c r="D1181" s="28">
        <v>42729</v>
      </c>
      <c r="E1181" s="27" t="s">
        <v>5257</v>
      </c>
      <c r="F1181" s="27" t="s">
        <v>1990</v>
      </c>
      <c r="G1181" s="27" t="s">
        <v>21</v>
      </c>
      <c r="H1181" s="27"/>
      <c r="I1181" s="27" t="s">
        <v>22</v>
      </c>
      <c r="J1181" s="27" t="s">
        <v>30</v>
      </c>
      <c r="K1181" s="27"/>
      <c r="L1181" s="27"/>
      <c r="M1181" s="27"/>
      <c r="N1181" s="27"/>
      <c r="O1181" s="27"/>
      <c r="P1181" s="27" t="s">
        <v>23</v>
      </c>
      <c r="Q1181" s="27"/>
      <c r="R1181" s="27" t="s">
        <v>33</v>
      </c>
      <c r="S1181" s="27" t="s">
        <v>25</v>
      </c>
      <c r="T1181" s="27" t="s">
        <v>60</v>
      </c>
      <c r="U1181" s="29"/>
    </row>
    <row r="1182" spans="1:21" s="26" customFormat="1" ht="16.7" customHeight="1" x14ac:dyDescent="0.2">
      <c r="A1182" s="27" t="s">
        <v>5252</v>
      </c>
      <c r="B1182" s="27" t="s">
        <v>20</v>
      </c>
      <c r="C1182" s="27" t="s">
        <v>3700</v>
      </c>
      <c r="D1182" s="28">
        <v>42729</v>
      </c>
      <c r="E1182" s="27" t="s">
        <v>5258</v>
      </c>
      <c r="F1182" s="27" t="s">
        <v>5259</v>
      </c>
      <c r="G1182" s="27" t="s">
        <v>21</v>
      </c>
      <c r="H1182" s="27"/>
      <c r="I1182" s="27" t="s">
        <v>22</v>
      </c>
      <c r="J1182" s="27" t="s">
        <v>30</v>
      </c>
      <c r="K1182" s="27"/>
      <c r="L1182" s="27"/>
      <c r="M1182" s="27"/>
      <c r="N1182" s="27"/>
      <c r="O1182" s="27"/>
      <c r="P1182" s="27" t="s">
        <v>23</v>
      </c>
      <c r="Q1182" s="27"/>
      <c r="R1182" s="27" t="s">
        <v>33</v>
      </c>
      <c r="S1182" s="27" t="s">
        <v>25</v>
      </c>
      <c r="T1182" s="27" t="s">
        <v>60</v>
      </c>
      <c r="U1182" s="29"/>
    </row>
    <row r="1183" spans="1:21" s="26" customFormat="1" ht="16.7" customHeight="1" x14ac:dyDescent="0.2">
      <c r="A1183" s="27" t="s">
        <v>5260</v>
      </c>
      <c r="B1183" s="27" t="s">
        <v>20</v>
      </c>
      <c r="C1183" s="27" t="s">
        <v>3703</v>
      </c>
      <c r="D1183" s="28">
        <v>42729</v>
      </c>
      <c r="E1183" s="27" t="s">
        <v>5261</v>
      </c>
      <c r="F1183" s="27" t="s">
        <v>40</v>
      </c>
      <c r="G1183" s="27" t="s">
        <v>21</v>
      </c>
      <c r="H1183" s="27"/>
      <c r="I1183" s="27" t="s">
        <v>22</v>
      </c>
      <c r="J1183" s="27"/>
      <c r="K1183" s="27"/>
      <c r="L1183" s="27"/>
      <c r="M1183" s="27"/>
      <c r="N1183" s="27"/>
      <c r="O1183" s="27"/>
      <c r="P1183" s="27" t="s">
        <v>23</v>
      </c>
      <c r="Q1183" s="27"/>
      <c r="R1183" s="27" t="s">
        <v>28</v>
      </c>
      <c r="S1183" s="27" t="s">
        <v>27</v>
      </c>
      <c r="T1183" s="27" t="s">
        <v>59</v>
      </c>
      <c r="U1183" s="29"/>
    </row>
    <row r="1184" spans="1:21" s="26" customFormat="1" ht="16.7" customHeight="1" x14ac:dyDescent="0.2">
      <c r="A1184" s="27" t="s">
        <v>5262</v>
      </c>
      <c r="B1184" s="27" t="s">
        <v>20</v>
      </c>
      <c r="C1184" s="27" t="s">
        <v>3705</v>
      </c>
      <c r="D1184" s="28">
        <v>42729</v>
      </c>
      <c r="E1184" s="27" t="s">
        <v>5263</v>
      </c>
      <c r="F1184" s="27" t="s">
        <v>5264</v>
      </c>
      <c r="G1184" s="27" t="s">
        <v>21</v>
      </c>
      <c r="H1184" s="27"/>
      <c r="I1184" s="27" t="s">
        <v>22</v>
      </c>
      <c r="J1184" s="27" t="s">
        <v>30</v>
      </c>
      <c r="K1184" s="27"/>
      <c r="L1184" s="27"/>
      <c r="M1184" s="27"/>
      <c r="N1184" s="27"/>
      <c r="O1184" s="27"/>
      <c r="P1184" s="27" t="s">
        <v>23</v>
      </c>
      <c r="Q1184" s="27"/>
      <c r="R1184" s="27" t="s">
        <v>35</v>
      </c>
      <c r="S1184" s="27" t="s">
        <v>27</v>
      </c>
      <c r="T1184" s="27" t="s">
        <v>59</v>
      </c>
      <c r="U1184" s="29"/>
    </row>
    <row r="1185" spans="1:21" s="26" customFormat="1" ht="16.7" customHeight="1" x14ac:dyDescent="0.2">
      <c r="A1185" s="27" t="s">
        <v>5265</v>
      </c>
      <c r="B1185" s="27" t="s">
        <v>20</v>
      </c>
      <c r="C1185" s="27" t="s">
        <v>5266</v>
      </c>
      <c r="D1185" s="28">
        <v>42729</v>
      </c>
      <c r="E1185" s="27" t="s">
        <v>5267</v>
      </c>
      <c r="F1185" s="27" t="s">
        <v>4431</v>
      </c>
      <c r="G1185" s="27" t="s">
        <v>21</v>
      </c>
      <c r="H1185" s="27"/>
      <c r="I1185" s="27" t="s">
        <v>22</v>
      </c>
      <c r="J1185" s="27" t="s">
        <v>30</v>
      </c>
      <c r="K1185" s="27"/>
      <c r="L1185" s="27"/>
      <c r="M1185" s="27"/>
      <c r="N1185" s="27"/>
      <c r="O1185" s="27"/>
      <c r="P1185" s="27" t="s">
        <v>23</v>
      </c>
      <c r="Q1185" s="27"/>
      <c r="R1185" s="27" t="s">
        <v>33</v>
      </c>
      <c r="S1185" s="27" t="s">
        <v>25</v>
      </c>
      <c r="T1185" s="27" t="s">
        <v>60</v>
      </c>
      <c r="U1185" s="29"/>
    </row>
    <row r="1186" spans="1:21" s="26" customFormat="1" ht="16.7" hidden="1" customHeight="1" x14ac:dyDescent="0.2">
      <c r="A1186" s="27"/>
      <c r="B1186" s="27"/>
      <c r="C1186" s="27"/>
      <c r="D1186" s="28"/>
      <c r="E1186" s="27"/>
      <c r="F1186" s="27"/>
      <c r="G1186" s="27"/>
      <c r="H1186" s="27"/>
      <c r="I1186" s="27"/>
      <c r="J1186" s="27"/>
      <c r="K1186" s="27"/>
      <c r="L1186" s="27"/>
      <c r="M1186" s="27"/>
      <c r="N1186" s="27"/>
      <c r="O1186" s="27"/>
      <c r="P1186" s="27"/>
      <c r="Q1186" s="27"/>
      <c r="R1186" s="27"/>
      <c r="S1186" s="27"/>
      <c r="T1186" s="27"/>
      <c r="U1186" s="29"/>
    </row>
    <row r="1187" spans="1:21" s="26" customFormat="1" ht="16.7" customHeight="1" x14ac:dyDescent="0.2">
      <c r="A1187" s="27" t="s">
        <v>5270</v>
      </c>
      <c r="B1187" s="27" t="s">
        <v>20</v>
      </c>
      <c r="C1187" s="27" t="s">
        <v>3719</v>
      </c>
      <c r="D1187" s="28">
        <v>42729</v>
      </c>
      <c r="E1187" s="27" t="s">
        <v>5271</v>
      </c>
      <c r="F1187" s="27" t="s">
        <v>5272</v>
      </c>
      <c r="G1187" s="27" t="s">
        <v>21</v>
      </c>
      <c r="H1187" s="27"/>
      <c r="I1187" s="27" t="s">
        <v>22</v>
      </c>
      <c r="J1187" s="27"/>
      <c r="K1187" s="27"/>
      <c r="L1187" s="27"/>
      <c r="M1187" s="27"/>
      <c r="N1187" s="27"/>
      <c r="O1187" s="27"/>
      <c r="P1187" s="27" t="s">
        <v>23</v>
      </c>
      <c r="Q1187" s="27"/>
      <c r="R1187" s="27" t="s">
        <v>24</v>
      </c>
      <c r="S1187" s="27" t="s">
        <v>25</v>
      </c>
      <c r="T1187" s="27" t="s">
        <v>60</v>
      </c>
      <c r="U1187" s="29"/>
    </row>
    <row r="1188" spans="1:21" s="26" customFormat="1" ht="16.7" hidden="1" customHeight="1" x14ac:dyDescent="0.2">
      <c r="A1188" s="27" t="s">
        <v>5273</v>
      </c>
      <c r="B1188" s="27" t="s">
        <v>20</v>
      </c>
      <c r="C1188" s="27" t="s">
        <v>4168</v>
      </c>
      <c r="D1188" s="28">
        <v>42729</v>
      </c>
      <c r="E1188" s="27" t="s">
        <v>5274</v>
      </c>
      <c r="F1188" s="27" t="s">
        <v>1224</v>
      </c>
      <c r="G1188" s="27" t="s">
        <v>21</v>
      </c>
      <c r="H1188" s="27"/>
      <c r="I1188" s="27" t="s">
        <v>22</v>
      </c>
      <c r="J1188" s="27"/>
      <c r="K1188" s="27"/>
      <c r="L1188" s="27"/>
      <c r="M1188" s="27"/>
      <c r="N1188" s="27"/>
      <c r="O1188" s="27"/>
      <c r="P1188" s="27" t="s">
        <v>383</v>
      </c>
      <c r="Q1188" s="27"/>
      <c r="R1188" s="27" t="s">
        <v>34</v>
      </c>
      <c r="S1188" s="27"/>
      <c r="T1188" s="27" t="s">
        <v>59</v>
      </c>
      <c r="U1188" s="29"/>
    </row>
    <row r="1189" spans="1:21" s="26" customFormat="1" ht="16.7" hidden="1" customHeight="1" x14ac:dyDescent="0.2">
      <c r="A1189" s="27" t="s">
        <v>5275</v>
      </c>
      <c r="B1189" s="27" t="s">
        <v>20</v>
      </c>
      <c r="C1189" s="27" t="s">
        <v>5276</v>
      </c>
      <c r="D1189" s="28">
        <v>42729</v>
      </c>
      <c r="E1189" s="27" t="s">
        <v>5277</v>
      </c>
      <c r="F1189" s="27" t="s">
        <v>2006</v>
      </c>
      <c r="G1189" s="27" t="s">
        <v>21</v>
      </c>
      <c r="H1189" s="27"/>
      <c r="I1189" s="27" t="s">
        <v>22</v>
      </c>
      <c r="J1189" s="27"/>
      <c r="K1189" s="27"/>
      <c r="L1189" s="27"/>
      <c r="M1189" s="27"/>
      <c r="N1189" s="27"/>
      <c r="O1189" s="27"/>
      <c r="P1189" s="27" t="s">
        <v>383</v>
      </c>
      <c r="Q1189" s="27"/>
      <c r="R1189" s="27" t="s">
        <v>31</v>
      </c>
      <c r="S1189" s="27"/>
      <c r="T1189" s="27" t="s">
        <v>60</v>
      </c>
      <c r="U1189" s="29"/>
    </row>
    <row r="1190" spans="1:21" s="26" customFormat="1" ht="16.7" hidden="1" customHeight="1" x14ac:dyDescent="0.2">
      <c r="A1190" s="27" t="s">
        <v>5278</v>
      </c>
      <c r="B1190" s="27" t="s">
        <v>20</v>
      </c>
      <c r="C1190" s="27" t="s">
        <v>381</v>
      </c>
      <c r="D1190" s="28">
        <v>42729</v>
      </c>
      <c r="E1190" s="27" t="s">
        <v>548</v>
      </c>
      <c r="F1190" s="27" t="s">
        <v>5279</v>
      </c>
      <c r="G1190" s="27" t="s">
        <v>21</v>
      </c>
      <c r="H1190" s="27"/>
      <c r="I1190" s="27" t="s">
        <v>22</v>
      </c>
      <c r="J1190" s="27"/>
      <c r="K1190" s="27"/>
      <c r="L1190" s="27"/>
      <c r="M1190" s="27"/>
      <c r="N1190" s="27"/>
      <c r="O1190" s="27"/>
      <c r="P1190" s="27" t="s">
        <v>383</v>
      </c>
      <c r="Q1190" s="27"/>
      <c r="R1190" s="27" t="s">
        <v>31</v>
      </c>
      <c r="S1190" s="27"/>
      <c r="T1190" s="27" t="s">
        <v>60</v>
      </c>
      <c r="U1190" s="29"/>
    </row>
    <row r="1191" spans="1:21" s="26" customFormat="1" ht="16.7" hidden="1" customHeight="1" x14ac:dyDescent="0.2">
      <c r="A1191" s="27" t="s">
        <v>5280</v>
      </c>
      <c r="B1191" s="27" t="s">
        <v>20</v>
      </c>
      <c r="C1191" s="27" t="s">
        <v>5281</v>
      </c>
      <c r="D1191" s="28">
        <v>42729</v>
      </c>
      <c r="E1191" s="27" t="s">
        <v>5282</v>
      </c>
      <c r="F1191" s="27" t="s">
        <v>548</v>
      </c>
      <c r="G1191" s="27" t="s">
        <v>21</v>
      </c>
      <c r="H1191" s="27"/>
      <c r="I1191" s="27" t="s">
        <v>22</v>
      </c>
      <c r="J1191" s="27"/>
      <c r="K1191" s="27"/>
      <c r="L1191" s="27"/>
      <c r="M1191" s="27"/>
      <c r="N1191" s="27"/>
      <c r="O1191" s="27"/>
      <c r="P1191" s="27" t="s">
        <v>383</v>
      </c>
      <c r="Q1191" s="27"/>
      <c r="R1191" s="27" t="s">
        <v>5283</v>
      </c>
      <c r="S1191" s="27"/>
      <c r="T1191" s="27" t="s">
        <v>5284</v>
      </c>
      <c r="U1191" s="29"/>
    </row>
    <row r="1192" spans="1:21" s="26" customFormat="1" ht="16.7" customHeight="1" x14ac:dyDescent="0.2">
      <c r="A1192" s="27" t="s">
        <v>5285</v>
      </c>
      <c r="B1192" s="27" t="s">
        <v>20</v>
      </c>
      <c r="C1192" s="27" t="s">
        <v>57</v>
      </c>
      <c r="D1192" s="28">
        <v>42729</v>
      </c>
      <c r="E1192" s="27" t="s">
        <v>5286</v>
      </c>
      <c r="F1192" s="27" t="s">
        <v>1363</v>
      </c>
      <c r="G1192" s="27" t="s">
        <v>21</v>
      </c>
      <c r="H1192" s="27"/>
      <c r="I1192" s="27" t="s">
        <v>22</v>
      </c>
      <c r="J1192" s="27" t="s">
        <v>30</v>
      </c>
      <c r="K1192" s="27"/>
      <c r="L1192" s="27"/>
      <c r="M1192" s="27"/>
      <c r="N1192" s="27"/>
      <c r="O1192" s="27"/>
      <c r="P1192" s="27" t="s">
        <v>23</v>
      </c>
      <c r="Q1192" s="27"/>
      <c r="R1192" s="27" t="s">
        <v>35</v>
      </c>
      <c r="S1192" s="27" t="s">
        <v>27</v>
      </c>
      <c r="T1192" s="27" t="s">
        <v>59</v>
      </c>
      <c r="U1192" s="29"/>
    </row>
    <row r="1193" spans="1:21" s="26" customFormat="1" ht="16.7" customHeight="1" x14ac:dyDescent="0.2">
      <c r="A1193" s="27" t="s">
        <v>5287</v>
      </c>
      <c r="B1193" s="27" t="s">
        <v>20</v>
      </c>
      <c r="C1193" s="27" t="s">
        <v>3724</v>
      </c>
      <c r="D1193" s="28">
        <v>42729</v>
      </c>
      <c r="E1193" s="27" t="s">
        <v>5288</v>
      </c>
      <c r="F1193" s="27" t="s">
        <v>1039</v>
      </c>
      <c r="G1193" s="27" t="s">
        <v>21</v>
      </c>
      <c r="H1193" s="27"/>
      <c r="I1193" s="27" t="s">
        <v>22</v>
      </c>
      <c r="J1193" s="27" t="s">
        <v>30</v>
      </c>
      <c r="K1193" s="27"/>
      <c r="L1193" s="27"/>
      <c r="M1193" s="27"/>
      <c r="N1193" s="27"/>
      <c r="O1193" s="27"/>
      <c r="P1193" s="27" t="s">
        <v>23</v>
      </c>
      <c r="Q1193" s="27"/>
      <c r="R1193" s="27" t="s">
        <v>35</v>
      </c>
      <c r="S1193" s="27" t="s">
        <v>27</v>
      </c>
      <c r="T1193" s="27" t="s">
        <v>59</v>
      </c>
      <c r="U1193" s="29"/>
    </row>
    <row r="1194" spans="1:21" s="26" customFormat="1" ht="16.7" customHeight="1" x14ac:dyDescent="0.2">
      <c r="A1194" s="27" t="s">
        <v>5289</v>
      </c>
      <c r="B1194" s="27" t="s">
        <v>20</v>
      </c>
      <c r="C1194" s="27" t="s">
        <v>3727</v>
      </c>
      <c r="D1194" s="28">
        <v>42729</v>
      </c>
      <c r="E1194" s="27" t="s">
        <v>5290</v>
      </c>
      <c r="F1194" s="27" t="s">
        <v>5291</v>
      </c>
      <c r="G1194" s="27" t="s">
        <v>21</v>
      </c>
      <c r="H1194" s="27"/>
      <c r="I1194" s="27" t="s">
        <v>22</v>
      </c>
      <c r="J1194" s="27"/>
      <c r="K1194" s="27"/>
      <c r="L1194" s="27"/>
      <c r="M1194" s="27"/>
      <c r="N1194" s="27"/>
      <c r="O1194" s="27"/>
      <c r="P1194" s="27" t="s">
        <v>23</v>
      </c>
      <c r="Q1194" s="27"/>
      <c r="R1194" s="27" t="s">
        <v>28</v>
      </c>
      <c r="S1194" s="27" t="s">
        <v>27</v>
      </c>
      <c r="T1194" s="27" t="s">
        <v>59</v>
      </c>
      <c r="U1194" s="29"/>
    </row>
    <row r="1195" spans="1:21" s="26" customFormat="1" ht="16.7" customHeight="1" x14ac:dyDescent="0.2">
      <c r="A1195" s="27" t="s">
        <v>5292</v>
      </c>
      <c r="B1195" s="27" t="s">
        <v>20</v>
      </c>
      <c r="C1195" s="27" t="s">
        <v>3730</v>
      </c>
      <c r="D1195" s="28">
        <v>42729</v>
      </c>
      <c r="E1195" s="27" t="s">
        <v>5293</v>
      </c>
      <c r="F1195" s="27" t="s">
        <v>1046</v>
      </c>
      <c r="G1195" s="27" t="s">
        <v>21</v>
      </c>
      <c r="H1195" s="27"/>
      <c r="I1195" s="27" t="s">
        <v>22</v>
      </c>
      <c r="J1195" s="27"/>
      <c r="K1195" s="27"/>
      <c r="L1195" s="27"/>
      <c r="M1195" s="27"/>
      <c r="N1195" s="27"/>
      <c r="O1195" s="27"/>
      <c r="P1195" s="27" t="s">
        <v>23</v>
      </c>
      <c r="Q1195" s="27"/>
      <c r="R1195" s="27" t="s">
        <v>24</v>
      </c>
      <c r="S1195" s="27" t="s">
        <v>25</v>
      </c>
      <c r="T1195" s="27" t="s">
        <v>60</v>
      </c>
      <c r="U1195" s="29"/>
    </row>
    <row r="1196" spans="1:21" s="26" customFormat="1" ht="16.7" customHeight="1" x14ac:dyDescent="0.2">
      <c r="A1196" s="27" t="s">
        <v>5294</v>
      </c>
      <c r="B1196" s="27" t="s">
        <v>20</v>
      </c>
      <c r="C1196" s="27" t="s">
        <v>3782</v>
      </c>
      <c r="D1196" s="28">
        <v>42729</v>
      </c>
      <c r="E1196" s="27" t="s">
        <v>5295</v>
      </c>
      <c r="F1196" s="27" t="s">
        <v>5296</v>
      </c>
      <c r="G1196" s="27" t="s">
        <v>21</v>
      </c>
      <c r="H1196" s="27"/>
      <c r="I1196" s="27" t="s">
        <v>22</v>
      </c>
      <c r="J1196" s="27"/>
      <c r="K1196" s="27"/>
      <c r="L1196" s="27"/>
      <c r="M1196" s="27"/>
      <c r="N1196" s="27"/>
      <c r="O1196" s="27"/>
      <c r="P1196" s="27" t="s">
        <v>23</v>
      </c>
      <c r="Q1196" s="27"/>
      <c r="R1196" s="27" t="s">
        <v>28</v>
      </c>
      <c r="S1196" s="27" t="s">
        <v>27</v>
      </c>
      <c r="T1196" s="27" t="s">
        <v>59</v>
      </c>
      <c r="U1196" s="29"/>
    </row>
    <row r="1197" spans="1:21" s="26" customFormat="1" ht="16.7" customHeight="1" x14ac:dyDescent="0.2">
      <c r="A1197" s="27" t="s">
        <v>5297</v>
      </c>
      <c r="B1197" s="27" t="s">
        <v>20</v>
      </c>
      <c r="C1197" s="27" t="s">
        <v>3789</v>
      </c>
      <c r="D1197" s="28">
        <v>42729</v>
      </c>
      <c r="E1197" s="27" t="s">
        <v>5298</v>
      </c>
      <c r="F1197" s="27" t="s">
        <v>5296</v>
      </c>
      <c r="G1197" s="27" t="s">
        <v>21</v>
      </c>
      <c r="H1197" s="27"/>
      <c r="I1197" s="27" t="s">
        <v>22</v>
      </c>
      <c r="J1197" s="27" t="s">
        <v>30</v>
      </c>
      <c r="K1197" s="27"/>
      <c r="L1197" s="27"/>
      <c r="M1197" s="27"/>
      <c r="N1197" s="27"/>
      <c r="O1197" s="27"/>
      <c r="P1197" s="27" t="s">
        <v>23</v>
      </c>
      <c r="Q1197" s="27"/>
      <c r="R1197" s="27" t="s">
        <v>35</v>
      </c>
      <c r="S1197" s="27" t="s">
        <v>27</v>
      </c>
      <c r="T1197" s="27" t="s">
        <v>59</v>
      </c>
      <c r="U1197" s="29"/>
    </row>
    <row r="1198" spans="1:21" s="26" customFormat="1" ht="16.7" hidden="1" customHeight="1" x14ac:dyDescent="0.2">
      <c r="A1198" s="27"/>
      <c r="B1198" s="27"/>
      <c r="C1198" s="27"/>
      <c r="D1198" s="28"/>
      <c r="E1198" s="27"/>
      <c r="F1198" s="27"/>
      <c r="G1198" s="27"/>
      <c r="H1198" s="27"/>
      <c r="I1198" s="27"/>
      <c r="J1198" s="27"/>
      <c r="K1198" s="27"/>
      <c r="L1198" s="27"/>
      <c r="M1198" s="27"/>
      <c r="N1198" s="27"/>
      <c r="O1198" s="27"/>
      <c r="P1198" s="27"/>
      <c r="Q1198" s="27"/>
      <c r="R1198" s="27"/>
      <c r="S1198" s="27"/>
      <c r="T1198" s="27"/>
      <c r="U1198" s="29"/>
    </row>
    <row r="1199" spans="1:21" s="26" customFormat="1" ht="16.7" hidden="1" customHeight="1" x14ac:dyDescent="0.2">
      <c r="A1199" s="27"/>
      <c r="B1199" s="27"/>
      <c r="C1199" s="27"/>
      <c r="D1199" s="28"/>
      <c r="E1199" s="27"/>
      <c r="F1199" s="27"/>
      <c r="G1199" s="27"/>
      <c r="H1199" s="27"/>
      <c r="I1199" s="27"/>
      <c r="J1199" s="27"/>
      <c r="K1199" s="27"/>
      <c r="L1199" s="27"/>
      <c r="M1199" s="27"/>
      <c r="N1199" s="27"/>
      <c r="O1199" s="27"/>
      <c r="P1199" s="27"/>
      <c r="Q1199" s="27"/>
      <c r="R1199" s="27"/>
      <c r="S1199" s="27"/>
      <c r="T1199" s="27"/>
      <c r="U1199" s="29"/>
    </row>
    <row r="1200" spans="1:21" s="26" customFormat="1" ht="16.7" hidden="1" customHeight="1" x14ac:dyDescent="0.2">
      <c r="A1200" s="27"/>
      <c r="B1200" s="27"/>
      <c r="C1200" s="27"/>
      <c r="D1200" s="28"/>
      <c r="E1200" s="27"/>
      <c r="F1200" s="27"/>
      <c r="G1200" s="27"/>
      <c r="H1200" s="27"/>
      <c r="I1200" s="27"/>
      <c r="J1200" s="27"/>
      <c r="K1200" s="27"/>
      <c r="L1200" s="27"/>
      <c r="M1200" s="27"/>
      <c r="N1200" s="27"/>
      <c r="O1200" s="27"/>
      <c r="P1200" s="27"/>
      <c r="Q1200" s="27"/>
      <c r="R1200" s="27"/>
      <c r="S1200" s="27"/>
      <c r="T1200" s="27"/>
      <c r="U1200" s="29"/>
    </row>
    <row r="1201" spans="1:21" s="26" customFormat="1" ht="16.7" customHeight="1" x14ac:dyDescent="0.2">
      <c r="A1201" s="27" t="s">
        <v>5311</v>
      </c>
      <c r="B1201" s="27" t="s">
        <v>20</v>
      </c>
      <c r="C1201" s="27" t="s">
        <v>3802</v>
      </c>
      <c r="D1201" s="28">
        <v>42729</v>
      </c>
      <c r="E1201" s="27" t="s">
        <v>5312</v>
      </c>
      <c r="F1201" s="27" t="s">
        <v>2521</v>
      </c>
      <c r="G1201" s="27" t="s">
        <v>21</v>
      </c>
      <c r="H1201" s="27"/>
      <c r="I1201" s="27" t="s">
        <v>22</v>
      </c>
      <c r="J1201" s="27"/>
      <c r="K1201" s="27"/>
      <c r="L1201" s="27"/>
      <c r="M1201" s="27"/>
      <c r="N1201" s="27"/>
      <c r="O1201" s="27"/>
      <c r="P1201" s="27" t="s">
        <v>23</v>
      </c>
      <c r="Q1201" s="27"/>
      <c r="R1201" s="27" t="s">
        <v>28</v>
      </c>
      <c r="S1201" s="27" t="s">
        <v>27</v>
      </c>
      <c r="T1201" s="27" t="s">
        <v>59</v>
      </c>
      <c r="U1201" s="29"/>
    </row>
    <row r="1202" spans="1:21" s="26" customFormat="1" ht="16.7" customHeight="1" x14ac:dyDescent="0.2">
      <c r="A1202" s="27" t="s">
        <v>5313</v>
      </c>
      <c r="B1202" s="27" t="s">
        <v>20</v>
      </c>
      <c r="C1202" s="27" t="s">
        <v>3804</v>
      </c>
      <c r="D1202" s="28">
        <v>42729</v>
      </c>
      <c r="E1202" s="27" t="s">
        <v>5314</v>
      </c>
      <c r="F1202" s="27" t="s">
        <v>2521</v>
      </c>
      <c r="G1202" s="27" t="s">
        <v>21</v>
      </c>
      <c r="H1202" s="27"/>
      <c r="I1202" s="27" t="s">
        <v>22</v>
      </c>
      <c r="J1202" s="27"/>
      <c r="K1202" s="27"/>
      <c r="L1202" s="27"/>
      <c r="M1202" s="27"/>
      <c r="N1202" s="27"/>
      <c r="O1202" s="27"/>
      <c r="P1202" s="27" t="s">
        <v>23</v>
      </c>
      <c r="Q1202" s="27"/>
      <c r="R1202" s="27" t="s">
        <v>28</v>
      </c>
      <c r="S1202" s="27" t="s">
        <v>27</v>
      </c>
      <c r="T1202" s="27" t="s">
        <v>59</v>
      </c>
      <c r="U1202" s="29"/>
    </row>
    <row r="1203" spans="1:21" s="26" customFormat="1" ht="16.7" customHeight="1" x14ac:dyDescent="0.2">
      <c r="A1203" s="27" t="s">
        <v>5315</v>
      </c>
      <c r="B1203" s="27" t="s">
        <v>20</v>
      </c>
      <c r="C1203" s="27" t="s">
        <v>5316</v>
      </c>
      <c r="D1203" s="28">
        <v>42729</v>
      </c>
      <c r="E1203" s="27" t="s">
        <v>5317</v>
      </c>
      <c r="F1203" s="27" t="s">
        <v>5318</v>
      </c>
      <c r="G1203" s="27" t="s">
        <v>21</v>
      </c>
      <c r="H1203" s="27"/>
      <c r="I1203" s="27" t="s">
        <v>22</v>
      </c>
      <c r="J1203" s="27" t="s">
        <v>30</v>
      </c>
      <c r="K1203" s="27"/>
      <c r="L1203" s="27"/>
      <c r="M1203" s="27"/>
      <c r="N1203" s="27"/>
      <c r="O1203" s="27"/>
      <c r="P1203" s="27" t="s">
        <v>23</v>
      </c>
      <c r="Q1203" s="27"/>
      <c r="R1203" s="27" t="s">
        <v>35</v>
      </c>
      <c r="S1203" s="27" t="s">
        <v>27</v>
      </c>
      <c r="T1203" s="27" t="s">
        <v>59</v>
      </c>
      <c r="U1203" s="29"/>
    </row>
    <row r="1204" spans="1:21" s="26" customFormat="1" ht="16.7" customHeight="1" x14ac:dyDescent="0.2">
      <c r="A1204" s="27" t="s">
        <v>5319</v>
      </c>
      <c r="B1204" s="27" t="s">
        <v>20</v>
      </c>
      <c r="C1204" s="27" t="s">
        <v>3818</v>
      </c>
      <c r="D1204" s="28">
        <v>42729</v>
      </c>
      <c r="E1204" s="27" t="s">
        <v>5320</v>
      </c>
      <c r="F1204" s="27" t="s">
        <v>5318</v>
      </c>
      <c r="G1204" s="27" t="s">
        <v>21</v>
      </c>
      <c r="H1204" s="27"/>
      <c r="I1204" s="27" t="s">
        <v>22</v>
      </c>
      <c r="J1204" s="27"/>
      <c r="K1204" s="27"/>
      <c r="L1204" s="27"/>
      <c r="M1204" s="27"/>
      <c r="N1204" s="27"/>
      <c r="O1204" s="27"/>
      <c r="P1204" s="27" t="s">
        <v>23</v>
      </c>
      <c r="Q1204" s="27"/>
      <c r="R1204" s="27" t="s">
        <v>28</v>
      </c>
      <c r="S1204" s="27" t="s">
        <v>27</v>
      </c>
      <c r="T1204" s="27" t="s">
        <v>59</v>
      </c>
      <c r="U1204" s="29"/>
    </row>
    <row r="1205" spans="1:21" s="26" customFormat="1" ht="16.7" customHeight="1" x14ac:dyDescent="0.2">
      <c r="A1205" s="27" t="s">
        <v>5321</v>
      </c>
      <c r="B1205" s="27" t="s">
        <v>20</v>
      </c>
      <c r="C1205" s="27" t="s">
        <v>3821</v>
      </c>
      <c r="D1205" s="28">
        <v>42729</v>
      </c>
      <c r="E1205" s="27" t="s">
        <v>5322</v>
      </c>
      <c r="F1205" s="27" t="s">
        <v>294</v>
      </c>
      <c r="G1205" s="27" t="s">
        <v>21</v>
      </c>
      <c r="H1205" s="27"/>
      <c r="I1205" s="27" t="s">
        <v>22</v>
      </c>
      <c r="J1205" s="27"/>
      <c r="K1205" s="27"/>
      <c r="L1205" s="27"/>
      <c r="M1205" s="27"/>
      <c r="N1205" s="27"/>
      <c r="O1205" s="27"/>
      <c r="P1205" s="27" t="s">
        <v>23</v>
      </c>
      <c r="Q1205" s="27"/>
      <c r="R1205" s="27" t="s">
        <v>28</v>
      </c>
      <c r="S1205" s="27" t="s">
        <v>27</v>
      </c>
      <c r="T1205" s="27" t="s">
        <v>59</v>
      </c>
      <c r="U1205" s="29"/>
    </row>
    <row r="1206" spans="1:21" s="26" customFormat="1" ht="16.7" customHeight="1" x14ac:dyDescent="0.2">
      <c r="A1206" s="27" t="s">
        <v>5323</v>
      </c>
      <c r="B1206" s="27" t="s">
        <v>20</v>
      </c>
      <c r="C1206" s="27" t="s">
        <v>3823</v>
      </c>
      <c r="D1206" s="28">
        <v>42729</v>
      </c>
      <c r="E1206" s="27" t="s">
        <v>5324</v>
      </c>
      <c r="F1206" s="27" t="s">
        <v>294</v>
      </c>
      <c r="G1206" s="27" t="s">
        <v>21</v>
      </c>
      <c r="H1206" s="27"/>
      <c r="I1206" s="27" t="s">
        <v>22</v>
      </c>
      <c r="J1206" s="27"/>
      <c r="K1206" s="27"/>
      <c r="L1206" s="27"/>
      <c r="M1206" s="27"/>
      <c r="N1206" s="27"/>
      <c r="O1206" s="27"/>
      <c r="P1206" s="27" t="s">
        <v>23</v>
      </c>
      <c r="Q1206" s="27"/>
      <c r="R1206" s="27" t="s">
        <v>24</v>
      </c>
      <c r="S1206" s="27" t="s">
        <v>27</v>
      </c>
      <c r="T1206" s="27" t="s">
        <v>60</v>
      </c>
      <c r="U1206" s="29"/>
    </row>
    <row r="1207" spans="1:21" s="26" customFormat="1" ht="16.7" customHeight="1" x14ac:dyDescent="0.2">
      <c r="A1207" s="27" t="s">
        <v>5325</v>
      </c>
      <c r="B1207" s="27" t="s">
        <v>20</v>
      </c>
      <c r="C1207" s="27" t="s">
        <v>3826</v>
      </c>
      <c r="D1207" s="28">
        <v>42729</v>
      </c>
      <c r="E1207" s="27" t="s">
        <v>5326</v>
      </c>
      <c r="F1207" s="27" t="s">
        <v>294</v>
      </c>
      <c r="G1207" s="27" t="s">
        <v>21</v>
      </c>
      <c r="H1207" s="27"/>
      <c r="I1207" s="27" t="s">
        <v>22</v>
      </c>
      <c r="J1207" s="27"/>
      <c r="K1207" s="27"/>
      <c r="L1207" s="27"/>
      <c r="M1207" s="27"/>
      <c r="N1207" s="27"/>
      <c r="O1207" s="27"/>
      <c r="P1207" s="27" t="s">
        <v>23</v>
      </c>
      <c r="Q1207" s="27"/>
      <c r="R1207" s="27" t="s">
        <v>28</v>
      </c>
      <c r="S1207" s="27" t="s">
        <v>27</v>
      </c>
      <c r="T1207" s="27" t="s">
        <v>59</v>
      </c>
      <c r="U1207" s="29"/>
    </row>
    <row r="1208" spans="1:21" s="26" customFormat="1" ht="16.7" hidden="1" customHeight="1" x14ac:dyDescent="0.2">
      <c r="A1208" s="27"/>
      <c r="B1208" s="27"/>
      <c r="C1208" s="27"/>
      <c r="D1208" s="28"/>
      <c r="E1208" s="27"/>
      <c r="F1208" s="27"/>
      <c r="G1208" s="27"/>
      <c r="H1208" s="27"/>
      <c r="I1208" s="27"/>
      <c r="J1208" s="27"/>
      <c r="K1208" s="27"/>
      <c r="L1208" s="27"/>
      <c r="M1208" s="27"/>
      <c r="N1208" s="27"/>
      <c r="O1208" s="27"/>
      <c r="P1208" s="27"/>
      <c r="Q1208" s="27"/>
      <c r="R1208" s="27"/>
      <c r="S1208" s="27"/>
      <c r="T1208" s="27"/>
      <c r="U1208" s="29"/>
    </row>
    <row r="1209" spans="1:21" s="26" customFormat="1" ht="16.7" customHeight="1" x14ac:dyDescent="0.2">
      <c r="A1209" s="27" t="s">
        <v>5328</v>
      </c>
      <c r="B1209" s="27" t="s">
        <v>20</v>
      </c>
      <c r="C1209" s="27" t="s">
        <v>3838</v>
      </c>
      <c r="D1209" s="28">
        <v>42729</v>
      </c>
      <c r="E1209" s="27" t="s">
        <v>5329</v>
      </c>
      <c r="F1209" s="27" t="s">
        <v>700</v>
      </c>
      <c r="G1209" s="27" t="s">
        <v>21</v>
      </c>
      <c r="H1209" s="27"/>
      <c r="I1209" s="27" t="s">
        <v>22</v>
      </c>
      <c r="J1209" s="27"/>
      <c r="K1209" s="27"/>
      <c r="L1209" s="27"/>
      <c r="M1209" s="27"/>
      <c r="N1209" s="27"/>
      <c r="O1209" s="27"/>
      <c r="P1209" s="27" t="s">
        <v>23</v>
      </c>
      <c r="Q1209" s="27"/>
      <c r="R1209" s="27" t="s">
        <v>28</v>
      </c>
      <c r="S1209" s="27" t="s">
        <v>27</v>
      </c>
      <c r="T1209" s="27" t="s">
        <v>59</v>
      </c>
      <c r="U1209" s="29"/>
    </row>
    <row r="1210" spans="1:21" s="26" customFormat="1" ht="16.7" hidden="1" customHeight="1" x14ac:dyDescent="0.2">
      <c r="A1210" s="27"/>
      <c r="B1210" s="27"/>
      <c r="C1210" s="27"/>
      <c r="D1210" s="28"/>
      <c r="E1210" s="27"/>
      <c r="F1210" s="27"/>
      <c r="G1210" s="27"/>
      <c r="H1210" s="27"/>
      <c r="I1210" s="27"/>
      <c r="J1210" s="27"/>
      <c r="K1210" s="27"/>
      <c r="L1210" s="27"/>
      <c r="M1210" s="27"/>
      <c r="N1210" s="27"/>
      <c r="O1210" s="27"/>
      <c r="P1210" s="27"/>
      <c r="Q1210" s="27"/>
      <c r="R1210" s="27"/>
      <c r="S1210" s="27"/>
      <c r="T1210" s="27"/>
      <c r="U1210" s="29"/>
    </row>
    <row r="1211" spans="1:21" s="26" customFormat="1" ht="16.7" customHeight="1" x14ac:dyDescent="0.2">
      <c r="A1211" s="27" t="s">
        <v>5332</v>
      </c>
      <c r="B1211" s="27" t="s">
        <v>20</v>
      </c>
      <c r="C1211" s="27" t="s">
        <v>3846</v>
      </c>
      <c r="D1211" s="28">
        <v>42729</v>
      </c>
      <c r="E1211" s="27" t="s">
        <v>5333</v>
      </c>
      <c r="F1211" s="27" t="s">
        <v>5334</v>
      </c>
      <c r="G1211" s="27" t="s">
        <v>21</v>
      </c>
      <c r="H1211" s="27"/>
      <c r="I1211" s="27" t="s">
        <v>22</v>
      </c>
      <c r="J1211" s="27"/>
      <c r="K1211" s="27"/>
      <c r="L1211" s="27"/>
      <c r="M1211" s="27"/>
      <c r="N1211" s="27"/>
      <c r="O1211" s="27"/>
      <c r="P1211" s="27" t="s">
        <v>23</v>
      </c>
      <c r="Q1211" s="27"/>
      <c r="R1211" s="27" t="s">
        <v>24</v>
      </c>
      <c r="S1211" s="27" t="s">
        <v>25</v>
      </c>
      <c r="T1211" s="27" t="s">
        <v>60</v>
      </c>
      <c r="U1211" s="29"/>
    </row>
    <row r="1212" spans="1:21" s="26" customFormat="1" ht="16.7" customHeight="1" x14ac:dyDescent="0.2">
      <c r="A1212" s="27" t="s">
        <v>5332</v>
      </c>
      <c r="B1212" s="27" t="s">
        <v>20</v>
      </c>
      <c r="C1212" s="27" t="s">
        <v>3849</v>
      </c>
      <c r="D1212" s="28">
        <v>42729</v>
      </c>
      <c r="E1212" s="27" t="s">
        <v>5335</v>
      </c>
      <c r="F1212" s="27" t="s">
        <v>5334</v>
      </c>
      <c r="G1212" s="27" t="s">
        <v>21</v>
      </c>
      <c r="H1212" s="27"/>
      <c r="I1212" s="27" t="s">
        <v>22</v>
      </c>
      <c r="J1212" s="27"/>
      <c r="K1212" s="27"/>
      <c r="L1212" s="27"/>
      <c r="M1212" s="27"/>
      <c r="N1212" s="27"/>
      <c r="O1212" s="27"/>
      <c r="P1212" s="27" t="s">
        <v>23</v>
      </c>
      <c r="Q1212" s="27"/>
      <c r="R1212" s="27" t="s">
        <v>24</v>
      </c>
      <c r="S1212" s="27" t="s">
        <v>25</v>
      </c>
      <c r="T1212" s="27" t="s">
        <v>60</v>
      </c>
      <c r="U1212" s="29"/>
    </row>
    <row r="1213" spans="1:21" s="26" customFormat="1" ht="16.7" customHeight="1" x14ac:dyDescent="0.2">
      <c r="A1213" s="27" t="s">
        <v>5336</v>
      </c>
      <c r="B1213" s="27" t="s">
        <v>20</v>
      </c>
      <c r="C1213" s="27" t="s">
        <v>2485</v>
      </c>
      <c r="D1213" s="28">
        <v>42729</v>
      </c>
      <c r="E1213" s="27" t="s">
        <v>5337</v>
      </c>
      <c r="F1213" s="27" t="s">
        <v>5338</v>
      </c>
      <c r="G1213" s="27" t="s">
        <v>21</v>
      </c>
      <c r="H1213" s="27"/>
      <c r="I1213" s="27" t="s">
        <v>22</v>
      </c>
      <c r="J1213" s="27"/>
      <c r="K1213" s="27"/>
      <c r="L1213" s="27"/>
      <c r="M1213" s="27"/>
      <c r="N1213" s="27"/>
      <c r="O1213" s="27"/>
      <c r="P1213" s="27" t="s">
        <v>23</v>
      </c>
      <c r="Q1213" s="27"/>
      <c r="R1213" s="27" t="s">
        <v>24</v>
      </c>
      <c r="S1213" s="27" t="s">
        <v>26</v>
      </c>
      <c r="T1213" s="27" t="s">
        <v>60</v>
      </c>
      <c r="U1213" s="29"/>
    </row>
    <row r="1214" spans="1:21" s="26" customFormat="1" ht="16.7" customHeight="1" x14ac:dyDescent="0.2">
      <c r="A1214" s="27" t="s">
        <v>5339</v>
      </c>
      <c r="B1214" s="27" t="s">
        <v>20</v>
      </c>
      <c r="C1214" s="27" t="s">
        <v>2488</v>
      </c>
      <c r="D1214" s="28">
        <v>42729</v>
      </c>
      <c r="E1214" s="27" t="s">
        <v>5340</v>
      </c>
      <c r="F1214" s="27" t="s">
        <v>5338</v>
      </c>
      <c r="G1214" s="27" t="s">
        <v>21</v>
      </c>
      <c r="H1214" s="27"/>
      <c r="I1214" s="27" t="s">
        <v>22</v>
      </c>
      <c r="J1214" s="27"/>
      <c r="K1214" s="27"/>
      <c r="L1214" s="27"/>
      <c r="M1214" s="27"/>
      <c r="N1214" s="27"/>
      <c r="O1214" s="27"/>
      <c r="P1214" s="27" t="s">
        <v>23</v>
      </c>
      <c r="Q1214" s="27"/>
      <c r="R1214" s="27" t="s">
        <v>24</v>
      </c>
      <c r="S1214" s="27" t="s">
        <v>26</v>
      </c>
      <c r="T1214" s="27" t="s">
        <v>60</v>
      </c>
      <c r="U1214" s="29"/>
    </row>
    <row r="1215" spans="1:21" s="26" customFormat="1" ht="16.7" customHeight="1" x14ac:dyDescent="0.2">
      <c r="A1215" s="27" t="s">
        <v>5341</v>
      </c>
      <c r="B1215" s="27" t="s">
        <v>20</v>
      </c>
      <c r="C1215" s="27" t="s">
        <v>3855</v>
      </c>
      <c r="D1215" s="28">
        <v>42729</v>
      </c>
      <c r="E1215" s="27" t="s">
        <v>5342</v>
      </c>
      <c r="F1215" s="27" t="s">
        <v>5338</v>
      </c>
      <c r="G1215" s="27" t="s">
        <v>21</v>
      </c>
      <c r="H1215" s="27"/>
      <c r="I1215" s="27" t="s">
        <v>22</v>
      </c>
      <c r="J1215" s="27"/>
      <c r="K1215" s="27"/>
      <c r="L1215" s="27"/>
      <c r="M1215" s="27"/>
      <c r="N1215" s="27"/>
      <c r="O1215" s="27"/>
      <c r="P1215" s="27" t="s">
        <v>23</v>
      </c>
      <c r="Q1215" s="27"/>
      <c r="R1215" s="27" t="s">
        <v>28</v>
      </c>
      <c r="S1215" s="27" t="s">
        <v>27</v>
      </c>
      <c r="T1215" s="27" t="s">
        <v>59</v>
      </c>
      <c r="U1215" s="29"/>
    </row>
    <row r="1216" spans="1:21" s="26" customFormat="1" ht="16.7" customHeight="1" x14ac:dyDescent="0.2">
      <c r="A1216" s="27" t="s">
        <v>5343</v>
      </c>
      <c r="B1216" s="27" t="s">
        <v>20</v>
      </c>
      <c r="C1216" s="27" t="s">
        <v>3862</v>
      </c>
      <c r="D1216" s="28">
        <v>42729</v>
      </c>
      <c r="E1216" s="27" t="s">
        <v>5344</v>
      </c>
      <c r="F1216" s="27" t="s">
        <v>5338</v>
      </c>
      <c r="G1216" s="27" t="s">
        <v>21</v>
      </c>
      <c r="H1216" s="27"/>
      <c r="I1216" s="27" t="s">
        <v>22</v>
      </c>
      <c r="J1216" s="27"/>
      <c r="K1216" s="27"/>
      <c r="L1216" s="27"/>
      <c r="M1216" s="27"/>
      <c r="N1216" s="27"/>
      <c r="O1216" s="27"/>
      <c r="P1216" s="27" t="s">
        <v>23</v>
      </c>
      <c r="Q1216" s="27"/>
      <c r="R1216" s="27" t="s">
        <v>28</v>
      </c>
      <c r="S1216" s="27" t="s">
        <v>27</v>
      </c>
      <c r="T1216" s="27" t="s">
        <v>59</v>
      </c>
      <c r="U1216" s="29"/>
    </row>
    <row r="1217" spans="1:21" s="26" customFormat="1" ht="16.7" customHeight="1" x14ac:dyDescent="0.2">
      <c r="A1217" s="27" t="s">
        <v>5345</v>
      </c>
      <c r="B1217" s="27" t="s">
        <v>20</v>
      </c>
      <c r="C1217" s="27" t="s">
        <v>3859</v>
      </c>
      <c r="D1217" s="28">
        <v>42729</v>
      </c>
      <c r="E1217" s="27" t="s">
        <v>5346</v>
      </c>
      <c r="F1217" s="27" t="s">
        <v>3413</v>
      </c>
      <c r="G1217" s="27" t="s">
        <v>21</v>
      </c>
      <c r="H1217" s="27"/>
      <c r="I1217" s="27" t="s">
        <v>22</v>
      </c>
      <c r="J1217" s="27"/>
      <c r="K1217" s="27"/>
      <c r="L1217" s="27"/>
      <c r="M1217" s="27"/>
      <c r="N1217" s="27"/>
      <c r="O1217" s="27"/>
      <c r="P1217" s="27" t="s">
        <v>23</v>
      </c>
      <c r="Q1217" s="27"/>
      <c r="R1217" s="27" t="s">
        <v>28</v>
      </c>
      <c r="S1217" s="27" t="s">
        <v>27</v>
      </c>
      <c r="T1217" s="27" t="s">
        <v>59</v>
      </c>
      <c r="U1217" s="29"/>
    </row>
    <row r="1218" spans="1:21" s="26" customFormat="1" ht="16.7" hidden="1" customHeight="1" x14ac:dyDescent="0.2">
      <c r="A1218" s="27" t="s">
        <v>5347</v>
      </c>
      <c r="B1218" s="27" t="s">
        <v>20</v>
      </c>
      <c r="C1218" s="27" t="s">
        <v>5348</v>
      </c>
      <c r="D1218" s="28">
        <v>42729</v>
      </c>
      <c r="E1218" s="27" t="s">
        <v>5349</v>
      </c>
      <c r="F1218" s="27" t="s">
        <v>3417</v>
      </c>
      <c r="G1218" s="27" t="s">
        <v>21</v>
      </c>
      <c r="H1218" s="27"/>
      <c r="I1218" s="27" t="s">
        <v>22</v>
      </c>
      <c r="J1218" s="27"/>
      <c r="K1218" s="27"/>
      <c r="L1218" s="27"/>
      <c r="M1218" s="27"/>
      <c r="N1218" s="27"/>
      <c r="O1218" s="27"/>
      <c r="P1218" s="27" t="s">
        <v>383</v>
      </c>
      <c r="Q1218" s="27"/>
      <c r="R1218" s="27" t="s">
        <v>5350</v>
      </c>
      <c r="S1218" s="27"/>
      <c r="T1218" s="27" t="s">
        <v>5351</v>
      </c>
      <c r="U1218" s="29"/>
    </row>
    <row r="1219" spans="1:21" s="26" customFormat="1" ht="16.7" hidden="1" customHeight="1" x14ac:dyDescent="0.2">
      <c r="A1219" s="27" t="s">
        <v>5352</v>
      </c>
      <c r="B1219" s="27" t="s">
        <v>20</v>
      </c>
      <c r="C1219" s="27" t="s">
        <v>573</v>
      </c>
      <c r="D1219" s="28">
        <v>42729</v>
      </c>
      <c r="E1219" s="27" t="s">
        <v>5353</v>
      </c>
      <c r="F1219" s="27" t="s">
        <v>648</v>
      </c>
      <c r="G1219" s="27" t="s">
        <v>21</v>
      </c>
      <c r="H1219" s="27"/>
      <c r="I1219" s="27" t="s">
        <v>22</v>
      </c>
      <c r="J1219" s="27"/>
      <c r="K1219" s="27"/>
      <c r="L1219" s="27"/>
      <c r="M1219" s="27"/>
      <c r="N1219" s="27"/>
      <c r="O1219" s="27"/>
      <c r="P1219" s="27" t="s">
        <v>383</v>
      </c>
      <c r="Q1219" s="27"/>
      <c r="R1219" s="27" t="s">
        <v>5354</v>
      </c>
      <c r="S1219" s="27"/>
      <c r="T1219" s="27" t="s">
        <v>5355</v>
      </c>
      <c r="U1219" s="29"/>
    </row>
    <row r="1220" spans="1:21" s="26" customFormat="1" ht="16.7" hidden="1" customHeight="1" x14ac:dyDescent="0.2">
      <c r="A1220" s="27" t="s">
        <v>5356</v>
      </c>
      <c r="B1220" s="27" t="s">
        <v>20</v>
      </c>
      <c r="C1220" s="27" t="s">
        <v>5357</v>
      </c>
      <c r="D1220" s="28">
        <v>42729</v>
      </c>
      <c r="E1220" s="27" t="s">
        <v>5358</v>
      </c>
      <c r="F1220" s="27" t="s">
        <v>648</v>
      </c>
      <c r="G1220" s="27" t="s">
        <v>21</v>
      </c>
      <c r="H1220" s="27"/>
      <c r="I1220" s="27" t="s">
        <v>22</v>
      </c>
      <c r="J1220" s="27"/>
      <c r="K1220" s="27"/>
      <c r="L1220" s="27"/>
      <c r="M1220" s="27"/>
      <c r="N1220" s="27"/>
      <c r="O1220" s="27"/>
      <c r="P1220" s="27" t="s">
        <v>383</v>
      </c>
      <c r="Q1220" s="27"/>
      <c r="R1220" s="27" t="s">
        <v>34</v>
      </c>
      <c r="S1220" s="27"/>
      <c r="T1220" s="27" t="s">
        <v>59</v>
      </c>
      <c r="U1220" s="29"/>
    </row>
    <row r="1221" spans="1:21" s="26" customFormat="1" ht="16.7" customHeight="1" x14ac:dyDescent="0.2">
      <c r="A1221" s="27" t="s">
        <v>5359</v>
      </c>
      <c r="B1221" s="27" t="s">
        <v>20</v>
      </c>
      <c r="C1221" s="27" t="s">
        <v>3865</v>
      </c>
      <c r="D1221" s="28">
        <v>42729</v>
      </c>
      <c r="E1221" s="27" t="s">
        <v>5360</v>
      </c>
      <c r="F1221" s="27" t="s">
        <v>99</v>
      </c>
      <c r="G1221" s="27" t="s">
        <v>21</v>
      </c>
      <c r="H1221" s="27"/>
      <c r="I1221" s="27" t="s">
        <v>22</v>
      </c>
      <c r="J1221" s="27"/>
      <c r="K1221" s="27"/>
      <c r="L1221" s="27"/>
      <c r="M1221" s="27"/>
      <c r="N1221" s="27"/>
      <c r="O1221" s="27"/>
      <c r="P1221" s="27" t="s">
        <v>23</v>
      </c>
      <c r="Q1221" s="27"/>
      <c r="R1221" s="27" t="s">
        <v>28</v>
      </c>
      <c r="S1221" s="27" t="s">
        <v>27</v>
      </c>
      <c r="T1221" s="27" t="s">
        <v>59</v>
      </c>
      <c r="U1221" s="29"/>
    </row>
    <row r="1222" spans="1:21" s="26" customFormat="1" ht="16.7" hidden="1" customHeight="1" x14ac:dyDescent="0.2">
      <c r="A1222" s="27"/>
      <c r="B1222" s="27"/>
      <c r="C1222" s="27"/>
      <c r="D1222" s="28"/>
      <c r="E1222" s="27"/>
      <c r="F1222" s="27"/>
      <c r="G1222" s="27"/>
      <c r="H1222" s="27"/>
      <c r="I1222" s="27"/>
      <c r="J1222" s="27"/>
      <c r="K1222" s="27"/>
      <c r="L1222" s="27"/>
      <c r="M1222" s="27"/>
      <c r="N1222" s="27"/>
      <c r="O1222" s="27"/>
      <c r="P1222" s="27"/>
      <c r="Q1222" s="27"/>
      <c r="R1222" s="27"/>
      <c r="S1222" s="27"/>
      <c r="T1222" s="27"/>
      <c r="U1222" s="29"/>
    </row>
    <row r="1223" spans="1:21" s="26" customFormat="1" ht="16.7" customHeight="1" x14ac:dyDescent="0.2">
      <c r="A1223" s="27" t="s">
        <v>5362</v>
      </c>
      <c r="B1223" s="27" t="s">
        <v>20</v>
      </c>
      <c r="C1223" s="27" t="s">
        <v>3883</v>
      </c>
      <c r="D1223" s="28">
        <v>42729</v>
      </c>
      <c r="E1223" s="27" t="s">
        <v>104</v>
      </c>
      <c r="F1223" s="27" t="s">
        <v>99</v>
      </c>
      <c r="G1223" s="27" t="s">
        <v>21</v>
      </c>
      <c r="H1223" s="27"/>
      <c r="I1223" s="27" t="s">
        <v>22</v>
      </c>
      <c r="J1223" s="27"/>
      <c r="K1223" s="27"/>
      <c r="L1223" s="27"/>
      <c r="M1223" s="27"/>
      <c r="N1223" s="27"/>
      <c r="O1223" s="27"/>
      <c r="P1223" s="27" t="s">
        <v>23</v>
      </c>
      <c r="Q1223" s="27"/>
      <c r="R1223" s="27" t="s">
        <v>28</v>
      </c>
      <c r="S1223" s="27" t="s">
        <v>27</v>
      </c>
      <c r="T1223" s="27" t="s">
        <v>59</v>
      </c>
      <c r="U1223" s="29"/>
    </row>
    <row r="1224" spans="1:21" s="26" customFormat="1" ht="16.7" customHeight="1" x14ac:dyDescent="0.2">
      <c r="A1224" s="27" t="s">
        <v>5363</v>
      </c>
      <c r="B1224" s="27" t="s">
        <v>20</v>
      </c>
      <c r="C1224" s="27" t="s">
        <v>3906</v>
      </c>
      <c r="D1224" s="28">
        <v>42729</v>
      </c>
      <c r="E1224" s="27" t="s">
        <v>5364</v>
      </c>
      <c r="F1224" s="27" t="s">
        <v>104</v>
      </c>
      <c r="G1224" s="27" t="s">
        <v>21</v>
      </c>
      <c r="H1224" s="27"/>
      <c r="I1224" s="27" t="s">
        <v>22</v>
      </c>
      <c r="J1224" s="27"/>
      <c r="K1224" s="27"/>
      <c r="L1224" s="27"/>
      <c r="M1224" s="27"/>
      <c r="N1224" s="27"/>
      <c r="O1224" s="27"/>
      <c r="P1224" s="27" t="s">
        <v>23</v>
      </c>
      <c r="Q1224" s="27"/>
      <c r="R1224" s="27" t="s">
        <v>24</v>
      </c>
      <c r="S1224" s="27" t="s">
        <v>25</v>
      </c>
      <c r="T1224" s="27" t="s">
        <v>60</v>
      </c>
      <c r="U1224" s="29"/>
    </row>
    <row r="1225" spans="1:21" s="26" customFormat="1" ht="16.7" customHeight="1" x14ac:dyDescent="0.2">
      <c r="A1225" s="27" t="s">
        <v>5365</v>
      </c>
      <c r="B1225" s="27" t="s">
        <v>20</v>
      </c>
      <c r="C1225" s="27" t="s">
        <v>3889</v>
      </c>
      <c r="D1225" s="28">
        <v>42729</v>
      </c>
      <c r="E1225" s="27" t="s">
        <v>5366</v>
      </c>
      <c r="F1225" s="27" t="s">
        <v>5367</v>
      </c>
      <c r="G1225" s="27" t="s">
        <v>21</v>
      </c>
      <c r="H1225" s="27"/>
      <c r="I1225" s="27" t="s">
        <v>22</v>
      </c>
      <c r="J1225" s="27"/>
      <c r="K1225" s="27"/>
      <c r="L1225" s="27"/>
      <c r="M1225" s="27"/>
      <c r="N1225" s="27"/>
      <c r="O1225" s="27"/>
      <c r="P1225" s="27" t="s">
        <v>23</v>
      </c>
      <c r="Q1225" s="27"/>
      <c r="R1225" s="27" t="s">
        <v>24</v>
      </c>
      <c r="S1225" s="27" t="s">
        <v>25</v>
      </c>
      <c r="T1225" s="27" t="s">
        <v>60</v>
      </c>
      <c r="U1225" s="29"/>
    </row>
    <row r="1226" spans="1:21" s="26" customFormat="1" ht="16.7" customHeight="1" x14ac:dyDescent="0.2">
      <c r="A1226" s="27" t="s">
        <v>5368</v>
      </c>
      <c r="B1226" s="27" t="s">
        <v>20</v>
      </c>
      <c r="C1226" s="27" t="s">
        <v>3909</v>
      </c>
      <c r="D1226" s="28">
        <v>42729</v>
      </c>
      <c r="E1226" s="27" t="s">
        <v>5369</v>
      </c>
      <c r="F1226" s="27" t="s">
        <v>5367</v>
      </c>
      <c r="G1226" s="27" t="s">
        <v>21</v>
      </c>
      <c r="H1226" s="27"/>
      <c r="I1226" s="27" t="s">
        <v>22</v>
      </c>
      <c r="J1226" s="27"/>
      <c r="K1226" s="27"/>
      <c r="L1226" s="27"/>
      <c r="M1226" s="27"/>
      <c r="N1226" s="27"/>
      <c r="O1226" s="27"/>
      <c r="P1226" s="27" t="s">
        <v>23</v>
      </c>
      <c r="Q1226" s="27"/>
      <c r="R1226" s="27" t="s">
        <v>28</v>
      </c>
      <c r="S1226" s="27" t="s">
        <v>27</v>
      </c>
      <c r="T1226" s="27" t="s">
        <v>59</v>
      </c>
      <c r="U1226" s="29"/>
    </row>
    <row r="1227" spans="1:21" s="26" customFormat="1" ht="16.7" hidden="1" customHeight="1" x14ac:dyDescent="0.2">
      <c r="A1227" s="27"/>
      <c r="B1227" s="27"/>
      <c r="C1227" s="27"/>
      <c r="D1227" s="28"/>
      <c r="E1227" s="27"/>
      <c r="F1227" s="27"/>
      <c r="G1227" s="27"/>
      <c r="H1227" s="27"/>
      <c r="I1227" s="27"/>
      <c r="J1227" s="27"/>
      <c r="K1227" s="27"/>
      <c r="L1227" s="27"/>
      <c r="M1227" s="27"/>
      <c r="N1227" s="27"/>
      <c r="O1227" s="27"/>
      <c r="P1227" s="27"/>
      <c r="Q1227" s="27"/>
      <c r="R1227" s="27"/>
      <c r="S1227" s="27"/>
      <c r="T1227" s="27"/>
      <c r="U1227" s="29"/>
    </row>
    <row r="1228" spans="1:21" s="26" customFormat="1" ht="16.7" customHeight="1" x14ac:dyDescent="0.2">
      <c r="A1228" s="27" t="s">
        <v>5371</v>
      </c>
      <c r="B1228" s="27" t="s">
        <v>20</v>
      </c>
      <c r="C1228" s="27" t="s">
        <v>3942</v>
      </c>
      <c r="D1228" s="28">
        <v>42729</v>
      </c>
      <c r="E1228" s="27" t="s">
        <v>5372</v>
      </c>
      <c r="F1228" s="27" t="s">
        <v>5373</v>
      </c>
      <c r="G1228" s="27" t="s">
        <v>21</v>
      </c>
      <c r="H1228" s="27"/>
      <c r="I1228" s="27" t="s">
        <v>22</v>
      </c>
      <c r="J1228" s="27" t="s">
        <v>30</v>
      </c>
      <c r="K1228" s="27"/>
      <c r="L1228" s="27"/>
      <c r="M1228" s="27"/>
      <c r="N1228" s="27"/>
      <c r="O1228" s="27"/>
      <c r="P1228" s="27" t="s">
        <v>23</v>
      </c>
      <c r="Q1228" s="27"/>
      <c r="R1228" s="27" t="s">
        <v>35</v>
      </c>
      <c r="S1228" s="27" t="s">
        <v>27</v>
      </c>
      <c r="T1228" s="27" t="s">
        <v>59</v>
      </c>
      <c r="U1228" s="29"/>
    </row>
    <row r="1229" spans="1:21" s="26" customFormat="1" ht="16.7" customHeight="1" x14ac:dyDescent="0.2">
      <c r="A1229" s="27" t="s">
        <v>5374</v>
      </c>
      <c r="B1229" s="27" t="s">
        <v>20</v>
      </c>
      <c r="C1229" s="27" t="s">
        <v>3939</v>
      </c>
      <c r="D1229" s="28">
        <v>42729</v>
      </c>
      <c r="E1229" s="27" t="s">
        <v>5375</v>
      </c>
      <c r="F1229" s="27" t="s">
        <v>5373</v>
      </c>
      <c r="G1229" s="27" t="s">
        <v>21</v>
      </c>
      <c r="H1229" s="27"/>
      <c r="I1229" s="27" t="s">
        <v>22</v>
      </c>
      <c r="J1229" s="27" t="s">
        <v>30</v>
      </c>
      <c r="K1229" s="27"/>
      <c r="L1229" s="27"/>
      <c r="M1229" s="27"/>
      <c r="N1229" s="27"/>
      <c r="O1229" s="27"/>
      <c r="P1229" s="27" t="s">
        <v>23</v>
      </c>
      <c r="Q1229" s="27"/>
      <c r="R1229" s="27" t="s">
        <v>35</v>
      </c>
      <c r="S1229" s="9" t="s">
        <v>6411</v>
      </c>
      <c r="T1229" s="27" t="s">
        <v>59</v>
      </c>
      <c r="U1229" s="29"/>
    </row>
    <row r="1230" spans="1:21" s="26" customFormat="1" ht="16.7" customHeight="1" x14ac:dyDescent="0.2">
      <c r="A1230" s="27" t="s">
        <v>5376</v>
      </c>
      <c r="B1230" s="27" t="s">
        <v>20</v>
      </c>
      <c r="C1230" s="27" t="s">
        <v>3947</v>
      </c>
      <c r="D1230" s="28">
        <v>42729</v>
      </c>
      <c r="E1230" s="27" t="s">
        <v>5377</v>
      </c>
      <c r="F1230" s="27" t="s">
        <v>4541</v>
      </c>
      <c r="G1230" s="27" t="s">
        <v>21</v>
      </c>
      <c r="H1230" s="27"/>
      <c r="I1230" s="27" t="s">
        <v>22</v>
      </c>
      <c r="J1230" s="27" t="s">
        <v>30</v>
      </c>
      <c r="K1230" s="27"/>
      <c r="L1230" s="27"/>
      <c r="M1230" s="27"/>
      <c r="N1230" s="27"/>
      <c r="O1230" s="27"/>
      <c r="P1230" s="27" t="s">
        <v>23</v>
      </c>
      <c r="Q1230" s="27"/>
      <c r="R1230" s="27" t="s">
        <v>33</v>
      </c>
      <c r="S1230" s="27" t="s">
        <v>25</v>
      </c>
      <c r="T1230" s="27" t="s">
        <v>60</v>
      </c>
      <c r="U1230" s="29"/>
    </row>
    <row r="1231" spans="1:21" s="26" customFormat="1" ht="16.7" customHeight="1" x14ac:dyDescent="0.2">
      <c r="A1231" s="27" t="s">
        <v>5376</v>
      </c>
      <c r="B1231" s="27" t="s">
        <v>20</v>
      </c>
      <c r="C1231" s="27" t="s">
        <v>3966</v>
      </c>
      <c r="D1231" s="28">
        <v>42729</v>
      </c>
      <c r="E1231" s="27" t="s">
        <v>5378</v>
      </c>
      <c r="F1231" s="27" t="s">
        <v>4541</v>
      </c>
      <c r="G1231" s="27" t="s">
        <v>21</v>
      </c>
      <c r="H1231" s="27"/>
      <c r="I1231" s="27" t="s">
        <v>22</v>
      </c>
      <c r="J1231" s="27" t="s">
        <v>30</v>
      </c>
      <c r="K1231" s="27"/>
      <c r="L1231" s="27"/>
      <c r="M1231" s="27"/>
      <c r="N1231" s="27"/>
      <c r="O1231" s="27"/>
      <c r="P1231" s="27" t="s">
        <v>23</v>
      </c>
      <c r="Q1231" s="27"/>
      <c r="R1231" s="27" t="s">
        <v>33</v>
      </c>
      <c r="S1231" s="27" t="s">
        <v>25</v>
      </c>
      <c r="T1231" s="27" t="s">
        <v>60</v>
      </c>
      <c r="U1231" s="29"/>
    </row>
    <row r="1232" spans="1:21" s="26" customFormat="1" ht="16.7" customHeight="1" x14ac:dyDescent="0.2">
      <c r="A1232" s="27" t="s">
        <v>5376</v>
      </c>
      <c r="B1232" s="27" t="s">
        <v>20</v>
      </c>
      <c r="C1232" s="27" t="s">
        <v>3966</v>
      </c>
      <c r="D1232" s="28">
        <v>42729</v>
      </c>
      <c r="E1232" s="27" t="s">
        <v>5379</v>
      </c>
      <c r="F1232" s="27" t="s">
        <v>150</v>
      </c>
      <c r="G1232" s="27" t="s">
        <v>21</v>
      </c>
      <c r="H1232" s="27"/>
      <c r="I1232" s="27" t="s">
        <v>22</v>
      </c>
      <c r="J1232" s="27" t="s">
        <v>30</v>
      </c>
      <c r="K1232" s="27"/>
      <c r="L1232" s="27"/>
      <c r="M1232" s="27"/>
      <c r="N1232" s="27"/>
      <c r="O1232" s="27"/>
      <c r="P1232" s="27" t="s">
        <v>23</v>
      </c>
      <c r="Q1232" s="27"/>
      <c r="R1232" s="27" t="s">
        <v>33</v>
      </c>
      <c r="S1232" s="27" t="s">
        <v>25</v>
      </c>
      <c r="T1232" s="27" t="s">
        <v>60</v>
      </c>
      <c r="U1232" s="29"/>
    </row>
    <row r="1233" spans="1:21" s="26" customFormat="1" ht="16.7" customHeight="1" x14ac:dyDescent="0.2">
      <c r="A1233" s="27" t="s">
        <v>5380</v>
      </c>
      <c r="B1233" s="27" t="s">
        <v>20</v>
      </c>
      <c r="C1233" s="27" t="s">
        <v>3969</v>
      </c>
      <c r="D1233" s="28">
        <v>42729</v>
      </c>
      <c r="E1233" s="27" t="s">
        <v>5381</v>
      </c>
      <c r="F1233" s="27" t="s">
        <v>151</v>
      </c>
      <c r="G1233" s="27" t="s">
        <v>21</v>
      </c>
      <c r="H1233" s="27"/>
      <c r="I1233" s="27" t="s">
        <v>22</v>
      </c>
      <c r="J1233" s="27"/>
      <c r="K1233" s="27"/>
      <c r="L1233" s="27"/>
      <c r="M1233" s="27"/>
      <c r="N1233" s="27"/>
      <c r="O1233" s="27"/>
      <c r="P1233" s="27" t="s">
        <v>23</v>
      </c>
      <c r="Q1233" s="27"/>
      <c r="R1233" s="27" t="s">
        <v>28</v>
      </c>
      <c r="S1233" s="27" t="s">
        <v>27</v>
      </c>
      <c r="T1233" s="27" t="s">
        <v>59</v>
      </c>
      <c r="U1233" s="29"/>
    </row>
    <row r="1234" spans="1:21" s="26" customFormat="1" ht="16.7" customHeight="1" x14ac:dyDescent="0.2">
      <c r="A1234" s="27" t="s">
        <v>5382</v>
      </c>
      <c r="B1234" s="27" t="s">
        <v>20</v>
      </c>
      <c r="C1234" s="27" t="s">
        <v>3979</v>
      </c>
      <c r="D1234" s="28">
        <v>42729</v>
      </c>
      <c r="E1234" s="27" t="s">
        <v>5383</v>
      </c>
      <c r="F1234" s="27" t="s">
        <v>151</v>
      </c>
      <c r="G1234" s="27" t="s">
        <v>21</v>
      </c>
      <c r="H1234" s="27"/>
      <c r="I1234" s="27" t="s">
        <v>22</v>
      </c>
      <c r="J1234" s="27"/>
      <c r="K1234" s="27"/>
      <c r="L1234" s="27"/>
      <c r="M1234" s="27"/>
      <c r="N1234" s="27"/>
      <c r="O1234" s="27"/>
      <c r="P1234" s="27" t="s">
        <v>23</v>
      </c>
      <c r="Q1234" s="27"/>
      <c r="R1234" s="27" t="s">
        <v>28</v>
      </c>
      <c r="S1234" s="27" t="s">
        <v>27</v>
      </c>
      <c r="T1234" s="27" t="s">
        <v>59</v>
      </c>
      <c r="U1234" s="29"/>
    </row>
    <row r="1235" spans="1:21" s="26" customFormat="1" ht="16.7" customHeight="1" x14ac:dyDescent="0.2">
      <c r="A1235" s="27" t="s">
        <v>5384</v>
      </c>
      <c r="B1235" s="27" t="s">
        <v>20</v>
      </c>
      <c r="C1235" s="27" t="s">
        <v>3976</v>
      </c>
      <c r="D1235" s="28">
        <v>42729</v>
      </c>
      <c r="E1235" s="27" t="s">
        <v>5385</v>
      </c>
      <c r="F1235" s="27" t="s">
        <v>4549</v>
      </c>
      <c r="G1235" s="27" t="s">
        <v>21</v>
      </c>
      <c r="H1235" s="27"/>
      <c r="I1235" s="27" t="s">
        <v>22</v>
      </c>
      <c r="J1235" s="27"/>
      <c r="K1235" s="27"/>
      <c r="L1235" s="27"/>
      <c r="M1235" s="27"/>
      <c r="N1235" s="27"/>
      <c r="O1235" s="27"/>
      <c r="P1235" s="27" t="s">
        <v>23</v>
      </c>
      <c r="Q1235" s="27"/>
      <c r="R1235" s="27" t="s">
        <v>28</v>
      </c>
      <c r="S1235" s="27" t="s">
        <v>27</v>
      </c>
      <c r="T1235" s="27" t="s">
        <v>59</v>
      </c>
      <c r="U1235" s="29"/>
    </row>
    <row r="1236" spans="1:21" s="26" customFormat="1" ht="16.7" customHeight="1" x14ac:dyDescent="0.2">
      <c r="A1236" s="33" t="s">
        <v>5386</v>
      </c>
      <c r="B1236" s="27" t="s">
        <v>20</v>
      </c>
      <c r="C1236" s="27" t="s">
        <v>3982</v>
      </c>
      <c r="D1236" s="28">
        <v>42729</v>
      </c>
      <c r="E1236" s="27" t="s">
        <v>5387</v>
      </c>
      <c r="F1236" s="27" t="s">
        <v>5388</v>
      </c>
      <c r="G1236" s="27" t="s">
        <v>21</v>
      </c>
      <c r="H1236" s="27"/>
      <c r="I1236" s="27" t="s">
        <v>22</v>
      </c>
      <c r="J1236" s="27"/>
      <c r="K1236" s="27"/>
      <c r="L1236" s="27"/>
      <c r="M1236" s="27"/>
      <c r="N1236" s="27"/>
      <c r="O1236" s="27"/>
      <c r="P1236" s="27" t="s">
        <v>23</v>
      </c>
      <c r="Q1236" s="27"/>
      <c r="R1236" s="27" t="s">
        <v>28</v>
      </c>
      <c r="S1236" s="27" t="s">
        <v>27</v>
      </c>
      <c r="T1236" s="27" t="s">
        <v>59</v>
      </c>
      <c r="U1236" s="29"/>
    </row>
    <row r="1237" spans="1:21" s="26" customFormat="1" ht="16.7" hidden="1" customHeight="1" x14ac:dyDescent="0.2">
      <c r="A1237" s="27"/>
      <c r="B1237" s="27"/>
      <c r="C1237" s="27"/>
      <c r="D1237" s="28"/>
      <c r="E1237" s="27"/>
      <c r="F1237" s="27"/>
      <c r="G1237" s="27"/>
      <c r="H1237" s="27"/>
      <c r="I1237" s="27"/>
      <c r="J1237" s="27"/>
      <c r="K1237" s="27"/>
      <c r="L1237" s="27"/>
      <c r="M1237" s="27"/>
      <c r="N1237" s="27"/>
      <c r="O1237" s="27"/>
      <c r="P1237" s="27"/>
      <c r="Q1237" s="27"/>
      <c r="R1237" s="27"/>
      <c r="S1237" s="27"/>
      <c r="T1237" s="27"/>
      <c r="U1237" s="29"/>
    </row>
    <row r="1238" spans="1:21" s="26" customFormat="1" ht="16.7" customHeight="1" x14ac:dyDescent="0.2">
      <c r="A1238" s="33" t="s">
        <v>5392</v>
      </c>
      <c r="B1238" s="27" t="s">
        <v>20</v>
      </c>
      <c r="C1238" s="27" t="s">
        <v>62</v>
      </c>
      <c r="D1238" s="28">
        <v>42729</v>
      </c>
      <c r="E1238" s="27" t="s">
        <v>5393</v>
      </c>
      <c r="F1238" s="27" t="s">
        <v>401</v>
      </c>
      <c r="G1238" s="27" t="s">
        <v>21</v>
      </c>
      <c r="H1238" s="27"/>
      <c r="I1238" s="27" t="s">
        <v>22</v>
      </c>
      <c r="J1238" s="27"/>
      <c r="K1238" s="27"/>
      <c r="L1238" s="27"/>
      <c r="M1238" s="27"/>
      <c r="N1238" s="27"/>
      <c r="O1238" s="27"/>
      <c r="P1238" s="27" t="s">
        <v>23</v>
      </c>
      <c r="Q1238" s="27"/>
      <c r="R1238" s="27" t="s">
        <v>28</v>
      </c>
      <c r="S1238" s="27" t="s">
        <v>27</v>
      </c>
      <c r="T1238" s="27" t="s">
        <v>59</v>
      </c>
      <c r="U1238" s="29"/>
    </row>
    <row r="1239" spans="1:21" s="26" customFormat="1" ht="16.7" customHeight="1" x14ac:dyDescent="0.2">
      <c r="A1239" s="33" t="s">
        <v>5467</v>
      </c>
      <c r="B1239" s="27" t="s">
        <v>20</v>
      </c>
      <c r="C1239" s="27" t="s">
        <v>5468</v>
      </c>
      <c r="D1239" s="28">
        <v>42729</v>
      </c>
      <c r="E1239" s="27" t="s">
        <v>5469</v>
      </c>
      <c r="F1239" s="27" t="s">
        <v>624</v>
      </c>
      <c r="G1239" s="27" t="s">
        <v>21</v>
      </c>
      <c r="H1239" s="27"/>
      <c r="I1239" s="27" t="s">
        <v>22</v>
      </c>
      <c r="J1239" s="27"/>
      <c r="K1239" s="27"/>
      <c r="L1239" s="27"/>
      <c r="M1239" s="27"/>
      <c r="N1239" s="27"/>
      <c r="O1239" s="27"/>
      <c r="P1239" s="27" t="s">
        <v>23</v>
      </c>
      <c r="Q1239" s="27"/>
      <c r="R1239" s="27" t="s">
        <v>24</v>
      </c>
      <c r="S1239" s="27" t="s">
        <v>27</v>
      </c>
      <c r="T1239" s="27" t="s">
        <v>60</v>
      </c>
      <c r="U1239" s="29"/>
    </row>
    <row r="1240" spans="1:21" s="26" customFormat="1" ht="16.7" customHeight="1" x14ac:dyDescent="0.2">
      <c r="A1240" s="33" t="s">
        <v>5470</v>
      </c>
      <c r="B1240" s="27" t="s">
        <v>20</v>
      </c>
      <c r="C1240" s="27" t="s">
        <v>3996</v>
      </c>
      <c r="D1240" s="28">
        <v>42729</v>
      </c>
      <c r="E1240" s="27" t="s">
        <v>5471</v>
      </c>
      <c r="F1240" s="27" t="s">
        <v>624</v>
      </c>
      <c r="G1240" s="27" t="s">
        <v>21</v>
      </c>
      <c r="H1240" s="27"/>
      <c r="I1240" s="27" t="s">
        <v>22</v>
      </c>
      <c r="J1240" s="27"/>
      <c r="K1240" s="27"/>
      <c r="L1240" s="27"/>
      <c r="M1240" s="27"/>
      <c r="N1240" s="27"/>
      <c r="O1240" s="27"/>
      <c r="P1240" s="27" t="s">
        <v>23</v>
      </c>
      <c r="Q1240" s="27"/>
      <c r="R1240" s="27" t="s">
        <v>28</v>
      </c>
      <c r="S1240" s="27" t="s">
        <v>27</v>
      </c>
      <c r="T1240" s="27" t="s">
        <v>59</v>
      </c>
      <c r="U1240" s="29"/>
    </row>
    <row r="1241" spans="1:21" s="26" customFormat="1" ht="16.7" customHeight="1" x14ac:dyDescent="0.2">
      <c r="A1241" s="33" t="s">
        <v>5472</v>
      </c>
      <c r="B1241" s="27" t="s">
        <v>20</v>
      </c>
      <c r="C1241" s="27" t="s">
        <v>62</v>
      </c>
      <c r="D1241" s="28">
        <v>42729</v>
      </c>
      <c r="E1241" s="27" t="s">
        <v>5473</v>
      </c>
      <c r="F1241" s="27" t="s">
        <v>185</v>
      </c>
      <c r="G1241" s="27" t="s">
        <v>21</v>
      </c>
      <c r="H1241" s="27"/>
      <c r="I1241" s="27" t="s">
        <v>22</v>
      </c>
      <c r="J1241" s="27"/>
      <c r="K1241" s="27"/>
      <c r="L1241" s="27"/>
      <c r="M1241" s="27"/>
      <c r="N1241" s="27"/>
      <c r="O1241" s="27"/>
      <c r="P1241" s="27" t="s">
        <v>23</v>
      </c>
      <c r="Q1241" s="27"/>
      <c r="R1241" s="27" t="s">
        <v>24</v>
      </c>
      <c r="S1241" s="27" t="s">
        <v>27</v>
      </c>
      <c r="T1241" s="27" t="s">
        <v>60</v>
      </c>
      <c r="U1241" s="29"/>
    </row>
    <row r="1242" spans="1:21" s="26" customFormat="1" ht="16.7" hidden="1" customHeight="1" x14ac:dyDescent="0.2">
      <c r="A1242" s="27" t="s">
        <v>5474</v>
      </c>
      <c r="B1242" s="27" t="s">
        <v>20</v>
      </c>
      <c r="C1242" s="27" t="s">
        <v>418</v>
      </c>
      <c r="D1242" s="28">
        <v>42729</v>
      </c>
      <c r="E1242" s="27" t="s">
        <v>5475</v>
      </c>
      <c r="F1242" s="27" t="s">
        <v>155</v>
      </c>
      <c r="G1242" s="27" t="s">
        <v>21</v>
      </c>
      <c r="H1242" s="27"/>
      <c r="I1242" s="27" t="s">
        <v>22</v>
      </c>
      <c r="J1242" s="27"/>
      <c r="K1242" s="27"/>
      <c r="L1242" s="27"/>
      <c r="M1242" s="27"/>
      <c r="N1242" s="27"/>
      <c r="O1242" s="27"/>
      <c r="P1242" s="27" t="s">
        <v>383</v>
      </c>
      <c r="Q1242" s="27"/>
      <c r="R1242" s="27" t="s">
        <v>136</v>
      </c>
      <c r="S1242" s="27"/>
      <c r="T1242" s="27" t="s">
        <v>137</v>
      </c>
      <c r="U1242" s="29"/>
    </row>
    <row r="1243" spans="1:21" s="26" customFormat="1" ht="16.7" hidden="1" customHeight="1" x14ac:dyDescent="0.2">
      <c r="A1243" s="27" t="s">
        <v>5476</v>
      </c>
      <c r="B1243" s="27" t="s">
        <v>20</v>
      </c>
      <c r="C1243" s="27" t="s">
        <v>5477</v>
      </c>
      <c r="D1243" s="28">
        <v>42729</v>
      </c>
      <c r="E1243" s="27" t="s">
        <v>5478</v>
      </c>
      <c r="F1243" s="27" t="s">
        <v>4255</v>
      </c>
      <c r="G1243" s="27" t="s">
        <v>21</v>
      </c>
      <c r="H1243" s="27"/>
      <c r="I1243" s="27" t="s">
        <v>22</v>
      </c>
      <c r="J1243" s="27"/>
      <c r="K1243" s="27"/>
      <c r="L1243" s="27"/>
      <c r="M1243" s="27"/>
      <c r="N1243" s="27"/>
      <c r="O1243" s="27"/>
      <c r="P1243" s="27" t="s">
        <v>383</v>
      </c>
      <c r="Q1243" s="27"/>
      <c r="R1243" s="27" t="s">
        <v>31</v>
      </c>
      <c r="S1243" s="27"/>
      <c r="T1243" s="27" t="s">
        <v>60</v>
      </c>
      <c r="U1243" s="29"/>
    </row>
    <row r="1244" spans="1:21" s="26" customFormat="1" ht="16.7" customHeight="1" x14ac:dyDescent="0.2">
      <c r="A1244" s="33" t="s">
        <v>5479</v>
      </c>
      <c r="B1244" s="27" t="s">
        <v>20</v>
      </c>
      <c r="C1244" s="27" t="s">
        <v>5480</v>
      </c>
      <c r="D1244" s="28">
        <v>42729</v>
      </c>
      <c r="E1244" s="27" t="s">
        <v>5481</v>
      </c>
      <c r="F1244" s="27" t="s">
        <v>5482</v>
      </c>
      <c r="G1244" s="27" t="s">
        <v>21</v>
      </c>
      <c r="H1244" s="27"/>
      <c r="I1244" s="27" t="s">
        <v>22</v>
      </c>
      <c r="J1244" s="27" t="s">
        <v>30</v>
      </c>
      <c r="K1244" s="27"/>
      <c r="L1244" s="27"/>
      <c r="M1244" s="27"/>
      <c r="N1244" s="27"/>
      <c r="O1244" s="27"/>
      <c r="P1244" s="27" t="s">
        <v>23</v>
      </c>
      <c r="Q1244" s="27"/>
      <c r="R1244" s="27" t="s">
        <v>35</v>
      </c>
      <c r="S1244" s="27" t="s">
        <v>27</v>
      </c>
      <c r="T1244" s="27" t="s">
        <v>59</v>
      </c>
      <c r="U1244" s="29"/>
    </row>
    <row r="1245" spans="1:21" s="26" customFormat="1" ht="16.7" customHeight="1" x14ac:dyDescent="0.2">
      <c r="A1245" s="33" t="s">
        <v>5483</v>
      </c>
      <c r="B1245" s="27" t="s">
        <v>20</v>
      </c>
      <c r="C1245" s="27" t="s">
        <v>3983</v>
      </c>
      <c r="D1245" s="28">
        <v>42729</v>
      </c>
      <c r="E1245" s="27" t="s">
        <v>5484</v>
      </c>
      <c r="F1245" s="27" t="s">
        <v>5485</v>
      </c>
      <c r="G1245" s="27" t="s">
        <v>21</v>
      </c>
      <c r="H1245" s="27"/>
      <c r="I1245" s="27" t="s">
        <v>22</v>
      </c>
      <c r="J1245" s="27" t="s">
        <v>30</v>
      </c>
      <c r="K1245" s="27"/>
      <c r="L1245" s="27"/>
      <c r="M1245" s="27"/>
      <c r="N1245" s="27"/>
      <c r="O1245" s="27"/>
      <c r="P1245" s="27" t="s">
        <v>23</v>
      </c>
      <c r="Q1245" s="27"/>
      <c r="R1245" s="27" t="s">
        <v>33</v>
      </c>
      <c r="S1245" s="27" t="s">
        <v>27</v>
      </c>
      <c r="T1245" s="27" t="s">
        <v>60</v>
      </c>
      <c r="U1245" s="29"/>
    </row>
    <row r="1246" spans="1:21" s="26" customFormat="1" ht="16.7" hidden="1" customHeight="1" x14ac:dyDescent="0.2">
      <c r="A1246" s="27" t="s">
        <v>5486</v>
      </c>
      <c r="B1246" s="27" t="s">
        <v>20</v>
      </c>
      <c r="C1246" s="27" t="s">
        <v>2481</v>
      </c>
      <c r="D1246" s="28">
        <v>42729</v>
      </c>
      <c r="E1246" s="27" t="s">
        <v>5487</v>
      </c>
      <c r="F1246" s="27" t="s">
        <v>5488</v>
      </c>
      <c r="G1246" s="27" t="s">
        <v>21</v>
      </c>
      <c r="H1246" s="27"/>
      <c r="I1246" s="27" t="s">
        <v>22</v>
      </c>
      <c r="J1246" s="27"/>
      <c r="K1246" s="27"/>
      <c r="L1246" s="27"/>
      <c r="M1246" s="27"/>
      <c r="N1246" s="27"/>
      <c r="O1246" s="27"/>
      <c r="P1246" s="27" t="s">
        <v>23</v>
      </c>
      <c r="Q1246" s="27"/>
      <c r="R1246" s="27" t="s">
        <v>24</v>
      </c>
      <c r="S1246" s="9" t="s">
        <v>4393</v>
      </c>
      <c r="T1246" s="27" t="s">
        <v>60</v>
      </c>
      <c r="U1246" s="29"/>
    </row>
    <row r="1247" spans="1:21" s="26" customFormat="1" ht="16.7" customHeight="1" x14ac:dyDescent="0.2">
      <c r="A1247" s="27" t="s">
        <v>5489</v>
      </c>
      <c r="B1247" s="27" t="s">
        <v>20</v>
      </c>
      <c r="C1247" s="27" t="s">
        <v>2499</v>
      </c>
      <c r="D1247" s="28">
        <v>42730</v>
      </c>
      <c r="E1247" s="27" t="s">
        <v>5490</v>
      </c>
      <c r="F1247" s="27" t="s">
        <v>1957</v>
      </c>
      <c r="G1247" s="27" t="s">
        <v>21</v>
      </c>
      <c r="H1247" s="27"/>
      <c r="I1247" s="27" t="s">
        <v>22</v>
      </c>
      <c r="J1247" s="27"/>
      <c r="K1247" s="27"/>
      <c r="L1247" s="27"/>
      <c r="M1247" s="27"/>
      <c r="N1247" s="27"/>
      <c r="O1247" s="27"/>
      <c r="P1247" s="27" t="s">
        <v>23</v>
      </c>
      <c r="Q1247" s="27"/>
      <c r="R1247" s="27" t="s">
        <v>28</v>
      </c>
      <c r="S1247" s="27" t="s">
        <v>27</v>
      </c>
      <c r="T1247" s="27" t="s">
        <v>59</v>
      </c>
      <c r="U1247" s="29"/>
    </row>
    <row r="1248" spans="1:21" s="26" customFormat="1" ht="16.7" customHeight="1" x14ac:dyDescent="0.2">
      <c r="A1248" s="27" t="s">
        <v>5491</v>
      </c>
      <c r="B1248" s="27" t="s">
        <v>20</v>
      </c>
      <c r="C1248" s="27" t="s">
        <v>2502</v>
      </c>
      <c r="D1248" s="28">
        <v>42730</v>
      </c>
      <c r="E1248" s="27" t="s">
        <v>5492</v>
      </c>
      <c r="F1248" s="27" t="s">
        <v>290</v>
      </c>
      <c r="G1248" s="27" t="s">
        <v>21</v>
      </c>
      <c r="H1248" s="27"/>
      <c r="I1248" s="27" t="s">
        <v>22</v>
      </c>
      <c r="J1248" s="27"/>
      <c r="K1248" s="27"/>
      <c r="L1248" s="27"/>
      <c r="M1248" s="27"/>
      <c r="N1248" s="27"/>
      <c r="O1248" s="27"/>
      <c r="P1248" s="27" t="s">
        <v>23</v>
      </c>
      <c r="Q1248" s="27"/>
      <c r="R1248" s="27" t="s">
        <v>24</v>
      </c>
      <c r="S1248" s="27" t="s">
        <v>26</v>
      </c>
      <c r="T1248" s="27" t="s">
        <v>60</v>
      </c>
      <c r="U1248" s="29"/>
    </row>
    <row r="1249" spans="1:21" s="26" customFormat="1" ht="16.7" hidden="1" customHeight="1" x14ac:dyDescent="0.2">
      <c r="A1249" s="27"/>
      <c r="B1249" s="27"/>
      <c r="C1249" s="27"/>
      <c r="D1249" s="28"/>
      <c r="E1249" s="27"/>
      <c r="F1249" s="27"/>
      <c r="G1249" s="27"/>
      <c r="H1249" s="27"/>
      <c r="I1249" s="27"/>
      <c r="J1249" s="27"/>
      <c r="K1249" s="27"/>
      <c r="L1249" s="27"/>
      <c r="M1249" s="27"/>
      <c r="N1249" s="27"/>
      <c r="O1249" s="27"/>
      <c r="P1249" s="27"/>
      <c r="Q1249" s="27"/>
      <c r="R1249" s="27"/>
      <c r="S1249" s="27"/>
      <c r="T1249" s="27"/>
      <c r="U1249" s="29"/>
    </row>
    <row r="1250" spans="1:21" s="26" customFormat="1" ht="16.7" customHeight="1" x14ac:dyDescent="0.2">
      <c r="A1250" s="27" t="s">
        <v>5494</v>
      </c>
      <c r="B1250" s="27" t="s">
        <v>20</v>
      </c>
      <c r="C1250" s="27" t="s">
        <v>3017</v>
      </c>
      <c r="D1250" s="28">
        <v>42730</v>
      </c>
      <c r="E1250" s="27" t="s">
        <v>5495</v>
      </c>
      <c r="F1250" s="27" t="s">
        <v>346</v>
      </c>
      <c r="G1250" s="27" t="s">
        <v>21</v>
      </c>
      <c r="H1250" s="27"/>
      <c r="I1250" s="27" t="s">
        <v>22</v>
      </c>
      <c r="J1250" s="27" t="s">
        <v>30</v>
      </c>
      <c r="K1250" s="27"/>
      <c r="L1250" s="27"/>
      <c r="M1250" s="27"/>
      <c r="N1250" s="27"/>
      <c r="O1250" s="27"/>
      <c r="P1250" s="27" t="s">
        <v>23</v>
      </c>
      <c r="Q1250" s="27"/>
      <c r="R1250" s="27" t="s">
        <v>33</v>
      </c>
      <c r="S1250" s="27" t="s">
        <v>27</v>
      </c>
      <c r="T1250" s="27" t="s">
        <v>60</v>
      </c>
      <c r="U1250" s="29"/>
    </row>
    <row r="1251" spans="1:21" s="26" customFormat="1" ht="16.7" customHeight="1" x14ac:dyDescent="0.2">
      <c r="A1251" s="27" t="s">
        <v>5496</v>
      </c>
      <c r="B1251" s="27" t="s">
        <v>20</v>
      </c>
      <c r="C1251" s="27" t="s">
        <v>4007</v>
      </c>
      <c r="D1251" s="28">
        <v>42730</v>
      </c>
      <c r="E1251" s="27" t="s">
        <v>5497</v>
      </c>
      <c r="F1251" s="27" t="s">
        <v>347</v>
      </c>
      <c r="G1251" s="27" t="s">
        <v>21</v>
      </c>
      <c r="H1251" s="27"/>
      <c r="I1251" s="27" t="s">
        <v>22</v>
      </c>
      <c r="J1251" s="27"/>
      <c r="K1251" s="27"/>
      <c r="L1251" s="27"/>
      <c r="M1251" s="27"/>
      <c r="N1251" s="27"/>
      <c r="O1251" s="27"/>
      <c r="P1251" s="27" t="s">
        <v>23</v>
      </c>
      <c r="Q1251" s="27"/>
      <c r="R1251" s="27" t="s">
        <v>24</v>
      </c>
      <c r="S1251" s="27" t="s">
        <v>25</v>
      </c>
      <c r="T1251" s="27" t="s">
        <v>60</v>
      </c>
      <c r="U1251" s="29"/>
    </row>
    <row r="1252" spans="1:21" s="26" customFormat="1" ht="16.7" customHeight="1" x14ac:dyDescent="0.2">
      <c r="A1252" s="27" t="s">
        <v>5498</v>
      </c>
      <c r="B1252" s="27" t="s">
        <v>20</v>
      </c>
      <c r="C1252" s="27" t="s">
        <v>4018</v>
      </c>
      <c r="D1252" s="28">
        <v>42730</v>
      </c>
      <c r="E1252" s="27" t="s">
        <v>5499</v>
      </c>
      <c r="F1252" s="27" t="s">
        <v>797</v>
      </c>
      <c r="G1252" s="27" t="s">
        <v>21</v>
      </c>
      <c r="H1252" s="27"/>
      <c r="I1252" s="27" t="s">
        <v>22</v>
      </c>
      <c r="J1252" s="27"/>
      <c r="K1252" s="27"/>
      <c r="L1252" s="27"/>
      <c r="M1252" s="27"/>
      <c r="N1252" s="27"/>
      <c r="O1252" s="27"/>
      <c r="P1252" s="27" t="s">
        <v>23</v>
      </c>
      <c r="Q1252" s="27"/>
      <c r="R1252" s="27" t="s">
        <v>24</v>
      </c>
      <c r="S1252" s="27" t="s">
        <v>25</v>
      </c>
      <c r="T1252" s="27" t="s">
        <v>60</v>
      </c>
      <c r="U1252" s="29"/>
    </row>
    <row r="1253" spans="1:21" s="26" customFormat="1" ht="16.7" customHeight="1" x14ac:dyDescent="0.2">
      <c r="A1253" s="27" t="s">
        <v>5500</v>
      </c>
      <c r="B1253" s="27" t="s">
        <v>20</v>
      </c>
      <c r="C1253" s="27" t="s">
        <v>2516</v>
      </c>
      <c r="D1253" s="28">
        <v>42730</v>
      </c>
      <c r="E1253" s="27" t="s">
        <v>5501</v>
      </c>
      <c r="F1253" s="27" t="s">
        <v>797</v>
      </c>
      <c r="G1253" s="27" t="s">
        <v>21</v>
      </c>
      <c r="H1253" s="27"/>
      <c r="I1253" s="27" t="s">
        <v>22</v>
      </c>
      <c r="J1253" s="27"/>
      <c r="K1253" s="27"/>
      <c r="L1253" s="27"/>
      <c r="M1253" s="27"/>
      <c r="N1253" s="27"/>
      <c r="O1253" s="27"/>
      <c r="P1253" s="27" t="s">
        <v>23</v>
      </c>
      <c r="Q1253" s="27"/>
      <c r="R1253" s="27" t="s">
        <v>28</v>
      </c>
      <c r="S1253" s="27" t="s">
        <v>27</v>
      </c>
      <c r="T1253" s="27" t="s">
        <v>59</v>
      </c>
      <c r="U1253" s="29"/>
    </row>
    <row r="1254" spans="1:21" s="26" customFormat="1" ht="16.7" customHeight="1" x14ac:dyDescent="0.2">
      <c r="A1254" s="27" t="s">
        <v>5502</v>
      </c>
      <c r="B1254" s="27" t="s">
        <v>20</v>
      </c>
      <c r="C1254" s="27" t="s">
        <v>2519</v>
      </c>
      <c r="D1254" s="28">
        <v>42730</v>
      </c>
      <c r="E1254" s="27" t="s">
        <v>5503</v>
      </c>
      <c r="F1254" s="27" t="s">
        <v>5504</v>
      </c>
      <c r="G1254" s="27" t="s">
        <v>21</v>
      </c>
      <c r="H1254" s="27"/>
      <c r="I1254" s="27" t="s">
        <v>22</v>
      </c>
      <c r="J1254" s="27"/>
      <c r="K1254" s="27"/>
      <c r="L1254" s="27"/>
      <c r="M1254" s="27"/>
      <c r="N1254" s="27"/>
      <c r="O1254" s="27"/>
      <c r="P1254" s="27" t="s">
        <v>23</v>
      </c>
      <c r="Q1254" s="27"/>
      <c r="R1254" s="27" t="s">
        <v>28</v>
      </c>
      <c r="S1254" s="27" t="s">
        <v>27</v>
      </c>
      <c r="T1254" s="27" t="s">
        <v>59</v>
      </c>
      <c r="U1254" s="29"/>
    </row>
    <row r="1255" spans="1:21" s="26" customFormat="1" ht="16.7" customHeight="1" x14ac:dyDescent="0.2">
      <c r="A1255" s="27" t="s">
        <v>5505</v>
      </c>
      <c r="B1255" s="27" t="s">
        <v>20</v>
      </c>
      <c r="C1255" s="27" t="s">
        <v>4012</v>
      </c>
      <c r="D1255" s="28">
        <v>42730</v>
      </c>
      <c r="E1255" s="27" t="s">
        <v>5506</v>
      </c>
      <c r="F1255" s="27" t="s">
        <v>5236</v>
      </c>
      <c r="G1255" s="27" t="s">
        <v>21</v>
      </c>
      <c r="H1255" s="27"/>
      <c r="I1255" s="27" t="s">
        <v>22</v>
      </c>
      <c r="J1255" s="27" t="s">
        <v>30</v>
      </c>
      <c r="K1255" s="27"/>
      <c r="L1255" s="27"/>
      <c r="M1255" s="27"/>
      <c r="N1255" s="27"/>
      <c r="O1255" s="27"/>
      <c r="P1255" s="27" t="s">
        <v>23</v>
      </c>
      <c r="Q1255" s="27"/>
      <c r="R1255" s="27" t="s">
        <v>33</v>
      </c>
      <c r="S1255" s="27" t="s">
        <v>25</v>
      </c>
      <c r="T1255" s="27" t="s">
        <v>60</v>
      </c>
      <c r="U1255" s="29"/>
    </row>
    <row r="1256" spans="1:21" s="26" customFormat="1" ht="16.7" customHeight="1" x14ac:dyDescent="0.2">
      <c r="A1256" s="27" t="s">
        <v>5507</v>
      </c>
      <c r="B1256" s="27" t="s">
        <v>20</v>
      </c>
      <c r="C1256" s="27" t="s">
        <v>2526</v>
      </c>
      <c r="D1256" s="28">
        <v>42730</v>
      </c>
      <c r="E1256" s="27" t="s">
        <v>5508</v>
      </c>
      <c r="F1256" s="27" t="s">
        <v>5236</v>
      </c>
      <c r="G1256" s="27" t="s">
        <v>21</v>
      </c>
      <c r="H1256" s="27"/>
      <c r="I1256" s="27" t="s">
        <v>22</v>
      </c>
      <c r="J1256" s="27" t="s">
        <v>30</v>
      </c>
      <c r="K1256" s="27"/>
      <c r="L1256" s="27"/>
      <c r="M1256" s="27"/>
      <c r="N1256" s="27"/>
      <c r="O1256" s="27"/>
      <c r="P1256" s="27" t="s">
        <v>23</v>
      </c>
      <c r="Q1256" s="27"/>
      <c r="R1256" s="27" t="s">
        <v>35</v>
      </c>
      <c r="S1256" s="27" t="s">
        <v>27</v>
      </c>
      <c r="T1256" s="27" t="s">
        <v>59</v>
      </c>
      <c r="U1256" s="29"/>
    </row>
    <row r="1257" spans="1:21" s="26" customFormat="1" ht="16.7" customHeight="1" x14ac:dyDescent="0.2">
      <c r="A1257" s="27" t="s">
        <v>5509</v>
      </c>
      <c r="B1257" s="27" t="s">
        <v>20</v>
      </c>
      <c r="C1257" s="27" t="s">
        <v>4048</v>
      </c>
      <c r="D1257" s="28">
        <v>42730</v>
      </c>
      <c r="E1257" s="27" t="s">
        <v>5510</v>
      </c>
      <c r="F1257" s="27" t="s">
        <v>5511</v>
      </c>
      <c r="G1257" s="27" t="s">
        <v>21</v>
      </c>
      <c r="H1257" s="27"/>
      <c r="I1257" s="27" t="s">
        <v>22</v>
      </c>
      <c r="J1257" s="27"/>
      <c r="K1257" s="27"/>
      <c r="L1257" s="27"/>
      <c r="M1257" s="27"/>
      <c r="N1257" s="27"/>
      <c r="O1257" s="27"/>
      <c r="P1257" s="27" t="s">
        <v>23</v>
      </c>
      <c r="Q1257" s="27"/>
      <c r="R1257" s="27" t="s">
        <v>28</v>
      </c>
      <c r="S1257" s="27" t="s">
        <v>27</v>
      </c>
      <c r="T1257" s="27" t="s">
        <v>59</v>
      </c>
      <c r="U1257" s="29"/>
    </row>
    <row r="1258" spans="1:21" s="26" customFormat="1" ht="16.7" hidden="1" customHeight="1" x14ac:dyDescent="0.2">
      <c r="A1258" s="27"/>
      <c r="B1258" s="27"/>
      <c r="C1258" s="27"/>
      <c r="D1258" s="28"/>
      <c r="E1258" s="27"/>
      <c r="F1258" s="27"/>
      <c r="G1258" s="27"/>
      <c r="H1258" s="27"/>
      <c r="I1258" s="27"/>
      <c r="J1258" s="27"/>
      <c r="K1258" s="27"/>
      <c r="L1258" s="27"/>
      <c r="M1258" s="27"/>
      <c r="N1258" s="27"/>
      <c r="O1258" s="27"/>
      <c r="P1258" s="27"/>
      <c r="Q1258" s="27"/>
      <c r="R1258" s="27"/>
      <c r="S1258" s="27"/>
      <c r="T1258" s="27"/>
      <c r="U1258" s="29"/>
    </row>
    <row r="1259" spans="1:21" s="26" customFormat="1" ht="16.7" customHeight="1" x14ac:dyDescent="0.2">
      <c r="A1259" s="27" t="s">
        <v>5514</v>
      </c>
      <c r="B1259" s="27" t="s">
        <v>20</v>
      </c>
      <c r="C1259" s="27" t="s">
        <v>2681</v>
      </c>
      <c r="D1259" s="28">
        <v>42730</v>
      </c>
      <c r="E1259" s="27" t="s">
        <v>5515</v>
      </c>
      <c r="F1259" s="27" t="s">
        <v>5513</v>
      </c>
      <c r="G1259" s="27" t="s">
        <v>21</v>
      </c>
      <c r="H1259" s="27"/>
      <c r="I1259" s="27" t="s">
        <v>22</v>
      </c>
      <c r="J1259" s="27"/>
      <c r="K1259" s="27"/>
      <c r="L1259" s="27"/>
      <c r="M1259" s="27"/>
      <c r="N1259" s="27"/>
      <c r="O1259" s="27"/>
      <c r="P1259" s="27" t="s">
        <v>23</v>
      </c>
      <c r="Q1259" s="27"/>
      <c r="R1259" s="27" t="s">
        <v>28</v>
      </c>
      <c r="S1259" s="27" t="s">
        <v>27</v>
      </c>
      <c r="T1259" s="27" t="s">
        <v>59</v>
      </c>
      <c r="U1259" s="29"/>
    </row>
    <row r="1260" spans="1:21" s="26" customFormat="1" ht="16.7" customHeight="1" x14ac:dyDescent="0.2">
      <c r="A1260" s="27" t="s">
        <v>5516</v>
      </c>
      <c r="B1260" s="27" t="s">
        <v>20</v>
      </c>
      <c r="C1260" s="27" t="s">
        <v>4015</v>
      </c>
      <c r="D1260" s="28">
        <v>42730</v>
      </c>
      <c r="E1260" s="27" t="s">
        <v>5517</v>
      </c>
      <c r="F1260" s="27" t="s">
        <v>5518</v>
      </c>
      <c r="G1260" s="27" t="s">
        <v>21</v>
      </c>
      <c r="H1260" s="27"/>
      <c r="I1260" s="27" t="s">
        <v>22</v>
      </c>
      <c r="J1260" s="27"/>
      <c r="K1260" s="27"/>
      <c r="L1260" s="27"/>
      <c r="M1260" s="27"/>
      <c r="N1260" s="27"/>
      <c r="O1260" s="27"/>
      <c r="P1260" s="27" t="s">
        <v>23</v>
      </c>
      <c r="Q1260" s="27"/>
      <c r="R1260" s="27" t="s">
        <v>24</v>
      </c>
      <c r="S1260" s="27" t="s">
        <v>26</v>
      </c>
      <c r="T1260" s="27" t="s">
        <v>60</v>
      </c>
      <c r="U1260" s="29"/>
    </row>
    <row r="1261" spans="1:21" s="26" customFormat="1" ht="16.7" customHeight="1" x14ac:dyDescent="0.2">
      <c r="A1261" s="27" t="s">
        <v>3651</v>
      </c>
      <c r="B1261" s="27" t="s">
        <v>20</v>
      </c>
      <c r="C1261" s="27" t="s">
        <v>2683</v>
      </c>
      <c r="D1261" s="28">
        <v>42730</v>
      </c>
      <c r="E1261" s="27" t="s">
        <v>5519</v>
      </c>
      <c r="F1261" s="27" t="s">
        <v>437</v>
      </c>
      <c r="G1261" s="27" t="s">
        <v>21</v>
      </c>
      <c r="H1261" s="27"/>
      <c r="I1261" s="27" t="s">
        <v>22</v>
      </c>
      <c r="J1261" s="27" t="s">
        <v>30</v>
      </c>
      <c r="K1261" s="27"/>
      <c r="L1261" s="27"/>
      <c r="M1261" s="27"/>
      <c r="N1261" s="27"/>
      <c r="O1261" s="27"/>
      <c r="P1261" s="27" t="s">
        <v>23</v>
      </c>
      <c r="Q1261" s="27"/>
      <c r="R1261" s="27" t="s">
        <v>35</v>
      </c>
      <c r="S1261" s="27" t="s">
        <v>27</v>
      </c>
      <c r="T1261" s="27" t="s">
        <v>59</v>
      </c>
      <c r="U1261" s="29"/>
    </row>
    <row r="1262" spans="1:21" s="26" customFormat="1" ht="16.7" customHeight="1" x14ac:dyDescent="0.2">
      <c r="A1262" s="27" t="s">
        <v>5520</v>
      </c>
      <c r="B1262" s="27" t="s">
        <v>20</v>
      </c>
      <c r="C1262" s="27" t="s">
        <v>2686</v>
      </c>
      <c r="D1262" s="28">
        <v>42730</v>
      </c>
      <c r="E1262" s="27" t="s">
        <v>5521</v>
      </c>
      <c r="F1262" s="27" t="s">
        <v>5519</v>
      </c>
      <c r="G1262" s="27" t="s">
        <v>21</v>
      </c>
      <c r="H1262" s="27"/>
      <c r="I1262" s="27" t="s">
        <v>22</v>
      </c>
      <c r="J1262" s="27"/>
      <c r="K1262" s="27"/>
      <c r="L1262" s="27"/>
      <c r="M1262" s="27"/>
      <c r="N1262" s="27"/>
      <c r="O1262" s="27"/>
      <c r="P1262" s="27" t="s">
        <v>23</v>
      </c>
      <c r="Q1262" s="27"/>
      <c r="R1262" s="27" t="s">
        <v>28</v>
      </c>
      <c r="S1262" s="27" t="s">
        <v>27</v>
      </c>
      <c r="T1262" s="27" t="s">
        <v>59</v>
      </c>
      <c r="U1262" s="29"/>
    </row>
    <row r="1263" spans="1:21" s="26" customFormat="1" ht="16.7" customHeight="1" x14ac:dyDescent="0.2">
      <c r="A1263" s="27" t="s">
        <v>5522</v>
      </c>
      <c r="B1263" s="27" t="s">
        <v>20</v>
      </c>
      <c r="C1263" s="27" t="s">
        <v>4021</v>
      </c>
      <c r="D1263" s="28">
        <v>42730</v>
      </c>
      <c r="E1263" s="27" t="s">
        <v>5523</v>
      </c>
      <c r="F1263" s="27" t="s">
        <v>5519</v>
      </c>
      <c r="G1263" s="27" t="s">
        <v>21</v>
      </c>
      <c r="H1263" s="27"/>
      <c r="I1263" s="27" t="s">
        <v>22</v>
      </c>
      <c r="J1263" s="27" t="s">
        <v>30</v>
      </c>
      <c r="K1263" s="27"/>
      <c r="L1263" s="27"/>
      <c r="M1263" s="27"/>
      <c r="N1263" s="27"/>
      <c r="O1263" s="27"/>
      <c r="P1263" s="27" t="s">
        <v>23</v>
      </c>
      <c r="Q1263" s="27"/>
      <c r="R1263" s="27" t="s">
        <v>33</v>
      </c>
      <c r="S1263" s="27" t="s">
        <v>25</v>
      </c>
      <c r="T1263" s="27" t="s">
        <v>60</v>
      </c>
      <c r="U1263" s="29"/>
    </row>
    <row r="1264" spans="1:21" s="26" customFormat="1" ht="16.7" customHeight="1" x14ac:dyDescent="0.2">
      <c r="A1264" s="27" t="s">
        <v>5522</v>
      </c>
      <c r="B1264" s="27" t="s">
        <v>20</v>
      </c>
      <c r="C1264" s="27" t="s">
        <v>4024</v>
      </c>
      <c r="D1264" s="28">
        <v>42730</v>
      </c>
      <c r="E1264" s="27" t="s">
        <v>5524</v>
      </c>
      <c r="F1264" s="27" t="s">
        <v>5525</v>
      </c>
      <c r="G1264" s="27" t="s">
        <v>21</v>
      </c>
      <c r="H1264" s="27"/>
      <c r="I1264" s="27" t="s">
        <v>22</v>
      </c>
      <c r="J1264" s="27" t="s">
        <v>30</v>
      </c>
      <c r="K1264" s="27"/>
      <c r="L1264" s="27"/>
      <c r="M1264" s="27"/>
      <c r="N1264" s="27"/>
      <c r="O1264" s="27"/>
      <c r="P1264" s="27" t="s">
        <v>23</v>
      </c>
      <c r="Q1264" s="27"/>
      <c r="R1264" s="27" t="s">
        <v>33</v>
      </c>
      <c r="S1264" s="27" t="s">
        <v>25</v>
      </c>
      <c r="T1264" s="27" t="s">
        <v>60</v>
      </c>
      <c r="U1264" s="29"/>
    </row>
    <row r="1265" spans="1:21" s="26" customFormat="1" ht="16.7" customHeight="1" x14ac:dyDescent="0.2">
      <c r="A1265" s="27" t="s">
        <v>5526</v>
      </c>
      <c r="B1265" s="27" t="s">
        <v>20</v>
      </c>
      <c r="C1265" s="27" t="s">
        <v>4033</v>
      </c>
      <c r="D1265" s="28">
        <v>42730</v>
      </c>
      <c r="E1265" s="27" t="s">
        <v>5527</v>
      </c>
      <c r="F1265" s="27" t="s">
        <v>5525</v>
      </c>
      <c r="G1265" s="27" t="s">
        <v>21</v>
      </c>
      <c r="H1265" s="27"/>
      <c r="I1265" s="27" t="s">
        <v>22</v>
      </c>
      <c r="J1265" s="27"/>
      <c r="K1265" s="27"/>
      <c r="L1265" s="27"/>
      <c r="M1265" s="27"/>
      <c r="N1265" s="27"/>
      <c r="O1265" s="27"/>
      <c r="P1265" s="27" t="s">
        <v>23</v>
      </c>
      <c r="Q1265" s="27"/>
      <c r="R1265" s="27" t="s">
        <v>24</v>
      </c>
      <c r="S1265" s="27" t="s">
        <v>25</v>
      </c>
      <c r="T1265" s="27" t="s">
        <v>60</v>
      </c>
      <c r="U1265" s="29"/>
    </row>
    <row r="1266" spans="1:21" s="26" customFormat="1" ht="16.7" customHeight="1" x14ac:dyDescent="0.2">
      <c r="A1266" s="27" t="s">
        <v>5528</v>
      </c>
      <c r="B1266" s="27" t="s">
        <v>20</v>
      </c>
      <c r="C1266" s="27" t="s">
        <v>2693</v>
      </c>
      <c r="D1266" s="28">
        <v>42730</v>
      </c>
      <c r="E1266" s="27" t="s">
        <v>5529</v>
      </c>
      <c r="F1266" s="27" t="s">
        <v>1548</v>
      </c>
      <c r="G1266" s="27" t="s">
        <v>21</v>
      </c>
      <c r="H1266" s="27"/>
      <c r="I1266" s="27" t="s">
        <v>22</v>
      </c>
      <c r="J1266" s="27" t="s">
        <v>30</v>
      </c>
      <c r="K1266" s="27"/>
      <c r="L1266" s="27"/>
      <c r="M1266" s="27"/>
      <c r="N1266" s="27"/>
      <c r="O1266" s="27"/>
      <c r="P1266" s="27" t="s">
        <v>23</v>
      </c>
      <c r="Q1266" s="27"/>
      <c r="R1266" s="27" t="s">
        <v>35</v>
      </c>
      <c r="S1266" s="27" t="s">
        <v>27</v>
      </c>
      <c r="T1266" s="27" t="s">
        <v>59</v>
      </c>
      <c r="U1266" s="29"/>
    </row>
    <row r="1267" spans="1:21" s="26" customFormat="1" ht="16.7" customHeight="1" x14ac:dyDescent="0.2">
      <c r="A1267" s="27" t="s">
        <v>5528</v>
      </c>
      <c r="B1267" s="27" t="s">
        <v>20</v>
      </c>
      <c r="C1267" s="27" t="s">
        <v>4036</v>
      </c>
      <c r="D1267" s="28">
        <v>42730</v>
      </c>
      <c r="E1267" s="27" t="s">
        <v>5530</v>
      </c>
      <c r="F1267" s="27" t="s">
        <v>2006</v>
      </c>
      <c r="G1267" s="27" t="s">
        <v>21</v>
      </c>
      <c r="H1267" s="27"/>
      <c r="I1267" s="27" t="s">
        <v>22</v>
      </c>
      <c r="J1267" s="27"/>
      <c r="K1267" s="27"/>
      <c r="L1267" s="27"/>
      <c r="M1267" s="27"/>
      <c r="N1267" s="27"/>
      <c r="O1267" s="27"/>
      <c r="P1267" s="27" t="s">
        <v>23</v>
      </c>
      <c r="Q1267" s="27"/>
      <c r="R1267" s="27" t="s">
        <v>24</v>
      </c>
      <c r="S1267" s="27" t="s">
        <v>25</v>
      </c>
      <c r="T1267" s="27" t="s">
        <v>60</v>
      </c>
      <c r="U1267" s="29"/>
    </row>
    <row r="1268" spans="1:21" s="26" customFormat="1" ht="16.7" customHeight="1" x14ac:dyDescent="0.2">
      <c r="A1268" s="27" t="s">
        <v>5531</v>
      </c>
      <c r="B1268" s="27" t="s">
        <v>20</v>
      </c>
      <c r="C1268" s="27" t="s">
        <v>2689</v>
      </c>
      <c r="D1268" s="28">
        <v>42730</v>
      </c>
      <c r="E1268" s="27" t="s">
        <v>5532</v>
      </c>
      <c r="F1268" s="27" t="s">
        <v>5279</v>
      </c>
      <c r="G1268" s="27" t="s">
        <v>21</v>
      </c>
      <c r="H1268" s="27"/>
      <c r="I1268" s="27" t="s">
        <v>22</v>
      </c>
      <c r="J1268" s="27" t="s">
        <v>30</v>
      </c>
      <c r="K1268" s="27"/>
      <c r="L1268" s="27"/>
      <c r="M1268" s="27"/>
      <c r="N1268" s="27"/>
      <c r="O1268" s="27"/>
      <c r="P1268" s="27" t="s">
        <v>23</v>
      </c>
      <c r="Q1268" s="27"/>
      <c r="R1268" s="27" t="s">
        <v>35</v>
      </c>
      <c r="S1268" s="27" t="s">
        <v>27</v>
      </c>
      <c r="T1268" s="27" t="s">
        <v>59</v>
      </c>
      <c r="U1268" s="29"/>
    </row>
    <row r="1269" spans="1:21" s="26" customFormat="1" ht="16.7" hidden="1" customHeight="1" x14ac:dyDescent="0.2">
      <c r="A1269" s="27" t="s">
        <v>5533</v>
      </c>
      <c r="B1269" s="27" t="s">
        <v>20</v>
      </c>
      <c r="C1269" s="27" t="s">
        <v>5534</v>
      </c>
      <c r="D1269" s="28">
        <v>42730</v>
      </c>
      <c r="E1269" s="27" t="s">
        <v>5535</v>
      </c>
      <c r="F1269" s="27" t="s">
        <v>123</v>
      </c>
      <c r="G1269" s="27" t="s">
        <v>21</v>
      </c>
      <c r="H1269" s="27"/>
      <c r="I1269" s="27" t="s">
        <v>22</v>
      </c>
      <c r="J1269" s="27"/>
      <c r="K1269" s="27"/>
      <c r="L1269" s="27"/>
      <c r="M1269" s="27"/>
      <c r="N1269" s="27"/>
      <c r="O1269" s="27"/>
      <c r="P1269" s="27" t="s">
        <v>383</v>
      </c>
      <c r="Q1269" s="27"/>
      <c r="R1269" s="27" t="s">
        <v>4688</v>
      </c>
      <c r="S1269" s="27"/>
      <c r="T1269" s="27" t="s">
        <v>4689</v>
      </c>
      <c r="U1269" s="29"/>
    </row>
    <row r="1270" spans="1:21" s="26" customFormat="1" ht="16.7" customHeight="1" x14ac:dyDescent="0.2">
      <c r="A1270" s="27" t="s">
        <v>5536</v>
      </c>
      <c r="B1270" s="27" t="s">
        <v>20</v>
      </c>
      <c r="C1270" s="27" t="s">
        <v>2699</v>
      </c>
      <c r="D1270" s="28">
        <v>42730</v>
      </c>
      <c r="E1270" s="27" t="s">
        <v>2479</v>
      </c>
      <c r="F1270" s="27" t="s">
        <v>3529</v>
      </c>
      <c r="G1270" s="27" t="s">
        <v>21</v>
      </c>
      <c r="H1270" s="27"/>
      <c r="I1270" s="27" t="s">
        <v>22</v>
      </c>
      <c r="J1270" s="27"/>
      <c r="K1270" s="27"/>
      <c r="L1270" s="27"/>
      <c r="M1270" s="27"/>
      <c r="N1270" s="27"/>
      <c r="O1270" s="27"/>
      <c r="P1270" s="27" t="s">
        <v>23</v>
      </c>
      <c r="Q1270" s="27"/>
      <c r="R1270" s="27" t="s">
        <v>28</v>
      </c>
      <c r="S1270" s="27" t="s">
        <v>27</v>
      </c>
      <c r="T1270" s="27" t="s">
        <v>59</v>
      </c>
      <c r="U1270" s="29"/>
    </row>
    <row r="1271" spans="1:21" s="26" customFormat="1" ht="16.7" customHeight="1" x14ac:dyDescent="0.2">
      <c r="A1271" s="27" t="s">
        <v>5537</v>
      </c>
      <c r="B1271" s="27" t="s">
        <v>20</v>
      </c>
      <c r="C1271" s="27" t="s">
        <v>2696</v>
      </c>
      <c r="D1271" s="28">
        <v>42730</v>
      </c>
      <c r="E1271" s="27" t="s">
        <v>5538</v>
      </c>
      <c r="F1271" s="27" t="s">
        <v>2479</v>
      </c>
      <c r="G1271" s="27" t="s">
        <v>21</v>
      </c>
      <c r="H1271" s="27"/>
      <c r="I1271" s="27" t="s">
        <v>22</v>
      </c>
      <c r="J1271" s="27"/>
      <c r="K1271" s="27"/>
      <c r="L1271" s="27"/>
      <c r="M1271" s="27"/>
      <c r="N1271" s="27"/>
      <c r="O1271" s="27"/>
      <c r="P1271" s="27" t="s">
        <v>23</v>
      </c>
      <c r="Q1271" s="27"/>
      <c r="R1271" s="27" t="s">
        <v>28</v>
      </c>
      <c r="S1271" s="27" t="s">
        <v>27</v>
      </c>
      <c r="T1271" s="27" t="s">
        <v>59</v>
      </c>
      <c r="U1271" s="29"/>
    </row>
    <row r="1272" spans="1:21" s="26" customFormat="1" ht="16.7" hidden="1" customHeight="1" x14ac:dyDescent="0.2">
      <c r="A1272" s="27" t="s">
        <v>5539</v>
      </c>
      <c r="B1272" s="27" t="s">
        <v>20</v>
      </c>
      <c r="C1272" s="27" t="s">
        <v>5540</v>
      </c>
      <c r="D1272" s="28">
        <v>42730</v>
      </c>
      <c r="E1272" s="27" t="s">
        <v>5541</v>
      </c>
      <c r="F1272" s="27" t="s">
        <v>5542</v>
      </c>
      <c r="G1272" s="27" t="s">
        <v>21</v>
      </c>
      <c r="H1272" s="27"/>
      <c r="I1272" s="27" t="s">
        <v>22</v>
      </c>
      <c r="J1272" s="27"/>
      <c r="K1272" s="27"/>
      <c r="L1272" s="27"/>
      <c r="M1272" s="27"/>
      <c r="N1272" s="27"/>
      <c r="O1272" s="27"/>
      <c r="P1272" s="27" t="s">
        <v>383</v>
      </c>
      <c r="Q1272" s="27"/>
      <c r="R1272" s="27" t="s">
        <v>34</v>
      </c>
      <c r="S1272" s="27"/>
      <c r="T1272" s="27" t="s">
        <v>59</v>
      </c>
      <c r="U1272" s="29"/>
    </row>
    <row r="1273" spans="1:21" s="26" customFormat="1" ht="16.7" customHeight="1" x14ac:dyDescent="0.2">
      <c r="A1273" s="27" t="s">
        <v>5543</v>
      </c>
      <c r="B1273" s="27" t="s">
        <v>20</v>
      </c>
      <c r="C1273" s="27" t="s">
        <v>4159</v>
      </c>
      <c r="D1273" s="28">
        <v>42730</v>
      </c>
      <c r="E1273" s="27" t="s">
        <v>5544</v>
      </c>
      <c r="F1273" s="27" t="s">
        <v>598</v>
      </c>
      <c r="G1273" s="27" t="s">
        <v>21</v>
      </c>
      <c r="H1273" s="27"/>
      <c r="I1273" s="27" t="s">
        <v>22</v>
      </c>
      <c r="J1273" s="27"/>
      <c r="K1273" s="27"/>
      <c r="L1273" s="27"/>
      <c r="M1273" s="27"/>
      <c r="N1273" s="27"/>
      <c r="O1273" s="27"/>
      <c r="P1273" s="27" t="s">
        <v>23</v>
      </c>
      <c r="Q1273" s="27"/>
      <c r="R1273" s="27" t="s">
        <v>28</v>
      </c>
      <c r="S1273" s="27" t="s">
        <v>27</v>
      </c>
      <c r="T1273" s="27" t="s">
        <v>59</v>
      </c>
      <c r="U1273" s="29"/>
    </row>
    <row r="1274" spans="1:21" s="26" customFormat="1" ht="16.7" customHeight="1" x14ac:dyDescent="0.2">
      <c r="A1274" s="27" t="s">
        <v>5545</v>
      </c>
      <c r="B1274" s="27" t="s">
        <v>20</v>
      </c>
      <c r="C1274" s="27" t="s">
        <v>2705</v>
      </c>
      <c r="D1274" s="28">
        <v>42730</v>
      </c>
      <c r="E1274" s="27" t="s">
        <v>5546</v>
      </c>
      <c r="F1274" s="27" t="s">
        <v>599</v>
      </c>
      <c r="G1274" s="27" t="s">
        <v>21</v>
      </c>
      <c r="H1274" s="27"/>
      <c r="I1274" s="27" t="s">
        <v>22</v>
      </c>
      <c r="J1274" s="27"/>
      <c r="K1274" s="27"/>
      <c r="L1274" s="27"/>
      <c r="M1274" s="27"/>
      <c r="N1274" s="27"/>
      <c r="O1274" s="27"/>
      <c r="P1274" s="27" t="s">
        <v>23</v>
      </c>
      <c r="Q1274" s="27"/>
      <c r="R1274" s="27" t="s">
        <v>28</v>
      </c>
      <c r="S1274" s="27" t="s">
        <v>27</v>
      </c>
      <c r="T1274" s="27" t="s">
        <v>59</v>
      </c>
      <c r="U1274" s="29"/>
    </row>
    <row r="1275" spans="1:21" s="26" customFormat="1" ht="16.7" customHeight="1" x14ac:dyDescent="0.2">
      <c r="A1275" s="27" t="s">
        <v>5547</v>
      </c>
      <c r="B1275" s="27" t="s">
        <v>20</v>
      </c>
      <c r="C1275" s="27" t="s">
        <v>2708</v>
      </c>
      <c r="D1275" s="28">
        <v>42730</v>
      </c>
      <c r="E1275" s="27" t="s">
        <v>5548</v>
      </c>
      <c r="F1275" s="27" t="s">
        <v>498</v>
      </c>
      <c r="G1275" s="27" t="s">
        <v>21</v>
      </c>
      <c r="H1275" s="27"/>
      <c r="I1275" s="27" t="s">
        <v>22</v>
      </c>
      <c r="J1275" s="27"/>
      <c r="K1275" s="27"/>
      <c r="L1275" s="27"/>
      <c r="M1275" s="27"/>
      <c r="N1275" s="27"/>
      <c r="O1275" s="27"/>
      <c r="P1275" s="27" t="s">
        <v>23</v>
      </c>
      <c r="Q1275" s="27"/>
      <c r="R1275" s="27" t="s">
        <v>28</v>
      </c>
      <c r="S1275" s="27" t="s">
        <v>27</v>
      </c>
      <c r="T1275" s="27" t="s">
        <v>59</v>
      </c>
      <c r="U1275" s="29"/>
    </row>
    <row r="1276" spans="1:21" s="26" customFormat="1" ht="16.7" customHeight="1" x14ac:dyDescent="0.2">
      <c r="A1276" s="27" t="s">
        <v>5549</v>
      </c>
      <c r="B1276" s="27" t="s">
        <v>20</v>
      </c>
      <c r="C1276" s="27" t="s">
        <v>4108</v>
      </c>
      <c r="D1276" s="28">
        <v>42730</v>
      </c>
      <c r="E1276" s="27" t="s">
        <v>5550</v>
      </c>
      <c r="F1276" s="27" t="s">
        <v>498</v>
      </c>
      <c r="G1276" s="27" t="s">
        <v>21</v>
      </c>
      <c r="H1276" s="27"/>
      <c r="I1276" s="27" t="s">
        <v>22</v>
      </c>
      <c r="J1276" s="27" t="s">
        <v>30</v>
      </c>
      <c r="K1276" s="27"/>
      <c r="L1276" s="27"/>
      <c r="M1276" s="27"/>
      <c r="N1276" s="27"/>
      <c r="O1276" s="27"/>
      <c r="P1276" s="27" t="s">
        <v>23</v>
      </c>
      <c r="Q1276" s="27"/>
      <c r="R1276" s="27" t="s">
        <v>33</v>
      </c>
      <c r="S1276" s="27" t="s">
        <v>25</v>
      </c>
      <c r="T1276" s="27" t="s">
        <v>60</v>
      </c>
      <c r="U1276" s="29"/>
    </row>
    <row r="1277" spans="1:21" s="26" customFormat="1" ht="16.7" customHeight="1" x14ac:dyDescent="0.2">
      <c r="A1277" s="27" t="s">
        <v>5549</v>
      </c>
      <c r="B1277" s="27" t="s">
        <v>20</v>
      </c>
      <c r="C1277" s="27" t="s">
        <v>4039</v>
      </c>
      <c r="D1277" s="28">
        <v>42730</v>
      </c>
      <c r="E1277" s="27" t="s">
        <v>5551</v>
      </c>
      <c r="F1277" s="27" t="s">
        <v>499</v>
      </c>
      <c r="G1277" s="27" t="s">
        <v>21</v>
      </c>
      <c r="H1277" s="27"/>
      <c r="I1277" s="27" t="s">
        <v>22</v>
      </c>
      <c r="J1277" s="27" t="s">
        <v>30</v>
      </c>
      <c r="K1277" s="27"/>
      <c r="L1277" s="27"/>
      <c r="M1277" s="27"/>
      <c r="N1277" s="27"/>
      <c r="O1277" s="27"/>
      <c r="P1277" s="27" t="s">
        <v>23</v>
      </c>
      <c r="Q1277" s="27"/>
      <c r="R1277" s="27" t="s">
        <v>33</v>
      </c>
      <c r="S1277" s="27" t="s">
        <v>25</v>
      </c>
      <c r="T1277" s="27" t="s">
        <v>60</v>
      </c>
      <c r="U1277" s="29"/>
    </row>
    <row r="1278" spans="1:21" s="26" customFormat="1" ht="16.7" customHeight="1" x14ac:dyDescent="0.2">
      <c r="A1278" s="27" t="s">
        <v>5552</v>
      </c>
      <c r="B1278" s="27" t="s">
        <v>20</v>
      </c>
      <c r="C1278" s="27" t="s">
        <v>4125</v>
      </c>
      <c r="D1278" s="28">
        <v>42730</v>
      </c>
      <c r="E1278" s="27" t="s">
        <v>5553</v>
      </c>
      <c r="F1278" s="27" t="s">
        <v>499</v>
      </c>
      <c r="G1278" s="27" t="s">
        <v>21</v>
      </c>
      <c r="H1278" s="27"/>
      <c r="I1278" s="27" t="s">
        <v>22</v>
      </c>
      <c r="J1278" s="27"/>
      <c r="K1278" s="27"/>
      <c r="L1278" s="27"/>
      <c r="M1278" s="27"/>
      <c r="N1278" s="27"/>
      <c r="O1278" s="27"/>
      <c r="P1278" s="27" t="s">
        <v>23</v>
      </c>
      <c r="Q1278" s="27"/>
      <c r="R1278" s="27" t="s">
        <v>24</v>
      </c>
      <c r="S1278" s="27" t="s">
        <v>25</v>
      </c>
      <c r="T1278" s="27" t="s">
        <v>60</v>
      </c>
      <c r="U1278" s="29"/>
    </row>
    <row r="1279" spans="1:21" s="26" customFormat="1" ht="16.7" customHeight="1" x14ac:dyDescent="0.2">
      <c r="A1279" s="27" t="s">
        <v>5554</v>
      </c>
      <c r="B1279" s="27" t="s">
        <v>20</v>
      </c>
      <c r="C1279" s="27" t="s">
        <v>4122</v>
      </c>
      <c r="D1279" s="28">
        <v>42730</v>
      </c>
      <c r="E1279" s="27" t="s">
        <v>5555</v>
      </c>
      <c r="F1279" s="27" t="s">
        <v>499</v>
      </c>
      <c r="G1279" s="27" t="s">
        <v>21</v>
      </c>
      <c r="H1279" s="27"/>
      <c r="I1279" s="27" t="s">
        <v>22</v>
      </c>
      <c r="J1279" s="27"/>
      <c r="K1279" s="27"/>
      <c r="L1279" s="27"/>
      <c r="M1279" s="27"/>
      <c r="N1279" s="27"/>
      <c r="O1279" s="27"/>
      <c r="P1279" s="27" t="s">
        <v>23</v>
      </c>
      <c r="Q1279" s="27"/>
      <c r="R1279" s="27" t="s">
        <v>24</v>
      </c>
      <c r="S1279" s="27" t="s">
        <v>25</v>
      </c>
      <c r="T1279" s="27" t="s">
        <v>60</v>
      </c>
      <c r="U1279" s="29"/>
    </row>
    <row r="1280" spans="1:21" s="26" customFormat="1" ht="16.7" customHeight="1" x14ac:dyDescent="0.2">
      <c r="A1280" s="27" t="s">
        <v>5554</v>
      </c>
      <c r="B1280" s="27" t="s">
        <v>20</v>
      </c>
      <c r="C1280" s="27" t="s">
        <v>4112</v>
      </c>
      <c r="D1280" s="28">
        <v>42730</v>
      </c>
      <c r="E1280" s="27" t="s">
        <v>5556</v>
      </c>
      <c r="F1280" s="27" t="s">
        <v>111</v>
      </c>
      <c r="G1280" s="27" t="s">
        <v>21</v>
      </c>
      <c r="H1280" s="27"/>
      <c r="I1280" s="27" t="s">
        <v>22</v>
      </c>
      <c r="J1280" s="27"/>
      <c r="K1280" s="27"/>
      <c r="L1280" s="27"/>
      <c r="M1280" s="27"/>
      <c r="N1280" s="27"/>
      <c r="O1280" s="27"/>
      <c r="P1280" s="27" t="s">
        <v>23</v>
      </c>
      <c r="Q1280" s="27"/>
      <c r="R1280" s="27" t="s">
        <v>24</v>
      </c>
      <c r="S1280" s="27" t="s">
        <v>25</v>
      </c>
      <c r="T1280" s="27" t="s">
        <v>60</v>
      </c>
      <c r="U1280" s="29"/>
    </row>
    <row r="1281" spans="1:21" s="26" customFormat="1" ht="16.7" customHeight="1" x14ac:dyDescent="0.2">
      <c r="A1281" s="27" t="s">
        <v>5554</v>
      </c>
      <c r="B1281" s="27" t="s">
        <v>20</v>
      </c>
      <c r="C1281" s="27" t="s">
        <v>4145</v>
      </c>
      <c r="D1281" s="28">
        <v>42730</v>
      </c>
      <c r="E1281" s="27" t="s">
        <v>5557</v>
      </c>
      <c r="F1281" s="27" t="s">
        <v>111</v>
      </c>
      <c r="G1281" s="27" t="s">
        <v>21</v>
      </c>
      <c r="H1281" s="27"/>
      <c r="I1281" s="27" t="s">
        <v>22</v>
      </c>
      <c r="J1281" s="27"/>
      <c r="K1281" s="27"/>
      <c r="L1281" s="27"/>
      <c r="M1281" s="27"/>
      <c r="N1281" s="27"/>
      <c r="O1281" s="27"/>
      <c r="P1281" s="27" t="s">
        <v>23</v>
      </c>
      <c r="Q1281" s="27"/>
      <c r="R1281" s="27" t="s">
        <v>24</v>
      </c>
      <c r="S1281" s="27" t="s">
        <v>25</v>
      </c>
      <c r="T1281" s="27" t="s">
        <v>60</v>
      </c>
      <c r="U1281" s="29"/>
    </row>
    <row r="1282" spans="1:21" s="26" customFormat="1" ht="16.7" customHeight="1" x14ac:dyDescent="0.2">
      <c r="A1282" s="27" t="s">
        <v>5558</v>
      </c>
      <c r="B1282" s="27" t="s">
        <v>20</v>
      </c>
      <c r="C1282" s="27" t="s">
        <v>2715</v>
      </c>
      <c r="D1282" s="28">
        <v>42730</v>
      </c>
      <c r="E1282" s="27" t="s">
        <v>5559</v>
      </c>
      <c r="F1282" s="27" t="s">
        <v>111</v>
      </c>
      <c r="G1282" s="27" t="s">
        <v>21</v>
      </c>
      <c r="H1282" s="27"/>
      <c r="I1282" s="27" t="s">
        <v>22</v>
      </c>
      <c r="J1282" s="27"/>
      <c r="K1282" s="27"/>
      <c r="L1282" s="27"/>
      <c r="M1282" s="27"/>
      <c r="N1282" s="27"/>
      <c r="O1282" s="27"/>
      <c r="P1282" s="27" t="s">
        <v>23</v>
      </c>
      <c r="Q1282" s="27"/>
      <c r="R1282" s="27" t="s">
        <v>28</v>
      </c>
      <c r="S1282" s="27" t="s">
        <v>27</v>
      </c>
      <c r="T1282" s="27" t="s">
        <v>59</v>
      </c>
      <c r="U1282" s="29"/>
    </row>
    <row r="1283" spans="1:21" s="26" customFormat="1" ht="16.7" customHeight="1" x14ac:dyDescent="0.2">
      <c r="A1283" s="27" t="s">
        <v>5560</v>
      </c>
      <c r="B1283" s="27" t="s">
        <v>20</v>
      </c>
      <c r="C1283" s="27" t="s">
        <v>4134</v>
      </c>
      <c r="D1283" s="28">
        <v>42730</v>
      </c>
      <c r="E1283" s="27" t="s">
        <v>5561</v>
      </c>
      <c r="F1283" s="27" t="s">
        <v>501</v>
      </c>
      <c r="G1283" s="27" t="s">
        <v>21</v>
      </c>
      <c r="H1283" s="27"/>
      <c r="I1283" s="27" t="s">
        <v>22</v>
      </c>
      <c r="J1283" s="27"/>
      <c r="K1283" s="27"/>
      <c r="L1283" s="27"/>
      <c r="M1283" s="27"/>
      <c r="N1283" s="27"/>
      <c r="O1283" s="27"/>
      <c r="P1283" s="27" t="s">
        <v>23</v>
      </c>
      <c r="Q1283" s="27"/>
      <c r="R1283" s="27" t="s">
        <v>24</v>
      </c>
      <c r="S1283" s="27" t="s">
        <v>25</v>
      </c>
      <c r="T1283" s="27" t="s">
        <v>60</v>
      </c>
      <c r="U1283" s="29"/>
    </row>
    <row r="1284" spans="1:21" s="26" customFormat="1" ht="16.7" customHeight="1" x14ac:dyDescent="0.2">
      <c r="A1284" s="27" t="s">
        <v>5562</v>
      </c>
      <c r="B1284" s="27" t="s">
        <v>20</v>
      </c>
      <c r="C1284" s="27" t="s">
        <v>2728</v>
      </c>
      <c r="D1284" s="28">
        <v>42730</v>
      </c>
      <c r="E1284" s="27" t="s">
        <v>5563</v>
      </c>
      <c r="F1284" s="27" t="s">
        <v>501</v>
      </c>
      <c r="G1284" s="27" t="s">
        <v>21</v>
      </c>
      <c r="H1284" s="27"/>
      <c r="I1284" s="27" t="s">
        <v>22</v>
      </c>
      <c r="J1284" s="27"/>
      <c r="K1284" s="27"/>
      <c r="L1284" s="27"/>
      <c r="M1284" s="27"/>
      <c r="N1284" s="27"/>
      <c r="O1284" s="27"/>
      <c r="P1284" s="27" t="s">
        <v>23</v>
      </c>
      <c r="Q1284" s="27"/>
      <c r="R1284" s="27" t="s">
        <v>24</v>
      </c>
      <c r="S1284" s="27" t="s">
        <v>27</v>
      </c>
      <c r="T1284" s="27" t="s">
        <v>60</v>
      </c>
      <c r="U1284" s="29"/>
    </row>
    <row r="1285" spans="1:21" s="26" customFormat="1" ht="16.7" customHeight="1" x14ac:dyDescent="0.2">
      <c r="A1285" s="27" t="s">
        <v>5564</v>
      </c>
      <c r="B1285" s="27" t="s">
        <v>20</v>
      </c>
      <c r="C1285" s="27" t="s">
        <v>4151</v>
      </c>
      <c r="D1285" s="28">
        <v>42730</v>
      </c>
      <c r="E1285" s="27" t="s">
        <v>5565</v>
      </c>
      <c r="F1285" s="27" t="s">
        <v>501</v>
      </c>
      <c r="G1285" s="27" t="s">
        <v>21</v>
      </c>
      <c r="H1285" s="27"/>
      <c r="I1285" s="27" t="s">
        <v>22</v>
      </c>
      <c r="J1285" s="27"/>
      <c r="K1285" s="27"/>
      <c r="L1285" s="27"/>
      <c r="M1285" s="27"/>
      <c r="N1285" s="27"/>
      <c r="O1285" s="27"/>
      <c r="P1285" s="27" t="s">
        <v>23</v>
      </c>
      <c r="Q1285" s="27"/>
      <c r="R1285" s="27" t="s">
        <v>24</v>
      </c>
      <c r="S1285" s="27" t="s">
        <v>25</v>
      </c>
      <c r="T1285" s="27" t="s">
        <v>60</v>
      </c>
      <c r="U1285" s="29"/>
    </row>
    <row r="1286" spans="1:21" s="26" customFormat="1" ht="16.7" customHeight="1" x14ac:dyDescent="0.2">
      <c r="A1286" s="27" t="s">
        <v>5564</v>
      </c>
      <c r="B1286" s="27" t="s">
        <v>20</v>
      </c>
      <c r="C1286" s="27" t="s">
        <v>4156</v>
      </c>
      <c r="D1286" s="28">
        <v>42730</v>
      </c>
      <c r="E1286" s="27" t="s">
        <v>5566</v>
      </c>
      <c r="F1286" s="27" t="s">
        <v>921</v>
      </c>
      <c r="G1286" s="27" t="s">
        <v>21</v>
      </c>
      <c r="H1286" s="27"/>
      <c r="I1286" s="27" t="s">
        <v>22</v>
      </c>
      <c r="J1286" s="27"/>
      <c r="K1286" s="27"/>
      <c r="L1286" s="27"/>
      <c r="M1286" s="27"/>
      <c r="N1286" s="27"/>
      <c r="O1286" s="27"/>
      <c r="P1286" s="27" t="s">
        <v>23</v>
      </c>
      <c r="Q1286" s="27"/>
      <c r="R1286" s="27" t="s">
        <v>24</v>
      </c>
      <c r="S1286" s="27" t="s">
        <v>25</v>
      </c>
      <c r="T1286" s="27" t="s">
        <v>60</v>
      </c>
      <c r="U1286" s="29"/>
    </row>
    <row r="1287" spans="1:21" s="26" customFormat="1" ht="16.7" customHeight="1" x14ac:dyDescent="0.2">
      <c r="A1287" s="27" t="s">
        <v>5564</v>
      </c>
      <c r="B1287" s="27" t="s">
        <v>20</v>
      </c>
      <c r="C1287" s="27" t="s">
        <v>4162</v>
      </c>
      <c r="D1287" s="28">
        <v>42730</v>
      </c>
      <c r="E1287" s="27" t="s">
        <v>5567</v>
      </c>
      <c r="F1287" s="27" t="s">
        <v>921</v>
      </c>
      <c r="G1287" s="27" t="s">
        <v>21</v>
      </c>
      <c r="H1287" s="27"/>
      <c r="I1287" s="27" t="s">
        <v>22</v>
      </c>
      <c r="J1287" s="27"/>
      <c r="K1287" s="27"/>
      <c r="L1287" s="27"/>
      <c r="M1287" s="27"/>
      <c r="N1287" s="27"/>
      <c r="O1287" s="27"/>
      <c r="P1287" s="27" t="s">
        <v>23</v>
      </c>
      <c r="Q1287" s="27"/>
      <c r="R1287" s="27" t="s">
        <v>24</v>
      </c>
      <c r="S1287" s="27" t="s">
        <v>25</v>
      </c>
      <c r="T1287" s="27" t="s">
        <v>60</v>
      </c>
      <c r="U1287" s="29"/>
    </row>
    <row r="1288" spans="1:21" s="26" customFormat="1" ht="16.7" customHeight="1" x14ac:dyDescent="0.2">
      <c r="A1288" s="27" t="s">
        <v>5564</v>
      </c>
      <c r="B1288" s="27" t="s">
        <v>20</v>
      </c>
      <c r="C1288" s="27" t="s">
        <v>5568</v>
      </c>
      <c r="D1288" s="28">
        <v>42730</v>
      </c>
      <c r="E1288" s="27" t="s">
        <v>5569</v>
      </c>
      <c r="F1288" s="27" t="s">
        <v>921</v>
      </c>
      <c r="G1288" s="27" t="s">
        <v>21</v>
      </c>
      <c r="H1288" s="27"/>
      <c r="I1288" s="27" t="s">
        <v>22</v>
      </c>
      <c r="J1288" s="27"/>
      <c r="K1288" s="27"/>
      <c r="L1288" s="27"/>
      <c r="M1288" s="27"/>
      <c r="N1288" s="27"/>
      <c r="O1288" s="27"/>
      <c r="P1288" s="27" t="s">
        <v>23</v>
      </c>
      <c r="Q1288" s="27"/>
      <c r="R1288" s="27" t="s">
        <v>24</v>
      </c>
      <c r="S1288" s="27" t="s">
        <v>25</v>
      </c>
      <c r="T1288" s="27" t="s">
        <v>60</v>
      </c>
      <c r="U1288" s="29"/>
    </row>
    <row r="1289" spans="1:21" s="26" customFormat="1" ht="16.7" customHeight="1" x14ac:dyDescent="0.2">
      <c r="A1289" s="27" t="s">
        <v>5570</v>
      </c>
      <c r="B1289" s="27" t="s">
        <v>20</v>
      </c>
      <c r="C1289" s="27" t="s">
        <v>2731</v>
      </c>
      <c r="D1289" s="28">
        <v>42730</v>
      </c>
      <c r="E1289" s="27" t="s">
        <v>5571</v>
      </c>
      <c r="F1289" s="27" t="s">
        <v>719</v>
      </c>
      <c r="G1289" s="27" t="s">
        <v>21</v>
      </c>
      <c r="H1289" s="27"/>
      <c r="I1289" s="27" t="s">
        <v>22</v>
      </c>
      <c r="J1289" s="27"/>
      <c r="K1289" s="27"/>
      <c r="L1289" s="27"/>
      <c r="M1289" s="27"/>
      <c r="N1289" s="27"/>
      <c r="O1289" s="27"/>
      <c r="P1289" s="27" t="s">
        <v>23</v>
      </c>
      <c r="Q1289" s="27"/>
      <c r="R1289" s="27" t="s">
        <v>28</v>
      </c>
      <c r="S1289" s="27" t="s">
        <v>27</v>
      </c>
      <c r="T1289" s="27" t="s">
        <v>59</v>
      </c>
      <c r="U1289" s="29"/>
    </row>
    <row r="1290" spans="1:21" s="26" customFormat="1" ht="16.7" customHeight="1" x14ac:dyDescent="0.2">
      <c r="A1290" s="27" t="s">
        <v>5572</v>
      </c>
      <c r="B1290" s="27" t="s">
        <v>20</v>
      </c>
      <c r="C1290" s="27" t="s">
        <v>4209</v>
      </c>
      <c r="D1290" s="28">
        <v>42730</v>
      </c>
      <c r="E1290" s="27" t="s">
        <v>5573</v>
      </c>
      <c r="F1290" s="27" t="s">
        <v>719</v>
      </c>
      <c r="G1290" s="27" t="s">
        <v>21</v>
      </c>
      <c r="H1290" s="27"/>
      <c r="I1290" s="27" t="s">
        <v>22</v>
      </c>
      <c r="J1290" s="27"/>
      <c r="K1290" s="27"/>
      <c r="L1290" s="27"/>
      <c r="M1290" s="27"/>
      <c r="N1290" s="27"/>
      <c r="O1290" s="27"/>
      <c r="P1290" s="27" t="s">
        <v>23</v>
      </c>
      <c r="Q1290" s="27"/>
      <c r="R1290" s="27" t="s">
        <v>24</v>
      </c>
      <c r="S1290" s="27" t="s">
        <v>26</v>
      </c>
      <c r="T1290" s="27" t="s">
        <v>60</v>
      </c>
      <c r="U1290" s="29"/>
    </row>
    <row r="1291" spans="1:21" s="26" customFormat="1" ht="16.7" hidden="1" customHeight="1" x14ac:dyDescent="0.2">
      <c r="A1291" s="27"/>
      <c r="B1291" s="27"/>
      <c r="C1291" s="27"/>
      <c r="D1291" s="28"/>
      <c r="E1291" s="27"/>
      <c r="F1291" s="27"/>
      <c r="G1291" s="27"/>
      <c r="H1291" s="27"/>
      <c r="I1291" s="27"/>
      <c r="J1291" s="27"/>
      <c r="K1291" s="27"/>
      <c r="L1291" s="27"/>
      <c r="M1291" s="27"/>
      <c r="N1291" s="27"/>
      <c r="O1291" s="27"/>
      <c r="P1291" s="27"/>
      <c r="Q1291" s="27"/>
      <c r="R1291" s="27"/>
      <c r="S1291" s="27"/>
      <c r="T1291" s="27"/>
      <c r="U1291" s="29"/>
    </row>
    <row r="1292" spans="1:21" s="26" customFormat="1" ht="16.7" customHeight="1" x14ac:dyDescent="0.2">
      <c r="A1292" s="27" t="s">
        <v>5570</v>
      </c>
      <c r="B1292" s="27" t="s">
        <v>20</v>
      </c>
      <c r="C1292" s="27" t="s">
        <v>4184</v>
      </c>
      <c r="D1292" s="28">
        <v>42730</v>
      </c>
      <c r="E1292" s="27" t="s">
        <v>5575</v>
      </c>
      <c r="F1292" s="27" t="s">
        <v>3258</v>
      </c>
      <c r="G1292" s="27" t="s">
        <v>21</v>
      </c>
      <c r="H1292" s="27"/>
      <c r="I1292" s="27" t="s">
        <v>22</v>
      </c>
      <c r="J1292" s="27"/>
      <c r="K1292" s="27"/>
      <c r="L1292" s="27"/>
      <c r="M1292" s="27"/>
      <c r="N1292" s="27"/>
      <c r="O1292" s="27"/>
      <c r="P1292" s="27" t="s">
        <v>23</v>
      </c>
      <c r="Q1292" s="27"/>
      <c r="R1292" s="27" t="s">
        <v>24</v>
      </c>
      <c r="S1292" s="27" t="s">
        <v>25</v>
      </c>
      <c r="T1292" s="27" t="s">
        <v>60</v>
      </c>
      <c r="U1292" s="29"/>
    </row>
    <row r="1293" spans="1:21" s="26" customFormat="1" ht="16.7" customHeight="1" x14ac:dyDescent="0.2">
      <c r="A1293" s="27" t="s">
        <v>5576</v>
      </c>
      <c r="B1293" s="27" t="s">
        <v>20</v>
      </c>
      <c r="C1293" s="27" t="s">
        <v>4190</v>
      </c>
      <c r="D1293" s="28">
        <v>42730</v>
      </c>
      <c r="E1293" s="27" t="s">
        <v>5577</v>
      </c>
      <c r="F1293" s="27" t="s">
        <v>3258</v>
      </c>
      <c r="G1293" s="27" t="s">
        <v>21</v>
      </c>
      <c r="H1293" s="27"/>
      <c r="I1293" s="27" t="s">
        <v>22</v>
      </c>
      <c r="J1293" s="27"/>
      <c r="K1293" s="27"/>
      <c r="L1293" s="27"/>
      <c r="M1293" s="27"/>
      <c r="N1293" s="27"/>
      <c r="O1293" s="27"/>
      <c r="P1293" s="27" t="s">
        <v>23</v>
      </c>
      <c r="Q1293" s="27"/>
      <c r="R1293" s="27" t="s">
        <v>24</v>
      </c>
      <c r="S1293" s="27" t="s">
        <v>25</v>
      </c>
      <c r="T1293" s="27" t="s">
        <v>60</v>
      </c>
      <c r="U1293" s="29"/>
    </row>
    <row r="1294" spans="1:21" s="26" customFormat="1" ht="16.7" customHeight="1" x14ac:dyDescent="0.2">
      <c r="A1294" s="27" t="s">
        <v>5578</v>
      </c>
      <c r="B1294" s="27" t="s">
        <v>20</v>
      </c>
      <c r="C1294" s="27" t="s">
        <v>2737</v>
      </c>
      <c r="D1294" s="28">
        <v>42730</v>
      </c>
      <c r="E1294" s="27" t="s">
        <v>5579</v>
      </c>
      <c r="F1294" s="27" t="s">
        <v>2211</v>
      </c>
      <c r="G1294" s="27" t="s">
        <v>21</v>
      </c>
      <c r="H1294" s="27"/>
      <c r="I1294" s="27" t="s">
        <v>22</v>
      </c>
      <c r="J1294" s="27"/>
      <c r="K1294" s="27"/>
      <c r="L1294" s="27"/>
      <c r="M1294" s="27"/>
      <c r="N1294" s="27"/>
      <c r="O1294" s="27"/>
      <c r="P1294" s="27" t="s">
        <v>23</v>
      </c>
      <c r="Q1294" s="27"/>
      <c r="R1294" s="27" t="s">
        <v>24</v>
      </c>
      <c r="S1294" s="27" t="s">
        <v>26</v>
      </c>
      <c r="T1294" s="27" t="s">
        <v>60</v>
      </c>
      <c r="U1294" s="29"/>
    </row>
    <row r="1295" spans="1:21" s="26" customFormat="1" ht="16.7" customHeight="1" x14ac:dyDescent="0.2">
      <c r="A1295" s="27" t="s">
        <v>5580</v>
      </c>
      <c r="B1295" s="27" t="s">
        <v>20</v>
      </c>
      <c r="C1295" s="27" t="s">
        <v>4196</v>
      </c>
      <c r="D1295" s="28">
        <v>42730</v>
      </c>
      <c r="E1295" s="27" t="s">
        <v>5581</v>
      </c>
      <c r="F1295" s="27" t="s">
        <v>2211</v>
      </c>
      <c r="G1295" s="27" t="s">
        <v>21</v>
      </c>
      <c r="H1295" s="27"/>
      <c r="I1295" s="27" t="s">
        <v>22</v>
      </c>
      <c r="J1295" s="27"/>
      <c r="K1295" s="27"/>
      <c r="L1295" s="27"/>
      <c r="M1295" s="27"/>
      <c r="N1295" s="27"/>
      <c r="O1295" s="27"/>
      <c r="P1295" s="27" t="s">
        <v>23</v>
      </c>
      <c r="Q1295" s="27"/>
      <c r="R1295" s="27" t="s">
        <v>24</v>
      </c>
      <c r="S1295" s="27" t="s">
        <v>25</v>
      </c>
      <c r="T1295" s="27" t="s">
        <v>60</v>
      </c>
      <c r="U1295" s="29"/>
    </row>
    <row r="1296" spans="1:21" s="26" customFormat="1" ht="16.7" customHeight="1" x14ac:dyDescent="0.2">
      <c r="A1296" s="27" t="s">
        <v>4707</v>
      </c>
      <c r="B1296" s="27" t="s">
        <v>20</v>
      </c>
      <c r="C1296" s="27" t="s">
        <v>2746</v>
      </c>
      <c r="D1296" s="28">
        <v>42730</v>
      </c>
      <c r="E1296" s="27" t="s">
        <v>5582</v>
      </c>
      <c r="F1296" s="27" t="s">
        <v>2211</v>
      </c>
      <c r="G1296" s="27" t="s">
        <v>21</v>
      </c>
      <c r="H1296" s="27"/>
      <c r="I1296" s="27" t="s">
        <v>22</v>
      </c>
      <c r="J1296" s="27"/>
      <c r="K1296" s="27"/>
      <c r="L1296" s="27"/>
      <c r="M1296" s="27"/>
      <c r="N1296" s="27"/>
      <c r="O1296" s="27"/>
      <c r="P1296" s="27" t="s">
        <v>23</v>
      </c>
      <c r="Q1296" s="27"/>
      <c r="R1296" s="27" t="s">
        <v>28</v>
      </c>
      <c r="S1296" s="27" t="s">
        <v>27</v>
      </c>
      <c r="T1296" s="27" t="s">
        <v>59</v>
      </c>
      <c r="U1296" s="29"/>
    </row>
    <row r="1297" spans="1:21" s="26" customFormat="1" ht="16.7" customHeight="1" x14ac:dyDescent="0.2">
      <c r="A1297" s="27" t="s">
        <v>4705</v>
      </c>
      <c r="B1297" s="27" t="s">
        <v>20</v>
      </c>
      <c r="C1297" s="27" t="s">
        <v>2743</v>
      </c>
      <c r="D1297" s="28">
        <v>42730</v>
      </c>
      <c r="E1297" s="27" t="s">
        <v>5583</v>
      </c>
      <c r="F1297" s="27" t="s">
        <v>2218</v>
      </c>
      <c r="G1297" s="27" t="s">
        <v>21</v>
      </c>
      <c r="H1297" s="27"/>
      <c r="I1297" s="27" t="s">
        <v>22</v>
      </c>
      <c r="J1297" s="27"/>
      <c r="K1297" s="27"/>
      <c r="L1297" s="27"/>
      <c r="M1297" s="27"/>
      <c r="N1297" s="27"/>
      <c r="O1297" s="27"/>
      <c r="P1297" s="27" t="s">
        <v>23</v>
      </c>
      <c r="Q1297" s="27"/>
      <c r="R1297" s="27" t="s">
        <v>28</v>
      </c>
      <c r="S1297" s="27" t="s">
        <v>27</v>
      </c>
      <c r="T1297" s="27" t="s">
        <v>59</v>
      </c>
      <c r="U1297" s="29"/>
    </row>
    <row r="1298" spans="1:21" s="26" customFormat="1" ht="16.7" customHeight="1" x14ac:dyDescent="0.2">
      <c r="A1298" s="27" t="s">
        <v>5584</v>
      </c>
      <c r="B1298" s="27" t="s">
        <v>20</v>
      </c>
      <c r="C1298" s="27" t="s">
        <v>2740</v>
      </c>
      <c r="D1298" s="28">
        <v>42730</v>
      </c>
      <c r="E1298" s="27" t="s">
        <v>5585</v>
      </c>
      <c r="F1298" s="27" t="s">
        <v>542</v>
      </c>
      <c r="G1298" s="27" t="s">
        <v>21</v>
      </c>
      <c r="H1298" s="27"/>
      <c r="I1298" s="27" t="s">
        <v>22</v>
      </c>
      <c r="J1298" s="27" t="s">
        <v>30</v>
      </c>
      <c r="K1298" s="27"/>
      <c r="L1298" s="27"/>
      <c r="M1298" s="27"/>
      <c r="N1298" s="27"/>
      <c r="O1298" s="27"/>
      <c r="P1298" s="27" t="s">
        <v>23</v>
      </c>
      <c r="Q1298" s="27"/>
      <c r="R1298" s="27" t="s">
        <v>33</v>
      </c>
      <c r="S1298" s="27" t="s">
        <v>27</v>
      </c>
      <c r="T1298" s="27" t="s">
        <v>60</v>
      </c>
      <c r="U1298" s="29"/>
    </row>
    <row r="1299" spans="1:21" s="26" customFormat="1" ht="16.7" hidden="1" customHeight="1" x14ac:dyDescent="0.2">
      <c r="A1299" s="27"/>
      <c r="B1299" s="27"/>
      <c r="C1299" s="27"/>
      <c r="D1299" s="28"/>
      <c r="E1299" s="27"/>
      <c r="F1299" s="27"/>
      <c r="G1299" s="27"/>
      <c r="H1299" s="27"/>
      <c r="I1299" s="27"/>
      <c r="J1299" s="27"/>
      <c r="K1299" s="27"/>
      <c r="L1299" s="27"/>
      <c r="M1299" s="27"/>
      <c r="N1299" s="27"/>
      <c r="O1299" s="27"/>
      <c r="P1299" s="27"/>
      <c r="Q1299" s="27"/>
      <c r="R1299" s="27"/>
      <c r="S1299" s="27"/>
      <c r="T1299" s="27"/>
      <c r="U1299" s="29"/>
    </row>
    <row r="1300" spans="1:21" s="26" customFormat="1" ht="16.7" customHeight="1" x14ac:dyDescent="0.2">
      <c r="A1300" s="27" t="s">
        <v>5587</v>
      </c>
      <c r="B1300" s="27" t="s">
        <v>20</v>
      </c>
      <c r="C1300" s="27" t="s">
        <v>2753</v>
      </c>
      <c r="D1300" s="28">
        <v>42730</v>
      </c>
      <c r="E1300" s="27" t="s">
        <v>5588</v>
      </c>
      <c r="F1300" s="27" t="s">
        <v>541</v>
      </c>
      <c r="G1300" s="27" t="s">
        <v>21</v>
      </c>
      <c r="H1300" s="27"/>
      <c r="I1300" s="27" t="s">
        <v>22</v>
      </c>
      <c r="J1300" s="27" t="s">
        <v>30</v>
      </c>
      <c r="K1300" s="27"/>
      <c r="L1300" s="27"/>
      <c r="M1300" s="27"/>
      <c r="N1300" s="27"/>
      <c r="O1300" s="27"/>
      <c r="P1300" s="27" t="s">
        <v>23</v>
      </c>
      <c r="Q1300" s="27"/>
      <c r="R1300" s="27" t="s">
        <v>35</v>
      </c>
      <c r="S1300" s="27" t="s">
        <v>27</v>
      </c>
      <c r="T1300" s="27" t="s">
        <v>59</v>
      </c>
      <c r="U1300" s="29"/>
    </row>
    <row r="1301" spans="1:21" s="26" customFormat="1" ht="16.7" customHeight="1" x14ac:dyDescent="0.2">
      <c r="A1301" s="27" t="s">
        <v>5587</v>
      </c>
      <c r="B1301" s="27" t="s">
        <v>20</v>
      </c>
      <c r="C1301" s="27" t="s">
        <v>5589</v>
      </c>
      <c r="D1301" s="28">
        <v>42730</v>
      </c>
      <c r="E1301" s="27" t="s">
        <v>5590</v>
      </c>
      <c r="F1301" s="27" t="s">
        <v>541</v>
      </c>
      <c r="G1301" s="27" t="s">
        <v>21</v>
      </c>
      <c r="H1301" s="27"/>
      <c r="I1301" s="27" t="s">
        <v>22</v>
      </c>
      <c r="J1301" s="27" t="s">
        <v>30</v>
      </c>
      <c r="K1301" s="27"/>
      <c r="L1301" s="27"/>
      <c r="M1301" s="27"/>
      <c r="N1301" s="27"/>
      <c r="O1301" s="27"/>
      <c r="P1301" s="27" t="s">
        <v>23</v>
      </c>
      <c r="Q1301" s="27"/>
      <c r="R1301" s="27" t="s">
        <v>33</v>
      </c>
      <c r="S1301" s="27" t="s">
        <v>25</v>
      </c>
      <c r="T1301" s="27" t="s">
        <v>60</v>
      </c>
      <c r="U1301" s="29"/>
    </row>
    <row r="1302" spans="1:21" s="26" customFormat="1" ht="16.7" customHeight="1" x14ac:dyDescent="0.2">
      <c r="A1302" s="27" t="s">
        <v>5591</v>
      </c>
      <c r="B1302" s="27" t="s">
        <v>20</v>
      </c>
      <c r="C1302" s="27" t="s">
        <v>4205</v>
      </c>
      <c r="D1302" s="28">
        <v>42730</v>
      </c>
      <c r="E1302" s="27" t="s">
        <v>5592</v>
      </c>
      <c r="F1302" s="27" t="s">
        <v>2075</v>
      </c>
      <c r="G1302" s="27" t="s">
        <v>21</v>
      </c>
      <c r="H1302" s="27"/>
      <c r="I1302" s="27" t="s">
        <v>22</v>
      </c>
      <c r="J1302" s="27"/>
      <c r="K1302" s="27"/>
      <c r="L1302" s="27"/>
      <c r="M1302" s="27"/>
      <c r="N1302" s="27"/>
      <c r="O1302" s="27"/>
      <c r="P1302" s="27" t="s">
        <v>23</v>
      </c>
      <c r="Q1302" s="27"/>
      <c r="R1302" s="27" t="s">
        <v>24</v>
      </c>
      <c r="S1302" s="27" t="s">
        <v>25</v>
      </c>
      <c r="T1302" s="27" t="s">
        <v>60</v>
      </c>
      <c r="U1302" s="29"/>
    </row>
    <row r="1303" spans="1:21" s="26" customFormat="1" ht="16.7" customHeight="1" x14ac:dyDescent="0.2">
      <c r="A1303" s="27" t="s">
        <v>5593</v>
      </c>
      <c r="B1303" s="27" t="s">
        <v>20</v>
      </c>
      <c r="C1303" s="27" t="s">
        <v>4266</v>
      </c>
      <c r="D1303" s="28">
        <v>42730</v>
      </c>
      <c r="E1303" s="27" t="s">
        <v>5594</v>
      </c>
      <c r="F1303" s="27" t="s">
        <v>3376</v>
      </c>
      <c r="G1303" s="27" t="s">
        <v>21</v>
      </c>
      <c r="H1303" s="27"/>
      <c r="I1303" s="27" t="s">
        <v>22</v>
      </c>
      <c r="J1303" s="27"/>
      <c r="K1303" s="27"/>
      <c r="L1303" s="27"/>
      <c r="M1303" s="27"/>
      <c r="N1303" s="27"/>
      <c r="O1303" s="27"/>
      <c r="P1303" s="27" t="s">
        <v>23</v>
      </c>
      <c r="Q1303" s="27"/>
      <c r="R1303" s="27" t="s">
        <v>24</v>
      </c>
      <c r="S1303" s="27" t="s">
        <v>27</v>
      </c>
      <c r="T1303" s="27" t="s">
        <v>60</v>
      </c>
      <c r="U1303" s="29"/>
    </row>
    <row r="1304" spans="1:21" s="26" customFormat="1" ht="16.7" customHeight="1" x14ac:dyDescent="0.2">
      <c r="A1304" s="27" t="s">
        <v>5595</v>
      </c>
      <c r="B1304" s="27" t="s">
        <v>20</v>
      </c>
      <c r="C1304" s="27" t="s">
        <v>2756</v>
      </c>
      <c r="D1304" s="28">
        <v>42730</v>
      </c>
      <c r="E1304" s="27" t="s">
        <v>5596</v>
      </c>
      <c r="F1304" s="27" t="s">
        <v>2252</v>
      </c>
      <c r="G1304" s="27" t="s">
        <v>21</v>
      </c>
      <c r="H1304" s="27"/>
      <c r="I1304" s="27" t="s">
        <v>22</v>
      </c>
      <c r="J1304" s="27" t="s">
        <v>30</v>
      </c>
      <c r="K1304" s="27"/>
      <c r="L1304" s="27"/>
      <c r="M1304" s="27"/>
      <c r="N1304" s="27"/>
      <c r="O1304" s="27"/>
      <c r="P1304" s="27" t="s">
        <v>23</v>
      </c>
      <c r="Q1304" s="27"/>
      <c r="R1304" s="27" t="s">
        <v>35</v>
      </c>
      <c r="S1304" s="27" t="s">
        <v>27</v>
      </c>
      <c r="T1304" s="27" t="s">
        <v>59</v>
      </c>
      <c r="U1304" s="29"/>
    </row>
    <row r="1305" spans="1:21" s="26" customFormat="1" ht="16.7" customHeight="1" x14ac:dyDescent="0.2">
      <c r="A1305" s="27" t="s">
        <v>5597</v>
      </c>
      <c r="B1305" s="27" t="s">
        <v>20</v>
      </c>
      <c r="C1305" s="27" t="s">
        <v>2775</v>
      </c>
      <c r="D1305" s="28">
        <v>42730</v>
      </c>
      <c r="E1305" s="27" t="s">
        <v>5598</v>
      </c>
      <c r="F1305" s="27" t="s">
        <v>5599</v>
      </c>
      <c r="G1305" s="27" t="s">
        <v>21</v>
      </c>
      <c r="H1305" s="27"/>
      <c r="I1305" s="27" t="s">
        <v>22</v>
      </c>
      <c r="J1305" s="27" t="s">
        <v>30</v>
      </c>
      <c r="K1305" s="27"/>
      <c r="L1305" s="27"/>
      <c r="M1305" s="27"/>
      <c r="N1305" s="27"/>
      <c r="O1305" s="27"/>
      <c r="P1305" s="27" t="s">
        <v>23</v>
      </c>
      <c r="Q1305" s="27"/>
      <c r="R1305" s="27" t="s">
        <v>33</v>
      </c>
      <c r="S1305" s="27" t="s">
        <v>27</v>
      </c>
      <c r="T1305" s="27" t="s">
        <v>60</v>
      </c>
      <c r="U1305" s="29"/>
    </row>
    <row r="1306" spans="1:21" s="26" customFormat="1" ht="16.7" customHeight="1" x14ac:dyDescent="0.2">
      <c r="A1306" s="27" t="s">
        <v>5600</v>
      </c>
      <c r="B1306" s="27" t="s">
        <v>20</v>
      </c>
      <c r="C1306" s="27" t="s">
        <v>2801</v>
      </c>
      <c r="D1306" s="28">
        <v>42730</v>
      </c>
      <c r="E1306" s="27" t="s">
        <v>5601</v>
      </c>
      <c r="F1306" s="27" t="s">
        <v>5599</v>
      </c>
      <c r="G1306" s="27" t="s">
        <v>21</v>
      </c>
      <c r="H1306" s="27"/>
      <c r="I1306" s="27" t="s">
        <v>22</v>
      </c>
      <c r="J1306" s="27" t="s">
        <v>30</v>
      </c>
      <c r="K1306" s="27"/>
      <c r="L1306" s="27"/>
      <c r="M1306" s="27"/>
      <c r="N1306" s="27"/>
      <c r="O1306" s="27"/>
      <c r="P1306" s="27" t="s">
        <v>23</v>
      </c>
      <c r="Q1306" s="27"/>
      <c r="R1306" s="27" t="s">
        <v>35</v>
      </c>
      <c r="S1306" s="27" t="s">
        <v>27</v>
      </c>
      <c r="T1306" s="27" t="s">
        <v>59</v>
      </c>
      <c r="U1306" s="29"/>
    </row>
    <row r="1307" spans="1:21" s="26" customFormat="1" ht="16.7" customHeight="1" x14ac:dyDescent="0.2">
      <c r="A1307" s="27" t="s">
        <v>3651</v>
      </c>
      <c r="B1307" s="27" t="s">
        <v>20</v>
      </c>
      <c r="C1307" s="27" t="s">
        <v>2803</v>
      </c>
      <c r="D1307" s="28">
        <v>42730</v>
      </c>
      <c r="E1307" s="27" t="s">
        <v>5602</v>
      </c>
      <c r="F1307" s="27" t="s">
        <v>5603</v>
      </c>
      <c r="G1307" s="27" t="s">
        <v>21</v>
      </c>
      <c r="H1307" s="27"/>
      <c r="I1307" s="27" t="s">
        <v>22</v>
      </c>
      <c r="J1307" s="27"/>
      <c r="K1307" s="27"/>
      <c r="L1307" s="27"/>
      <c r="M1307" s="27"/>
      <c r="N1307" s="27"/>
      <c r="O1307" s="27"/>
      <c r="P1307" s="27" t="s">
        <v>23</v>
      </c>
      <c r="Q1307" s="27"/>
      <c r="R1307" s="27" t="s">
        <v>28</v>
      </c>
      <c r="S1307" s="27" t="s">
        <v>27</v>
      </c>
      <c r="T1307" s="27" t="s">
        <v>59</v>
      </c>
      <c r="U1307" s="29"/>
    </row>
    <row r="1308" spans="1:21" s="26" customFormat="1" ht="16.7" customHeight="1" x14ac:dyDescent="0.2">
      <c r="A1308" s="27" t="s">
        <v>5604</v>
      </c>
      <c r="B1308" s="27" t="s">
        <v>20</v>
      </c>
      <c r="C1308" s="27" t="s">
        <v>4287</v>
      </c>
      <c r="D1308" s="28">
        <v>42730</v>
      </c>
      <c r="E1308" s="27" t="s">
        <v>5605</v>
      </c>
      <c r="F1308" s="27" t="s">
        <v>3566</v>
      </c>
      <c r="G1308" s="27" t="s">
        <v>21</v>
      </c>
      <c r="H1308" s="27"/>
      <c r="I1308" s="27" t="s">
        <v>22</v>
      </c>
      <c r="J1308" s="27"/>
      <c r="K1308" s="27"/>
      <c r="L1308" s="27"/>
      <c r="M1308" s="27"/>
      <c r="N1308" s="27"/>
      <c r="O1308" s="27"/>
      <c r="P1308" s="27" t="s">
        <v>23</v>
      </c>
      <c r="Q1308" s="27"/>
      <c r="R1308" s="27" t="s">
        <v>28</v>
      </c>
      <c r="S1308" s="27" t="s">
        <v>27</v>
      </c>
      <c r="T1308" s="27" t="s">
        <v>59</v>
      </c>
      <c r="U1308" s="29"/>
    </row>
    <row r="1309" spans="1:21" s="26" customFormat="1" ht="16.7" customHeight="1" x14ac:dyDescent="0.2">
      <c r="A1309" s="27" t="s">
        <v>5606</v>
      </c>
      <c r="B1309" s="27" t="s">
        <v>20</v>
      </c>
      <c r="C1309" s="27" t="s">
        <v>2806</v>
      </c>
      <c r="D1309" s="28">
        <v>42730</v>
      </c>
      <c r="E1309" s="27" t="s">
        <v>5607</v>
      </c>
      <c r="F1309" s="27" t="s">
        <v>3566</v>
      </c>
      <c r="G1309" s="27" t="s">
        <v>21</v>
      </c>
      <c r="H1309" s="27"/>
      <c r="I1309" s="27" t="s">
        <v>22</v>
      </c>
      <c r="J1309" s="27"/>
      <c r="K1309" s="27"/>
      <c r="L1309" s="27"/>
      <c r="M1309" s="27"/>
      <c r="N1309" s="27"/>
      <c r="O1309" s="27"/>
      <c r="P1309" s="27" t="s">
        <v>23</v>
      </c>
      <c r="Q1309" s="27"/>
      <c r="R1309" s="27" t="s">
        <v>28</v>
      </c>
      <c r="S1309" s="27" t="s">
        <v>27</v>
      </c>
      <c r="T1309" s="27" t="s">
        <v>59</v>
      </c>
      <c r="U1309" s="29"/>
    </row>
    <row r="1310" spans="1:21" s="26" customFormat="1" ht="16.7" customHeight="1" x14ac:dyDescent="0.2">
      <c r="A1310" s="27" t="s">
        <v>5608</v>
      </c>
      <c r="B1310" s="27" t="s">
        <v>20</v>
      </c>
      <c r="C1310" s="27" t="s">
        <v>2809</v>
      </c>
      <c r="D1310" s="28">
        <v>42730</v>
      </c>
      <c r="E1310" s="27" t="s">
        <v>5609</v>
      </c>
      <c r="F1310" s="27" t="s">
        <v>539</v>
      </c>
      <c r="G1310" s="27" t="s">
        <v>21</v>
      </c>
      <c r="H1310" s="27"/>
      <c r="I1310" s="27" t="s">
        <v>22</v>
      </c>
      <c r="J1310" s="27"/>
      <c r="K1310" s="27"/>
      <c r="L1310" s="27"/>
      <c r="M1310" s="27"/>
      <c r="N1310" s="27"/>
      <c r="O1310" s="27"/>
      <c r="P1310" s="27" t="s">
        <v>23</v>
      </c>
      <c r="Q1310" s="27"/>
      <c r="R1310" s="27" t="s">
        <v>24</v>
      </c>
      <c r="S1310" s="27" t="s">
        <v>26</v>
      </c>
      <c r="T1310" s="27" t="s">
        <v>60</v>
      </c>
      <c r="U1310" s="29"/>
    </row>
    <row r="1311" spans="1:21" s="26" customFormat="1" ht="16.7" customHeight="1" x14ac:dyDescent="0.2">
      <c r="A1311" s="27" t="s">
        <v>345</v>
      </c>
      <c r="B1311" s="27" t="s">
        <v>20</v>
      </c>
      <c r="C1311" s="27" t="s">
        <v>2815</v>
      </c>
      <c r="D1311" s="28">
        <v>42730</v>
      </c>
      <c r="E1311" s="27" t="s">
        <v>5610</v>
      </c>
      <c r="F1311" s="27" t="s">
        <v>539</v>
      </c>
      <c r="G1311" s="27" t="s">
        <v>21</v>
      </c>
      <c r="H1311" s="27"/>
      <c r="I1311" s="27" t="s">
        <v>22</v>
      </c>
      <c r="J1311" s="27"/>
      <c r="K1311" s="27"/>
      <c r="L1311" s="27"/>
      <c r="M1311" s="27"/>
      <c r="N1311" s="27"/>
      <c r="O1311" s="27"/>
      <c r="P1311" s="27" t="s">
        <v>23</v>
      </c>
      <c r="Q1311" s="27"/>
      <c r="R1311" s="27" t="s">
        <v>24</v>
      </c>
      <c r="S1311" s="27" t="s">
        <v>26</v>
      </c>
      <c r="T1311" s="27" t="s">
        <v>60</v>
      </c>
      <c r="U1311" s="29"/>
    </row>
    <row r="1312" spans="1:21" s="26" customFormat="1" ht="16.7" hidden="1" customHeight="1" x14ac:dyDescent="0.2">
      <c r="A1312" s="27"/>
      <c r="B1312" s="27"/>
      <c r="C1312" s="27"/>
      <c r="D1312" s="28"/>
      <c r="E1312" s="27"/>
      <c r="F1312" s="27"/>
      <c r="G1312" s="27"/>
      <c r="H1312" s="27"/>
      <c r="I1312" s="27"/>
      <c r="J1312" s="27"/>
      <c r="K1312" s="27"/>
      <c r="L1312" s="27"/>
      <c r="M1312" s="27"/>
      <c r="N1312" s="27"/>
      <c r="O1312" s="27"/>
      <c r="P1312" s="27"/>
      <c r="Q1312" s="27"/>
      <c r="R1312" s="27"/>
      <c r="S1312" s="27"/>
      <c r="T1312" s="27"/>
      <c r="U1312" s="29"/>
    </row>
    <row r="1313" spans="1:21" s="26" customFormat="1" ht="16.7" customHeight="1" x14ac:dyDescent="0.2">
      <c r="A1313" s="27" t="s">
        <v>5615</v>
      </c>
      <c r="B1313" s="27" t="s">
        <v>20</v>
      </c>
      <c r="C1313" s="27" t="s">
        <v>4218</v>
      </c>
      <c r="D1313" s="28">
        <v>42730</v>
      </c>
      <c r="E1313" s="27" t="s">
        <v>5616</v>
      </c>
      <c r="F1313" s="27" t="s">
        <v>146</v>
      </c>
      <c r="G1313" s="27" t="s">
        <v>21</v>
      </c>
      <c r="H1313" s="27"/>
      <c r="I1313" s="27" t="s">
        <v>22</v>
      </c>
      <c r="J1313" s="27"/>
      <c r="K1313" s="27"/>
      <c r="L1313" s="27"/>
      <c r="M1313" s="27"/>
      <c r="N1313" s="27"/>
      <c r="O1313" s="27"/>
      <c r="P1313" s="27" t="s">
        <v>23</v>
      </c>
      <c r="Q1313" s="27"/>
      <c r="R1313" s="27" t="s">
        <v>24</v>
      </c>
      <c r="S1313" s="27" t="s">
        <v>25</v>
      </c>
      <c r="T1313" s="27" t="s">
        <v>60</v>
      </c>
      <c r="U1313" s="29"/>
    </row>
    <row r="1314" spans="1:21" s="26" customFormat="1" ht="16.7" customHeight="1" x14ac:dyDescent="0.2">
      <c r="A1314" s="27" t="s">
        <v>5617</v>
      </c>
      <c r="B1314" s="27" t="s">
        <v>20</v>
      </c>
      <c r="C1314" s="27" t="s">
        <v>2823</v>
      </c>
      <c r="D1314" s="28">
        <v>42730</v>
      </c>
      <c r="E1314" s="27" t="s">
        <v>5618</v>
      </c>
      <c r="F1314" s="27" t="s">
        <v>146</v>
      </c>
      <c r="G1314" s="27" t="s">
        <v>21</v>
      </c>
      <c r="H1314" s="27"/>
      <c r="I1314" s="27" t="s">
        <v>22</v>
      </c>
      <c r="J1314" s="27"/>
      <c r="K1314" s="27"/>
      <c r="L1314" s="27"/>
      <c r="M1314" s="27"/>
      <c r="N1314" s="27"/>
      <c r="O1314" s="27"/>
      <c r="P1314" s="27" t="s">
        <v>23</v>
      </c>
      <c r="Q1314" s="27"/>
      <c r="R1314" s="27" t="s">
        <v>24</v>
      </c>
      <c r="S1314" s="27" t="s">
        <v>26</v>
      </c>
      <c r="T1314" s="27" t="s">
        <v>60</v>
      </c>
      <c r="U1314" s="29"/>
    </row>
    <row r="1315" spans="1:21" s="26" customFormat="1" ht="16.7" customHeight="1" x14ac:dyDescent="0.2">
      <c r="A1315" s="27" t="s">
        <v>5619</v>
      </c>
      <c r="B1315" s="27" t="s">
        <v>20</v>
      </c>
      <c r="C1315" s="27" t="s">
        <v>2826</v>
      </c>
      <c r="D1315" s="28">
        <v>42730</v>
      </c>
      <c r="E1315" s="27" t="s">
        <v>2272</v>
      </c>
      <c r="F1315" s="27" t="s">
        <v>147</v>
      </c>
      <c r="G1315" s="27" t="s">
        <v>21</v>
      </c>
      <c r="H1315" s="27"/>
      <c r="I1315" s="27" t="s">
        <v>22</v>
      </c>
      <c r="J1315" s="27"/>
      <c r="K1315" s="27"/>
      <c r="L1315" s="27"/>
      <c r="M1315" s="27"/>
      <c r="N1315" s="27"/>
      <c r="O1315" s="27"/>
      <c r="P1315" s="27" t="s">
        <v>23</v>
      </c>
      <c r="Q1315" s="27"/>
      <c r="R1315" s="27" t="s">
        <v>24</v>
      </c>
      <c r="S1315" s="27" t="s">
        <v>27</v>
      </c>
      <c r="T1315" s="27" t="s">
        <v>60</v>
      </c>
      <c r="U1315" s="29"/>
    </row>
    <row r="1316" spans="1:21" s="26" customFormat="1" ht="16.7" customHeight="1" x14ac:dyDescent="0.2">
      <c r="A1316" s="27" t="s">
        <v>5620</v>
      </c>
      <c r="B1316" s="27" t="s">
        <v>20</v>
      </c>
      <c r="C1316" s="27" t="s">
        <v>4223</v>
      </c>
      <c r="D1316" s="28">
        <v>42730</v>
      </c>
      <c r="E1316" s="27" t="s">
        <v>5621</v>
      </c>
      <c r="F1316" s="27" t="s">
        <v>147</v>
      </c>
      <c r="G1316" s="27" t="s">
        <v>21</v>
      </c>
      <c r="H1316" s="27"/>
      <c r="I1316" s="27" t="s">
        <v>22</v>
      </c>
      <c r="J1316" s="27"/>
      <c r="K1316" s="27"/>
      <c r="L1316" s="27"/>
      <c r="M1316" s="27"/>
      <c r="N1316" s="27"/>
      <c r="O1316" s="27"/>
      <c r="P1316" s="27" t="s">
        <v>23</v>
      </c>
      <c r="Q1316" s="27"/>
      <c r="R1316" s="27" t="s">
        <v>24</v>
      </c>
      <c r="S1316" s="27" t="s">
        <v>25</v>
      </c>
      <c r="T1316" s="27" t="s">
        <v>60</v>
      </c>
      <c r="U1316" s="29"/>
    </row>
    <row r="1317" spans="1:21" s="26" customFormat="1" ht="16.7" customHeight="1" x14ac:dyDescent="0.2">
      <c r="A1317" s="27" t="s">
        <v>5622</v>
      </c>
      <c r="B1317" s="27" t="s">
        <v>20</v>
      </c>
      <c r="C1317" s="27" t="s">
        <v>2829</v>
      </c>
      <c r="D1317" s="28">
        <v>42730</v>
      </c>
      <c r="E1317" s="27" t="s">
        <v>5623</v>
      </c>
      <c r="F1317" s="27" t="s">
        <v>147</v>
      </c>
      <c r="G1317" s="27" t="s">
        <v>21</v>
      </c>
      <c r="H1317" s="27"/>
      <c r="I1317" s="27" t="s">
        <v>22</v>
      </c>
      <c r="J1317" s="27" t="s">
        <v>30</v>
      </c>
      <c r="K1317" s="27"/>
      <c r="L1317" s="27"/>
      <c r="M1317" s="27"/>
      <c r="N1317" s="27"/>
      <c r="O1317" s="27"/>
      <c r="P1317" s="27" t="s">
        <v>23</v>
      </c>
      <c r="Q1317" s="27"/>
      <c r="R1317" s="27" t="s">
        <v>35</v>
      </c>
      <c r="S1317" s="27" t="s">
        <v>27</v>
      </c>
      <c r="T1317" s="27" t="s">
        <v>59</v>
      </c>
      <c r="U1317" s="29"/>
    </row>
    <row r="1318" spans="1:21" s="26" customFormat="1" ht="16.7" customHeight="1" x14ac:dyDescent="0.2">
      <c r="A1318" s="27" t="s">
        <v>5624</v>
      </c>
      <c r="B1318" s="27" t="s">
        <v>20</v>
      </c>
      <c r="C1318" s="27" t="s">
        <v>2832</v>
      </c>
      <c r="D1318" s="28">
        <v>42730</v>
      </c>
      <c r="E1318" s="27" t="s">
        <v>5625</v>
      </c>
      <c r="F1318" s="27" t="s">
        <v>827</v>
      </c>
      <c r="G1318" s="27" t="s">
        <v>21</v>
      </c>
      <c r="H1318" s="27"/>
      <c r="I1318" s="27" t="s">
        <v>22</v>
      </c>
      <c r="J1318" s="27" t="s">
        <v>30</v>
      </c>
      <c r="K1318" s="27"/>
      <c r="L1318" s="27"/>
      <c r="M1318" s="27"/>
      <c r="N1318" s="27"/>
      <c r="O1318" s="27"/>
      <c r="P1318" s="27" t="s">
        <v>23</v>
      </c>
      <c r="Q1318" s="27"/>
      <c r="R1318" s="27" t="s">
        <v>35</v>
      </c>
      <c r="S1318" s="27" t="s">
        <v>27</v>
      </c>
      <c r="T1318" s="27" t="s">
        <v>59</v>
      </c>
      <c r="U1318" s="29"/>
    </row>
    <row r="1319" spans="1:21" s="26" customFormat="1" ht="16.7" customHeight="1" x14ac:dyDescent="0.2">
      <c r="A1319" s="27" t="s">
        <v>5626</v>
      </c>
      <c r="B1319" s="27" t="s">
        <v>20</v>
      </c>
      <c r="C1319" s="27" t="s">
        <v>4318</v>
      </c>
      <c r="D1319" s="28">
        <v>42730</v>
      </c>
      <c r="E1319" s="27" t="s">
        <v>5627</v>
      </c>
      <c r="F1319" s="27" t="s">
        <v>827</v>
      </c>
      <c r="G1319" s="27" t="s">
        <v>21</v>
      </c>
      <c r="H1319" s="27"/>
      <c r="I1319" s="27" t="s">
        <v>22</v>
      </c>
      <c r="J1319" s="27"/>
      <c r="K1319" s="27"/>
      <c r="L1319" s="27"/>
      <c r="M1319" s="27"/>
      <c r="N1319" s="27"/>
      <c r="O1319" s="27"/>
      <c r="P1319" s="27" t="s">
        <v>23</v>
      </c>
      <c r="Q1319" s="27"/>
      <c r="R1319" s="27" t="s">
        <v>24</v>
      </c>
      <c r="S1319" s="27" t="s">
        <v>26</v>
      </c>
      <c r="T1319" s="27" t="s">
        <v>60</v>
      </c>
      <c r="U1319" s="29"/>
    </row>
    <row r="1320" spans="1:21" s="26" customFormat="1" ht="16.7" customHeight="1" x14ac:dyDescent="0.2">
      <c r="A1320" s="27" t="s">
        <v>5628</v>
      </c>
      <c r="B1320" s="27" t="s">
        <v>20</v>
      </c>
      <c r="C1320" s="27" t="s">
        <v>2835</v>
      </c>
      <c r="D1320" s="28">
        <v>42730</v>
      </c>
      <c r="E1320" s="27" t="s">
        <v>5629</v>
      </c>
      <c r="F1320" s="27" t="s">
        <v>321</v>
      </c>
      <c r="G1320" s="27" t="s">
        <v>21</v>
      </c>
      <c r="H1320" s="27"/>
      <c r="I1320" s="27" t="s">
        <v>22</v>
      </c>
      <c r="J1320" s="27"/>
      <c r="K1320" s="27"/>
      <c r="L1320" s="27"/>
      <c r="M1320" s="27"/>
      <c r="N1320" s="27"/>
      <c r="O1320" s="27"/>
      <c r="P1320" s="27" t="s">
        <v>23</v>
      </c>
      <c r="Q1320" s="27"/>
      <c r="R1320" s="27" t="s">
        <v>24</v>
      </c>
      <c r="S1320" s="27" t="s">
        <v>26</v>
      </c>
      <c r="T1320" s="27" t="s">
        <v>60</v>
      </c>
      <c r="U1320" s="29"/>
    </row>
    <row r="1321" spans="1:21" s="26" customFormat="1" ht="16.7" customHeight="1" x14ac:dyDescent="0.2">
      <c r="A1321" s="27" t="s">
        <v>5630</v>
      </c>
      <c r="B1321" s="27" t="s">
        <v>20</v>
      </c>
      <c r="C1321" s="27" t="s">
        <v>2838</v>
      </c>
      <c r="D1321" s="28">
        <v>42730</v>
      </c>
      <c r="E1321" s="27" t="s">
        <v>5631</v>
      </c>
      <c r="F1321" s="27" t="s">
        <v>321</v>
      </c>
      <c r="G1321" s="27" t="s">
        <v>21</v>
      </c>
      <c r="H1321" s="27"/>
      <c r="I1321" s="27" t="s">
        <v>22</v>
      </c>
      <c r="J1321" s="27"/>
      <c r="K1321" s="27"/>
      <c r="L1321" s="27"/>
      <c r="M1321" s="27"/>
      <c r="N1321" s="27"/>
      <c r="O1321" s="27"/>
      <c r="P1321" s="27" t="s">
        <v>23</v>
      </c>
      <c r="Q1321" s="27"/>
      <c r="R1321" s="27" t="s">
        <v>24</v>
      </c>
      <c r="S1321" s="27" t="s">
        <v>27</v>
      </c>
      <c r="T1321" s="27" t="s">
        <v>60</v>
      </c>
      <c r="U1321" s="29"/>
    </row>
    <row r="1322" spans="1:21" s="26" customFormat="1" ht="16.7" customHeight="1" x14ac:dyDescent="0.2">
      <c r="A1322" s="27" t="s">
        <v>5632</v>
      </c>
      <c r="B1322" s="27" t="s">
        <v>20</v>
      </c>
      <c r="C1322" s="27" t="s">
        <v>4239</v>
      </c>
      <c r="D1322" s="28">
        <v>42730</v>
      </c>
      <c r="E1322" s="27" t="s">
        <v>5633</v>
      </c>
      <c r="F1322" s="27" t="s">
        <v>5634</v>
      </c>
      <c r="G1322" s="27" t="s">
        <v>21</v>
      </c>
      <c r="H1322" s="27"/>
      <c r="I1322" s="27" t="s">
        <v>22</v>
      </c>
      <c r="J1322" s="27"/>
      <c r="K1322" s="27"/>
      <c r="L1322" s="27"/>
      <c r="M1322" s="27"/>
      <c r="N1322" s="27"/>
      <c r="O1322" s="27"/>
      <c r="P1322" s="27" t="s">
        <v>23</v>
      </c>
      <c r="Q1322" s="27"/>
      <c r="R1322" s="27" t="s">
        <v>24</v>
      </c>
      <c r="S1322" s="27" t="s">
        <v>25</v>
      </c>
      <c r="T1322" s="27" t="s">
        <v>60</v>
      </c>
      <c r="U1322" s="29"/>
    </row>
    <row r="1323" spans="1:21" s="26" customFormat="1" ht="16.7" customHeight="1" x14ac:dyDescent="0.2">
      <c r="A1323" s="27" t="s">
        <v>5635</v>
      </c>
      <c r="B1323" s="27" t="s">
        <v>20</v>
      </c>
      <c r="C1323" s="27" t="s">
        <v>2841</v>
      </c>
      <c r="D1323" s="28">
        <v>42730</v>
      </c>
      <c r="E1323" s="27" t="s">
        <v>5636</v>
      </c>
      <c r="F1323" s="27" t="s">
        <v>5634</v>
      </c>
      <c r="G1323" s="27" t="s">
        <v>21</v>
      </c>
      <c r="H1323" s="27"/>
      <c r="I1323" s="27" t="s">
        <v>22</v>
      </c>
      <c r="J1323" s="27"/>
      <c r="K1323" s="27"/>
      <c r="L1323" s="27"/>
      <c r="M1323" s="27"/>
      <c r="N1323" s="27"/>
      <c r="O1323" s="27"/>
      <c r="P1323" s="27" t="s">
        <v>23</v>
      </c>
      <c r="Q1323" s="27"/>
      <c r="R1323" s="27" t="s">
        <v>28</v>
      </c>
      <c r="S1323" s="9" t="s">
        <v>45</v>
      </c>
      <c r="T1323" s="27" t="s">
        <v>59</v>
      </c>
      <c r="U1323" s="29"/>
    </row>
    <row r="1324" spans="1:21" s="26" customFormat="1" ht="16.7" customHeight="1" x14ac:dyDescent="0.2">
      <c r="A1324" s="27" t="s">
        <v>5637</v>
      </c>
      <c r="B1324" s="27" t="s">
        <v>20</v>
      </c>
      <c r="C1324" s="27" t="s">
        <v>2844</v>
      </c>
      <c r="D1324" s="28">
        <v>42730</v>
      </c>
      <c r="E1324" s="27" t="s">
        <v>5638</v>
      </c>
      <c r="F1324" s="27" t="s">
        <v>5634</v>
      </c>
      <c r="G1324" s="27" t="s">
        <v>21</v>
      </c>
      <c r="H1324" s="27"/>
      <c r="I1324" s="27" t="s">
        <v>22</v>
      </c>
      <c r="J1324" s="27"/>
      <c r="K1324" s="27"/>
      <c r="L1324" s="27"/>
      <c r="M1324" s="27"/>
      <c r="N1324" s="27"/>
      <c r="O1324" s="27"/>
      <c r="P1324" s="27" t="s">
        <v>23</v>
      </c>
      <c r="Q1324" s="27"/>
      <c r="R1324" s="27" t="s">
        <v>24</v>
      </c>
      <c r="S1324" s="27" t="s">
        <v>27</v>
      </c>
      <c r="T1324" s="27" t="s">
        <v>60</v>
      </c>
      <c r="U1324" s="29"/>
    </row>
    <row r="1325" spans="1:21" s="26" customFormat="1" ht="16.7" customHeight="1" x14ac:dyDescent="0.2">
      <c r="A1325" s="27" t="s">
        <v>5639</v>
      </c>
      <c r="B1325" s="27" t="s">
        <v>20</v>
      </c>
      <c r="C1325" s="27" t="s">
        <v>2847</v>
      </c>
      <c r="D1325" s="28">
        <v>42730</v>
      </c>
      <c r="E1325" s="27" t="s">
        <v>5640</v>
      </c>
      <c r="F1325" s="27" t="s">
        <v>3422</v>
      </c>
      <c r="G1325" s="27" t="s">
        <v>21</v>
      </c>
      <c r="H1325" s="27"/>
      <c r="I1325" s="27" t="s">
        <v>22</v>
      </c>
      <c r="J1325" s="27"/>
      <c r="K1325" s="27"/>
      <c r="L1325" s="27"/>
      <c r="M1325" s="27"/>
      <c r="N1325" s="27"/>
      <c r="O1325" s="27"/>
      <c r="P1325" s="27" t="s">
        <v>23</v>
      </c>
      <c r="Q1325" s="27"/>
      <c r="R1325" s="27" t="s">
        <v>24</v>
      </c>
      <c r="S1325" s="27" t="s">
        <v>27</v>
      </c>
      <c r="T1325" s="27" t="s">
        <v>60</v>
      </c>
      <c r="U1325" s="29"/>
    </row>
    <row r="1326" spans="1:21" s="26" customFormat="1" ht="16.7" customHeight="1" x14ac:dyDescent="0.2">
      <c r="A1326" s="27" t="s">
        <v>5641</v>
      </c>
      <c r="B1326" s="27" t="s">
        <v>20</v>
      </c>
      <c r="C1326" s="27" t="s">
        <v>4342</v>
      </c>
      <c r="D1326" s="28">
        <v>42730</v>
      </c>
      <c r="E1326" s="27" t="s">
        <v>5642</v>
      </c>
      <c r="F1326" s="27" t="s">
        <v>5150</v>
      </c>
      <c r="G1326" s="27" t="s">
        <v>21</v>
      </c>
      <c r="H1326" s="27"/>
      <c r="I1326" s="27" t="s">
        <v>22</v>
      </c>
      <c r="J1326" s="27"/>
      <c r="K1326" s="27"/>
      <c r="L1326" s="27"/>
      <c r="M1326" s="27"/>
      <c r="N1326" s="27"/>
      <c r="O1326" s="27"/>
      <c r="P1326" s="27" t="s">
        <v>23</v>
      </c>
      <c r="Q1326" s="27"/>
      <c r="R1326" s="27" t="s">
        <v>24</v>
      </c>
      <c r="S1326" s="27" t="s">
        <v>27</v>
      </c>
      <c r="T1326" s="27" t="s">
        <v>60</v>
      </c>
      <c r="U1326" s="29"/>
    </row>
    <row r="1327" spans="1:21" s="26" customFormat="1" ht="16.7" customHeight="1" x14ac:dyDescent="0.2">
      <c r="A1327" s="27" t="s">
        <v>5643</v>
      </c>
      <c r="B1327" s="27" t="s">
        <v>20</v>
      </c>
      <c r="C1327" s="27" t="s">
        <v>2856</v>
      </c>
      <c r="D1327" s="28">
        <v>42730</v>
      </c>
      <c r="E1327" s="27" t="s">
        <v>5644</v>
      </c>
      <c r="F1327" s="27" t="s">
        <v>5150</v>
      </c>
      <c r="G1327" s="27" t="s">
        <v>21</v>
      </c>
      <c r="H1327" s="27"/>
      <c r="I1327" s="27" t="s">
        <v>22</v>
      </c>
      <c r="J1327" s="27" t="s">
        <v>30</v>
      </c>
      <c r="K1327" s="27"/>
      <c r="L1327" s="27"/>
      <c r="M1327" s="27"/>
      <c r="N1327" s="27"/>
      <c r="O1327" s="27"/>
      <c r="P1327" s="27" t="s">
        <v>23</v>
      </c>
      <c r="Q1327" s="27"/>
      <c r="R1327" s="27" t="s">
        <v>35</v>
      </c>
      <c r="S1327" s="9" t="s">
        <v>45</v>
      </c>
      <c r="T1327" s="27" t="s">
        <v>59</v>
      </c>
      <c r="U1327" s="29"/>
    </row>
    <row r="1328" spans="1:21" s="26" customFormat="1" ht="16.7" customHeight="1" x14ac:dyDescent="0.2">
      <c r="A1328" s="27" t="s">
        <v>5645</v>
      </c>
      <c r="B1328" s="27" t="s">
        <v>20</v>
      </c>
      <c r="C1328" s="27" t="s">
        <v>57</v>
      </c>
      <c r="D1328" s="28">
        <v>42730</v>
      </c>
      <c r="E1328" s="27" t="s">
        <v>5646</v>
      </c>
      <c r="F1328" s="27" t="s">
        <v>4837</v>
      </c>
      <c r="G1328" s="27" t="s">
        <v>21</v>
      </c>
      <c r="H1328" s="27"/>
      <c r="I1328" s="27" t="s">
        <v>22</v>
      </c>
      <c r="J1328" s="27"/>
      <c r="K1328" s="27"/>
      <c r="L1328" s="27"/>
      <c r="M1328" s="27"/>
      <c r="N1328" s="27"/>
      <c r="O1328" s="27"/>
      <c r="P1328" s="27" t="s">
        <v>23</v>
      </c>
      <c r="Q1328" s="27"/>
      <c r="R1328" s="27" t="s">
        <v>24</v>
      </c>
      <c r="S1328" s="27" t="s">
        <v>27</v>
      </c>
      <c r="T1328" s="27" t="s">
        <v>60</v>
      </c>
      <c r="U1328" s="29"/>
    </row>
    <row r="1329" spans="1:21" s="26" customFormat="1" ht="16.7" customHeight="1" x14ac:dyDescent="0.2">
      <c r="A1329" s="27" t="s">
        <v>5647</v>
      </c>
      <c r="B1329" s="27" t="s">
        <v>20</v>
      </c>
      <c r="C1329" s="27" t="s">
        <v>5648</v>
      </c>
      <c r="D1329" s="28">
        <v>42730</v>
      </c>
      <c r="E1329" s="27" t="s">
        <v>5649</v>
      </c>
      <c r="F1329" s="27" t="s">
        <v>460</v>
      </c>
      <c r="G1329" s="27" t="s">
        <v>21</v>
      </c>
      <c r="H1329" s="27"/>
      <c r="I1329" s="27" t="s">
        <v>22</v>
      </c>
      <c r="J1329" s="27"/>
      <c r="K1329" s="27"/>
      <c r="L1329" s="27"/>
      <c r="M1329" s="27"/>
      <c r="N1329" s="27"/>
      <c r="O1329" s="27"/>
      <c r="P1329" s="27" t="s">
        <v>23</v>
      </c>
      <c r="Q1329" s="27"/>
      <c r="R1329" s="27" t="s">
        <v>28</v>
      </c>
      <c r="S1329" s="27" t="s">
        <v>27</v>
      </c>
      <c r="T1329" s="27" t="s">
        <v>59</v>
      </c>
      <c r="U1329" s="29"/>
    </row>
    <row r="1330" spans="1:21" s="26" customFormat="1" ht="16.7" hidden="1" customHeight="1" x14ac:dyDescent="0.2">
      <c r="A1330" s="27" t="s">
        <v>5650</v>
      </c>
      <c r="B1330" s="27" t="s">
        <v>20</v>
      </c>
      <c r="C1330" s="27" t="s">
        <v>4055</v>
      </c>
      <c r="D1330" s="28">
        <v>42730</v>
      </c>
      <c r="E1330" s="27" t="s">
        <v>5651</v>
      </c>
      <c r="F1330" s="27" t="s">
        <v>428</v>
      </c>
      <c r="G1330" s="27" t="s">
        <v>21</v>
      </c>
      <c r="H1330" s="27"/>
      <c r="I1330" s="27" t="s">
        <v>22</v>
      </c>
      <c r="J1330" s="27"/>
      <c r="K1330" s="27"/>
      <c r="L1330" s="27"/>
      <c r="M1330" s="27"/>
      <c r="N1330" s="27"/>
      <c r="O1330" s="27"/>
      <c r="P1330" s="27" t="s">
        <v>383</v>
      </c>
      <c r="Q1330" s="27"/>
      <c r="R1330" s="27" t="s">
        <v>34</v>
      </c>
      <c r="S1330" s="27"/>
      <c r="T1330" s="27" t="s">
        <v>59</v>
      </c>
      <c r="U1330" s="29"/>
    </row>
    <row r="1331" spans="1:21" s="26" customFormat="1" ht="16.7" hidden="1" customHeight="1" x14ac:dyDescent="0.2">
      <c r="A1331" s="27" t="s">
        <v>5652</v>
      </c>
      <c r="B1331" s="27" t="s">
        <v>20</v>
      </c>
      <c r="C1331" s="27" t="s">
        <v>5653</v>
      </c>
      <c r="D1331" s="28">
        <v>42730</v>
      </c>
      <c r="E1331" s="27" t="s">
        <v>5654</v>
      </c>
      <c r="F1331" s="27" t="s">
        <v>4084</v>
      </c>
      <c r="G1331" s="27" t="s">
        <v>21</v>
      </c>
      <c r="H1331" s="27"/>
      <c r="I1331" s="27" t="s">
        <v>22</v>
      </c>
      <c r="J1331" s="27"/>
      <c r="K1331" s="27"/>
      <c r="L1331" s="27"/>
      <c r="M1331" s="27"/>
      <c r="N1331" s="27"/>
      <c r="O1331" s="27"/>
      <c r="P1331" s="27" t="s">
        <v>383</v>
      </c>
      <c r="Q1331" s="27"/>
      <c r="R1331" s="27" t="s">
        <v>5655</v>
      </c>
      <c r="S1331" s="27"/>
      <c r="T1331" s="27" t="s">
        <v>5656</v>
      </c>
      <c r="U1331" s="29"/>
    </row>
    <row r="1332" spans="1:21" s="26" customFormat="1" ht="16.7" customHeight="1" x14ac:dyDescent="0.2">
      <c r="A1332" s="27" t="s">
        <v>5657</v>
      </c>
      <c r="B1332" s="27" t="s">
        <v>20</v>
      </c>
      <c r="C1332" s="27" t="s">
        <v>5658</v>
      </c>
      <c r="D1332" s="28">
        <v>42730</v>
      </c>
      <c r="E1332" s="27" t="s">
        <v>5659</v>
      </c>
      <c r="F1332" s="27" t="s">
        <v>272</v>
      </c>
      <c r="G1332" s="27" t="s">
        <v>21</v>
      </c>
      <c r="H1332" s="27"/>
      <c r="I1332" s="27" t="s">
        <v>22</v>
      </c>
      <c r="J1332" s="27" t="s">
        <v>30</v>
      </c>
      <c r="K1332" s="27"/>
      <c r="L1332" s="27"/>
      <c r="M1332" s="27"/>
      <c r="N1332" s="27"/>
      <c r="O1332" s="27"/>
      <c r="P1332" s="27" t="s">
        <v>23</v>
      </c>
      <c r="Q1332" s="27"/>
      <c r="R1332" s="27" t="s">
        <v>35</v>
      </c>
      <c r="S1332" s="27" t="s">
        <v>27</v>
      </c>
      <c r="T1332" s="27" t="s">
        <v>59</v>
      </c>
      <c r="U1332" s="29"/>
    </row>
    <row r="1333" spans="1:21" s="26" customFormat="1" ht="16.7" customHeight="1" x14ac:dyDescent="0.2">
      <c r="A1333" s="27" t="s">
        <v>5660</v>
      </c>
      <c r="B1333" s="27" t="s">
        <v>20</v>
      </c>
      <c r="C1333" s="27" t="s">
        <v>2859</v>
      </c>
      <c r="D1333" s="28">
        <v>42730</v>
      </c>
      <c r="E1333" s="27" t="s">
        <v>5661</v>
      </c>
      <c r="F1333" s="27" t="s">
        <v>623</v>
      </c>
      <c r="G1333" s="27" t="s">
        <v>21</v>
      </c>
      <c r="H1333" s="27"/>
      <c r="I1333" s="27" t="s">
        <v>22</v>
      </c>
      <c r="J1333" s="27" t="s">
        <v>30</v>
      </c>
      <c r="K1333" s="27"/>
      <c r="L1333" s="27"/>
      <c r="M1333" s="27"/>
      <c r="N1333" s="27"/>
      <c r="O1333" s="27"/>
      <c r="P1333" s="27" t="s">
        <v>23</v>
      </c>
      <c r="Q1333" s="27"/>
      <c r="R1333" s="27" t="s">
        <v>33</v>
      </c>
      <c r="S1333" s="27" t="s">
        <v>27</v>
      </c>
      <c r="T1333" s="27" t="s">
        <v>60</v>
      </c>
      <c r="U1333" s="29"/>
    </row>
    <row r="1334" spans="1:21" s="26" customFormat="1" ht="16.7" customHeight="1" x14ac:dyDescent="0.2">
      <c r="A1334" s="27" t="s">
        <v>5662</v>
      </c>
      <c r="B1334" s="27" t="s">
        <v>20</v>
      </c>
      <c r="C1334" s="27" t="s">
        <v>2862</v>
      </c>
      <c r="D1334" s="28">
        <v>42730</v>
      </c>
      <c r="E1334" s="27" t="s">
        <v>5663</v>
      </c>
      <c r="F1334" s="27" t="s">
        <v>623</v>
      </c>
      <c r="G1334" s="27" t="s">
        <v>21</v>
      </c>
      <c r="H1334" s="27"/>
      <c r="I1334" s="27" t="s">
        <v>22</v>
      </c>
      <c r="J1334" s="27"/>
      <c r="K1334" s="27"/>
      <c r="L1334" s="27"/>
      <c r="M1334" s="27"/>
      <c r="N1334" s="27"/>
      <c r="O1334" s="27"/>
      <c r="P1334" s="27" t="s">
        <v>23</v>
      </c>
      <c r="Q1334" s="27"/>
      <c r="R1334" s="27" t="s">
        <v>28</v>
      </c>
      <c r="S1334" s="27" t="s">
        <v>27</v>
      </c>
      <c r="T1334" s="27" t="s">
        <v>59</v>
      </c>
      <c r="U1334" s="29"/>
    </row>
    <row r="1335" spans="1:21" s="26" customFormat="1" ht="16.7" customHeight="1" x14ac:dyDescent="0.2">
      <c r="A1335" s="27" t="s">
        <v>5765</v>
      </c>
      <c r="B1335" s="27" t="s">
        <v>20</v>
      </c>
      <c r="C1335" s="27" t="s">
        <v>2867</v>
      </c>
      <c r="D1335" s="28">
        <v>42731</v>
      </c>
      <c r="E1335" s="27" t="s">
        <v>5766</v>
      </c>
      <c r="F1335" s="27" t="s">
        <v>162</v>
      </c>
      <c r="G1335" s="27" t="s">
        <v>21</v>
      </c>
      <c r="H1335" s="27"/>
      <c r="I1335" s="27" t="s">
        <v>22</v>
      </c>
      <c r="J1335" s="27" t="s">
        <v>30</v>
      </c>
      <c r="K1335" s="27"/>
      <c r="L1335" s="27"/>
      <c r="M1335" s="27"/>
      <c r="N1335" s="27"/>
      <c r="O1335" s="27"/>
      <c r="P1335" s="27" t="s">
        <v>23</v>
      </c>
      <c r="Q1335" s="27"/>
      <c r="R1335" s="27" t="s">
        <v>35</v>
      </c>
      <c r="S1335" s="27" t="s">
        <v>27</v>
      </c>
      <c r="T1335" s="27" t="s">
        <v>59</v>
      </c>
      <c r="U1335" s="29"/>
    </row>
    <row r="1336" spans="1:21" s="26" customFormat="1" ht="16.7" customHeight="1" x14ac:dyDescent="0.2">
      <c r="A1336" s="27" t="s">
        <v>5767</v>
      </c>
      <c r="B1336" s="27" t="s">
        <v>20</v>
      </c>
      <c r="C1336" s="27" t="s">
        <v>4357</v>
      </c>
      <c r="D1336" s="28">
        <v>42731</v>
      </c>
      <c r="E1336" s="27" t="s">
        <v>1345</v>
      </c>
      <c r="F1336" s="27" t="s">
        <v>737</v>
      </c>
      <c r="G1336" s="27" t="s">
        <v>21</v>
      </c>
      <c r="H1336" s="27"/>
      <c r="I1336" s="27" t="s">
        <v>22</v>
      </c>
      <c r="J1336" s="27"/>
      <c r="K1336" s="27"/>
      <c r="L1336" s="27"/>
      <c r="M1336" s="27"/>
      <c r="N1336" s="27"/>
      <c r="O1336" s="27"/>
      <c r="P1336" s="27" t="s">
        <v>23</v>
      </c>
      <c r="Q1336" s="27"/>
      <c r="R1336" s="27" t="s">
        <v>24</v>
      </c>
      <c r="S1336" s="27" t="s">
        <v>27</v>
      </c>
      <c r="T1336" s="27" t="s">
        <v>60</v>
      </c>
      <c r="U1336" s="29"/>
    </row>
    <row r="1337" spans="1:21" s="26" customFormat="1" ht="16.7" customHeight="1" x14ac:dyDescent="0.2">
      <c r="A1337" s="27" t="s">
        <v>5768</v>
      </c>
      <c r="B1337" s="27" t="s">
        <v>20</v>
      </c>
      <c r="C1337" s="27" t="s">
        <v>4360</v>
      </c>
      <c r="D1337" s="28">
        <v>42731</v>
      </c>
      <c r="E1337" s="27" t="s">
        <v>5769</v>
      </c>
      <c r="F1337" s="27" t="s">
        <v>1345</v>
      </c>
      <c r="G1337" s="27" t="s">
        <v>21</v>
      </c>
      <c r="H1337" s="27"/>
      <c r="I1337" s="27" t="s">
        <v>22</v>
      </c>
      <c r="J1337" s="27"/>
      <c r="K1337" s="27"/>
      <c r="L1337" s="27"/>
      <c r="M1337" s="27"/>
      <c r="N1337" s="27"/>
      <c r="O1337" s="27"/>
      <c r="P1337" s="27" t="s">
        <v>23</v>
      </c>
      <c r="Q1337" s="27"/>
      <c r="R1337" s="27" t="s">
        <v>24</v>
      </c>
      <c r="S1337" s="27" t="s">
        <v>27</v>
      </c>
      <c r="T1337" s="27" t="s">
        <v>60</v>
      </c>
      <c r="U1337" s="29"/>
    </row>
    <row r="1338" spans="1:21" s="26" customFormat="1" ht="16.7" customHeight="1" x14ac:dyDescent="0.2">
      <c r="A1338" s="27" t="s">
        <v>627</v>
      </c>
      <c r="B1338" s="27" t="s">
        <v>20</v>
      </c>
      <c r="C1338" s="27" t="s">
        <v>2872</v>
      </c>
      <c r="D1338" s="28">
        <v>42731</v>
      </c>
      <c r="E1338" s="27" t="s">
        <v>5770</v>
      </c>
      <c r="F1338" s="27" t="s">
        <v>1345</v>
      </c>
      <c r="G1338" s="27" t="s">
        <v>21</v>
      </c>
      <c r="H1338" s="27"/>
      <c r="I1338" s="27" t="s">
        <v>22</v>
      </c>
      <c r="J1338" s="27"/>
      <c r="K1338" s="27"/>
      <c r="L1338" s="27"/>
      <c r="M1338" s="27"/>
      <c r="N1338" s="27"/>
      <c r="O1338" s="27"/>
      <c r="P1338" s="27" t="s">
        <v>23</v>
      </c>
      <c r="Q1338" s="27"/>
      <c r="R1338" s="27" t="s">
        <v>28</v>
      </c>
      <c r="S1338" s="27" t="s">
        <v>27</v>
      </c>
      <c r="T1338" s="27" t="s">
        <v>59</v>
      </c>
      <c r="U1338" s="29"/>
    </row>
    <row r="1339" spans="1:21" s="26" customFormat="1" ht="16.7" customHeight="1" x14ac:dyDescent="0.2">
      <c r="A1339" s="27" t="s">
        <v>5771</v>
      </c>
      <c r="B1339" s="27" t="s">
        <v>20</v>
      </c>
      <c r="C1339" s="27" t="s">
        <v>2875</v>
      </c>
      <c r="D1339" s="28">
        <v>42731</v>
      </c>
      <c r="E1339" s="27" t="s">
        <v>5772</v>
      </c>
      <c r="F1339" s="27" t="s">
        <v>297</v>
      </c>
      <c r="G1339" s="27" t="s">
        <v>21</v>
      </c>
      <c r="H1339" s="27"/>
      <c r="I1339" s="27" t="s">
        <v>22</v>
      </c>
      <c r="J1339" s="27" t="s">
        <v>30</v>
      </c>
      <c r="K1339" s="27"/>
      <c r="L1339" s="27"/>
      <c r="M1339" s="27"/>
      <c r="N1339" s="27"/>
      <c r="O1339" s="27"/>
      <c r="P1339" s="27" t="s">
        <v>23</v>
      </c>
      <c r="Q1339" s="27"/>
      <c r="R1339" s="27" t="s">
        <v>35</v>
      </c>
      <c r="S1339" s="27" t="s">
        <v>27</v>
      </c>
      <c r="T1339" s="27" t="s">
        <v>59</v>
      </c>
      <c r="U1339" s="29"/>
    </row>
    <row r="1340" spans="1:21" s="26" customFormat="1" ht="16.7" customHeight="1" x14ac:dyDescent="0.2">
      <c r="A1340" s="27" t="s">
        <v>5773</v>
      </c>
      <c r="B1340" s="27" t="s">
        <v>20</v>
      </c>
      <c r="C1340" s="27" t="s">
        <v>4372</v>
      </c>
      <c r="D1340" s="28">
        <v>42731</v>
      </c>
      <c r="E1340" s="27" t="s">
        <v>234</v>
      </c>
      <c r="F1340" s="27" t="s">
        <v>462</v>
      </c>
      <c r="G1340" s="27" t="s">
        <v>21</v>
      </c>
      <c r="H1340" s="27"/>
      <c r="I1340" s="27" t="s">
        <v>22</v>
      </c>
      <c r="J1340" s="27" t="s">
        <v>30</v>
      </c>
      <c r="K1340" s="27"/>
      <c r="L1340" s="27"/>
      <c r="M1340" s="27"/>
      <c r="N1340" s="27"/>
      <c r="O1340" s="27"/>
      <c r="P1340" s="27" t="s">
        <v>23</v>
      </c>
      <c r="Q1340" s="27"/>
      <c r="R1340" s="27" t="s">
        <v>33</v>
      </c>
      <c r="S1340" s="27" t="s">
        <v>27</v>
      </c>
      <c r="T1340" s="27" t="s">
        <v>60</v>
      </c>
      <c r="U1340" s="29"/>
    </row>
    <row r="1341" spans="1:21" s="26" customFormat="1" ht="16.7" customHeight="1" x14ac:dyDescent="0.2">
      <c r="A1341" s="27" t="s">
        <v>5774</v>
      </c>
      <c r="B1341" s="27" t="s">
        <v>20</v>
      </c>
      <c r="C1341" s="27" t="s">
        <v>2878</v>
      </c>
      <c r="D1341" s="28">
        <v>42731</v>
      </c>
      <c r="E1341" s="27" t="s">
        <v>1790</v>
      </c>
      <c r="F1341" s="27" t="s">
        <v>234</v>
      </c>
      <c r="G1341" s="27" t="s">
        <v>21</v>
      </c>
      <c r="H1341" s="27"/>
      <c r="I1341" s="27" t="s">
        <v>22</v>
      </c>
      <c r="J1341" s="27"/>
      <c r="K1341" s="27"/>
      <c r="L1341" s="27"/>
      <c r="M1341" s="27"/>
      <c r="N1341" s="27"/>
      <c r="O1341" s="27"/>
      <c r="P1341" s="27" t="s">
        <v>23</v>
      </c>
      <c r="Q1341" s="27"/>
      <c r="R1341" s="27" t="s">
        <v>28</v>
      </c>
      <c r="S1341" s="27" t="s">
        <v>27</v>
      </c>
      <c r="T1341" s="27" t="s">
        <v>59</v>
      </c>
      <c r="U1341" s="29"/>
    </row>
    <row r="1342" spans="1:21" s="26" customFormat="1" ht="16.7" customHeight="1" x14ac:dyDescent="0.2">
      <c r="A1342" s="27" t="s">
        <v>5775</v>
      </c>
      <c r="B1342" s="27" t="s">
        <v>20</v>
      </c>
      <c r="C1342" s="27" t="s">
        <v>2881</v>
      </c>
      <c r="D1342" s="28">
        <v>42731</v>
      </c>
      <c r="E1342" s="27" t="s">
        <v>5776</v>
      </c>
      <c r="F1342" s="27" t="s">
        <v>234</v>
      </c>
      <c r="G1342" s="27" t="s">
        <v>21</v>
      </c>
      <c r="H1342" s="27"/>
      <c r="I1342" s="27" t="s">
        <v>22</v>
      </c>
      <c r="J1342" s="27"/>
      <c r="K1342" s="27"/>
      <c r="L1342" s="27"/>
      <c r="M1342" s="27"/>
      <c r="N1342" s="27"/>
      <c r="O1342" s="27"/>
      <c r="P1342" s="27" t="s">
        <v>23</v>
      </c>
      <c r="Q1342" s="27"/>
      <c r="R1342" s="27" t="s">
        <v>28</v>
      </c>
      <c r="S1342" s="27" t="s">
        <v>27</v>
      </c>
      <c r="T1342" s="27" t="s">
        <v>59</v>
      </c>
      <c r="U1342" s="29"/>
    </row>
    <row r="1343" spans="1:21" s="26" customFormat="1" ht="16.7" customHeight="1" x14ac:dyDescent="0.2">
      <c r="A1343" s="27" t="s">
        <v>5777</v>
      </c>
      <c r="B1343" s="27" t="s">
        <v>20</v>
      </c>
      <c r="C1343" s="27" t="s">
        <v>2884</v>
      </c>
      <c r="D1343" s="28">
        <v>42731</v>
      </c>
      <c r="E1343" s="27" t="s">
        <v>5778</v>
      </c>
      <c r="F1343" s="27" t="s">
        <v>235</v>
      </c>
      <c r="G1343" s="27" t="s">
        <v>21</v>
      </c>
      <c r="H1343" s="27"/>
      <c r="I1343" s="27" t="s">
        <v>22</v>
      </c>
      <c r="J1343" s="27" t="s">
        <v>30</v>
      </c>
      <c r="K1343" s="27"/>
      <c r="L1343" s="27"/>
      <c r="M1343" s="27"/>
      <c r="N1343" s="27"/>
      <c r="O1343" s="27"/>
      <c r="P1343" s="27" t="s">
        <v>23</v>
      </c>
      <c r="Q1343" s="27"/>
      <c r="R1343" s="27" t="s">
        <v>33</v>
      </c>
      <c r="S1343" s="27" t="s">
        <v>27</v>
      </c>
      <c r="T1343" s="27" t="s">
        <v>60</v>
      </c>
      <c r="U1343" s="29"/>
    </row>
    <row r="1344" spans="1:21" s="26" customFormat="1" ht="16.7" customHeight="1" x14ac:dyDescent="0.2">
      <c r="A1344" s="27" t="s">
        <v>5792</v>
      </c>
      <c r="B1344" s="27" t="s">
        <v>20</v>
      </c>
      <c r="C1344" s="27" t="s">
        <v>2949</v>
      </c>
      <c r="D1344" s="28">
        <v>42731</v>
      </c>
      <c r="E1344" s="27" t="s">
        <v>5793</v>
      </c>
      <c r="F1344" s="27" t="s">
        <v>336</v>
      </c>
      <c r="G1344" s="27" t="s">
        <v>21</v>
      </c>
      <c r="H1344" s="27"/>
      <c r="I1344" s="27" t="s">
        <v>22</v>
      </c>
      <c r="J1344" s="27"/>
      <c r="K1344" s="27"/>
      <c r="L1344" s="27"/>
      <c r="M1344" s="27"/>
      <c r="N1344" s="27"/>
      <c r="O1344" s="27"/>
      <c r="P1344" s="27" t="s">
        <v>23</v>
      </c>
      <c r="Q1344" s="27"/>
      <c r="R1344" s="27" t="s">
        <v>28</v>
      </c>
      <c r="S1344" s="27" t="s">
        <v>27</v>
      </c>
      <c r="T1344" s="27" t="s">
        <v>59</v>
      </c>
      <c r="U1344" s="29"/>
    </row>
    <row r="1345" spans="1:21" s="26" customFormat="1" ht="16.7" customHeight="1" x14ac:dyDescent="0.2">
      <c r="A1345" s="27" t="s">
        <v>5794</v>
      </c>
      <c r="B1345" s="27" t="s">
        <v>20</v>
      </c>
      <c r="C1345" s="27" t="s">
        <v>2946</v>
      </c>
      <c r="D1345" s="28">
        <v>42731</v>
      </c>
      <c r="E1345" s="27" t="s">
        <v>5795</v>
      </c>
      <c r="F1345" s="27" t="s">
        <v>337</v>
      </c>
      <c r="G1345" s="27" t="s">
        <v>21</v>
      </c>
      <c r="H1345" s="27"/>
      <c r="I1345" s="27" t="s">
        <v>22</v>
      </c>
      <c r="J1345" s="27"/>
      <c r="K1345" s="27"/>
      <c r="L1345" s="27"/>
      <c r="M1345" s="27"/>
      <c r="N1345" s="27"/>
      <c r="O1345" s="27"/>
      <c r="P1345" s="27" t="s">
        <v>23</v>
      </c>
      <c r="Q1345" s="27"/>
      <c r="R1345" s="27" t="s">
        <v>28</v>
      </c>
      <c r="S1345" s="27" t="s">
        <v>27</v>
      </c>
      <c r="T1345" s="27" t="s">
        <v>59</v>
      </c>
      <c r="U1345" s="29"/>
    </row>
    <row r="1346" spans="1:21" s="26" customFormat="1" ht="16.7" customHeight="1" x14ac:dyDescent="0.2">
      <c r="A1346" s="27" t="s">
        <v>5800</v>
      </c>
      <c r="B1346" s="27" t="s">
        <v>20</v>
      </c>
      <c r="C1346" s="27" t="s">
        <v>2952</v>
      </c>
      <c r="D1346" s="28">
        <v>42731</v>
      </c>
      <c r="E1346" s="27" t="s">
        <v>5801</v>
      </c>
      <c r="F1346" s="27" t="s">
        <v>338</v>
      </c>
      <c r="G1346" s="27" t="s">
        <v>21</v>
      </c>
      <c r="H1346" s="27"/>
      <c r="I1346" s="27" t="s">
        <v>22</v>
      </c>
      <c r="J1346" s="27"/>
      <c r="K1346" s="27"/>
      <c r="L1346" s="27"/>
      <c r="M1346" s="27"/>
      <c r="N1346" s="27"/>
      <c r="O1346" s="27"/>
      <c r="P1346" s="27" t="s">
        <v>23</v>
      </c>
      <c r="Q1346" s="27"/>
      <c r="R1346" s="27" t="s">
        <v>24</v>
      </c>
      <c r="S1346" s="27" t="s">
        <v>27</v>
      </c>
      <c r="T1346" s="27" t="s">
        <v>60</v>
      </c>
      <c r="U1346" s="29"/>
    </row>
    <row r="1347" spans="1:21" s="26" customFormat="1" ht="16.7" customHeight="1" x14ac:dyDescent="0.2">
      <c r="A1347" s="27" t="s">
        <v>5802</v>
      </c>
      <c r="B1347" s="27" t="s">
        <v>20</v>
      </c>
      <c r="C1347" s="27" t="s">
        <v>2956</v>
      </c>
      <c r="D1347" s="28">
        <v>42731</v>
      </c>
      <c r="E1347" s="27" t="s">
        <v>5803</v>
      </c>
      <c r="F1347" s="27" t="s">
        <v>5228</v>
      </c>
      <c r="G1347" s="27" t="s">
        <v>21</v>
      </c>
      <c r="H1347" s="27"/>
      <c r="I1347" s="27" t="s">
        <v>22</v>
      </c>
      <c r="J1347" s="27" t="s">
        <v>30</v>
      </c>
      <c r="K1347" s="27"/>
      <c r="L1347" s="27"/>
      <c r="M1347" s="27"/>
      <c r="N1347" s="27"/>
      <c r="O1347" s="27"/>
      <c r="P1347" s="27" t="s">
        <v>23</v>
      </c>
      <c r="Q1347" s="27"/>
      <c r="R1347" s="27" t="s">
        <v>35</v>
      </c>
      <c r="S1347" s="27" t="s">
        <v>27</v>
      </c>
      <c r="T1347" s="27" t="s">
        <v>59</v>
      </c>
      <c r="U1347" s="29"/>
    </row>
    <row r="1348" spans="1:21" s="26" customFormat="1" ht="16.7" customHeight="1" x14ac:dyDescent="0.2">
      <c r="A1348" s="27" t="s">
        <v>5804</v>
      </c>
      <c r="B1348" s="27" t="s">
        <v>20</v>
      </c>
      <c r="C1348" s="27" t="s">
        <v>2959</v>
      </c>
      <c r="D1348" s="28">
        <v>42731</v>
      </c>
      <c r="E1348" s="27" t="s">
        <v>5805</v>
      </c>
      <c r="F1348" s="27" t="s">
        <v>5806</v>
      </c>
      <c r="G1348" s="27" t="s">
        <v>36</v>
      </c>
      <c r="H1348" s="27"/>
      <c r="I1348" s="27" t="s">
        <v>22</v>
      </c>
      <c r="J1348" s="27" t="s">
        <v>30</v>
      </c>
      <c r="K1348" s="27"/>
      <c r="L1348" s="27"/>
      <c r="M1348" s="27"/>
      <c r="N1348" s="27"/>
      <c r="O1348" s="27"/>
      <c r="P1348" s="27" t="s">
        <v>23</v>
      </c>
      <c r="Q1348" s="27"/>
      <c r="R1348" s="27" t="s">
        <v>35</v>
      </c>
      <c r="S1348" s="27" t="s">
        <v>27</v>
      </c>
      <c r="T1348" s="27" t="s">
        <v>59</v>
      </c>
      <c r="U1348" s="29"/>
    </row>
    <row r="1349" spans="1:21" s="26" customFormat="1" ht="16.7" customHeight="1" x14ac:dyDescent="0.2">
      <c r="A1349" s="27" t="s">
        <v>725</v>
      </c>
      <c r="B1349" s="27" t="s">
        <v>20</v>
      </c>
      <c r="C1349" s="27" t="s">
        <v>2962</v>
      </c>
      <c r="D1349" s="28">
        <v>42731</v>
      </c>
      <c r="E1349" s="27" t="s">
        <v>5807</v>
      </c>
      <c r="F1349" s="27" t="s">
        <v>407</v>
      </c>
      <c r="G1349" s="27" t="s">
        <v>21</v>
      </c>
      <c r="H1349" s="27"/>
      <c r="I1349" s="27" t="s">
        <v>22</v>
      </c>
      <c r="J1349" s="27" t="s">
        <v>30</v>
      </c>
      <c r="K1349" s="27"/>
      <c r="L1349" s="27"/>
      <c r="M1349" s="27"/>
      <c r="N1349" s="27"/>
      <c r="O1349" s="27"/>
      <c r="P1349" s="27" t="s">
        <v>23</v>
      </c>
      <c r="Q1349" s="27"/>
      <c r="R1349" s="27" t="s">
        <v>35</v>
      </c>
      <c r="S1349" s="27" t="s">
        <v>27</v>
      </c>
      <c r="T1349" s="27" t="s">
        <v>59</v>
      </c>
      <c r="U1349" s="29"/>
    </row>
    <row r="1350" spans="1:21" s="26" customFormat="1" ht="16.7" customHeight="1" x14ac:dyDescent="0.2">
      <c r="A1350" s="27" t="s">
        <v>5816</v>
      </c>
      <c r="B1350" s="27" t="s">
        <v>20</v>
      </c>
      <c r="C1350" s="27" t="s">
        <v>2965</v>
      </c>
      <c r="D1350" s="28">
        <v>42731</v>
      </c>
      <c r="E1350" s="27" t="s">
        <v>5817</v>
      </c>
      <c r="F1350" s="27" t="s">
        <v>417</v>
      </c>
      <c r="G1350" s="27" t="s">
        <v>21</v>
      </c>
      <c r="H1350" s="27"/>
      <c r="I1350" s="27" t="s">
        <v>22</v>
      </c>
      <c r="J1350" s="27" t="s">
        <v>30</v>
      </c>
      <c r="K1350" s="27"/>
      <c r="L1350" s="27"/>
      <c r="M1350" s="27"/>
      <c r="N1350" s="27"/>
      <c r="O1350" s="27"/>
      <c r="P1350" s="27" t="s">
        <v>23</v>
      </c>
      <c r="Q1350" s="27"/>
      <c r="R1350" s="27" t="s">
        <v>35</v>
      </c>
      <c r="S1350" s="27" t="s">
        <v>27</v>
      </c>
      <c r="T1350" s="27" t="s">
        <v>59</v>
      </c>
      <c r="U1350" s="29"/>
    </row>
    <row r="1351" spans="1:21" s="26" customFormat="1" ht="16.7" customHeight="1" x14ac:dyDescent="0.2">
      <c r="A1351" s="27" t="s">
        <v>5823</v>
      </c>
      <c r="B1351" s="27" t="s">
        <v>20</v>
      </c>
      <c r="C1351" s="27" t="s">
        <v>57</v>
      </c>
      <c r="D1351" s="28">
        <v>42731</v>
      </c>
      <c r="E1351" s="27" t="s">
        <v>5824</v>
      </c>
      <c r="F1351" s="27" t="s">
        <v>119</v>
      </c>
      <c r="G1351" s="27" t="s">
        <v>21</v>
      </c>
      <c r="H1351" s="27"/>
      <c r="I1351" s="27" t="s">
        <v>22</v>
      </c>
      <c r="J1351" s="27" t="s">
        <v>30</v>
      </c>
      <c r="K1351" s="27"/>
      <c r="L1351" s="27"/>
      <c r="M1351" s="27"/>
      <c r="N1351" s="27"/>
      <c r="O1351" s="27"/>
      <c r="P1351" s="27" t="s">
        <v>23</v>
      </c>
      <c r="Q1351" s="27"/>
      <c r="R1351" s="27" t="s">
        <v>35</v>
      </c>
      <c r="S1351" s="27" t="s">
        <v>27</v>
      </c>
      <c r="T1351" s="27" t="s">
        <v>59</v>
      </c>
      <c r="U1351" s="29"/>
    </row>
    <row r="1352" spans="1:21" s="26" customFormat="1" ht="16.7" customHeight="1" x14ac:dyDescent="0.2">
      <c r="A1352" s="27" t="s">
        <v>5825</v>
      </c>
      <c r="B1352" s="27" t="s">
        <v>20</v>
      </c>
      <c r="C1352" s="27" t="s">
        <v>57</v>
      </c>
      <c r="D1352" s="28">
        <v>42731</v>
      </c>
      <c r="E1352" s="27" t="s">
        <v>5826</v>
      </c>
      <c r="F1352" s="27" t="s">
        <v>5827</v>
      </c>
      <c r="G1352" s="27" t="s">
        <v>21</v>
      </c>
      <c r="H1352" s="27"/>
      <c r="I1352" s="27" t="s">
        <v>22</v>
      </c>
      <c r="J1352" s="27" t="s">
        <v>30</v>
      </c>
      <c r="K1352" s="27"/>
      <c r="L1352" s="27"/>
      <c r="M1352" s="27"/>
      <c r="N1352" s="27"/>
      <c r="O1352" s="27"/>
      <c r="P1352" s="27" t="s">
        <v>23</v>
      </c>
      <c r="Q1352" s="27"/>
      <c r="R1352" s="27" t="s">
        <v>35</v>
      </c>
      <c r="S1352" s="27" t="s">
        <v>27</v>
      </c>
      <c r="T1352" s="27" t="s">
        <v>59</v>
      </c>
      <c r="U1352" s="29"/>
    </row>
    <row r="1353" spans="1:21" s="26" customFormat="1" ht="16.7" hidden="1" customHeight="1" x14ac:dyDescent="0.2">
      <c r="A1353" s="27" t="s">
        <v>1936</v>
      </c>
      <c r="B1353" s="27" t="s">
        <v>20</v>
      </c>
      <c r="C1353" s="27" t="s">
        <v>2976</v>
      </c>
      <c r="D1353" s="28">
        <v>42731</v>
      </c>
      <c r="E1353" s="27" t="s">
        <v>5837</v>
      </c>
      <c r="F1353" s="27" t="s">
        <v>835</v>
      </c>
      <c r="G1353" s="27" t="s">
        <v>21</v>
      </c>
      <c r="H1353" s="27"/>
      <c r="I1353" s="27" t="s">
        <v>22</v>
      </c>
      <c r="J1353" s="27"/>
      <c r="K1353" s="27"/>
      <c r="L1353" s="27"/>
      <c r="M1353" s="27"/>
      <c r="N1353" s="27"/>
      <c r="O1353" s="27"/>
      <c r="P1353" s="27" t="s">
        <v>23</v>
      </c>
      <c r="Q1353" s="27"/>
      <c r="R1353" s="27" t="s">
        <v>28</v>
      </c>
      <c r="S1353" s="9" t="s">
        <v>4393</v>
      </c>
      <c r="T1353" s="27" t="s">
        <v>59</v>
      </c>
      <c r="U1353" s="29"/>
    </row>
    <row r="1354" spans="1:21" s="26" customFormat="1" ht="16.7" hidden="1" customHeight="1" x14ac:dyDescent="0.2">
      <c r="A1354" s="27" t="s">
        <v>5844</v>
      </c>
      <c r="B1354" s="27" t="s">
        <v>20</v>
      </c>
      <c r="C1354" s="27" t="s">
        <v>2980</v>
      </c>
      <c r="D1354" s="28">
        <v>42731</v>
      </c>
      <c r="E1354" s="27" t="s">
        <v>5845</v>
      </c>
      <c r="F1354" s="27" t="s">
        <v>551</v>
      </c>
      <c r="G1354" s="27" t="s">
        <v>21</v>
      </c>
      <c r="H1354" s="27"/>
      <c r="I1354" s="27" t="s">
        <v>22</v>
      </c>
      <c r="J1354" s="27"/>
      <c r="K1354" s="27"/>
      <c r="L1354" s="27"/>
      <c r="M1354" s="27"/>
      <c r="N1354" s="27"/>
      <c r="O1354" s="27"/>
      <c r="P1354" s="27" t="s">
        <v>23</v>
      </c>
      <c r="Q1354" s="27"/>
      <c r="R1354" s="27" t="s">
        <v>28</v>
      </c>
      <c r="S1354" s="9" t="s">
        <v>4393</v>
      </c>
      <c r="T1354" s="27" t="s">
        <v>59</v>
      </c>
      <c r="U1354" s="29"/>
    </row>
    <row r="1355" spans="1:21" s="26" customFormat="1" ht="16.7" hidden="1" customHeight="1" x14ac:dyDescent="0.2">
      <c r="A1355" s="27" t="s">
        <v>5846</v>
      </c>
      <c r="B1355" s="27" t="s">
        <v>20</v>
      </c>
      <c r="C1355" s="27" t="s">
        <v>2983</v>
      </c>
      <c r="D1355" s="28">
        <v>42731</v>
      </c>
      <c r="E1355" s="27" t="s">
        <v>5847</v>
      </c>
      <c r="F1355" s="27" t="s">
        <v>551</v>
      </c>
      <c r="G1355" s="27" t="s">
        <v>21</v>
      </c>
      <c r="H1355" s="27"/>
      <c r="I1355" s="27" t="s">
        <v>22</v>
      </c>
      <c r="J1355" s="27"/>
      <c r="K1355" s="27"/>
      <c r="L1355" s="27"/>
      <c r="M1355" s="27"/>
      <c r="N1355" s="27"/>
      <c r="O1355" s="27"/>
      <c r="P1355" s="27" t="s">
        <v>23</v>
      </c>
      <c r="Q1355" s="27"/>
      <c r="R1355" s="27" t="s">
        <v>28</v>
      </c>
      <c r="S1355" s="9" t="s">
        <v>4393</v>
      </c>
      <c r="T1355" s="27" t="s">
        <v>59</v>
      </c>
      <c r="U1355" s="29"/>
    </row>
    <row r="1356" spans="1:21" s="26" customFormat="1" ht="16.7" customHeight="1" x14ac:dyDescent="0.2">
      <c r="A1356" s="27" t="s">
        <v>5848</v>
      </c>
      <c r="B1356" s="27" t="s">
        <v>20</v>
      </c>
      <c r="C1356" s="27" t="s">
        <v>2968</v>
      </c>
      <c r="D1356" s="28">
        <v>42731</v>
      </c>
      <c r="E1356" s="27" t="s">
        <v>5849</v>
      </c>
      <c r="F1356" s="27" t="s">
        <v>300</v>
      </c>
      <c r="G1356" s="27" t="s">
        <v>21</v>
      </c>
      <c r="H1356" s="27"/>
      <c r="I1356" s="27" t="s">
        <v>22</v>
      </c>
      <c r="J1356" s="27" t="s">
        <v>30</v>
      </c>
      <c r="K1356" s="27"/>
      <c r="L1356" s="27"/>
      <c r="M1356" s="27"/>
      <c r="N1356" s="27"/>
      <c r="O1356" s="27"/>
      <c r="P1356" s="27" t="s">
        <v>23</v>
      </c>
      <c r="Q1356" s="27"/>
      <c r="R1356" s="27" t="s">
        <v>33</v>
      </c>
      <c r="S1356" s="27" t="s">
        <v>27</v>
      </c>
      <c r="T1356" s="27" t="s">
        <v>60</v>
      </c>
      <c r="U1356" s="29"/>
    </row>
    <row r="1357" spans="1:21" s="26" customFormat="1" ht="16.7" customHeight="1" x14ac:dyDescent="0.2">
      <c r="A1357" s="27" t="s">
        <v>5850</v>
      </c>
      <c r="B1357" s="27" t="s">
        <v>20</v>
      </c>
      <c r="C1357" s="27" t="s">
        <v>2992</v>
      </c>
      <c r="D1357" s="28">
        <v>42731</v>
      </c>
      <c r="E1357" s="27" t="s">
        <v>5851</v>
      </c>
      <c r="F1357" s="27" t="s">
        <v>3376</v>
      </c>
      <c r="G1357" s="27" t="s">
        <v>21</v>
      </c>
      <c r="H1357" s="27"/>
      <c r="I1357" s="27" t="s">
        <v>22</v>
      </c>
      <c r="J1357" s="27"/>
      <c r="K1357" s="27"/>
      <c r="L1357" s="27"/>
      <c r="M1357" s="27"/>
      <c r="N1357" s="27"/>
      <c r="O1357" s="27"/>
      <c r="P1357" s="27" t="s">
        <v>23</v>
      </c>
      <c r="Q1357" s="27"/>
      <c r="R1357" s="27" t="s">
        <v>24</v>
      </c>
      <c r="S1357" s="27" t="s">
        <v>27</v>
      </c>
      <c r="T1357" s="27" t="s">
        <v>60</v>
      </c>
      <c r="U1357" s="29"/>
    </row>
    <row r="1358" spans="1:21" s="26" customFormat="1" ht="16.7" customHeight="1" x14ac:dyDescent="0.2">
      <c r="A1358" s="27" t="s">
        <v>5852</v>
      </c>
      <c r="B1358" s="27" t="s">
        <v>20</v>
      </c>
      <c r="C1358" s="27" t="s">
        <v>2994</v>
      </c>
      <c r="D1358" s="28">
        <v>42731</v>
      </c>
      <c r="E1358" s="27" t="s">
        <v>5853</v>
      </c>
      <c r="F1358" s="27" t="s">
        <v>3375</v>
      </c>
      <c r="G1358" s="27" t="s">
        <v>21</v>
      </c>
      <c r="H1358" s="27"/>
      <c r="I1358" s="27" t="s">
        <v>22</v>
      </c>
      <c r="J1358" s="27"/>
      <c r="K1358" s="27"/>
      <c r="L1358" s="27"/>
      <c r="M1358" s="27"/>
      <c r="N1358" s="27"/>
      <c r="O1358" s="27"/>
      <c r="P1358" s="27" t="s">
        <v>23</v>
      </c>
      <c r="Q1358" s="27"/>
      <c r="R1358" s="27" t="s">
        <v>24</v>
      </c>
      <c r="S1358" s="27" t="s">
        <v>27</v>
      </c>
      <c r="T1358" s="27" t="s">
        <v>60</v>
      </c>
      <c r="U1358" s="29"/>
    </row>
    <row r="1359" spans="1:21" s="26" customFormat="1" ht="16.7" customHeight="1" x14ac:dyDescent="0.2">
      <c r="A1359" s="27" t="s">
        <v>5854</v>
      </c>
      <c r="B1359" s="27" t="s">
        <v>20</v>
      </c>
      <c r="C1359" s="27" t="s">
        <v>2997</v>
      </c>
      <c r="D1359" s="28">
        <v>42731</v>
      </c>
      <c r="E1359" s="27" t="s">
        <v>5855</v>
      </c>
      <c r="F1359" s="27" t="s">
        <v>3383</v>
      </c>
      <c r="G1359" s="27" t="s">
        <v>21</v>
      </c>
      <c r="H1359" s="27"/>
      <c r="I1359" s="27" t="s">
        <v>22</v>
      </c>
      <c r="J1359" s="27"/>
      <c r="K1359" s="27"/>
      <c r="L1359" s="27"/>
      <c r="M1359" s="27"/>
      <c r="N1359" s="27"/>
      <c r="O1359" s="27"/>
      <c r="P1359" s="27" t="s">
        <v>23</v>
      </c>
      <c r="Q1359" s="27"/>
      <c r="R1359" s="27" t="s">
        <v>28</v>
      </c>
      <c r="S1359" s="27" t="s">
        <v>27</v>
      </c>
      <c r="T1359" s="27" t="s">
        <v>59</v>
      </c>
      <c r="U1359" s="29"/>
    </row>
    <row r="1360" spans="1:21" s="26" customFormat="1" ht="16.7" customHeight="1" x14ac:dyDescent="0.2">
      <c r="A1360" s="27" t="s">
        <v>5861</v>
      </c>
      <c r="B1360" s="27" t="s">
        <v>20</v>
      </c>
      <c r="C1360" s="27" t="s">
        <v>3007</v>
      </c>
      <c r="D1360" s="28">
        <v>42731</v>
      </c>
      <c r="E1360" s="27" t="s">
        <v>5862</v>
      </c>
      <c r="F1360" s="27" t="s">
        <v>3534</v>
      </c>
      <c r="G1360" s="27" t="s">
        <v>21</v>
      </c>
      <c r="H1360" s="27"/>
      <c r="I1360" s="27" t="s">
        <v>22</v>
      </c>
      <c r="J1360" s="27" t="s">
        <v>30</v>
      </c>
      <c r="K1360" s="27"/>
      <c r="L1360" s="27"/>
      <c r="M1360" s="27"/>
      <c r="N1360" s="27"/>
      <c r="O1360" s="27"/>
      <c r="P1360" s="27" t="s">
        <v>23</v>
      </c>
      <c r="Q1360" s="27"/>
      <c r="R1360" s="27" t="s">
        <v>35</v>
      </c>
      <c r="S1360" s="27" t="s">
        <v>27</v>
      </c>
      <c r="T1360" s="27" t="s">
        <v>59</v>
      </c>
      <c r="U1360" s="29"/>
    </row>
    <row r="1361" spans="1:21" s="26" customFormat="1" ht="16.7" customHeight="1" x14ac:dyDescent="0.2">
      <c r="A1361" s="27" t="s">
        <v>5863</v>
      </c>
      <c r="B1361" s="27" t="s">
        <v>20</v>
      </c>
      <c r="C1361" s="27" t="s">
        <v>62</v>
      </c>
      <c r="D1361" s="28">
        <v>42731</v>
      </c>
      <c r="E1361" s="27" t="s">
        <v>5864</v>
      </c>
      <c r="F1361" s="27" t="s">
        <v>3534</v>
      </c>
      <c r="G1361" s="27" t="s">
        <v>21</v>
      </c>
      <c r="H1361" s="27"/>
      <c r="I1361" s="27" t="s">
        <v>22</v>
      </c>
      <c r="J1361" s="27"/>
      <c r="K1361" s="27"/>
      <c r="L1361" s="27"/>
      <c r="M1361" s="27"/>
      <c r="N1361" s="27"/>
      <c r="O1361" s="27"/>
      <c r="P1361" s="27" t="s">
        <v>23</v>
      </c>
      <c r="Q1361" s="27"/>
      <c r="R1361" s="27" t="s">
        <v>28</v>
      </c>
      <c r="S1361" s="27" t="s">
        <v>27</v>
      </c>
      <c r="T1361" s="27" t="s">
        <v>59</v>
      </c>
      <c r="U1361" s="29"/>
    </row>
    <row r="1362" spans="1:21" s="26" customFormat="1" ht="16.7" customHeight="1" x14ac:dyDescent="0.2">
      <c r="A1362" s="27" t="s">
        <v>1402</v>
      </c>
      <c r="B1362" s="27" t="s">
        <v>20</v>
      </c>
      <c r="C1362" s="27" t="s">
        <v>5868</v>
      </c>
      <c r="D1362" s="28">
        <v>42731</v>
      </c>
      <c r="E1362" s="27" t="s">
        <v>5869</v>
      </c>
      <c r="F1362" s="27" t="s">
        <v>5870</v>
      </c>
      <c r="G1362" s="27" t="s">
        <v>21</v>
      </c>
      <c r="H1362" s="27"/>
      <c r="I1362" s="27" t="s">
        <v>22</v>
      </c>
      <c r="J1362" s="27" t="s">
        <v>30</v>
      </c>
      <c r="K1362" s="27"/>
      <c r="L1362" s="27"/>
      <c r="M1362" s="27"/>
      <c r="N1362" s="27"/>
      <c r="O1362" s="27"/>
      <c r="P1362" s="27" t="s">
        <v>23</v>
      </c>
      <c r="Q1362" s="27"/>
      <c r="R1362" s="27" t="s">
        <v>33</v>
      </c>
      <c r="S1362" s="27" t="s">
        <v>27</v>
      </c>
      <c r="T1362" s="27" t="s">
        <v>60</v>
      </c>
      <c r="U1362" s="29"/>
    </row>
    <row r="1363" spans="1:21" s="26" customFormat="1" ht="16.7" customHeight="1" x14ac:dyDescent="0.2">
      <c r="A1363" s="27" t="s">
        <v>5871</v>
      </c>
      <c r="B1363" s="27" t="s">
        <v>20</v>
      </c>
      <c r="C1363" s="27" t="s">
        <v>3012</v>
      </c>
      <c r="D1363" s="28">
        <v>42731</v>
      </c>
      <c r="E1363" s="27" t="s">
        <v>5872</v>
      </c>
      <c r="F1363" s="27" t="s">
        <v>3417</v>
      </c>
      <c r="G1363" s="27" t="s">
        <v>21</v>
      </c>
      <c r="H1363" s="27"/>
      <c r="I1363" s="27" t="s">
        <v>22</v>
      </c>
      <c r="J1363" s="27" t="s">
        <v>30</v>
      </c>
      <c r="K1363" s="27"/>
      <c r="L1363" s="27"/>
      <c r="M1363" s="27"/>
      <c r="N1363" s="27"/>
      <c r="O1363" s="27"/>
      <c r="P1363" s="27" t="s">
        <v>23</v>
      </c>
      <c r="Q1363" s="27"/>
      <c r="R1363" s="27" t="s">
        <v>35</v>
      </c>
      <c r="S1363" s="27" t="s">
        <v>27</v>
      </c>
      <c r="T1363" s="27" t="s">
        <v>59</v>
      </c>
      <c r="U1363" s="29"/>
    </row>
    <row r="1364" spans="1:21" s="26" customFormat="1" ht="16.7" customHeight="1" x14ac:dyDescent="0.2">
      <c r="A1364" s="27" t="s">
        <v>5873</v>
      </c>
      <c r="B1364" s="27" t="s">
        <v>20</v>
      </c>
      <c r="C1364" s="27" t="s">
        <v>3017</v>
      </c>
      <c r="D1364" s="28">
        <v>42731</v>
      </c>
      <c r="E1364" s="27" t="s">
        <v>5874</v>
      </c>
      <c r="F1364" s="27" t="s">
        <v>648</v>
      </c>
      <c r="G1364" s="27" t="s">
        <v>21</v>
      </c>
      <c r="H1364" s="27"/>
      <c r="I1364" s="27" t="s">
        <v>22</v>
      </c>
      <c r="J1364" s="27" t="s">
        <v>30</v>
      </c>
      <c r="K1364" s="27"/>
      <c r="L1364" s="27"/>
      <c r="M1364" s="27"/>
      <c r="N1364" s="27"/>
      <c r="O1364" s="27"/>
      <c r="P1364" s="27" t="s">
        <v>23</v>
      </c>
      <c r="Q1364" s="27"/>
      <c r="R1364" s="27" t="s">
        <v>35</v>
      </c>
      <c r="S1364" s="27" t="s">
        <v>27</v>
      </c>
      <c r="T1364" s="27" t="s">
        <v>59</v>
      </c>
      <c r="U1364" s="29"/>
    </row>
    <row r="1365" spans="1:21" s="26" customFormat="1" ht="16.7" customHeight="1" x14ac:dyDescent="0.2">
      <c r="A1365" s="27" t="s">
        <v>3271</v>
      </c>
      <c r="B1365" s="27" t="s">
        <v>20</v>
      </c>
      <c r="C1365" s="27" t="s">
        <v>62</v>
      </c>
      <c r="D1365" s="28">
        <v>42731</v>
      </c>
      <c r="E1365" s="27" t="s">
        <v>5877</v>
      </c>
      <c r="F1365" s="27" t="s">
        <v>5878</v>
      </c>
      <c r="G1365" s="27" t="s">
        <v>36</v>
      </c>
      <c r="H1365" s="27"/>
      <c r="I1365" s="27" t="s">
        <v>22</v>
      </c>
      <c r="J1365" s="27" t="s">
        <v>30</v>
      </c>
      <c r="K1365" s="27"/>
      <c r="L1365" s="27"/>
      <c r="M1365" s="27"/>
      <c r="N1365" s="27"/>
      <c r="O1365" s="27"/>
      <c r="P1365" s="27" t="s">
        <v>23</v>
      </c>
      <c r="Q1365" s="27"/>
      <c r="R1365" s="27" t="s">
        <v>33</v>
      </c>
      <c r="S1365" s="27" t="s">
        <v>27</v>
      </c>
      <c r="T1365" s="27" t="s">
        <v>60</v>
      </c>
      <c r="U1365" s="29"/>
    </row>
    <row r="1366" spans="1:21" s="26" customFormat="1" ht="16.7" customHeight="1" x14ac:dyDescent="0.2">
      <c r="A1366" s="27" t="s">
        <v>5879</v>
      </c>
      <c r="B1366" s="27" t="s">
        <v>20</v>
      </c>
      <c r="C1366" s="27" t="s">
        <v>62</v>
      </c>
      <c r="D1366" s="28">
        <v>42731</v>
      </c>
      <c r="E1366" s="27" t="s">
        <v>5880</v>
      </c>
      <c r="F1366" s="27" t="s">
        <v>5878</v>
      </c>
      <c r="G1366" s="27" t="s">
        <v>21</v>
      </c>
      <c r="H1366" s="27"/>
      <c r="I1366" s="27" t="s">
        <v>22</v>
      </c>
      <c r="J1366" s="27" t="s">
        <v>30</v>
      </c>
      <c r="K1366" s="27"/>
      <c r="L1366" s="27"/>
      <c r="M1366" s="27"/>
      <c r="N1366" s="27"/>
      <c r="O1366" s="27"/>
      <c r="P1366" s="27" t="s">
        <v>23</v>
      </c>
      <c r="Q1366" s="27"/>
      <c r="R1366" s="27" t="s">
        <v>35</v>
      </c>
      <c r="S1366" s="27" t="s">
        <v>27</v>
      </c>
      <c r="T1366" s="27" t="s">
        <v>59</v>
      </c>
      <c r="U1366" s="29"/>
    </row>
    <row r="1367" spans="1:21" s="26" customFormat="1" ht="16.7" customHeight="1" x14ac:dyDescent="0.2">
      <c r="A1367" s="27" t="s">
        <v>5884</v>
      </c>
      <c r="B1367" s="27" t="s">
        <v>20</v>
      </c>
      <c r="C1367" s="27" t="s">
        <v>3021</v>
      </c>
      <c r="D1367" s="28">
        <v>42731</v>
      </c>
      <c r="E1367" s="27" t="s">
        <v>5885</v>
      </c>
      <c r="F1367" s="27" t="s">
        <v>78</v>
      </c>
      <c r="G1367" s="27" t="s">
        <v>21</v>
      </c>
      <c r="H1367" s="27"/>
      <c r="I1367" s="27" t="s">
        <v>22</v>
      </c>
      <c r="J1367" s="27"/>
      <c r="K1367" s="27"/>
      <c r="L1367" s="27"/>
      <c r="M1367" s="27"/>
      <c r="N1367" s="27"/>
      <c r="O1367" s="27"/>
      <c r="P1367" s="27" t="s">
        <v>23</v>
      </c>
      <c r="Q1367" s="27"/>
      <c r="R1367" s="27" t="s">
        <v>24</v>
      </c>
      <c r="S1367" s="27" t="s">
        <v>27</v>
      </c>
      <c r="T1367" s="27" t="s">
        <v>60</v>
      </c>
      <c r="U1367" s="29"/>
    </row>
    <row r="1368" spans="1:21" s="26" customFormat="1" ht="16.7" customHeight="1" x14ac:dyDescent="0.2">
      <c r="A1368" s="27" t="s">
        <v>5886</v>
      </c>
      <c r="B1368" s="27" t="s">
        <v>20</v>
      </c>
      <c r="C1368" s="27" t="s">
        <v>3024</v>
      </c>
      <c r="D1368" s="28">
        <v>42731</v>
      </c>
      <c r="E1368" s="27" t="s">
        <v>5887</v>
      </c>
      <c r="F1368" s="27" t="s">
        <v>78</v>
      </c>
      <c r="G1368" s="27" t="s">
        <v>21</v>
      </c>
      <c r="H1368" s="27"/>
      <c r="I1368" s="27" t="s">
        <v>22</v>
      </c>
      <c r="J1368" s="27"/>
      <c r="K1368" s="27"/>
      <c r="L1368" s="27"/>
      <c r="M1368" s="27"/>
      <c r="N1368" s="27"/>
      <c r="O1368" s="27"/>
      <c r="P1368" s="27" t="s">
        <v>23</v>
      </c>
      <c r="Q1368" s="27"/>
      <c r="R1368" s="27" t="s">
        <v>28</v>
      </c>
      <c r="S1368" s="27" t="s">
        <v>27</v>
      </c>
      <c r="T1368" s="27" t="s">
        <v>59</v>
      </c>
      <c r="U1368" s="29"/>
    </row>
    <row r="1369" spans="1:21" s="26" customFormat="1" ht="16.7" customHeight="1" x14ac:dyDescent="0.2">
      <c r="A1369" s="27" t="s">
        <v>5998</v>
      </c>
      <c r="B1369" s="27" t="s">
        <v>20</v>
      </c>
      <c r="C1369" s="27" t="s">
        <v>3030</v>
      </c>
      <c r="D1369" s="28">
        <v>42731</v>
      </c>
      <c r="E1369" s="27" t="s">
        <v>5999</v>
      </c>
      <c r="F1369" s="27" t="s">
        <v>91</v>
      </c>
      <c r="G1369" s="27" t="s">
        <v>21</v>
      </c>
      <c r="H1369" s="27"/>
      <c r="I1369" s="27" t="s">
        <v>22</v>
      </c>
      <c r="J1369" s="27" t="s">
        <v>30</v>
      </c>
      <c r="K1369" s="27"/>
      <c r="L1369" s="27"/>
      <c r="M1369" s="27"/>
      <c r="N1369" s="27"/>
      <c r="O1369" s="27"/>
      <c r="P1369" s="27" t="s">
        <v>23</v>
      </c>
      <c r="Q1369" s="27"/>
      <c r="R1369" s="27" t="s">
        <v>35</v>
      </c>
      <c r="S1369" s="27" t="s">
        <v>27</v>
      </c>
      <c r="T1369" s="27" t="s">
        <v>59</v>
      </c>
      <c r="U1369" s="29"/>
    </row>
    <row r="1370" spans="1:21" s="26" customFormat="1" ht="16.7" hidden="1" customHeight="1" x14ac:dyDescent="0.2">
      <c r="A1370" s="27"/>
      <c r="B1370" s="27"/>
      <c r="C1370" s="27"/>
      <c r="D1370" s="28"/>
      <c r="E1370" s="27"/>
      <c r="F1370" s="27"/>
      <c r="G1370" s="27"/>
      <c r="H1370" s="27"/>
      <c r="I1370" s="27"/>
      <c r="J1370" s="27"/>
      <c r="K1370" s="27"/>
      <c r="L1370" s="27"/>
      <c r="M1370" s="27"/>
      <c r="N1370" s="27"/>
      <c r="O1370" s="27"/>
      <c r="P1370" s="27"/>
      <c r="Q1370" s="27"/>
      <c r="R1370" s="27"/>
      <c r="S1370" s="27"/>
      <c r="T1370" s="27"/>
      <c r="U1370" s="29"/>
    </row>
    <row r="1371" spans="1:21" s="26" customFormat="1" ht="16.7" hidden="1" customHeight="1" x14ac:dyDescent="0.2">
      <c r="A1371" s="27"/>
      <c r="B1371" s="27"/>
      <c r="C1371" s="27"/>
      <c r="D1371" s="28"/>
      <c r="E1371" s="27"/>
      <c r="F1371" s="27"/>
      <c r="G1371" s="27"/>
      <c r="H1371" s="27"/>
      <c r="I1371" s="27"/>
      <c r="J1371" s="27"/>
      <c r="K1371" s="27"/>
      <c r="L1371" s="27"/>
      <c r="M1371" s="27"/>
      <c r="N1371" s="27"/>
      <c r="O1371" s="27"/>
      <c r="P1371" s="27"/>
      <c r="Q1371" s="27"/>
      <c r="R1371" s="27"/>
      <c r="S1371" s="27"/>
      <c r="T1371" s="27"/>
      <c r="U1371" s="29"/>
    </row>
    <row r="1372" spans="1:21" s="26" customFormat="1" ht="16.7" hidden="1" customHeight="1" x14ac:dyDescent="0.2">
      <c r="A1372" s="27"/>
      <c r="B1372" s="27"/>
      <c r="C1372" s="27"/>
      <c r="D1372" s="28"/>
      <c r="E1372" s="27"/>
      <c r="F1372" s="27"/>
      <c r="G1372" s="27"/>
      <c r="H1372" s="27"/>
      <c r="I1372" s="27"/>
      <c r="J1372" s="27"/>
      <c r="K1372" s="27"/>
      <c r="L1372" s="27"/>
      <c r="M1372" s="27"/>
      <c r="N1372" s="27"/>
      <c r="O1372" s="27"/>
      <c r="P1372" s="27"/>
      <c r="Q1372" s="27"/>
      <c r="R1372" s="27"/>
      <c r="S1372" s="27"/>
      <c r="T1372" s="27"/>
      <c r="U1372" s="29"/>
    </row>
    <row r="1373" spans="1:21" s="26" customFormat="1" ht="16.7" hidden="1" customHeight="1" x14ac:dyDescent="0.2">
      <c r="A1373" s="27"/>
      <c r="B1373" s="27"/>
      <c r="C1373" s="27"/>
      <c r="D1373" s="28"/>
      <c r="E1373" s="27"/>
      <c r="F1373" s="27"/>
      <c r="G1373" s="27"/>
      <c r="H1373" s="27"/>
      <c r="I1373" s="27"/>
      <c r="J1373" s="27"/>
      <c r="K1373" s="27"/>
      <c r="L1373" s="27"/>
      <c r="M1373" s="27"/>
      <c r="N1373" s="27"/>
      <c r="O1373" s="27"/>
      <c r="P1373" s="27"/>
      <c r="Q1373" s="27"/>
      <c r="R1373" s="27"/>
      <c r="S1373" s="27"/>
      <c r="T1373" s="27"/>
      <c r="U1373" s="29"/>
    </row>
    <row r="1374" spans="1:21" s="26" customFormat="1" ht="16.7" hidden="1" customHeight="1" x14ac:dyDescent="0.2">
      <c r="A1374" s="27"/>
      <c r="B1374" s="27"/>
      <c r="C1374" s="27"/>
      <c r="D1374" s="28"/>
      <c r="E1374" s="27"/>
      <c r="F1374" s="27"/>
      <c r="G1374" s="27"/>
      <c r="H1374" s="27"/>
      <c r="I1374" s="27"/>
      <c r="J1374" s="27"/>
      <c r="K1374" s="27"/>
      <c r="L1374" s="27"/>
      <c r="M1374" s="27"/>
      <c r="N1374" s="27"/>
      <c r="O1374" s="27"/>
      <c r="P1374" s="27"/>
      <c r="Q1374" s="27"/>
      <c r="R1374" s="27"/>
      <c r="S1374" s="27"/>
      <c r="T1374" s="27"/>
      <c r="U1374" s="29"/>
    </row>
    <row r="1375" spans="1:21" s="26" customFormat="1" ht="16.7" hidden="1" customHeight="1" x14ac:dyDescent="0.2">
      <c r="A1375" s="27"/>
      <c r="B1375" s="27"/>
      <c r="C1375" s="27"/>
      <c r="D1375" s="28"/>
      <c r="E1375" s="27"/>
      <c r="F1375" s="27"/>
      <c r="G1375" s="27"/>
      <c r="H1375" s="27"/>
      <c r="I1375" s="27"/>
      <c r="J1375" s="27"/>
      <c r="K1375" s="27"/>
      <c r="L1375" s="27"/>
      <c r="M1375" s="27"/>
      <c r="N1375" s="27"/>
      <c r="O1375" s="27"/>
      <c r="P1375" s="27"/>
      <c r="Q1375" s="27"/>
      <c r="R1375" s="27"/>
      <c r="S1375" s="27"/>
      <c r="T1375" s="27"/>
      <c r="U1375" s="29"/>
    </row>
    <row r="1376" spans="1:21" s="26" customFormat="1" ht="16.7" hidden="1" customHeight="1" x14ac:dyDescent="0.2">
      <c r="A1376" s="27"/>
      <c r="B1376" s="27"/>
      <c r="C1376" s="27"/>
      <c r="D1376" s="28"/>
      <c r="E1376" s="27"/>
      <c r="F1376" s="27"/>
      <c r="G1376" s="27"/>
      <c r="H1376" s="27"/>
      <c r="I1376" s="27"/>
      <c r="J1376" s="27"/>
      <c r="K1376" s="27"/>
      <c r="L1376" s="27"/>
      <c r="M1376" s="27"/>
      <c r="N1376" s="27"/>
      <c r="O1376" s="27"/>
      <c r="P1376" s="27"/>
      <c r="Q1376" s="27"/>
      <c r="R1376" s="27"/>
      <c r="S1376" s="27"/>
      <c r="T1376" s="27"/>
      <c r="U1376" s="29"/>
    </row>
    <row r="1377" spans="1:21" s="26" customFormat="1" ht="16.7" hidden="1" customHeight="1" x14ac:dyDescent="0.2">
      <c r="A1377" s="27"/>
      <c r="B1377" s="27"/>
      <c r="C1377" s="27"/>
      <c r="D1377" s="28"/>
      <c r="E1377" s="27"/>
      <c r="F1377" s="27"/>
      <c r="G1377" s="27"/>
      <c r="H1377" s="27"/>
      <c r="I1377" s="27"/>
      <c r="J1377" s="27"/>
      <c r="K1377" s="27"/>
      <c r="L1377" s="27"/>
      <c r="M1377" s="27"/>
      <c r="N1377" s="27"/>
      <c r="O1377" s="27"/>
      <c r="P1377" s="27"/>
      <c r="Q1377" s="27"/>
      <c r="R1377" s="27"/>
      <c r="S1377" s="27"/>
      <c r="T1377" s="27"/>
      <c r="U1377" s="29"/>
    </row>
    <row r="1378" spans="1:21" s="26" customFormat="1" ht="16.7" hidden="1" customHeight="1" x14ac:dyDescent="0.2">
      <c r="A1378" s="27"/>
      <c r="B1378" s="27"/>
      <c r="C1378" s="27"/>
      <c r="D1378" s="28"/>
      <c r="E1378" s="27"/>
      <c r="F1378" s="27"/>
      <c r="G1378" s="27"/>
      <c r="H1378" s="27"/>
      <c r="I1378" s="27"/>
      <c r="J1378" s="27"/>
      <c r="K1378" s="27"/>
      <c r="L1378" s="27"/>
      <c r="M1378" s="27"/>
      <c r="N1378" s="27"/>
      <c r="O1378" s="27"/>
      <c r="P1378" s="27"/>
      <c r="Q1378" s="27"/>
      <c r="R1378" s="27"/>
      <c r="S1378" s="27"/>
      <c r="T1378" s="27"/>
      <c r="U1378" s="29"/>
    </row>
    <row r="1379" spans="1:21" s="26" customFormat="1" ht="16.7" hidden="1" customHeight="1" x14ac:dyDescent="0.2">
      <c r="A1379" s="27"/>
      <c r="B1379" s="27"/>
      <c r="C1379" s="27"/>
      <c r="D1379" s="28"/>
      <c r="E1379" s="27"/>
      <c r="F1379" s="27"/>
      <c r="G1379" s="27"/>
      <c r="H1379" s="27"/>
      <c r="I1379" s="27"/>
      <c r="J1379" s="27"/>
      <c r="K1379" s="27"/>
      <c r="L1379" s="27"/>
      <c r="M1379" s="27"/>
      <c r="N1379" s="27"/>
      <c r="O1379" s="27"/>
      <c r="P1379" s="27"/>
      <c r="Q1379" s="27"/>
      <c r="R1379" s="27"/>
      <c r="S1379" s="27"/>
      <c r="T1379" s="27"/>
      <c r="U1379" s="29"/>
    </row>
    <row r="1380" spans="1:21" s="26" customFormat="1" ht="16.7" hidden="1" customHeight="1" x14ac:dyDescent="0.2">
      <c r="A1380" s="27"/>
      <c r="B1380" s="27"/>
      <c r="C1380" s="27"/>
      <c r="D1380" s="28"/>
      <c r="E1380" s="27"/>
      <c r="F1380" s="27"/>
      <c r="G1380" s="27"/>
      <c r="H1380" s="27"/>
      <c r="I1380" s="27"/>
      <c r="J1380" s="27"/>
      <c r="K1380" s="27"/>
      <c r="L1380" s="27"/>
      <c r="M1380" s="27"/>
      <c r="N1380" s="27"/>
      <c r="O1380" s="27"/>
      <c r="P1380" s="27"/>
      <c r="Q1380" s="27"/>
      <c r="R1380" s="27"/>
      <c r="S1380" s="27"/>
      <c r="T1380" s="27"/>
      <c r="U1380" s="29"/>
    </row>
    <row r="1381" spans="1:21" s="26" customFormat="1" ht="16.7" customHeight="1" x14ac:dyDescent="0.2">
      <c r="A1381" s="27" t="s">
        <v>5782</v>
      </c>
      <c r="B1381" s="27" t="s">
        <v>20</v>
      </c>
      <c r="C1381" s="27" t="s">
        <v>4253</v>
      </c>
      <c r="D1381" s="28">
        <v>42731</v>
      </c>
      <c r="E1381" s="27" t="s">
        <v>5783</v>
      </c>
      <c r="F1381" s="27" t="s">
        <v>1525</v>
      </c>
      <c r="G1381" s="27" t="s">
        <v>21</v>
      </c>
      <c r="H1381" s="27"/>
      <c r="I1381" s="27" t="s">
        <v>22</v>
      </c>
      <c r="J1381" s="27"/>
      <c r="K1381" s="27"/>
      <c r="L1381" s="27"/>
      <c r="M1381" s="27"/>
      <c r="N1381" s="27"/>
      <c r="O1381" s="27"/>
      <c r="P1381" s="27" t="s">
        <v>23</v>
      </c>
      <c r="Q1381" s="27"/>
      <c r="R1381" s="27" t="s">
        <v>24</v>
      </c>
      <c r="S1381" s="27" t="s">
        <v>25</v>
      </c>
      <c r="T1381" s="27" t="s">
        <v>60</v>
      </c>
      <c r="U1381" s="29"/>
    </row>
    <row r="1382" spans="1:21" s="26" customFormat="1" ht="16.7" customHeight="1" x14ac:dyDescent="0.2">
      <c r="A1382" s="27" t="s">
        <v>5782</v>
      </c>
      <c r="B1382" s="27" t="s">
        <v>20</v>
      </c>
      <c r="C1382" s="27" t="s">
        <v>4250</v>
      </c>
      <c r="D1382" s="28">
        <v>42731</v>
      </c>
      <c r="E1382" s="27" t="s">
        <v>5784</v>
      </c>
      <c r="F1382" s="27" t="s">
        <v>1525</v>
      </c>
      <c r="G1382" s="27" t="s">
        <v>21</v>
      </c>
      <c r="H1382" s="27"/>
      <c r="I1382" s="27" t="s">
        <v>22</v>
      </c>
      <c r="J1382" s="27"/>
      <c r="K1382" s="27"/>
      <c r="L1382" s="27"/>
      <c r="M1382" s="27"/>
      <c r="N1382" s="27"/>
      <c r="O1382" s="27"/>
      <c r="P1382" s="27" t="s">
        <v>23</v>
      </c>
      <c r="Q1382" s="27"/>
      <c r="R1382" s="27" t="s">
        <v>24</v>
      </c>
      <c r="S1382" s="27" t="s">
        <v>25</v>
      </c>
      <c r="T1382" s="27" t="s">
        <v>60</v>
      </c>
      <c r="U1382" s="29"/>
    </row>
    <row r="1383" spans="1:21" s="26" customFormat="1" ht="16.7" customHeight="1" x14ac:dyDescent="0.2">
      <c r="A1383" s="27" t="s">
        <v>5796</v>
      </c>
      <c r="B1383" s="27" t="s">
        <v>20</v>
      </c>
      <c r="C1383" s="27" t="s">
        <v>5797</v>
      </c>
      <c r="D1383" s="28">
        <v>42731</v>
      </c>
      <c r="E1383" s="27" t="s">
        <v>5798</v>
      </c>
      <c r="F1383" s="27" t="s">
        <v>337</v>
      </c>
      <c r="G1383" s="27" t="s">
        <v>21</v>
      </c>
      <c r="H1383" s="27"/>
      <c r="I1383" s="27" t="s">
        <v>22</v>
      </c>
      <c r="J1383" s="27"/>
      <c r="K1383" s="27"/>
      <c r="L1383" s="27"/>
      <c r="M1383" s="27"/>
      <c r="N1383" s="27"/>
      <c r="O1383" s="27"/>
      <c r="P1383" s="27" t="s">
        <v>23</v>
      </c>
      <c r="Q1383" s="27"/>
      <c r="R1383" s="27" t="s">
        <v>24</v>
      </c>
      <c r="S1383" s="27" t="s">
        <v>25</v>
      </c>
      <c r="T1383" s="27" t="s">
        <v>60</v>
      </c>
      <c r="U1383" s="29"/>
    </row>
    <row r="1384" spans="1:21" s="26" customFormat="1" ht="16.7" customHeight="1" x14ac:dyDescent="0.2">
      <c r="A1384" s="27" t="s">
        <v>5796</v>
      </c>
      <c r="B1384" s="27" t="s">
        <v>20</v>
      </c>
      <c r="C1384" s="27" t="s">
        <v>4257</v>
      </c>
      <c r="D1384" s="28">
        <v>42731</v>
      </c>
      <c r="E1384" s="27" t="s">
        <v>5799</v>
      </c>
      <c r="F1384" s="27" t="s">
        <v>338</v>
      </c>
      <c r="G1384" s="27" t="s">
        <v>21</v>
      </c>
      <c r="H1384" s="27"/>
      <c r="I1384" s="27" t="s">
        <v>22</v>
      </c>
      <c r="J1384" s="27"/>
      <c r="K1384" s="27"/>
      <c r="L1384" s="27"/>
      <c r="M1384" s="27"/>
      <c r="N1384" s="27"/>
      <c r="O1384" s="27"/>
      <c r="P1384" s="27" t="s">
        <v>23</v>
      </c>
      <c r="Q1384" s="27"/>
      <c r="R1384" s="27" t="s">
        <v>24</v>
      </c>
      <c r="S1384" s="27" t="s">
        <v>25</v>
      </c>
      <c r="T1384" s="27" t="s">
        <v>60</v>
      </c>
      <c r="U1384" s="29"/>
    </row>
    <row r="1385" spans="1:21" s="26" customFormat="1" ht="16.7" customHeight="1" x14ac:dyDescent="0.2">
      <c r="A1385" s="27" t="s">
        <v>5808</v>
      </c>
      <c r="B1385" s="27" t="s">
        <v>20</v>
      </c>
      <c r="C1385" s="27" t="s">
        <v>4273</v>
      </c>
      <c r="D1385" s="28">
        <v>42731</v>
      </c>
      <c r="E1385" s="27" t="s">
        <v>380</v>
      </c>
      <c r="F1385" s="27" t="s">
        <v>5809</v>
      </c>
      <c r="G1385" s="27" t="s">
        <v>36</v>
      </c>
      <c r="H1385" s="27"/>
      <c r="I1385" s="27" t="s">
        <v>22</v>
      </c>
      <c r="J1385" s="27" t="s">
        <v>30</v>
      </c>
      <c r="K1385" s="27"/>
      <c r="L1385" s="27"/>
      <c r="M1385" s="27"/>
      <c r="N1385" s="27"/>
      <c r="O1385" s="27"/>
      <c r="P1385" s="27" t="s">
        <v>23</v>
      </c>
      <c r="Q1385" s="27"/>
      <c r="R1385" s="27" t="s">
        <v>33</v>
      </c>
      <c r="S1385" s="27" t="s">
        <v>25</v>
      </c>
      <c r="T1385" s="27" t="s">
        <v>60</v>
      </c>
      <c r="U1385" s="29"/>
    </row>
    <row r="1386" spans="1:21" s="26" customFormat="1" ht="16.7" customHeight="1" x14ac:dyDescent="0.2">
      <c r="A1386" s="27" t="s">
        <v>5808</v>
      </c>
      <c r="B1386" s="27" t="s">
        <v>20</v>
      </c>
      <c r="C1386" s="27" t="s">
        <v>4275</v>
      </c>
      <c r="D1386" s="28">
        <v>42731</v>
      </c>
      <c r="E1386" s="27" t="s">
        <v>5810</v>
      </c>
      <c r="F1386" s="27" t="s">
        <v>380</v>
      </c>
      <c r="G1386" s="27" t="s">
        <v>36</v>
      </c>
      <c r="H1386" s="27"/>
      <c r="I1386" s="27" t="s">
        <v>22</v>
      </c>
      <c r="J1386" s="27"/>
      <c r="K1386" s="27"/>
      <c r="L1386" s="27"/>
      <c r="M1386" s="27"/>
      <c r="N1386" s="27"/>
      <c r="O1386" s="27"/>
      <c r="P1386" s="27" t="s">
        <v>23</v>
      </c>
      <c r="Q1386" s="27"/>
      <c r="R1386" s="27" t="s">
        <v>33</v>
      </c>
      <c r="S1386" s="27" t="s">
        <v>25</v>
      </c>
      <c r="T1386" s="27" t="s">
        <v>60</v>
      </c>
      <c r="U1386" s="29"/>
    </row>
    <row r="1387" spans="1:21" s="26" customFormat="1" ht="16.7" customHeight="1" x14ac:dyDescent="0.2">
      <c r="A1387" s="27" t="s">
        <v>5808</v>
      </c>
      <c r="B1387" s="27" t="s">
        <v>20</v>
      </c>
      <c r="C1387" s="27" t="s">
        <v>4278</v>
      </c>
      <c r="D1387" s="28">
        <v>42731</v>
      </c>
      <c r="E1387" s="27" t="s">
        <v>5811</v>
      </c>
      <c r="F1387" s="27" t="s">
        <v>380</v>
      </c>
      <c r="G1387" s="27" t="s">
        <v>36</v>
      </c>
      <c r="H1387" s="27"/>
      <c r="I1387" s="27" t="s">
        <v>30</v>
      </c>
      <c r="J1387" s="27" t="s">
        <v>30</v>
      </c>
      <c r="K1387" s="27"/>
      <c r="L1387" s="27"/>
      <c r="M1387" s="27"/>
      <c r="N1387" s="27"/>
      <c r="O1387" s="27"/>
      <c r="P1387" s="27" t="s">
        <v>23</v>
      </c>
      <c r="Q1387" s="27"/>
      <c r="R1387" s="27" t="s">
        <v>33</v>
      </c>
      <c r="S1387" s="27" t="s">
        <v>25</v>
      </c>
      <c r="T1387" s="27" t="s">
        <v>60</v>
      </c>
      <c r="U1387" s="29"/>
    </row>
    <row r="1388" spans="1:21" s="26" customFormat="1" ht="16.7" customHeight="1" x14ac:dyDescent="0.2">
      <c r="A1388" s="27" t="s">
        <v>5808</v>
      </c>
      <c r="B1388" s="27" t="s">
        <v>20</v>
      </c>
      <c r="C1388" s="27" t="s">
        <v>4281</v>
      </c>
      <c r="D1388" s="28">
        <v>42731</v>
      </c>
      <c r="E1388" s="27" t="s">
        <v>5812</v>
      </c>
      <c r="F1388" s="27" t="s">
        <v>5813</v>
      </c>
      <c r="G1388" s="27" t="s">
        <v>21</v>
      </c>
      <c r="H1388" s="27"/>
      <c r="I1388" s="27" t="s">
        <v>22</v>
      </c>
      <c r="J1388" s="27" t="s">
        <v>30</v>
      </c>
      <c r="K1388" s="27"/>
      <c r="L1388" s="27"/>
      <c r="M1388" s="27"/>
      <c r="N1388" s="27"/>
      <c r="O1388" s="27"/>
      <c r="P1388" s="27" t="s">
        <v>23</v>
      </c>
      <c r="Q1388" s="27"/>
      <c r="R1388" s="27" t="s">
        <v>33</v>
      </c>
      <c r="S1388" s="27" t="s">
        <v>25</v>
      </c>
      <c r="T1388" s="27" t="s">
        <v>60</v>
      </c>
      <c r="U1388" s="29"/>
    </row>
    <row r="1389" spans="1:21" s="26" customFormat="1" ht="16.7" customHeight="1" x14ac:dyDescent="0.2">
      <c r="A1389" s="27" t="s">
        <v>5808</v>
      </c>
      <c r="B1389" s="27" t="s">
        <v>20</v>
      </c>
      <c r="C1389" s="27" t="s">
        <v>4284</v>
      </c>
      <c r="D1389" s="28">
        <v>42731</v>
      </c>
      <c r="E1389" s="27" t="s">
        <v>5814</v>
      </c>
      <c r="F1389" s="27" t="s">
        <v>5815</v>
      </c>
      <c r="G1389" s="27" t="s">
        <v>36</v>
      </c>
      <c r="H1389" s="27"/>
      <c r="I1389" s="27" t="s">
        <v>22</v>
      </c>
      <c r="J1389" s="27" t="s">
        <v>30</v>
      </c>
      <c r="K1389" s="27"/>
      <c r="L1389" s="27"/>
      <c r="M1389" s="27"/>
      <c r="N1389" s="27"/>
      <c r="O1389" s="27"/>
      <c r="P1389" s="27" t="s">
        <v>23</v>
      </c>
      <c r="Q1389" s="27"/>
      <c r="R1389" s="27" t="s">
        <v>33</v>
      </c>
      <c r="S1389" s="27" t="s">
        <v>25</v>
      </c>
      <c r="T1389" s="27" t="s">
        <v>60</v>
      </c>
      <c r="U1389" s="29"/>
    </row>
    <row r="1390" spans="1:21" s="26" customFormat="1" ht="16.7" customHeight="1" x14ac:dyDescent="0.2">
      <c r="A1390" s="27" t="s">
        <v>5818</v>
      </c>
      <c r="B1390" s="27" t="s">
        <v>20</v>
      </c>
      <c r="C1390" s="27" t="s">
        <v>5819</v>
      </c>
      <c r="D1390" s="28">
        <v>42731</v>
      </c>
      <c r="E1390" s="27" t="s">
        <v>5820</v>
      </c>
      <c r="F1390" s="27" t="s">
        <v>668</v>
      </c>
      <c r="G1390" s="27" t="s">
        <v>21</v>
      </c>
      <c r="H1390" s="27"/>
      <c r="I1390" s="27" t="s">
        <v>22</v>
      </c>
      <c r="J1390" s="27" t="s">
        <v>30</v>
      </c>
      <c r="K1390" s="27"/>
      <c r="L1390" s="27"/>
      <c r="M1390" s="27"/>
      <c r="N1390" s="27"/>
      <c r="O1390" s="27"/>
      <c r="P1390" s="27" t="s">
        <v>23</v>
      </c>
      <c r="Q1390" s="27"/>
      <c r="R1390" s="27" t="s">
        <v>33</v>
      </c>
      <c r="S1390" s="27" t="s">
        <v>25</v>
      </c>
      <c r="T1390" s="27" t="s">
        <v>60</v>
      </c>
      <c r="U1390" s="29"/>
    </row>
    <row r="1391" spans="1:21" s="26" customFormat="1" ht="16.7" customHeight="1" x14ac:dyDescent="0.2">
      <c r="A1391" s="27" t="s">
        <v>5808</v>
      </c>
      <c r="B1391" s="27" t="s">
        <v>20</v>
      </c>
      <c r="C1391" s="27" t="s">
        <v>4291</v>
      </c>
      <c r="D1391" s="28">
        <v>42731</v>
      </c>
      <c r="E1391" s="27" t="s">
        <v>5821</v>
      </c>
      <c r="F1391" s="27" t="s">
        <v>4465</v>
      </c>
      <c r="G1391" s="27" t="s">
        <v>21</v>
      </c>
      <c r="H1391" s="27"/>
      <c r="I1391" s="27" t="s">
        <v>22</v>
      </c>
      <c r="J1391" s="27" t="s">
        <v>30</v>
      </c>
      <c r="K1391" s="27"/>
      <c r="L1391" s="27"/>
      <c r="M1391" s="27"/>
      <c r="N1391" s="27"/>
      <c r="O1391" s="27"/>
      <c r="P1391" s="27" t="s">
        <v>23</v>
      </c>
      <c r="Q1391" s="27"/>
      <c r="R1391" s="27" t="s">
        <v>33</v>
      </c>
      <c r="S1391" s="27" t="s">
        <v>25</v>
      </c>
      <c r="T1391" s="27" t="s">
        <v>60</v>
      </c>
      <c r="U1391" s="29"/>
    </row>
    <row r="1392" spans="1:21" s="26" customFormat="1" ht="16.7" customHeight="1" x14ac:dyDescent="0.2">
      <c r="A1392" s="27" t="s">
        <v>5808</v>
      </c>
      <c r="B1392" s="27" t="s">
        <v>20</v>
      </c>
      <c r="C1392" s="27" t="s">
        <v>4299</v>
      </c>
      <c r="D1392" s="28">
        <v>42731</v>
      </c>
      <c r="E1392" s="27" t="s">
        <v>5822</v>
      </c>
      <c r="F1392" s="27" t="s">
        <v>4465</v>
      </c>
      <c r="G1392" s="27" t="s">
        <v>21</v>
      </c>
      <c r="H1392" s="27"/>
      <c r="I1392" s="27" t="s">
        <v>22</v>
      </c>
      <c r="J1392" s="27" t="s">
        <v>30</v>
      </c>
      <c r="K1392" s="27"/>
      <c r="L1392" s="27"/>
      <c r="M1392" s="27"/>
      <c r="N1392" s="27"/>
      <c r="O1392" s="27"/>
      <c r="P1392" s="27" t="s">
        <v>23</v>
      </c>
      <c r="Q1392" s="27"/>
      <c r="R1392" s="27" t="s">
        <v>33</v>
      </c>
      <c r="S1392" s="27" t="s">
        <v>25</v>
      </c>
      <c r="T1392" s="27" t="s">
        <v>60</v>
      </c>
      <c r="U1392" s="29"/>
    </row>
    <row r="1393" spans="1:21" s="26" customFormat="1" ht="16.7" customHeight="1" x14ac:dyDescent="0.2">
      <c r="A1393" s="27" t="s">
        <v>5856</v>
      </c>
      <c r="B1393" s="27" t="s">
        <v>20</v>
      </c>
      <c r="C1393" s="27" t="s">
        <v>3000</v>
      </c>
      <c r="D1393" s="28">
        <v>42731</v>
      </c>
      <c r="E1393" s="27" t="s">
        <v>5857</v>
      </c>
      <c r="F1393" s="27" t="s">
        <v>3383</v>
      </c>
      <c r="G1393" s="27" t="s">
        <v>21</v>
      </c>
      <c r="H1393" s="27"/>
      <c r="I1393" s="27" t="s">
        <v>22</v>
      </c>
      <c r="J1393" s="27" t="s">
        <v>30</v>
      </c>
      <c r="K1393" s="27"/>
      <c r="L1393" s="27"/>
      <c r="M1393" s="27"/>
      <c r="N1393" s="27"/>
      <c r="O1393" s="27"/>
      <c r="P1393" s="27" t="s">
        <v>23</v>
      </c>
      <c r="Q1393" s="27"/>
      <c r="R1393" s="27" t="s">
        <v>33</v>
      </c>
      <c r="S1393" s="27" t="s">
        <v>25</v>
      </c>
      <c r="T1393" s="27" t="s">
        <v>60</v>
      </c>
      <c r="U1393" s="29"/>
    </row>
    <row r="1394" spans="1:21" s="26" customFormat="1" ht="16.7" customHeight="1" x14ac:dyDescent="0.2">
      <c r="A1394" s="27" t="s">
        <v>5875</v>
      </c>
      <c r="B1394" s="27" t="s">
        <v>20</v>
      </c>
      <c r="C1394" s="27" t="s">
        <v>4369</v>
      </c>
      <c r="D1394" s="28">
        <v>42731</v>
      </c>
      <c r="E1394" s="27" t="s">
        <v>5876</v>
      </c>
      <c r="F1394" s="27" t="s">
        <v>650</v>
      </c>
      <c r="G1394" s="27" t="s">
        <v>21</v>
      </c>
      <c r="H1394" s="27"/>
      <c r="I1394" s="27" t="s">
        <v>22</v>
      </c>
      <c r="J1394" s="27" t="s">
        <v>30</v>
      </c>
      <c r="K1394" s="27"/>
      <c r="L1394" s="27"/>
      <c r="M1394" s="27"/>
      <c r="N1394" s="27"/>
      <c r="O1394" s="27"/>
      <c r="P1394" s="27" t="s">
        <v>23</v>
      </c>
      <c r="Q1394" s="27"/>
      <c r="R1394" s="27" t="s">
        <v>33</v>
      </c>
      <c r="S1394" s="27" t="s">
        <v>25</v>
      </c>
      <c r="T1394" s="27" t="s">
        <v>60</v>
      </c>
      <c r="U1394" s="29"/>
    </row>
    <row r="1395" spans="1:21" s="26" customFormat="1" ht="16.7" customHeight="1" x14ac:dyDescent="0.2">
      <c r="A1395" s="27" t="s">
        <v>5875</v>
      </c>
      <c r="B1395" s="27" t="s">
        <v>20</v>
      </c>
      <c r="C1395" s="27" t="s">
        <v>4374</v>
      </c>
      <c r="D1395" s="28">
        <v>42731</v>
      </c>
      <c r="E1395" s="27" t="s">
        <v>3571</v>
      </c>
      <c r="F1395" s="27" t="s">
        <v>650</v>
      </c>
      <c r="G1395" s="27" t="s">
        <v>21</v>
      </c>
      <c r="H1395" s="27"/>
      <c r="I1395" s="27" t="s">
        <v>22</v>
      </c>
      <c r="J1395" s="27"/>
      <c r="K1395" s="27"/>
      <c r="L1395" s="27"/>
      <c r="M1395" s="27"/>
      <c r="N1395" s="27"/>
      <c r="O1395" s="27"/>
      <c r="P1395" s="27" t="s">
        <v>23</v>
      </c>
      <c r="Q1395" s="27"/>
      <c r="R1395" s="27" t="s">
        <v>24</v>
      </c>
      <c r="S1395" s="27" t="s">
        <v>25</v>
      </c>
      <c r="T1395" s="27" t="s">
        <v>60</v>
      </c>
      <c r="U1395" s="29"/>
    </row>
    <row r="1396" spans="1:21" s="26" customFormat="1" ht="16.7" customHeight="1" x14ac:dyDescent="0.2">
      <c r="A1396" s="27" t="s">
        <v>5881</v>
      </c>
      <c r="B1396" s="27" t="s">
        <v>20</v>
      </c>
      <c r="C1396" s="27" t="s">
        <v>5882</v>
      </c>
      <c r="D1396" s="28">
        <v>42731</v>
      </c>
      <c r="E1396" s="27" t="s">
        <v>5883</v>
      </c>
      <c r="F1396" s="27" t="s">
        <v>165</v>
      </c>
      <c r="G1396" s="27" t="s">
        <v>21</v>
      </c>
      <c r="H1396" s="27"/>
      <c r="I1396" s="27" t="s">
        <v>22</v>
      </c>
      <c r="J1396" s="27"/>
      <c r="K1396" s="27"/>
      <c r="L1396" s="27"/>
      <c r="M1396" s="27"/>
      <c r="N1396" s="27"/>
      <c r="O1396" s="27"/>
      <c r="P1396" s="27" t="s">
        <v>23</v>
      </c>
      <c r="Q1396" s="27"/>
      <c r="R1396" s="27" t="s">
        <v>24</v>
      </c>
      <c r="S1396" s="27" t="s">
        <v>25</v>
      </c>
      <c r="T1396" s="27" t="s">
        <v>60</v>
      </c>
      <c r="U1396" s="29"/>
    </row>
    <row r="1397" spans="1:21" s="26" customFormat="1" ht="16.7" customHeight="1" x14ac:dyDescent="0.2">
      <c r="A1397" s="27" t="s">
        <v>6000</v>
      </c>
      <c r="B1397" s="27" t="s">
        <v>20</v>
      </c>
      <c r="C1397" s="27" t="s">
        <v>6001</v>
      </c>
      <c r="D1397" s="28">
        <v>42731</v>
      </c>
      <c r="E1397" s="27" t="s">
        <v>6002</v>
      </c>
      <c r="F1397" s="27" t="s">
        <v>91</v>
      </c>
      <c r="G1397" s="27" t="s">
        <v>21</v>
      </c>
      <c r="H1397" s="27"/>
      <c r="I1397" s="27" t="s">
        <v>22</v>
      </c>
      <c r="J1397" s="27" t="s">
        <v>30</v>
      </c>
      <c r="K1397" s="27"/>
      <c r="L1397" s="27"/>
      <c r="M1397" s="27"/>
      <c r="N1397" s="27"/>
      <c r="O1397" s="27"/>
      <c r="P1397" s="27" t="s">
        <v>23</v>
      </c>
      <c r="Q1397" s="27"/>
      <c r="R1397" s="27" t="s">
        <v>33</v>
      </c>
      <c r="S1397" s="27" t="s">
        <v>25</v>
      </c>
      <c r="T1397" s="27" t="s">
        <v>60</v>
      </c>
      <c r="U1397" s="29"/>
    </row>
    <row r="1398" spans="1:21" s="26" customFormat="1" ht="16.7" customHeight="1" x14ac:dyDescent="0.2">
      <c r="A1398" s="27" t="s">
        <v>6000</v>
      </c>
      <c r="B1398" s="27" t="s">
        <v>20</v>
      </c>
      <c r="C1398" s="27" t="s">
        <v>4376</v>
      </c>
      <c r="D1398" s="28">
        <v>42731</v>
      </c>
      <c r="E1398" s="27" t="s">
        <v>6003</v>
      </c>
      <c r="F1398" s="27" t="s">
        <v>1305</v>
      </c>
      <c r="G1398" s="27" t="s">
        <v>21</v>
      </c>
      <c r="H1398" s="27"/>
      <c r="I1398" s="27" t="s">
        <v>22</v>
      </c>
      <c r="J1398" s="27" t="s">
        <v>30</v>
      </c>
      <c r="K1398" s="27"/>
      <c r="L1398" s="27"/>
      <c r="M1398" s="27"/>
      <c r="N1398" s="27"/>
      <c r="O1398" s="27"/>
      <c r="P1398" s="27" t="s">
        <v>23</v>
      </c>
      <c r="Q1398" s="27"/>
      <c r="R1398" s="27" t="s">
        <v>33</v>
      </c>
      <c r="S1398" s="27" t="s">
        <v>25</v>
      </c>
      <c r="T1398" s="27" t="s">
        <v>60</v>
      </c>
      <c r="U1398" s="29"/>
    </row>
    <row r="1399" spans="1:21" s="26" customFormat="1" ht="16.7" customHeight="1" x14ac:dyDescent="0.2">
      <c r="A1399" s="27" t="s">
        <v>6000</v>
      </c>
      <c r="B1399" s="27" t="s">
        <v>20</v>
      </c>
      <c r="C1399" s="27" t="s">
        <v>4379</v>
      </c>
      <c r="D1399" s="28">
        <v>42731</v>
      </c>
      <c r="E1399" s="27" t="s">
        <v>6004</v>
      </c>
      <c r="F1399" s="27" t="s">
        <v>736</v>
      </c>
      <c r="G1399" s="27" t="s">
        <v>21</v>
      </c>
      <c r="H1399" s="27"/>
      <c r="I1399" s="27" t="s">
        <v>22</v>
      </c>
      <c r="J1399" s="27"/>
      <c r="K1399" s="27"/>
      <c r="L1399" s="27"/>
      <c r="M1399" s="27"/>
      <c r="N1399" s="27"/>
      <c r="O1399" s="27"/>
      <c r="P1399" s="27" t="s">
        <v>23</v>
      </c>
      <c r="Q1399" s="27"/>
      <c r="R1399" s="27" t="s">
        <v>24</v>
      </c>
      <c r="S1399" s="27" t="s">
        <v>25</v>
      </c>
      <c r="T1399" s="27" t="s">
        <v>60</v>
      </c>
      <c r="U1399" s="29"/>
    </row>
    <row r="1400" spans="1:21" s="26" customFormat="1" ht="16.7" customHeight="1" x14ac:dyDescent="0.2">
      <c r="A1400" s="27" t="s">
        <v>6005</v>
      </c>
      <c r="B1400" s="27" t="s">
        <v>20</v>
      </c>
      <c r="C1400" s="27" t="s">
        <v>6006</v>
      </c>
      <c r="D1400" s="28">
        <v>42731</v>
      </c>
      <c r="E1400" s="27" t="s">
        <v>1317</v>
      </c>
      <c r="F1400" s="27" t="s">
        <v>226</v>
      </c>
      <c r="G1400" s="27" t="s">
        <v>21</v>
      </c>
      <c r="H1400" s="27"/>
      <c r="I1400" s="27" t="s">
        <v>22</v>
      </c>
      <c r="J1400" s="27" t="s">
        <v>30</v>
      </c>
      <c r="K1400" s="27"/>
      <c r="L1400" s="27"/>
      <c r="M1400" s="27"/>
      <c r="N1400" s="27"/>
      <c r="O1400" s="27"/>
      <c r="P1400" s="27" t="s">
        <v>23</v>
      </c>
      <c r="Q1400" s="27"/>
      <c r="R1400" s="27" t="s">
        <v>33</v>
      </c>
      <c r="S1400" s="27" t="s">
        <v>25</v>
      </c>
      <c r="T1400" s="27" t="s">
        <v>60</v>
      </c>
      <c r="U1400" s="29"/>
    </row>
    <row r="1401" spans="1:21" s="26" customFormat="1" ht="16.7" customHeight="1" x14ac:dyDescent="0.2">
      <c r="A1401" s="27" t="s">
        <v>6005</v>
      </c>
      <c r="B1401" s="27" t="s">
        <v>20</v>
      </c>
      <c r="C1401" s="27" t="s">
        <v>6007</v>
      </c>
      <c r="D1401" s="28">
        <v>42731</v>
      </c>
      <c r="E1401" s="27" t="s">
        <v>6008</v>
      </c>
      <c r="F1401" s="27" t="s">
        <v>1321</v>
      </c>
      <c r="G1401" s="27" t="s">
        <v>21</v>
      </c>
      <c r="H1401" s="27"/>
      <c r="I1401" s="27" t="s">
        <v>22</v>
      </c>
      <c r="J1401" s="27" t="s">
        <v>30</v>
      </c>
      <c r="K1401" s="27"/>
      <c r="L1401" s="27"/>
      <c r="M1401" s="27"/>
      <c r="N1401" s="27"/>
      <c r="O1401" s="27"/>
      <c r="P1401" s="27" t="s">
        <v>23</v>
      </c>
      <c r="Q1401" s="27"/>
      <c r="R1401" s="27" t="s">
        <v>33</v>
      </c>
      <c r="S1401" s="27" t="s">
        <v>25</v>
      </c>
      <c r="T1401" s="27" t="s">
        <v>60</v>
      </c>
      <c r="U1401" s="29"/>
    </row>
    <row r="1402" spans="1:21" s="26" customFormat="1" ht="16.7" customHeight="1" x14ac:dyDescent="0.2">
      <c r="A1402" s="27" t="s">
        <v>6005</v>
      </c>
      <c r="B1402" s="27" t="s">
        <v>20</v>
      </c>
      <c r="C1402" s="27" t="s">
        <v>6009</v>
      </c>
      <c r="D1402" s="28">
        <v>42731</v>
      </c>
      <c r="E1402" s="27" t="s">
        <v>6010</v>
      </c>
      <c r="F1402" s="27" t="s">
        <v>1321</v>
      </c>
      <c r="G1402" s="27" t="s">
        <v>21</v>
      </c>
      <c r="H1402" s="27"/>
      <c r="I1402" s="27" t="s">
        <v>22</v>
      </c>
      <c r="J1402" s="27" t="s">
        <v>30</v>
      </c>
      <c r="K1402" s="27"/>
      <c r="L1402" s="27"/>
      <c r="M1402" s="27"/>
      <c r="N1402" s="27"/>
      <c r="O1402" s="27"/>
      <c r="P1402" s="27" t="s">
        <v>23</v>
      </c>
      <c r="Q1402" s="27"/>
      <c r="R1402" s="27" t="s">
        <v>33</v>
      </c>
      <c r="S1402" s="27" t="s">
        <v>25</v>
      </c>
      <c r="T1402" s="27" t="s">
        <v>60</v>
      </c>
      <c r="U1402" s="29"/>
    </row>
    <row r="1403" spans="1:21" s="26" customFormat="1" ht="16.7" hidden="1" customHeight="1" x14ac:dyDescent="0.2">
      <c r="A1403" s="27"/>
      <c r="B1403" s="27"/>
      <c r="C1403" s="27"/>
      <c r="D1403" s="28"/>
      <c r="E1403" s="27"/>
      <c r="F1403" s="27"/>
      <c r="G1403" s="27"/>
      <c r="H1403" s="27"/>
      <c r="I1403" s="27"/>
      <c r="J1403" s="27"/>
      <c r="K1403" s="27"/>
      <c r="L1403" s="27"/>
      <c r="M1403" s="27"/>
      <c r="N1403" s="27"/>
      <c r="O1403" s="27"/>
      <c r="P1403" s="27"/>
      <c r="Q1403" s="27"/>
      <c r="R1403" s="27"/>
      <c r="S1403" s="27"/>
      <c r="T1403" s="27"/>
      <c r="U1403" s="29"/>
    </row>
    <row r="1404" spans="1:21" s="26" customFormat="1" ht="16.7" hidden="1" customHeight="1" x14ac:dyDescent="0.2">
      <c r="A1404" s="27"/>
      <c r="B1404" s="27"/>
      <c r="C1404" s="27"/>
      <c r="D1404" s="28"/>
      <c r="E1404" s="27"/>
      <c r="F1404" s="27"/>
      <c r="G1404" s="27"/>
      <c r="H1404" s="27"/>
      <c r="I1404" s="27"/>
      <c r="J1404" s="27"/>
      <c r="K1404" s="27"/>
      <c r="L1404" s="27"/>
      <c r="M1404" s="27"/>
      <c r="N1404" s="27"/>
      <c r="O1404" s="27"/>
      <c r="P1404" s="27"/>
      <c r="Q1404" s="27"/>
      <c r="R1404" s="27"/>
      <c r="S1404" s="27"/>
      <c r="T1404" s="27"/>
      <c r="U1404" s="29"/>
    </row>
    <row r="1405" spans="1:21" s="26" customFormat="1" ht="16.7" hidden="1" customHeight="1" x14ac:dyDescent="0.2">
      <c r="A1405" s="27"/>
      <c r="B1405" s="27"/>
      <c r="C1405" s="27"/>
      <c r="D1405" s="28"/>
      <c r="E1405" s="27"/>
      <c r="F1405" s="27"/>
      <c r="G1405" s="27"/>
      <c r="H1405" s="27"/>
      <c r="I1405" s="27"/>
      <c r="J1405" s="27"/>
      <c r="K1405" s="27"/>
      <c r="L1405" s="27"/>
      <c r="M1405" s="27"/>
      <c r="N1405" s="27"/>
      <c r="O1405" s="27"/>
      <c r="P1405" s="27"/>
      <c r="Q1405" s="27"/>
      <c r="R1405" s="27"/>
      <c r="S1405" s="27"/>
      <c r="T1405" s="27"/>
      <c r="U1405" s="29"/>
    </row>
    <row r="1406" spans="1:21" s="26" customFormat="1" ht="16.7" hidden="1" customHeight="1" x14ac:dyDescent="0.2">
      <c r="A1406" s="27"/>
      <c r="B1406" s="27"/>
      <c r="C1406" s="27"/>
      <c r="D1406" s="28"/>
      <c r="E1406" s="27"/>
      <c r="F1406" s="27"/>
      <c r="G1406" s="27"/>
      <c r="H1406" s="27"/>
      <c r="I1406" s="27"/>
      <c r="J1406" s="27"/>
      <c r="K1406" s="27"/>
      <c r="L1406" s="27"/>
      <c r="M1406" s="27"/>
      <c r="N1406" s="27"/>
      <c r="O1406" s="27"/>
      <c r="P1406" s="27"/>
      <c r="Q1406" s="27"/>
      <c r="R1406" s="27"/>
      <c r="S1406" s="27"/>
      <c r="T1406" s="27"/>
      <c r="U1406" s="29"/>
    </row>
    <row r="1407" spans="1:21" s="26" customFormat="1" ht="16.7" hidden="1" customHeight="1" x14ac:dyDescent="0.2">
      <c r="A1407" s="27"/>
      <c r="B1407" s="27"/>
      <c r="C1407" s="27"/>
      <c r="D1407" s="28"/>
      <c r="E1407" s="27"/>
      <c r="F1407" s="27"/>
      <c r="G1407" s="27"/>
      <c r="H1407" s="27"/>
      <c r="I1407" s="27"/>
      <c r="J1407" s="27"/>
      <c r="K1407" s="27"/>
      <c r="L1407" s="27"/>
      <c r="M1407" s="27"/>
      <c r="N1407" s="27"/>
      <c r="O1407" s="27"/>
      <c r="P1407" s="27"/>
      <c r="Q1407" s="27"/>
      <c r="R1407" s="27"/>
      <c r="S1407" s="27"/>
      <c r="T1407" s="27"/>
      <c r="U1407" s="29"/>
    </row>
    <row r="1408" spans="1:21" s="26" customFormat="1" ht="16.7" hidden="1" customHeight="1" x14ac:dyDescent="0.2">
      <c r="A1408" s="27"/>
      <c r="B1408" s="27"/>
      <c r="C1408" s="27"/>
      <c r="D1408" s="28"/>
      <c r="E1408" s="27"/>
      <c r="F1408" s="27"/>
      <c r="G1408" s="27"/>
      <c r="H1408" s="27"/>
      <c r="I1408" s="27"/>
      <c r="J1408" s="27"/>
      <c r="K1408" s="27"/>
      <c r="L1408" s="27"/>
      <c r="M1408" s="27"/>
      <c r="N1408" s="27"/>
      <c r="O1408" s="27"/>
      <c r="P1408" s="27"/>
      <c r="Q1408" s="27"/>
      <c r="R1408" s="27"/>
      <c r="S1408" s="27"/>
      <c r="T1408" s="27"/>
      <c r="U1408" s="29"/>
    </row>
    <row r="1409" spans="1:21" s="26" customFormat="1" ht="16.7" hidden="1" customHeight="1" x14ac:dyDescent="0.2">
      <c r="A1409" s="27"/>
      <c r="B1409" s="27"/>
      <c r="C1409" s="27"/>
      <c r="D1409" s="28"/>
      <c r="E1409" s="27"/>
      <c r="F1409" s="27"/>
      <c r="G1409" s="27"/>
      <c r="H1409" s="27"/>
      <c r="I1409" s="27"/>
      <c r="J1409" s="27"/>
      <c r="K1409" s="27"/>
      <c r="L1409" s="27"/>
      <c r="M1409" s="27"/>
      <c r="N1409" s="27"/>
      <c r="O1409" s="27"/>
      <c r="P1409" s="27"/>
      <c r="Q1409" s="27"/>
      <c r="R1409" s="27"/>
      <c r="S1409" s="27"/>
      <c r="T1409" s="27"/>
      <c r="U1409" s="29"/>
    </row>
    <row r="1410" spans="1:21" s="26" customFormat="1" ht="16.7" hidden="1" customHeight="1" x14ac:dyDescent="0.2">
      <c r="A1410" s="27"/>
      <c r="B1410" s="27"/>
      <c r="C1410" s="27"/>
      <c r="D1410" s="28"/>
      <c r="E1410" s="27"/>
      <c r="F1410" s="27"/>
      <c r="G1410" s="27"/>
      <c r="H1410" s="27"/>
      <c r="I1410" s="27"/>
      <c r="J1410" s="27"/>
      <c r="K1410" s="27"/>
      <c r="L1410" s="27"/>
      <c r="M1410" s="27"/>
      <c r="N1410" s="27"/>
      <c r="O1410" s="27"/>
      <c r="P1410" s="27"/>
      <c r="Q1410" s="27"/>
      <c r="R1410" s="27"/>
      <c r="S1410" s="27"/>
      <c r="T1410" s="27"/>
      <c r="U1410" s="29"/>
    </row>
    <row r="1411" spans="1:21" s="26" customFormat="1" ht="16.7" hidden="1" customHeight="1" x14ac:dyDescent="0.2">
      <c r="A1411" s="27"/>
      <c r="B1411" s="27"/>
      <c r="C1411" s="27"/>
      <c r="D1411" s="28"/>
      <c r="E1411" s="27"/>
      <c r="F1411" s="27"/>
      <c r="G1411" s="27"/>
      <c r="H1411" s="27"/>
      <c r="I1411" s="27"/>
      <c r="J1411" s="27"/>
      <c r="K1411" s="27"/>
      <c r="L1411" s="27"/>
      <c r="M1411" s="27"/>
      <c r="N1411" s="27"/>
      <c r="O1411" s="27"/>
      <c r="P1411" s="27"/>
      <c r="Q1411" s="27"/>
      <c r="R1411" s="27"/>
      <c r="S1411" s="27"/>
      <c r="T1411" s="27"/>
      <c r="U1411" s="29"/>
    </row>
    <row r="1412" spans="1:21" s="26" customFormat="1" ht="16.7" hidden="1" customHeight="1" x14ac:dyDescent="0.2">
      <c r="A1412" s="27"/>
      <c r="B1412" s="27"/>
      <c r="C1412" s="27"/>
      <c r="D1412" s="28"/>
      <c r="E1412" s="27"/>
      <c r="F1412" s="27"/>
      <c r="G1412" s="27"/>
      <c r="H1412" s="27"/>
      <c r="I1412" s="27"/>
      <c r="J1412" s="27"/>
      <c r="K1412" s="27"/>
      <c r="L1412" s="27"/>
      <c r="M1412" s="27"/>
      <c r="N1412" s="27"/>
      <c r="O1412" s="27"/>
      <c r="P1412" s="27"/>
      <c r="Q1412" s="27"/>
      <c r="R1412" s="27"/>
      <c r="S1412" s="27"/>
      <c r="T1412" s="27"/>
      <c r="U1412" s="29"/>
    </row>
    <row r="1413" spans="1:21" s="26" customFormat="1" ht="16.7" hidden="1" customHeight="1" x14ac:dyDescent="0.2">
      <c r="A1413" s="27"/>
      <c r="B1413" s="27"/>
      <c r="C1413" s="27"/>
      <c r="D1413" s="28"/>
      <c r="E1413" s="27"/>
      <c r="F1413" s="27"/>
      <c r="G1413" s="27"/>
      <c r="H1413" s="27"/>
      <c r="I1413" s="27"/>
      <c r="J1413" s="27"/>
      <c r="K1413" s="27"/>
      <c r="L1413" s="27"/>
      <c r="M1413" s="27"/>
      <c r="N1413" s="27"/>
      <c r="O1413" s="27"/>
      <c r="P1413" s="27"/>
      <c r="Q1413" s="27"/>
      <c r="R1413" s="27"/>
      <c r="S1413" s="27"/>
      <c r="T1413" s="27"/>
      <c r="U1413" s="29"/>
    </row>
    <row r="1414" spans="1:21" s="26" customFormat="1" ht="16.7" customHeight="1" x14ac:dyDescent="0.2">
      <c r="A1414" s="27" t="s">
        <v>5779</v>
      </c>
      <c r="B1414" s="27" t="s">
        <v>20</v>
      </c>
      <c r="C1414" s="27" t="s">
        <v>5780</v>
      </c>
      <c r="D1414" s="28">
        <v>42731</v>
      </c>
      <c r="E1414" s="27" t="s">
        <v>5781</v>
      </c>
      <c r="F1414" s="27" t="s">
        <v>235</v>
      </c>
      <c r="G1414" s="27" t="s">
        <v>21</v>
      </c>
      <c r="H1414" s="27"/>
      <c r="I1414" s="27" t="s">
        <v>22</v>
      </c>
      <c r="J1414" s="27"/>
      <c r="K1414" s="27"/>
      <c r="L1414" s="27"/>
      <c r="M1414" s="27"/>
      <c r="N1414" s="27"/>
      <c r="O1414" s="27"/>
      <c r="P1414" s="27" t="s">
        <v>23</v>
      </c>
      <c r="Q1414" s="27"/>
      <c r="R1414" s="27" t="s">
        <v>24</v>
      </c>
      <c r="S1414" s="27" t="s">
        <v>26</v>
      </c>
      <c r="T1414" s="27" t="s">
        <v>60</v>
      </c>
      <c r="U1414" s="29"/>
    </row>
    <row r="1415" spans="1:21" s="26" customFormat="1" ht="16.7" customHeight="1" x14ac:dyDescent="0.2">
      <c r="A1415" s="27" t="s">
        <v>5785</v>
      </c>
      <c r="B1415" s="27" t="s">
        <v>20</v>
      </c>
      <c r="C1415" s="27" t="s">
        <v>5786</v>
      </c>
      <c r="D1415" s="28">
        <v>42731</v>
      </c>
      <c r="E1415" s="27" t="s">
        <v>5787</v>
      </c>
      <c r="F1415" s="27" t="s">
        <v>1528</v>
      </c>
      <c r="G1415" s="27" t="s">
        <v>21</v>
      </c>
      <c r="H1415" s="27"/>
      <c r="I1415" s="27" t="s">
        <v>22</v>
      </c>
      <c r="J1415" s="27"/>
      <c r="K1415" s="27"/>
      <c r="L1415" s="27"/>
      <c r="M1415" s="27"/>
      <c r="N1415" s="27"/>
      <c r="O1415" s="27"/>
      <c r="P1415" s="27" t="s">
        <v>23</v>
      </c>
      <c r="Q1415" s="27"/>
      <c r="R1415" s="27" t="s">
        <v>24</v>
      </c>
      <c r="S1415" s="27" t="s">
        <v>26</v>
      </c>
      <c r="T1415" s="27" t="s">
        <v>60</v>
      </c>
      <c r="U1415" s="29"/>
    </row>
    <row r="1416" spans="1:21" s="26" customFormat="1" ht="16.7" customHeight="1" x14ac:dyDescent="0.2">
      <c r="A1416" s="27" t="s">
        <v>5788</v>
      </c>
      <c r="B1416" s="27" t="s">
        <v>20</v>
      </c>
      <c r="C1416" s="27" t="s">
        <v>5789</v>
      </c>
      <c r="D1416" s="28">
        <v>42731</v>
      </c>
      <c r="E1416" s="27" t="s">
        <v>5790</v>
      </c>
      <c r="F1416" s="27" t="s">
        <v>5791</v>
      </c>
      <c r="G1416" s="27" t="s">
        <v>21</v>
      </c>
      <c r="H1416" s="27"/>
      <c r="I1416" s="27" t="s">
        <v>22</v>
      </c>
      <c r="J1416" s="27"/>
      <c r="K1416" s="27"/>
      <c r="L1416" s="27"/>
      <c r="M1416" s="27"/>
      <c r="N1416" s="27"/>
      <c r="O1416" s="27"/>
      <c r="P1416" s="27" t="s">
        <v>23</v>
      </c>
      <c r="Q1416" s="27"/>
      <c r="R1416" s="27" t="s">
        <v>24</v>
      </c>
      <c r="S1416" s="27" t="s">
        <v>26</v>
      </c>
      <c r="T1416" s="27" t="s">
        <v>60</v>
      </c>
      <c r="U1416" s="29"/>
    </row>
    <row r="1417" spans="1:21" s="26" customFormat="1" ht="16.7" customHeight="1" x14ac:dyDescent="0.2">
      <c r="A1417" s="27" t="s">
        <v>5828</v>
      </c>
      <c r="B1417" s="27" t="s">
        <v>20</v>
      </c>
      <c r="C1417" s="27" t="s">
        <v>4311</v>
      </c>
      <c r="D1417" s="28">
        <v>42731</v>
      </c>
      <c r="E1417" s="27" t="s">
        <v>5829</v>
      </c>
      <c r="F1417" s="27" t="s">
        <v>5830</v>
      </c>
      <c r="G1417" s="27" t="s">
        <v>21</v>
      </c>
      <c r="H1417" s="27"/>
      <c r="I1417" s="27" t="s">
        <v>22</v>
      </c>
      <c r="J1417" s="27"/>
      <c r="K1417" s="27"/>
      <c r="L1417" s="27"/>
      <c r="M1417" s="27"/>
      <c r="N1417" s="27"/>
      <c r="O1417" s="27"/>
      <c r="P1417" s="27" t="s">
        <v>23</v>
      </c>
      <c r="Q1417" s="27"/>
      <c r="R1417" s="27" t="s">
        <v>24</v>
      </c>
      <c r="S1417" s="27" t="s">
        <v>26</v>
      </c>
      <c r="T1417" s="27" t="s">
        <v>60</v>
      </c>
      <c r="U1417" s="29"/>
    </row>
    <row r="1418" spans="1:21" s="26" customFormat="1" ht="16.7" customHeight="1" x14ac:dyDescent="0.2">
      <c r="A1418" s="27" t="s">
        <v>5834</v>
      </c>
      <c r="B1418" s="27" t="s">
        <v>20</v>
      </c>
      <c r="C1418" s="27" t="s">
        <v>5835</v>
      </c>
      <c r="D1418" s="28">
        <v>42731</v>
      </c>
      <c r="E1418" s="27" t="s">
        <v>5836</v>
      </c>
      <c r="F1418" s="27" t="s">
        <v>1363</v>
      </c>
      <c r="G1418" s="27" t="s">
        <v>21</v>
      </c>
      <c r="H1418" s="27"/>
      <c r="I1418" s="27" t="s">
        <v>22</v>
      </c>
      <c r="J1418" s="27"/>
      <c r="K1418" s="27"/>
      <c r="L1418" s="27"/>
      <c r="M1418" s="27"/>
      <c r="N1418" s="27"/>
      <c r="O1418" s="27"/>
      <c r="P1418" s="27" t="s">
        <v>23</v>
      </c>
      <c r="Q1418" s="27"/>
      <c r="R1418" s="27" t="s">
        <v>24</v>
      </c>
      <c r="S1418" s="27" t="s">
        <v>26</v>
      </c>
      <c r="T1418" s="27" t="s">
        <v>60</v>
      </c>
      <c r="U1418" s="29"/>
    </row>
    <row r="1419" spans="1:21" hidden="1" x14ac:dyDescent="0.2"/>
    <row r="1420" spans="1:21" s="26" customFormat="1" ht="16.7" hidden="1" customHeight="1" x14ac:dyDescent="0.2">
      <c r="A1420" s="27"/>
      <c r="B1420" s="27"/>
      <c r="C1420" s="27"/>
      <c r="D1420" s="28"/>
      <c r="E1420" s="27"/>
      <c r="F1420" s="27"/>
      <c r="G1420" s="27"/>
      <c r="H1420" s="27"/>
      <c r="I1420" s="27"/>
      <c r="J1420" s="27"/>
      <c r="K1420" s="27"/>
      <c r="L1420" s="27"/>
      <c r="M1420" s="27"/>
      <c r="N1420" s="27"/>
      <c r="O1420" s="27"/>
      <c r="P1420" s="27"/>
      <c r="Q1420" s="27"/>
      <c r="R1420" s="27"/>
      <c r="S1420" s="27"/>
      <c r="T1420" s="27"/>
      <c r="U1420" s="29"/>
    </row>
    <row r="1421" spans="1:21" s="26" customFormat="1" ht="16.7" hidden="1" customHeight="1" x14ac:dyDescent="0.2">
      <c r="A1421" s="27"/>
      <c r="B1421" s="27"/>
      <c r="C1421" s="27"/>
      <c r="D1421" s="28"/>
      <c r="E1421" s="27"/>
      <c r="F1421" s="27"/>
      <c r="G1421" s="27"/>
      <c r="H1421" s="27"/>
      <c r="I1421" s="27"/>
      <c r="J1421" s="27"/>
      <c r="K1421" s="27"/>
      <c r="L1421" s="27"/>
      <c r="M1421" s="27"/>
      <c r="N1421" s="27"/>
      <c r="O1421" s="27"/>
      <c r="P1421" s="27"/>
      <c r="Q1421" s="27"/>
      <c r="R1421" s="27"/>
      <c r="S1421" s="27"/>
      <c r="T1421" s="27"/>
      <c r="U1421" s="29"/>
    </row>
    <row r="1422" spans="1:21" s="26" customFormat="1" ht="16.7" hidden="1" customHeight="1" x14ac:dyDescent="0.2">
      <c r="A1422" s="27"/>
      <c r="B1422" s="27"/>
      <c r="C1422" s="27"/>
      <c r="D1422" s="28"/>
      <c r="E1422" s="27"/>
      <c r="F1422" s="27"/>
      <c r="G1422" s="27"/>
      <c r="H1422" s="27"/>
      <c r="I1422" s="27"/>
      <c r="J1422" s="27"/>
      <c r="K1422" s="27"/>
      <c r="L1422" s="27"/>
      <c r="M1422" s="27"/>
      <c r="N1422" s="27"/>
      <c r="O1422" s="27"/>
      <c r="P1422" s="27"/>
      <c r="Q1422" s="27"/>
      <c r="R1422" s="27"/>
      <c r="S1422" s="27"/>
      <c r="T1422" s="27"/>
      <c r="U1422" s="29"/>
    </row>
    <row r="1423" spans="1:21" s="26" customFormat="1" ht="16.7" hidden="1" customHeight="1" x14ac:dyDescent="0.2">
      <c r="A1423" s="27"/>
      <c r="B1423" s="27"/>
      <c r="C1423" s="27"/>
      <c r="D1423" s="28"/>
      <c r="E1423" s="27"/>
      <c r="F1423" s="27"/>
      <c r="G1423" s="27"/>
      <c r="H1423" s="27"/>
      <c r="I1423" s="27"/>
      <c r="J1423" s="27"/>
      <c r="K1423" s="27"/>
      <c r="L1423" s="27"/>
      <c r="M1423" s="27"/>
      <c r="N1423" s="27"/>
      <c r="O1423" s="27"/>
      <c r="P1423" s="27"/>
      <c r="Q1423" s="27"/>
      <c r="R1423" s="27"/>
      <c r="S1423" s="27"/>
      <c r="T1423" s="27"/>
      <c r="U1423" s="29"/>
    </row>
    <row r="1424" spans="1:21" s="26" customFormat="1" ht="16.7" hidden="1" customHeight="1" x14ac:dyDescent="0.2">
      <c r="A1424" s="27"/>
      <c r="B1424" s="27"/>
      <c r="C1424" s="27"/>
      <c r="D1424" s="28"/>
      <c r="E1424" s="27"/>
      <c r="F1424" s="27"/>
      <c r="G1424" s="27"/>
      <c r="H1424" s="27"/>
      <c r="I1424" s="27"/>
      <c r="J1424" s="27"/>
      <c r="K1424" s="27"/>
      <c r="L1424" s="27"/>
      <c r="M1424" s="27"/>
      <c r="N1424" s="27"/>
      <c r="O1424" s="27"/>
      <c r="P1424" s="27"/>
      <c r="Q1424" s="27"/>
      <c r="R1424" s="27"/>
      <c r="S1424" s="27"/>
      <c r="T1424" s="27"/>
      <c r="U1424" s="29"/>
    </row>
    <row r="1425" spans="1:21" s="26" customFormat="1" ht="16.7" hidden="1" customHeight="1" x14ac:dyDescent="0.2">
      <c r="A1425" s="27"/>
      <c r="B1425" s="27"/>
      <c r="C1425" s="27"/>
      <c r="D1425" s="28"/>
      <c r="E1425" s="27"/>
      <c r="F1425" s="27"/>
      <c r="G1425" s="27"/>
      <c r="H1425" s="27"/>
      <c r="I1425" s="27"/>
      <c r="J1425" s="27"/>
      <c r="K1425" s="27"/>
      <c r="L1425" s="27"/>
      <c r="M1425" s="27"/>
      <c r="N1425" s="27"/>
      <c r="O1425" s="27"/>
      <c r="P1425" s="27"/>
      <c r="Q1425" s="27"/>
      <c r="R1425" s="27"/>
      <c r="S1425" s="27"/>
      <c r="T1425" s="27"/>
      <c r="U1425" s="29"/>
    </row>
    <row r="1426" spans="1:21" s="26" customFormat="1" ht="16.7" hidden="1" customHeight="1" x14ac:dyDescent="0.2">
      <c r="A1426" s="27"/>
      <c r="B1426" s="27"/>
      <c r="C1426" s="27"/>
      <c r="D1426" s="28"/>
      <c r="E1426" s="27"/>
      <c r="F1426" s="27"/>
      <c r="G1426" s="27"/>
      <c r="H1426" s="27"/>
      <c r="I1426" s="27"/>
      <c r="J1426" s="27"/>
      <c r="K1426" s="27"/>
      <c r="L1426" s="27"/>
      <c r="M1426" s="27"/>
      <c r="N1426" s="27"/>
      <c r="O1426" s="27"/>
      <c r="P1426" s="27"/>
      <c r="Q1426" s="27"/>
      <c r="R1426" s="27"/>
      <c r="S1426" s="27"/>
      <c r="T1426" s="27"/>
      <c r="U1426" s="29"/>
    </row>
    <row r="1427" spans="1:21" s="26" customFormat="1" ht="16.7" hidden="1" customHeight="1" x14ac:dyDescent="0.2">
      <c r="A1427" s="27"/>
      <c r="B1427" s="27"/>
      <c r="C1427" s="27"/>
      <c r="D1427" s="28"/>
      <c r="E1427" s="27"/>
      <c r="F1427" s="27"/>
      <c r="G1427" s="27"/>
      <c r="H1427" s="27"/>
      <c r="I1427" s="27"/>
      <c r="J1427" s="27"/>
      <c r="K1427" s="27"/>
      <c r="L1427" s="27"/>
      <c r="M1427" s="27"/>
      <c r="N1427" s="27"/>
      <c r="O1427" s="27"/>
      <c r="P1427" s="27"/>
      <c r="Q1427" s="27"/>
      <c r="R1427" s="27"/>
      <c r="S1427" s="27"/>
      <c r="T1427" s="27"/>
      <c r="U1427" s="29"/>
    </row>
    <row r="1428" spans="1:21" s="26" customFormat="1" ht="16.7" hidden="1" customHeight="1" x14ac:dyDescent="0.2">
      <c r="A1428" s="27"/>
      <c r="B1428" s="27"/>
      <c r="C1428" s="27"/>
      <c r="D1428" s="28"/>
      <c r="E1428" s="27"/>
      <c r="F1428" s="27"/>
      <c r="G1428" s="27"/>
      <c r="H1428" s="27"/>
      <c r="I1428" s="27"/>
      <c r="J1428" s="27"/>
      <c r="K1428" s="27"/>
      <c r="L1428" s="27"/>
      <c r="M1428" s="27"/>
      <c r="N1428" s="27"/>
      <c r="O1428" s="27"/>
      <c r="P1428" s="27"/>
      <c r="Q1428" s="27"/>
      <c r="R1428" s="27"/>
      <c r="S1428" s="27"/>
      <c r="T1428" s="27"/>
      <c r="U1428" s="29"/>
    </row>
    <row r="1429" spans="1:21" s="26" customFormat="1" ht="16.7" hidden="1" customHeight="1" x14ac:dyDescent="0.2">
      <c r="A1429" s="27"/>
      <c r="B1429" s="27"/>
      <c r="C1429" s="27"/>
      <c r="D1429" s="28"/>
      <c r="E1429" s="27"/>
      <c r="F1429" s="27"/>
      <c r="G1429" s="27"/>
      <c r="H1429" s="27"/>
      <c r="I1429" s="27"/>
      <c r="J1429" s="27"/>
      <c r="K1429" s="27"/>
      <c r="L1429" s="27"/>
      <c r="M1429" s="27"/>
      <c r="N1429" s="27"/>
      <c r="O1429" s="27"/>
      <c r="P1429" s="27"/>
      <c r="Q1429" s="27"/>
      <c r="R1429" s="27"/>
      <c r="S1429" s="27"/>
      <c r="T1429" s="27"/>
      <c r="U1429" s="29"/>
    </row>
    <row r="1430" spans="1:21" s="26" customFormat="1" ht="16.7" hidden="1" customHeight="1" x14ac:dyDescent="0.2">
      <c r="A1430" s="27"/>
      <c r="B1430" s="27"/>
      <c r="C1430" s="27"/>
      <c r="D1430" s="28"/>
      <c r="E1430" s="27"/>
      <c r="F1430" s="27"/>
      <c r="G1430" s="27"/>
      <c r="H1430" s="27"/>
      <c r="I1430" s="27"/>
      <c r="J1430" s="27"/>
      <c r="K1430" s="27"/>
      <c r="L1430" s="27"/>
      <c r="M1430" s="27"/>
      <c r="N1430" s="27"/>
      <c r="O1430" s="27"/>
      <c r="P1430" s="27"/>
      <c r="Q1430" s="27"/>
      <c r="R1430" s="27"/>
      <c r="S1430" s="27"/>
      <c r="T1430" s="27"/>
      <c r="U1430" s="29"/>
    </row>
    <row r="1431" spans="1:21" s="26" customFormat="1" ht="16.7" hidden="1" customHeight="1" x14ac:dyDescent="0.2">
      <c r="A1431" s="27"/>
      <c r="B1431" s="27"/>
      <c r="C1431" s="27"/>
      <c r="D1431" s="28"/>
      <c r="E1431" s="27"/>
      <c r="F1431" s="27"/>
      <c r="G1431" s="27"/>
      <c r="H1431" s="27"/>
      <c r="I1431" s="27"/>
      <c r="J1431" s="27"/>
      <c r="K1431" s="27"/>
      <c r="L1431" s="27"/>
      <c r="M1431" s="27"/>
      <c r="N1431" s="27"/>
      <c r="O1431" s="27"/>
      <c r="P1431" s="27"/>
      <c r="Q1431" s="27"/>
      <c r="R1431" s="27"/>
      <c r="S1431" s="27"/>
      <c r="T1431" s="27"/>
      <c r="U1431" s="29"/>
    </row>
    <row r="1432" spans="1:21" s="26" customFormat="1" ht="16.7" hidden="1" customHeight="1" x14ac:dyDescent="0.2">
      <c r="A1432" s="27"/>
      <c r="B1432" s="27"/>
      <c r="C1432" s="27"/>
      <c r="D1432" s="28"/>
      <c r="E1432" s="27"/>
      <c r="F1432" s="27"/>
      <c r="G1432" s="27"/>
      <c r="H1432" s="27"/>
      <c r="I1432" s="27"/>
      <c r="J1432" s="27"/>
      <c r="K1432" s="27"/>
      <c r="L1432" s="27"/>
      <c r="M1432" s="27"/>
      <c r="N1432" s="27"/>
      <c r="O1432" s="27"/>
      <c r="P1432" s="27"/>
      <c r="Q1432" s="27"/>
      <c r="R1432" s="27"/>
      <c r="S1432" s="27"/>
      <c r="T1432" s="27"/>
      <c r="U1432" s="29"/>
    </row>
    <row r="1433" spans="1:21" s="26" customFormat="1" ht="16.7" customHeight="1" x14ac:dyDescent="0.2">
      <c r="A1433" s="27" t="s">
        <v>6017</v>
      </c>
      <c r="B1433" s="27" t="s">
        <v>20</v>
      </c>
      <c r="C1433" s="27" t="s">
        <v>3034</v>
      </c>
      <c r="D1433" s="28">
        <v>42732</v>
      </c>
      <c r="E1433" s="27" t="s">
        <v>6018</v>
      </c>
      <c r="F1433" s="27" t="s">
        <v>6019</v>
      </c>
      <c r="G1433" s="27" t="s">
        <v>21</v>
      </c>
      <c r="H1433" s="27"/>
      <c r="I1433" s="27" t="s">
        <v>22</v>
      </c>
      <c r="J1433" s="27"/>
      <c r="K1433" s="27"/>
      <c r="L1433" s="27"/>
      <c r="M1433" s="27"/>
      <c r="N1433" s="27"/>
      <c r="O1433" s="27"/>
      <c r="P1433" s="27" t="s">
        <v>23</v>
      </c>
      <c r="Q1433" s="27"/>
      <c r="R1433" s="27" t="s">
        <v>28</v>
      </c>
      <c r="S1433" s="27" t="s">
        <v>27</v>
      </c>
      <c r="T1433" s="27" t="s">
        <v>59</v>
      </c>
      <c r="U1433" s="29"/>
    </row>
    <row r="1434" spans="1:21" s="26" customFormat="1" ht="16.7" customHeight="1" x14ac:dyDescent="0.2">
      <c r="A1434" s="27" t="s">
        <v>6020</v>
      </c>
      <c r="B1434" s="27" t="s">
        <v>20</v>
      </c>
      <c r="C1434" s="27" t="s">
        <v>3044</v>
      </c>
      <c r="D1434" s="28">
        <v>42732</v>
      </c>
      <c r="E1434" s="27" t="s">
        <v>6021</v>
      </c>
      <c r="F1434" s="27" t="s">
        <v>6019</v>
      </c>
      <c r="G1434" s="27" t="s">
        <v>21</v>
      </c>
      <c r="H1434" s="27"/>
      <c r="I1434" s="27" t="s">
        <v>22</v>
      </c>
      <c r="J1434" s="27"/>
      <c r="K1434" s="27"/>
      <c r="L1434" s="27"/>
      <c r="M1434" s="27"/>
      <c r="N1434" s="27"/>
      <c r="O1434" s="27"/>
      <c r="P1434" s="27" t="s">
        <v>23</v>
      </c>
      <c r="Q1434" s="27"/>
      <c r="R1434" s="27" t="s">
        <v>28</v>
      </c>
      <c r="S1434" s="27" t="s">
        <v>27</v>
      </c>
      <c r="T1434" s="27" t="s">
        <v>59</v>
      </c>
      <c r="U1434" s="29"/>
    </row>
    <row r="1435" spans="1:21" s="26" customFormat="1" ht="16.7" customHeight="1" x14ac:dyDescent="0.2">
      <c r="A1435" s="27" t="s">
        <v>6022</v>
      </c>
      <c r="B1435" s="27" t="s">
        <v>20</v>
      </c>
      <c r="C1435" s="27" t="s">
        <v>4446</v>
      </c>
      <c r="D1435" s="28">
        <v>42732</v>
      </c>
      <c r="E1435" s="27" t="s">
        <v>6023</v>
      </c>
      <c r="F1435" s="27" t="s">
        <v>437</v>
      </c>
      <c r="G1435" s="27" t="s">
        <v>21</v>
      </c>
      <c r="H1435" s="27"/>
      <c r="I1435" s="27" t="s">
        <v>22</v>
      </c>
      <c r="J1435" s="27"/>
      <c r="K1435" s="27"/>
      <c r="L1435" s="27"/>
      <c r="M1435" s="27"/>
      <c r="N1435" s="27"/>
      <c r="O1435" s="27"/>
      <c r="P1435" s="27" t="s">
        <v>23</v>
      </c>
      <c r="Q1435" s="27"/>
      <c r="R1435" s="27" t="s">
        <v>24</v>
      </c>
      <c r="S1435" s="27" t="s">
        <v>26</v>
      </c>
      <c r="T1435" s="27" t="s">
        <v>60</v>
      </c>
      <c r="U1435" s="29"/>
    </row>
    <row r="1436" spans="1:21" s="26" customFormat="1" ht="16.7" customHeight="1" x14ac:dyDescent="0.2">
      <c r="A1436" s="27" t="s">
        <v>6024</v>
      </c>
      <c r="B1436" s="27" t="s">
        <v>20</v>
      </c>
      <c r="C1436" s="27" t="s">
        <v>3047</v>
      </c>
      <c r="D1436" s="28">
        <v>42732</v>
      </c>
      <c r="E1436" s="27" t="s">
        <v>6025</v>
      </c>
      <c r="F1436" s="27" t="s">
        <v>5525</v>
      </c>
      <c r="G1436" s="27" t="s">
        <v>21</v>
      </c>
      <c r="H1436" s="27"/>
      <c r="I1436" s="27" t="s">
        <v>22</v>
      </c>
      <c r="J1436" s="27"/>
      <c r="K1436" s="27"/>
      <c r="L1436" s="27"/>
      <c r="M1436" s="27"/>
      <c r="N1436" s="27"/>
      <c r="O1436" s="27"/>
      <c r="P1436" s="27" t="s">
        <v>23</v>
      </c>
      <c r="Q1436" s="27"/>
      <c r="R1436" s="27" t="s">
        <v>28</v>
      </c>
      <c r="S1436" s="27" t="s">
        <v>27</v>
      </c>
      <c r="T1436" s="27" t="s">
        <v>59</v>
      </c>
      <c r="U1436" s="29"/>
    </row>
    <row r="1437" spans="1:21" s="26" customFormat="1" ht="16.7" customHeight="1" x14ac:dyDescent="0.2">
      <c r="A1437" s="27" t="s">
        <v>6026</v>
      </c>
      <c r="B1437" s="27" t="s">
        <v>20</v>
      </c>
      <c r="C1437" s="27" t="s">
        <v>3049</v>
      </c>
      <c r="D1437" s="28">
        <v>42732</v>
      </c>
      <c r="E1437" s="27" t="s">
        <v>6027</v>
      </c>
      <c r="F1437" s="27" t="s">
        <v>3806</v>
      </c>
      <c r="G1437" s="27" t="s">
        <v>21</v>
      </c>
      <c r="H1437" s="27"/>
      <c r="I1437" s="27" t="s">
        <v>22</v>
      </c>
      <c r="J1437" s="27" t="s">
        <v>30</v>
      </c>
      <c r="K1437" s="27"/>
      <c r="L1437" s="27"/>
      <c r="M1437" s="27"/>
      <c r="N1437" s="27"/>
      <c r="O1437" s="27"/>
      <c r="P1437" s="27" t="s">
        <v>23</v>
      </c>
      <c r="Q1437" s="27"/>
      <c r="R1437" s="27" t="s">
        <v>35</v>
      </c>
      <c r="S1437" s="27" t="s">
        <v>27</v>
      </c>
      <c r="T1437" s="27" t="s">
        <v>59</v>
      </c>
      <c r="U1437" s="29"/>
    </row>
    <row r="1438" spans="1:21" s="26" customFormat="1" ht="16.7" customHeight="1" x14ac:dyDescent="0.2">
      <c r="A1438" s="27" t="s">
        <v>6028</v>
      </c>
      <c r="B1438" s="27" t="s">
        <v>20</v>
      </c>
      <c r="C1438" s="27" t="s">
        <v>4474</v>
      </c>
      <c r="D1438" s="28">
        <v>42732</v>
      </c>
      <c r="E1438" s="27" t="s">
        <v>6029</v>
      </c>
      <c r="F1438" s="27" t="s">
        <v>3806</v>
      </c>
      <c r="G1438" s="27" t="s">
        <v>21</v>
      </c>
      <c r="H1438" s="27"/>
      <c r="I1438" s="27" t="s">
        <v>22</v>
      </c>
      <c r="J1438" s="27"/>
      <c r="K1438" s="27"/>
      <c r="L1438" s="27"/>
      <c r="M1438" s="27"/>
      <c r="N1438" s="27"/>
      <c r="O1438" s="27"/>
      <c r="P1438" s="27" t="s">
        <v>23</v>
      </c>
      <c r="Q1438" s="27"/>
      <c r="R1438" s="27" t="s">
        <v>28</v>
      </c>
      <c r="S1438" s="27" t="s">
        <v>27</v>
      </c>
      <c r="T1438" s="27" t="s">
        <v>59</v>
      </c>
      <c r="U1438" s="29"/>
    </row>
    <row r="1439" spans="1:21" s="26" customFormat="1" ht="16.7" customHeight="1" x14ac:dyDescent="0.2">
      <c r="A1439" s="27" t="s">
        <v>6030</v>
      </c>
      <c r="B1439" s="27" t="s">
        <v>20</v>
      </c>
      <c r="C1439" s="27" t="s">
        <v>3052</v>
      </c>
      <c r="D1439" s="28">
        <v>42732</v>
      </c>
      <c r="E1439" s="27" t="s">
        <v>6031</v>
      </c>
      <c r="F1439" s="27" t="s">
        <v>3806</v>
      </c>
      <c r="G1439" s="27" t="s">
        <v>21</v>
      </c>
      <c r="H1439" s="27"/>
      <c r="I1439" s="27" t="s">
        <v>22</v>
      </c>
      <c r="J1439" s="27"/>
      <c r="K1439" s="27"/>
      <c r="L1439" s="27"/>
      <c r="M1439" s="27"/>
      <c r="N1439" s="27"/>
      <c r="O1439" s="27"/>
      <c r="P1439" s="27" t="s">
        <v>23</v>
      </c>
      <c r="Q1439" s="27"/>
      <c r="R1439" s="27" t="s">
        <v>28</v>
      </c>
      <c r="S1439" s="27" t="s">
        <v>27</v>
      </c>
      <c r="T1439" s="27" t="s">
        <v>59</v>
      </c>
      <c r="U1439" s="29"/>
    </row>
    <row r="1440" spans="1:21" s="26" customFormat="1" ht="16.7" customHeight="1" x14ac:dyDescent="0.2">
      <c r="A1440" s="27" t="s">
        <v>6032</v>
      </c>
      <c r="B1440" s="27" t="s">
        <v>20</v>
      </c>
      <c r="C1440" s="27" t="s">
        <v>4460</v>
      </c>
      <c r="D1440" s="28">
        <v>42732</v>
      </c>
      <c r="E1440" s="27" t="s">
        <v>6033</v>
      </c>
      <c r="F1440" s="27" t="s">
        <v>3809</v>
      </c>
      <c r="G1440" s="27" t="s">
        <v>21</v>
      </c>
      <c r="H1440" s="27"/>
      <c r="I1440" s="27" t="s">
        <v>22</v>
      </c>
      <c r="J1440" s="27"/>
      <c r="K1440" s="27"/>
      <c r="L1440" s="27"/>
      <c r="M1440" s="27"/>
      <c r="N1440" s="27"/>
      <c r="O1440" s="27"/>
      <c r="P1440" s="27" t="s">
        <v>23</v>
      </c>
      <c r="Q1440" s="27"/>
      <c r="R1440" s="27" t="s">
        <v>24</v>
      </c>
      <c r="S1440" s="27" t="s">
        <v>25</v>
      </c>
      <c r="T1440" s="27" t="s">
        <v>60</v>
      </c>
      <c r="U1440" s="29"/>
    </row>
    <row r="1441" spans="1:21" s="26" customFormat="1" ht="16.7" customHeight="1" x14ac:dyDescent="0.2">
      <c r="A1441" s="27" t="s">
        <v>6034</v>
      </c>
      <c r="B1441" s="27" t="s">
        <v>20</v>
      </c>
      <c r="C1441" s="27" t="s">
        <v>4672</v>
      </c>
      <c r="D1441" s="28">
        <v>42732</v>
      </c>
      <c r="E1441" s="27" t="s">
        <v>6035</v>
      </c>
      <c r="F1441" s="27" t="s">
        <v>3809</v>
      </c>
      <c r="G1441" s="27" t="s">
        <v>21</v>
      </c>
      <c r="H1441" s="27"/>
      <c r="I1441" s="27" t="s">
        <v>22</v>
      </c>
      <c r="J1441" s="27"/>
      <c r="K1441" s="27"/>
      <c r="L1441" s="27"/>
      <c r="M1441" s="27"/>
      <c r="N1441" s="27"/>
      <c r="O1441" s="27"/>
      <c r="P1441" s="27" t="s">
        <v>23</v>
      </c>
      <c r="Q1441" s="27"/>
      <c r="R1441" s="27" t="s">
        <v>24</v>
      </c>
      <c r="S1441" s="27" t="s">
        <v>26</v>
      </c>
      <c r="T1441" s="27" t="s">
        <v>60</v>
      </c>
      <c r="U1441" s="29"/>
    </row>
    <row r="1442" spans="1:21" s="26" customFormat="1" ht="16.7" customHeight="1" x14ac:dyDescent="0.2">
      <c r="A1442" s="27" t="s">
        <v>6036</v>
      </c>
      <c r="B1442" s="27" t="s">
        <v>20</v>
      </c>
      <c r="C1442" s="27" t="s">
        <v>3065</v>
      </c>
      <c r="D1442" s="28">
        <v>42732</v>
      </c>
      <c r="E1442" s="27" t="s">
        <v>6037</v>
      </c>
      <c r="F1442" s="27" t="s">
        <v>692</v>
      </c>
      <c r="G1442" s="27" t="s">
        <v>21</v>
      </c>
      <c r="H1442" s="27"/>
      <c r="I1442" s="27" t="s">
        <v>22</v>
      </c>
      <c r="J1442" s="27"/>
      <c r="K1442" s="27"/>
      <c r="L1442" s="27"/>
      <c r="M1442" s="27"/>
      <c r="N1442" s="27"/>
      <c r="O1442" s="27"/>
      <c r="P1442" s="27" t="s">
        <v>23</v>
      </c>
      <c r="Q1442" s="27"/>
      <c r="R1442" s="27" t="s">
        <v>24</v>
      </c>
      <c r="S1442" s="27" t="s">
        <v>27</v>
      </c>
      <c r="T1442" s="27" t="s">
        <v>60</v>
      </c>
      <c r="U1442" s="29"/>
    </row>
    <row r="1443" spans="1:21" s="26" customFormat="1" ht="16.7" customHeight="1" x14ac:dyDescent="0.2">
      <c r="A1443" s="27" t="s">
        <v>6038</v>
      </c>
      <c r="B1443" s="27" t="s">
        <v>20</v>
      </c>
      <c r="C1443" s="27" t="s">
        <v>3071</v>
      </c>
      <c r="D1443" s="28">
        <v>42732</v>
      </c>
      <c r="E1443" s="27" t="s">
        <v>6039</v>
      </c>
      <c r="F1443" s="27" t="s">
        <v>692</v>
      </c>
      <c r="G1443" s="27" t="s">
        <v>21</v>
      </c>
      <c r="H1443" s="27"/>
      <c r="I1443" s="27" t="s">
        <v>22</v>
      </c>
      <c r="J1443" s="27"/>
      <c r="K1443" s="27"/>
      <c r="L1443" s="27"/>
      <c r="M1443" s="27"/>
      <c r="N1443" s="27"/>
      <c r="O1443" s="27"/>
      <c r="P1443" s="27" t="s">
        <v>23</v>
      </c>
      <c r="Q1443" s="27"/>
      <c r="R1443" s="27" t="s">
        <v>28</v>
      </c>
      <c r="S1443" s="27" t="s">
        <v>27</v>
      </c>
      <c r="T1443" s="27" t="s">
        <v>59</v>
      </c>
      <c r="U1443" s="29"/>
    </row>
    <row r="1444" spans="1:21" s="26" customFormat="1" ht="16.7" customHeight="1" x14ac:dyDescent="0.2">
      <c r="A1444" s="27" t="s">
        <v>6040</v>
      </c>
      <c r="B1444" s="27" t="s">
        <v>20</v>
      </c>
      <c r="C1444" s="27" t="s">
        <v>3068</v>
      </c>
      <c r="D1444" s="28">
        <v>42732</v>
      </c>
      <c r="E1444" s="27" t="s">
        <v>6041</v>
      </c>
      <c r="F1444" s="27" t="s">
        <v>692</v>
      </c>
      <c r="G1444" s="27" t="s">
        <v>21</v>
      </c>
      <c r="H1444" s="27"/>
      <c r="I1444" s="27" t="s">
        <v>22</v>
      </c>
      <c r="J1444" s="27"/>
      <c r="K1444" s="27"/>
      <c r="L1444" s="27"/>
      <c r="M1444" s="27"/>
      <c r="N1444" s="27"/>
      <c r="O1444" s="27"/>
      <c r="P1444" s="27" t="s">
        <v>23</v>
      </c>
      <c r="Q1444" s="27"/>
      <c r="R1444" s="27" t="s">
        <v>28</v>
      </c>
      <c r="S1444" s="27" t="s">
        <v>27</v>
      </c>
      <c r="T1444" s="27" t="s">
        <v>59</v>
      </c>
      <c r="U1444" s="29"/>
    </row>
    <row r="1445" spans="1:21" s="26" customFormat="1" ht="16.7" customHeight="1" x14ac:dyDescent="0.2">
      <c r="A1445" s="27" t="s">
        <v>6042</v>
      </c>
      <c r="B1445" s="27" t="s">
        <v>20</v>
      </c>
      <c r="C1445" s="27" t="s">
        <v>3074</v>
      </c>
      <c r="D1445" s="28">
        <v>42732</v>
      </c>
      <c r="E1445" s="27" t="s">
        <v>6043</v>
      </c>
      <c r="F1445" s="27" t="s">
        <v>693</v>
      </c>
      <c r="G1445" s="27" t="s">
        <v>21</v>
      </c>
      <c r="H1445" s="27"/>
      <c r="I1445" s="27" t="s">
        <v>22</v>
      </c>
      <c r="J1445" s="27"/>
      <c r="K1445" s="27"/>
      <c r="L1445" s="27"/>
      <c r="M1445" s="27"/>
      <c r="N1445" s="27"/>
      <c r="O1445" s="27"/>
      <c r="P1445" s="27" t="s">
        <v>23</v>
      </c>
      <c r="Q1445" s="27"/>
      <c r="R1445" s="27" t="s">
        <v>28</v>
      </c>
      <c r="S1445" s="27" t="s">
        <v>27</v>
      </c>
      <c r="T1445" s="27" t="s">
        <v>59</v>
      </c>
      <c r="U1445" s="29"/>
    </row>
    <row r="1446" spans="1:21" s="26" customFormat="1" ht="16.7" hidden="1" customHeight="1" x14ac:dyDescent="0.2">
      <c r="A1446" s="27"/>
      <c r="B1446" s="27"/>
      <c r="C1446" s="27"/>
      <c r="D1446" s="28"/>
      <c r="E1446" s="27"/>
      <c r="F1446" s="27"/>
      <c r="G1446" s="27"/>
      <c r="H1446" s="27"/>
      <c r="I1446" s="27"/>
      <c r="J1446" s="27"/>
      <c r="K1446" s="27"/>
      <c r="L1446" s="27"/>
      <c r="M1446" s="27"/>
      <c r="N1446" s="27"/>
      <c r="O1446" s="27"/>
      <c r="P1446" s="27"/>
      <c r="Q1446" s="27"/>
      <c r="R1446" s="27"/>
      <c r="S1446" s="27"/>
      <c r="T1446" s="27"/>
      <c r="U1446" s="29"/>
    </row>
    <row r="1447" spans="1:21" s="26" customFormat="1" ht="16.7" customHeight="1" x14ac:dyDescent="0.2">
      <c r="A1447" s="27" t="s">
        <v>6047</v>
      </c>
      <c r="B1447" s="27" t="s">
        <v>20</v>
      </c>
      <c r="C1447" s="27" t="s">
        <v>4472</v>
      </c>
      <c r="D1447" s="28">
        <v>42732</v>
      </c>
      <c r="E1447" s="27" t="s">
        <v>6048</v>
      </c>
      <c r="F1447" s="27" t="s">
        <v>693</v>
      </c>
      <c r="G1447" s="27" t="s">
        <v>21</v>
      </c>
      <c r="H1447" s="27"/>
      <c r="I1447" s="27" t="s">
        <v>22</v>
      </c>
      <c r="J1447" s="27"/>
      <c r="K1447" s="27"/>
      <c r="L1447" s="27"/>
      <c r="M1447" s="27"/>
      <c r="N1447" s="27"/>
      <c r="O1447" s="27"/>
      <c r="P1447" s="27" t="s">
        <v>23</v>
      </c>
      <c r="Q1447" s="27"/>
      <c r="R1447" s="27" t="s">
        <v>31</v>
      </c>
      <c r="S1447" s="27" t="s">
        <v>547</v>
      </c>
      <c r="T1447" s="27" t="s">
        <v>60</v>
      </c>
      <c r="U1447" s="29"/>
    </row>
    <row r="1448" spans="1:21" s="26" customFormat="1" ht="16.7" customHeight="1" x14ac:dyDescent="0.2">
      <c r="A1448" s="27" t="s">
        <v>6049</v>
      </c>
      <c r="B1448" s="27" t="s">
        <v>20</v>
      </c>
      <c r="C1448" s="27" t="s">
        <v>4474</v>
      </c>
      <c r="D1448" s="28">
        <v>42732</v>
      </c>
      <c r="E1448" s="27" t="s">
        <v>6050</v>
      </c>
      <c r="F1448" s="27" t="s">
        <v>186</v>
      </c>
      <c r="G1448" s="27" t="s">
        <v>21</v>
      </c>
      <c r="H1448" s="27"/>
      <c r="I1448" s="27" t="s">
        <v>22</v>
      </c>
      <c r="J1448" s="27"/>
      <c r="K1448" s="27"/>
      <c r="L1448" s="27"/>
      <c r="M1448" s="27"/>
      <c r="N1448" s="27"/>
      <c r="O1448" s="27"/>
      <c r="P1448" s="27" t="s">
        <v>23</v>
      </c>
      <c r="Q1448" s="27"/>
      <c r="R1448" s="27" t="s">
        <v>24</v>
      </c>
      <c r="S1448" s="27" t="s">
        <v>26</v>
      </c>
      <c r="T1448" s="27" t="s">
        <v>60</v>
      </c>
      <c r="U1448" s="29"/>
    </row>
    <row r="1449" spans="1:21" s="26" customFormat="1" ht="16.7" customHeight="1" x14ac:dyDescent="0.2">
      <c r="A1449" s="27" t="s">
        <v>6051</v>
      </c>
      <c r="B1449" s="27" t="s">
        <v>20</v>
      </c>
      <c r="C1449" s="27" t="s">
        <v>3077</v>
      </c>
      <c r="D1449" s="28">
        <v>42732</v>
      </c>
      <c r="E1449" s="27" t="s">
        <v>6052</v>
      </c>
      <c r="F1449" s="27" t="s">
        <v>186</v>
      </c>
      <c r="G1449" s="27" t="s">
        <v>21</v>
      </c>
      <c r="H1449" s="27"/>
      <c r="I1449" s="27" t="s">
        <v>22</v>
      </c>
      <c r="J1449" s="27"/>
      <c r="K1449" s="27"/>
      <c r="L1449" s="27"/>
      <c r="M1449" s="27"/>
      <c r="N1449" s="27"/>
      <c r="O1449" s="27"/>
      <c r="P1449" s="27" t="s">
        <v>23</v>
      </c>
      <c r="Q1449" s="27"/>
      <c r="R1449" s="27" t="s">
        <v>28</v>
      </c>
      <c r="S1449" s="27" t="s">
        <v>27</v>
      </c>
      <c r="T1449" s="27" t="s">
        <v>59</v>
      </c>
      <c r="U1449" s="29"/>
    </row>
    <row r="1450" spans="1:21" s="26" customFormat="1" ht="16.7" customHeight="1" x14ac:dyDescent="0.2">
      <c r="A1450" s="27" t="s">
        <v>6053</v>
      </c>
      <c r="B1450" s="27" t="s">
        <v>20</v>
      </c>
      <c r="C1450" s="27" t="s">
        <v>57</v>
      </c>
      <c r="D1450" s="28">
        <v>42732</v>
      </c>
      <c r="E1450" s="27" t="s">
        <v>6054</v>
      </c>
      <c r="F1450" s="27" t="s">
        <v>4166</v>
      </c>
      <c r="G1450" s="27" t="s">
        <v>21</v>
      </c>
      <c r="H1450" s="27"/>
      <c r="I1450" s="27" t="s">
        <v>22</v>
      </c>
      <c r="J1450" s="27"/>
      <c r="K1450" s="27"/>
      <c r="L1450" s="27"/>
      <c r="M1450" s="27"/>
      <c r="N1450" s="27"/>
      <c r="O1450" s="27"/>
      <c r="P1450" s="27" t="s">
        <v>23</v>
      </c>
      <c r="Q1450" s="27"/>
      <c r="R1450" s="27" t="s">
        <v>24</v>
      </c>
      <c r="S1450" s="27" t="s">
        <v>27</v>
      </c>
      <c r="T1450" s="27" t="s">
        <v>60</v>
      </c>
      <c r="U1450" s="29"/>
    </row>
    <row r="1451" spans="1:21" s="26" customFormat="1" ht="16.7" customHeight="1" x14ac:dyDescent="0.2">
      <c r="A1451" s="27" t="s">
        <v>6055</v>
      </c>
      <c r="B1451" s="27" t="s">
        <v>20</v>
      </c>
      <c r="C1451" s="27" t="s">
        <v>57</v>
      </c>
      <c r="D1451" s="28">
        <v>42732</v>
      </c>
      <c r="E1451" s="27" t="s">
        <v>6056</v>
      </c>
      <c r="F1451" s="27" t="s">
        <v>6057</v>
      </c>
      <c r="G1451" s="27" t="s">
        <v>21</v>
      </c>
      <c r="H1451" s="27"/>
      <c r="I1451" s="27" t="s">
        <v>22</v>
      </c>
      <c r="J1451" s="27"/>
      <c r="K1451" s="27"/>
      <c r="L1451" s="27"/>
      <c r="M1451" s="27"/>
      <c r="N1451" s="27"/>
      <c r="O1451" s="27"/>
      <c r="P1451" s="27" t="s">
        <v>23</v>
      </c>
      <c r="Q1451" s="27"/>
      <c r="R1451" s="27" t="s">
        <v>28</v>
      </c>
      <c r="S1451" s="27" t="s">
        <v>27</v>
      </c>
      <c r="T1451" s="27" t="s">
        <v>59</v>
      </c>
      <c r="U1451" s="29"/>
    </row>
    <row r="1452" spans="1:21" s="26" customFormat="1" ht="16.7" customHeight="1" x14ac:dyDescent="0.2">
      <c r="A1452" s="27" t="s">
        <v>6058</v>
      </c>
      <c r="B1452" s="27" t="s">
        <v>20</v>
      </c>
      <c r="C1452" s="27" t="s">
        <v>57</v>
      </c>
      <c r="D1452" s="28">
        <v>42732</v>
      </c>
      <c r="E1452" s="27" t="s">
        <v>6059</v>
      </c>
      <c r="F1452" s="27" t="s">
        <v>6057</v>
      </c>
      <c r="G1452" s="27" t="s">
        <v>21</v>
      </c>
      <c r="H1452" s="27"/>
      <c r="I1452" s="27" t="s">
        <v>22</v>
      </c>
      <c r="J1452" s="27"/>
      <c r="K1452" s="27"/>
      <c r="L1452" s="27"/>
      <c r="M1452" s="27"/>
      <c r="N1452" s="27"/>
      <c r="O1452" s="27"/>
      <c r="P1452" s="27" t="s">
        <v>23</v>
      </c>
      <c r="Q1452" s="27"/>
      <c r="R1452" s="27" t="s">
        <v>28</v>
      </c>
      <c r="S1452" s="27" t="s">
        <v>27</v>
      </c>
      <c r="T1452" s="27" t="s">
        <v>59</v>
      </c>
      <c r="U1452" s="29"/>
    </row>
    <row r="1453" spans="1:21" s="26" customFormat="1" ht="16.7" customHeight="1" x14ac:dyDescent="0.2">
      <c r="A1453" s="27" t="s">
        <v>6060</v>
      </c>
      <c r="B1453" s="27" t="s">
        <v>20</v>
      </c>
      <c r="C1453" s="27" t="s">
        <v>57</v>
      </c>
      <c r="D1453" s="28">
        <v>42732</v>
      </c>
      <c r="E1453" s="27" t="s">
        <v>6061</v>
      </c>
      <c r="F1453" s="27" t="s">
        <v>6057</v>
      </c>
      <c r="G1453" s="27" t="s">
        <v>21</v>
      </c>
      <c r="H1453" s="27"/>
      <c r="I1453" s="27" t="s">
        <v>22</v>
      </c>
      <c r="J1453" s="27"/>
      <c r="K1453" s="27"/>
      <c r="L1453" s="27"/>
      <c r="M1453" s="27"/>
      <c r="N1453" s="27"/>
      <c r="O1453" s="27"/>
      <c r="P1453" s="27" t="s">
        <v>23</v>
      </c>
      <c r="Q1453" s="27"/>
      <c r="R1453" s="27" t="s">
        <v>24</v>
      </c>
      <c r="S1453" s="27" t="s">
        <v>27</v>
      </c>
      <c r="T1453" s="27" t="s">
        <v>60</v>
      </c>
      <c r="U1453" s="29"/>
    </row>
    <row r="1454" spans="1:21" s="26" customFormat="1" ht="16.7" customHeight="1" x14ac:dyDescent="0.2">
      <c r="A1454" s="27" t="s">
        <v>6062</v>
      </c>
      <c r="B1454" s="27" t="s">
        <v>20</v>
      </c>
      <c r="C1454" s="27" t="s">
        <v>57</v>
      </c>
      <c r="D1454" s="28">
        <v>42732</v>
      </c>
      <c r="E1454" s="27" t="s">
        <v>6063</v>
      </c>
      <c r="F1454" s="27" t="s">
        <v>6064</v>
      </c>
      <c r="G1454" s="27" t="s">
        <v>21</v>
      </c>
      <c r="H1454" s="27"/>
      <c r="I1454" s="27" t="s">
        <v>22</v>
      </c>
      <c r="J1454" s="27"/>
      <c r="K1454" s="27"/>
      <c r="L1454" s="27"/>
      <c r="M1454" s="27"/>
      <c r="N1454" s="27"/>
      <c r="O1454" s="27"/>
      <c r="P1454" s="27" t="s">
        <v>23</v>
      </c>
      <c r="Q1454" s="27"/>
      <c r="R1454" s="27" t="s">
        <v>28</v>
      </c>
      <c r="S1454" s="27" t="s">
        <v>27</v>
      </c>
      <c r="T1454" s="27" t="s">
        <v>59</v>
      </c>
      <c r="U1454" s="29"/>
    </row>
    <row r="1455" spans="1:21" s="26" customFormat="1" ht="16.7" hidden="1" customHeight="1" x14ac:dyDescent="0.2">
      <c r="A1455" s="27" t="s">
        <v>6065</v>
      </c>
      <c r="B1455" s="27" t="s">
        <v>20</v>
      </c>
      <c r="C1455" s="27" t="s">
        <v>452</v>
      </c>
      <c r="D1455" s="28">
        <v>42732</v>
      </c>
      <c r="E1455" s="27" t="s">
        <v>6066</v>
      </c>
      <c r="F1455" s="27" t="s">
        <v>6067</v>
      </c>
      <c r="G1455" s="27" t="s">
        <v>21</v>
      </c>
      <c r="H1455" s="27"/>
      <c r="I1455" s="27" t="s">
        <v>22</v>
      </c>
      <c r="J1455" s="27"/>
      <c r="K1455" s="27"/>
      <c r="L1455" s="27"/>
      <c r="M1455" s="27"/>
      <c r="N1455" s="27"/>
      <c r="O1455" s="27"/>
      <c r="P1455" s="27" t="s">
        <v>383</v>
      </c>
      <c r="Q1455" s="27"/>
      <c r="R1455" s="27" t="s">
        <v>31</v>
      </c>
      <c r="S1455" s="27"/>
      <c r="T1455" s="27" t="s">
        <v>60</v>
      </c>
      <c r="U1455" s="29"/>
    </row>
    <row r="1456" spans="1:21" s="26" customFormat="1" ht="16.7" hidden="1" customHeight="1" x14ac:dyDescent="0.2">
      <c r="A1456" s="27" t="s">
        <v>6068</v>
      </c>
      <c r="B1456" s="27" t="s">
        <v>20</v>
      </c>
      <c r="C1456" s="27" t="s">
        <v>6069</v>
      </c>
      <c r="D1456" s="28">
        <v>42732</v>
      </c>
      <c r="E1456" s="27" t="s">
        <v>6070</v>
      </c>
      <c r="F1456" s="27" t="s">
        <v>6067</v>
      </c>
      <c r="G1456" s="27" t="s">
        <v>21</v>
      </c>
      <c r="H1456" s="27"/>
      <c r="I1456" s="27" t="s">
        <v>22</v>
      </c>
      <c r="J1456" s="27"/>
      <c r="K1456" s="27"/>
      <c r="L1456" s="27"/>
      <c r="M1456" s="27"/>
      <c r="N1456" s="27"/>
      <c r="O1456" s="27"/>
      <c r="P1456" s="27" t="s">
        <v>383</v>
      </c>
      <c r="Q1456" s="27"/>
      <c r="R1456" s="27" t="s">
        <v>34</v>
      </c>
      <c r="S1456" s="27"/>
      <c r="T1456" s="27" t="s">
        <v>59</v>
      </c>
      <c r="U1456" s="29"/>
    </row>
    <row r="1457" spans="1:21" s="26" customFormat="1" ht="16.7" hidden="1" customHeight="1" x14ac:dyDescent="0.2">
      <c r="A1457" s="27" t="s">
        <v>6071</v>
      </c>
      <c r="B1457" s="27" t="s">
        <v>20</v>
      </c>
      <c r="C1457" s="27" t="s">
        <v>452</v>
      </c>
      <c r="D1457" s="28">
        <v>42732</v>
      </c>
      <c r="E1457" s="27" t="s">
        <v>6072</v>
      </c>
      <c r="F1457" s="27" t="s">
        <v>6073</v>
      </c>
      <c r="G1457" s="27" t="s">
        <v>21</v>
      </c>
      <c r="H1457" s="27"/>
      <c r="I1457" s="27" t="s">
        <v>22</v>
      </c>
      <c r="J1457" s="27"/>
      <c r="K1457" s="27"/>
      <c r="L1457" s="27"/>
      <c r="M1457" s="27"/>
      <c r="N1457" s="27"/>
      <c r="O1457" s="27"/>
      <c r="P1457" s="27" t="s">
        <v>383</v>
      </c>
      <c r="Q1457" s="27"/>
      <c r="R1457" s="27" t="s">
        <v>31</v>
      </c>
      <c r="S1457" s="27"/>
      <c r="T1457" s="27" t="s">
        <v>60</v>
      </c>
      <c r="U1457" s="29"/>
    </row>
    <row r="1458" spans="1:21" s="26" customFormat="1" ht="16.7" hidden="1" customHeight="1" x14ac:dyDescent="0.2">
      <c r="A1458" s="27" t="s">
        <v>6074</v>
      </c>
      <c r="B1458" s="27" t="s">
        <v>20</v>
      </c>
      <c r="C1458" s="27" t="s">
        <v>452</v>
      </c>
      <c r="D1458" s="28">
        <v>42732</v>
      </c>
      <c r="E1458" s="27" t="s">
        <v>6075</v>
      </c>
      <c r="F1458" s="27" t="s">
        <v>6073</v>
      </c>
      <c r="G1458" s="27" t="s">
        <v>21</v>
      </c>
      <c r="H1458" s="27"/>
      <c r="I1458" s="27" t="s">
        <v>22</v>
      </c>
      <c r="J1458" s="27"/>
      <c r="K1458" s="27"/>
      <c r="L1458" s="27"/>
      <c r="M1458" s="27"/>
      <c r="N1458" s="27"/>
      <c r="O1458" s="27"/>
      <c r="P1458" s="27" t="s">
        <v>383</v>
      </c>
      <c r="Q1458" s="27"/>
      <c r="R1458" s="27" t="s">
        <v>34</v>
      </c>
      <c r="S1458" s="27"/>
      <c r="T1458" s="27" t="s">
        <v>59</v>
      </c>
      <c r="U1458" s="29"/>
    </row>
    <row r="1459" spans="1:21" s="26" customFormat="1" ht="16.7" hidden="1" customHeight="1" x14ac:dyDescent="0.2">
      <c r="A1459" s="27" t="s">
        <v>6076</v>
      </c>
      <c r="B1459" s="27" t="s">
        <v>20</v>
      </c>
      <c r="C1459" s="27" t="s">
        <v>452</v>
      </c>
      <c r="D1459" s="28">
        <v>42732</v>
      </c>
      <c r="E1459" s="27" t="s">
        <v>6077</v>
      </c>
      <c r="F1459" s="27" t="s">
        <v>1553</v>
      </c>
      <c r="G1459" s="27" t="s">
        <v>21</v>
      </c>
      <c r="H1459" s="27"/>
      <c r="I1459" s="27" t="s">
        <v>22</v>
      </c>
      <c r="J1459" s="27"/>
      <c r="K1459" s="27"/>
      <c r="L1459" s="27"/>
      <c r="M1459" s="27"/>
      <c r="N1459" s="27"/>
      <c r="O1459" s="27"/>
      <c r="P1459" s="27" t="s">
        <v>383</v>
      </c>
      <c r="Q1459" s="27"/>
      <c r="R1459" s="27" t="s">
        <v>31</v>
      </c>
      <c r="S1459" s="27"/>
      <c r="T1459" s="27" t="s">
        <v>60</v>
      </c>
      <c r="U1459" s="29"/>
    </row>
    <row r="1460" spans="1:21" s="26" customFormat="1" ht="16.7" hidden="1" customHeight="1" x14ac:dyDescent="0.2">
      <c r="A1460" s="27" t="s">
        <v>6078</v>
      </c>
      <c r="B1460" s="27" t="s">
        <v>20</v>
      </c>
      <c r="C1460" s="27" t="s">
        <v>452</v>
      </c>
      <c r="D1460" s="28">
        <v>42732</v>
      </c>
      <c r="E1460" s="27" t="s">
        <v>6079</v>
      </c>
      <c r="F1460" s="27" t="s">
        <v>800</v>
      </c>
      <c r="G1460" s="27" t="s">
        <v>21</v>
      </c>
      <c r="H1460" s="27"/>
      <c r="I1460" s="27" t="s">
        <v>22</v>
      </c>
      <c r="J1460" s="27"/>
      <c r="K1460" s="27"/>
      <c r="L1460" s="27"/>
      <c r="M1460" s="27"/>
      <c r="N1460" s="27"/>
      <c r="O1460" s="27"/>
      <c r="P1460" s="27" t="s">
        <v>383</v>
      </c>
      <c r="Q1460" s="27"/>
      <c r="R1460" s="27" t="s">
        <v>31</v>
      </c>
      <c r="S1460" s="27"/>
      <c r="T1460" s="27" t="s">
        <v>60</v>
      </c>
      <c r="U1460" s="29"/>
    </row>
    <row r="1461" spans="1:21" s="26" customFormat="1" ht="16.7" customHeight="1" x14ac:dyDescent="0.2">
      <c r="A1461" s="27" t="s">
        <v>6080</v>
      </c>
      <c r="B1461" s="27" t="s">
        <v>20</v>
      </c>
      <c r="C1461" s="27" t="s">
        <v>3190</v>
      </c>
      <c r="D1461" s="28">
        <v>42732</v>
      </c>
      <c r="E1461" s="27" t="s">
        <v>6081</v>
      </c>
      <c r="F1461" s="27" t="s">
        <v>2479</v>
      </c>
      <c r="G1461" s="27" t="s">
        <v>21</v>
      </c>
      <c r="H1461" s="27"/>
      <c r="I1461" s="27" t="s">
        <v>22</v>
      </c>
      <c r="J1461" s="27"/>
      <c r="K1461" s="27"/>
      <c r="L1461" s="27"/>
      <c r="M1461" s="27"/>
      <c r="N1461" s="27"/>
      <c r="O1461" s="27"/>
      <c r="P1461" s="27" t="s">
        <v>23</v>
      </c>
      <c r="Q1461" s="27"/>
      <c r="R1461" s="27" t="s">
        <v>28</v>
      </c>
      <c r="S1461" s="27" t="s">
        <v>27</v>
      </c>
      <c r="T1461" s="27" t="s">
        <v>59</v>
      </c>
      <c r="U1461" s="29"/>
    </row>
    <row r="1462" spans="1:21" s="26" customFormat="1" ht="16.7" customHeight="1" x14ac:dyDescent="0.2">
      <c r="A1462" s="27" t="s">
        <v>6082</v>
      </c>
      <c r="B1462" s="27" t="s">
        <v>20</v>
      </c>
      <c r="C1462" s="27" t="s">
        <v>3193</v>
      </c>
      <c r="D1462" s="28">
        <v>42732</v>
      </c>
      <c r="E1462" s="27" t="s">
        <v>6083</v>
      </c>
      <c r="F1462" s="27" t="s">
        <v>6084</v>
      </c>
      <c r="G1462" s="27" t="s">
        <v>21</v>
      </c>
      <c r="H1462" s="27"/>
      <c r="I1462" s="27" t="s">
        <v>22</v>
      </c>
      <c r="J1462" s="27"/>
      <c r="K1462" s="27"/>
      <c r="L1462" s="27"/>
      <c r="M1462" s="27"/>
      <c r="N1462" s="27"/>
      <c r="O1462" s="27"/>
      <c r="P1462" s="27" t="s">
        <v>23</v>
      </c>
      <c r="Q1462" s="27"/>
      <c r="R1462" s="27" t="s">
        <v>28</v>
      </c>
      <c r="S1462" s="27" t="s">
        <v>27</v>
      </c>
      <c r="T1462" s="27" t="s">
        <v>59</v>
      </c>
      <c r="U1462" s="29"/>
    </row>
    <row r="1463" spans="1:21" s="26" customFormat="1" ht="16.7" customHeight="1" x14ac:dyDescent="0.2">
      <c r="A1463" s="27" t="s">
        <v>6085</v>
      </c>
      <c r="B1463" s="27" t="s">
        <v>20</v>
      </c>
      <c r="C1463" s="27" t="s">
        <v>3198</v>
      </c>
      <c r="D1463" s="28">
        <v>42732</v>
      </c>
      <c r="E1463" s="27" t="s">
        <v>6086</v>
      </c>
      <c r="F1463" s="27" t="s">
        <v>179</v>
      </c>
      <c r="G1463" s="27" t="s">
        <v>21</v>
      </c>
      <c r="H1463" s="27"/>
      <c r="I1463" s="27" t="s">
        <v>22</v>
      </c>
      <c r="J1463" s="27"/>
      <c r="K1463" s="27"/>
      <c r="L1463" s="27"/>
      <c r="M1463" s="27"/>
      <c r="N1463" s="27"/>
      <c r="O1463" s="27"/>
      <c r="P1463" s="27" t="s">
        <v>23</v>
      </c>
      <c r="Q1463" s="27"/>
      <c r="R1463" s="27" t="s">
        <v>28</v>
      </c>
      <c r="S1463" s="27" t="s">
        <v>27</v>
      </c>
      <c r="T1463" s="27" t="s">
        <v>59</v>
      </c>
      <c r="U1463" s="29"/>
    </row>
    <row r="1464" spans="1:21" s="26" customFormat="1" ht="16.7" customHeight="1" x14ac:dyDescent="0.2">
      <c r="A1464" s="27" t="s">
        <v>6087</v>
      </c>
      <c r="B1464" s="27" t="s">
        <v>20</v>
      </c>
      <c r="C1464" s="27" t="s">
        <v>3201</v>
      </c>
      <c r="D1464" s="28">
        <v>42732</v>
      </c>
      <c r="E1464" s="27" t="s">
        <v>6088</v>
      </c>
      <c r="F1464" s="27" t="s">
        <v>179</v>
      </c>
      <c r="G1464" s="27" t="s">
        <v>21</v>
      </c>
      <c r="H1464" s="27"/>
      <c r="I1464" s="27" t="s">
        <v>22</v>
      </c>
      <c r="J1464" s="27" t="s">
        <v>30</v>
      </c>
      <c r="K1464" s="27"/>
      <c r="L1464" s="27"/>
      <c r="M1464" s="27"/>
      <c r="N1464" s="27"/>
      <c r="O1464" s="27"/>
      <c r="P1464" s="27" t="s">
        <v>23</v>
      </c>
      <c r="Q1464" s="27"/>
      <c r="R1464" s="27" t="s">
        <v>35</v>
      </c>
      <c r="S1464" s="27" t="s">
        <v>27</v>
      </c>
      <c r="T1464" s="27" t="s">
        <v>59</v>
      </c>
      <c r="U1464" s="29"/>
    </row>
    <row r="1465" spans="1:21" s="26" customFormat="1" ht="16.7" customHeight="1" x14ac:dyDescent="0.2">
      <c r="A1465" s="27" t="s">
        <v>6089</v>
      </c>
      <c r="B1465" s="27" t="s">
        <v>20</v>
      </c>
      <c r="C1465" s="27" t="s">
        <v>3205</v>
      </c>
      <c r="D1465" s="28">
        <v>42732</v>
      </c>
      <c r="E1465" s="27" t="s">
        <v>6090</v>
      </c>
      <c r="F1465" s="27" t="s">
        <v>645</v>
      </c>
      <c r="G1465" s="27" t="s">
        <v>21</v>
      </c>
      <c r="H1465" s="27"/>
      <c r="I1465" s="27" t="s">
        <v>22</v>
      </c>
      <c r="J1465" s="27"/>
      <c r="K1465" s="27"/>
      <c r="L1465" s="27"/>
      <c r="M1465" s="27"/>
      <c r="N1465" s="27"/>
      <c r="O1465" s="27"/>
      <c r="P1465" s="27" t="s">
        <v>23</v>
      </c>
      <c r="Q1465" s="27"/>
      <c r="R1465" s="27" t="s">
        <v>24</v>
      </c>
      <c r="S1465" s="27" t="s">
        <v>26</v>
      </c>
      <c r="T1465" s="27" t="s">
        <v>60</v>
      </c>
      <c r="U1465" s="29"/>
    </row>
    <row r="1466" spans="1:21" s="26" customFormat="1" ht="16.7" hidden="1" customHeight="1" x14ac:dyDescent="0.2">
      <c r="A1466" s="27"/>
      <c r="B1466" s="27"/>
      <c r="C1466" s="27"/>
      <c r="D1466" s="28"/>
      <c r="E1466" s="27"/>
      <c r="F1466" s="27"/>
      <c r="G1466" s="27"/>
      <c r="H1466" s="27"/>
      <c r="I1466" s="27"/>
      <c r="J1466" s="27"/>
      <c r="K1466" s="27"/>
      <c r="L1466" s="27"/>
      <c r="M1466" s="27"/>
      <c r="N1466" s="27"/>
      <c r="O1466" s="27"/>
      <c r="P1466" s="27"/>
      <c r="Q1466" s="27"/>
      <c r="R1466" s="27"/>
      <c r="S1466" s="27"/>
      <c r="T1466" s="27"/>
      <c r="U1466" s="29"/>
    </row>
    <row r="1467" spans="1:21" s="26" customFormat="1" ht="16.7" customHeight="1" x14ac:dyDescent="0.2">
      <c r="A1467" s="27" t="s">
        <v>6094</v>
      </c>
      <c r="B1467" s="27" t="s">
        <v>20</v>
      </c>
      <c r="C1467" s="27" t="s">
        <v>3221</v>
      </c>
      <c r="D1467" s="28">
        <v>42732</v>
      </c>
      <c r="E1467" s="27" t="s">
        <v>6095</v>
      </c>
      <c r="F1467" s="27" t="s">
        <v>6096</v>
      </c>
      <c r="G1467" s="27" t="s">
        <v>21</v>
      </c>
      <c r="H1467" s="27"/>
      <c r="I1467" s="27" t="s">
        <v>22</v>
      </c>
      <c r="J1467" s="27" t="s">
        <v>30</v>
      </c>
      <c r="K1467" s="27"/>
      <c r="L1467" s="27"/>
      <c r="M1467" s="27"/>
      <c r="N1467" s="27"/>
      <c r="O1467" s="27"/>
      <c r="P1467" s="27" t="s">
        <v>23</v>
      </c>
      <c r="Q1467" s="27"/>
      <c r="R1467" s="27" t="s">
        <v>35</v>
      </c>
      <c r="S1467" s="27" t="s">
        <v>27</v>
      </c>
      <c r="T1467" s="27" t="s">
        <v>59</v>
      </c>
      <c r="U1467" s="29"/>
    </row>
    <row r="1468" spans="1:21" s="26" customFormat="1" ht="16.7" customHeight="1" x14ac:dyDescent="0.2">
      <c r="A1468" s="27" t="s">
        <v>6097</v>
      </c>
      <c r="B1468" s="27" t="s">
        <v>20</v>
      </c>
      <c r="C1468" s="27" t="s">
        <v>62</v>
      </c>
      <c r="D1468" s="28">
        <v>42732</v>
      </c>
      <c r="E1468" s="27" t="s">
        <v>6098</v>
      </c>
      <c r="F1468" s="27" t="s">
        <v>6099</v>
      </c>
      <c r="G1468" s="27" t="s">
        <v>21</v>
      </c>
      <c r="H1468" s="27"/>
      <c r="I1468" s="27" t="s">
        <v>22</v>
      </c>
      <c r="J1468" s="27" t="s">
        <v>30</v>
      </c>
      <c r="K1468" s="27"/>
      <c r="L1468" s="27"/>
      <c r="M1468" s="27"/>
      <c r="N1468" s="27"/>
      <c r="O1468" s="27"/>
      <c r="P1468" s="27" t="s">
        <v>23</v>
      </c>
      <c r="Q1468" s="27"/>
      <c r="R1468" s="27" t="s">
        <v>35</v>
      </c>
      <c r="S1468" s="27" t="s">
        <v>27</v>
      </c>
      <c r="T1468" s="27" t="s">
        <v>59</v>
      </c>
      <c r="U1468" s="29"/>
    </row>
    <row r="1469" spans="1:21" s="26" customFormat="1" ht="16.7" customHeight="1" x14ac:dyDescent="0.2">
      <c r="A1469" s="27" t="s">
        <v>6100</v>
      </c>
      <c r="B1469" s="27" t="s">
        <v>20</v>
      </c>
      <c r="C1469" s="27" t="s">
        <v>3224</v>
      </c>
      <c r="D1469" s="28">
        <v>42732</v>
      </c>
      <c r="E1469" s="27" t="s">
        <v>6101</v>
      </c>
      <c r="F1469" s="27" t="s">
        <v>6099</v>
      </c>
      <c r="G1469" s="27" t="s">
        <v>21</v>
      </c>
      <c r="H1469" s="27"/>
      <c r="I1469" s="27" t="s">
        <v>22</v>
      </c>
      <c r="J1469" s="27"/>
      <c r="K1469" s="27"/>
      <c r="L1469" s="27"/>
      <c r="M1469" s="27"/>
      <c r="N1469" s="27"/>
      <c r="O1469" s="27"/>
      <c r="P1469" s="27" t="s">
        <v>23</v>
      </c>
      <c r="Q1469" s="27"/>
      <c r="R1469" s="27" t="s">
        <v>28</v>
      </c>
      <c r="S1469" s="27" t="s">
        <v>27</v>
      </c>
      <c r="T1469" s="27" t="s">
        <v>59</v>
      </c>
      <c r="U1469" s="29"/>
    </row>
    <row r="1470" spans="1:21" s="26" customFormat="1" ht="16.7" hidden="1" customHeight="1" x14ac:dyDescent="0.2">
      <c r="A1470" s="27"/>
      <c r="B1470" s="27"/>
      <c r="C1470" s="27"/>
      <c r="D1470" s="28"/>
      <c r="E1470" s="27"/>
      <c r="F1470" s="27"/>
      <c r="G1470" s="27"/>
      <c r="H1470" s="27"/>
      <c r="I1470" s="27"/>
      <c r="J1470" s="27"/>
      <c r="K1470" s="27"/>
      <c r="L1470" s="27"/>
      <c r="M1470" s="27"/>
      <c r="N1470" s="27"/>
      <c r="O1470" s="27"/>
      <c r="P1470" s="27"/>
      <c r="Q1470" s="27"/>
      <c r="R1470" s="27"/>
      <c r="S1470" s="27"/>
      <c r="T1470" s="27"/>
      <c r="U1470" s="29"/>
    </row>
    <row r="1471" spans="1:21" s="26" customFormat="1" ht="16.7" customHeight="1" x14ac:dyDescent="0.2">
      <c r="A1471" s="27" t="s">
        <v>6105</v>
      </c>
      <c r="B1471" s="27" t="s">
        <v>20</v>
      </c>
      <c r="C1471" s="27" t="s">
        <v>3231</v>
      </c>
      <c r="D1471" s="28">
        <v>42732</v>
      </c>
      <c r="E1471" s="27" t="s">
        <v>6106</v>
      </c>
      <c r="F1471" s="27" t="s">
        <v>6107</v>
      </c>
      <c r="G1471" s="27" t="s">
        <v>21</v>
      </c>
      <c r="H1471" s="27"/>
      <c r="I1471" s="27" t="s">
        <v>22</v>
      </c>
      <c r="J1471" s="27"/>
      <c r="K1471" s="27"/>
      <c r="L1471" s="27"/>
      <c r="M1471" s="27"/>
      <c r="N1471" s="27"/>
      <c r="O1471" s="27"/>
      <c r="P1471" s="27" t="s">
        <v>23</v>
      </c>
      <c r="Q1471" s="27"/>
      <c r="R1471" s="27" t="s">
        <v>24</v>
      </c>
      <c r="S1471" s="27" t="s">
        <v>27</v>
      </c>
      <c r="T1471" s="27" t="s">
        <v>60</v>
      </c>
      <c r="U1471" s="29"/>
    </row>
    <row r="1472" spans="1:21" s="26" customFormat="1" ht="16.7" customHeight="1" x14ac:dyDescent="0.2">
      <c r="A1472" s="27" t="s">
        <v>6108</v>
      </c>
      <c r="B1472" s="27" t="s">
        <v>20</v>
      </c>
      <c r="C1472" s="27" t="s">
        <v>4764</v>
      </c>
      <c r="D1472" s="28">
        <v>42732</v>
      </c>
      <c r="E1472" s="27" t="s">
        <v>6109</v>
      </c>
      <c r="F1472" s="27" t="s">
        <v>1233</v>
      </c>
      <c r="G1472" s="27" t="s">
        <v>21</v>
      </c>
      <c r="H1472" s="27"/>
      <c r="I1472" s="27" t="s">
        <v>22</v>
      </c>
      <c r="J1472" s="27"/>
      <c r="K1472" s="27"/>
      <c r="L1472" s="27"/>
      <c r="M1472" s="27"/>
      <c r="N1472" s="27"/>
      <c r="O1472" s="27"/>
      <c r="P1472" s="27" t="s">
        <v>23</v>
      </c>
      <c r="Q1472" s="27"/>
      <c r="R1472" s="27" t="s">
        <v>28</v>
      </c>
      <c r="S1472" s="27" t="s">
        <v>27</v>
      </c>
      <c r="T1472" s="27" t="s">
        <v>59</v>
      </c>
      <c r="U1472" s="29"/>
    </row>
    <row r="1473" spans="1:21" s="26" customFormat="1" ht="16.7" customHeight="1" x14ac:dyDescent="0.2">
      <c r="A1473" s="27" t="s">
        <v>6108</v>
      </c>
      <c r="B1473" s="27" t="s">
        <v>20</v>
      </c>
      <c r="C1473" s="27" t="s">
        <v>6110</v>
      </c>
      <c r="D1473" s="28">
        <v>42732</v>
      </c>
      <c r="E1473" s="27" t="s">
        <v>6111</v>
      </c>
      <c r="F1473" s="27" t="s">
        <v>646</v>
      </c>
      <c r="G1473" s="27" t="s">
        <v>21</v>
      </c>
      <c r="H1473" s="27"/>
      <c r="I1473" s="27" t="s">
        <v>22</v>
      </c>
      <c r="J1473" s="27"/>
      <c r="K1473" s="27"/>
      <c r="L1473" s="27"/>
      <c r="M1473" s="27"/>
      <c r="N1473" s="27"/>
      <c r="O1473" s="27"/>
      <c r="P1473" s="27" t="s">
        <v>23</v>
      </c>
      <c r="Q1473" s="27"/>
      <c r="R1473" s="27" t="s">
        <v>24</v>
      </c>
      <c r="S1473" s="27" t="s">
        <v>25</v>
      </c>
      <c r="T1473" s="27" t="s">
        <v>60</v>
      </c>
      <c r="U1473" s="29"/>
    </row>
    <row r="1474" spans="1:21" s="26" customFormat="1" ht="16.7" customHeight="1" x14ac:dyDescent="0.2">
      <c r="A1474" s="27" t="s">
        <v>6112</v>
      </c>
      <c r="B1474" s="27" t="s">
        <v>20</v>
      </c>
      <c r="C1474" s="27" t="s">
        <v>6113</v>
      </c>
      <c r="D1474" s="28">
        <v>42732</v>
      </c>
      <c r="E1474" s="27" t="s">
        <v>6114</v>
      </c>
      <c r="F1474" s="27" t="s">
        <v>5878</v>
      </c>
      <c r="G1474" s="27" t="s">
        <v>21</v>
      </c>
      <c r="H1474" s="27"/>
      <c r="I1474" s="27" t="s">
        <v>22</v>
      </c>
      <c r="J1474" s="27"/>
      <c r="K1474" s="27"/>
      <c r="L1474" s="27"/>
      <c r="M1474" s="27"/>
      <c r="N1474" s="27"/>
      <c r="O1474" s="27"/>
      <c r="P1474" s="27" t="s">
        <v>23</v>
      </c>
      <c r="Q1474" s="27"/>
      <c r="R1474" s="27" t="s">
        <v>24</v>
      </c>
      <c r="S1474" s="27" t="s">
        <v>25</v>
      </c>
      <c r="T1474" s="27" t="s">
        <v>60</v>
      </c>
      <c r="U1474" s="29"/>
    </row>
    <row r="1475" spans="1:21" s="26" customFormat="1" ht="16.7" customHeight="1" x14ac:dyDescent="0.2">
      <c r="A1475" s="27" t="s">
        <v>6115</v>
      </c>
      <c r="B1475" s="27" t="s">
        <v>20</v>
      </c>
      <c r="C1475" s="27" t="s">
        <v>6116</v>
      </c>
      <c r="D1475" s="28">
        <v>42732</v>
      </c>
      <c r="E1475" s="27" t="s">
        <v>6117</v>
      </c>
      <c r="F1475" s="27" t="s">
        <v>6118</v>
      </c>
      <c r="G1475" s="27" t="s">
        <v>21</v>
      </c>
      <c r="H1475" s="27"/>
      <c r="I1475" s="27" t="s">
        <v>22</v>
      </c>
      <c r="J1475" s="27"/>
      <c r="K1475" s="27"/>
      <c r="L1475" s="27"/>
      <c r="M1475" s="27"/>
      <c r="N1475" s="27"/>
      <c r="O1475" s="27"/>
      <c r="P1475" s="27" t="s">
        <v>23</v>
      </c>
      <c r="Q1475" s="27"/>
      <c r="R1475" s="27" t="s">
        <v>28</v>
      </c>
      <c r="S1475" s="27" t="s">
        <v>27</v>
      </c>
      <c r="T1475" s="27" t="s">
        <v>59</v>
      </c>
      <c r="U1475" s="29"/>
    </row>
    <row r="1476" spans="1:21" s="26" customFormat="1" ht="16.7" hidden="1" customHeight="1" x14ac:dyDescent="0.2">
      <c r="A1476" s="27" t="s">
        <v>6119</v>
      </c>
      <c r="B1476" s="27" t="s">
        <v>20</v>
      </c>
      <c r="C1476" s="27" t="s">
        <v>411</v>
      </c>
      <c r="D1476" s="28">
        <v>42732</v>
      </c>
      <c r="E1476" s="27" t="s">
        <v>6120</v>
      </c>
      <c r="F1476" s="27" t="s">
        <v>1264</v>
      </c>
      <c r="G1476" s="27" t="s">
        <v>21</v>
      </c>
      <c r="H1476" s="27"/>
      <c r="I1476" s="27" t="s">
        <v>22</v>
      </c>
      <c r="J1476" s="27"/>
      <c r="K1476" s="27"/>
      <c r="L1476" s="27"/>
      <c r="M1476" s="27"/>
      <c r="N1476" s="27"/>
      <c r="O1476" s="27"/>
      <c r="P1476" s="27" t="s">
        <v>383</v>
      </c>
      <c r="Q1476" s="27"/>
      <c r="R1476" s="27" t="s">
        <v>5283</v>
      </c>
      <c r="S1476" s="27"/>
      <c r="T1476" s="27" t="s">
        <v>5284</v>
      </c>
      <c r="U1476" s="29"/>
    </row>
    <row r="1477" spans="1:21" s="26" customFormat="1" ht="16.7" customHeight="1" x14ac:dyDescent="0.2">
      <c r="A1477" s="27" t="s">
        <v>6121</v>
      </c>
      <c r="B1477" s="27" t="s">
        <v>20</v>
      </c>
      <c r="C1477" s="27" t="s">
        <v>3236</v>
      </c>
      <c r="D1477" s="28">
        <v>42732</v>
      </c>
      <c r="E1477" s="27" t="s">
        <v>6122</v>
      </c>
      <c r="F1477" s="27" t="s">
        <v>2551</v>
      </c>
      <c r="G1477" s="27" t="s">
        <v>21</v>
      </c>
      <c r="H1477" s="27"/>
      <c r="I1477" s="27" t="s">
        <v>22</v>
      </c>
      <c r="J1477" s="27"/>
      <c r="K1477" s="27"/>
      <c r="L1477" s="27"/>
      <c r="M1477" s="27"/>
      <c r="N1477" s="27"/>
      <c r="O1477" s="27"/>
      <c r="P1477" s="27" t="s">
        <v>23</v>
      </c>
      <c r="Q1477" s="27"/>
      <c r="R1477" s="27" t="s">
        <v>28</v>
      </c>
      <c r="S1477" s="27" t="s">
        <v>27</v>
      </c>
      <c r="T1477" s="27" t="s">
        <v>59</v>
      </c>
      <c r="U1477" s="29"/>
    </row>
    <row r="1478" spans="1:21" s="26" customFormat="1" ht="16.7" customHeight="1" x14ac:dyDescent="0.2">
      <c r="A1478" s="27" t="s">
        <v>6123</v>
      </c>
      <c r="B1478" s="27" t="s">
        <v>20</v>
      </c>
      <c r="C1478" s="27" t="s">
        <v>4406</v>
      </c>
      <c r="D1478" s="28">
        <v>42732</v>
      </c>
      <c r="E1478" s="27" t="s">
        <v>6124</v>
      </c>
      <c r="F1478" s="27" t="s">
        <v>5128</v>
      </c>
      <c r="G1478" s="27" t="s">
        <v>21</v>
      </c>
      <c r="H1478" s="27"/>
      <c r="I1478" s="27" t="s">
        <v>22</v>
      </c>
      <c r="J1478" s="27"/>
      <c r="K1478" s="27"/>
      <c r="L1478" s="27"/>
      <c r="M1478" s="27"/>
      <c r="N1478" s="27"/>
      <c r="O1478" s="27"/>
      <c r="P1478" s="27" t="s">
        <v>23</v>
      </c>
      <c r="Q1478" s="27"/>
      <c r="R1478" s="27" t="s">
        <v>28</v>
      </c>
      <c r="S1478" s="27" t="s">
        <v>27</v>
      </c>
      <c r="T1478" s="27" t="s">
        <v>59</v>
      </c>
      <c r="U1478" s="29"/>
    </row>
    <row r="1479" spans="1:21" s="26" customFormat="1" ht="16.7" customHeight="1" x14ac:dyDescent="0.2">
      <c r="A1479" s="27" t="s">
        <v>6125</v>
      </c>
      <c r="B1479" s="27" t="s">
        <v>20</v>
      </c>
      <c r="C1479" s="27" t="s">
        <v>3241</v>
      </c>
      <c r="D1479" s="28">
        <v>42732</v>
      </c>
      <c r="E1479" s="27" t="s">
        <v>6126</v>
      </c>
      <c r="F1479" s="27" t="s">
        <v>166</v>
      </c>
      <c r="G1479" s="27" t="s">
        <v>21</v>
      </c>
      <c r="H1479" s="27"/>
      <c r="I1479" s="27" t="s">
        <v>22</v>
      </c>
      <c r="J1479" s="27"/>
      <c r="K1479" s="27"/>
      <c r="L1479" s="27"/>
      <c r="M1479" s="27"/>
      <c r="N1479" s="27"/>
      <c r="O1479" s="27"/>
      <c r="P1479" s="27" t="s">
        <v>23</v>
      </c>
      <c r="Q1479" s="27"/>
      <c r="R1479" s="27" t="s">
        <v>24</v>
      </c>
      <c r="S1479" s="27" t="s">
        <v>27</v>
      </c>
      <c r="T1479" s="27" t="s">
        <v>60</v>
      </c>
      <c r="U1479" s="29"/>
    </row>
    <row r="1480" spans="1:21" s="26" customFormat="1" ht="16.7" customHeight="1" x14ac:dyDescent="0.2">
      <c r="A1480" s="27" t="s">
        <v>6193</v>
      </c>
      <c r="B1480" s="27" t="s">
        <v>20</v>
      </c>
      <c r="C1480" s="27" t="s">
        <v>4499</v>
      </c>
      <c r="D1480" s="28">
        <v>42732</v>
      </c>
      <c r="E1480" s="27" t="s">
        <v>6194</v>
      </c>
      <c r="F1480" s="27" t="s">
        <v>91</v>
      </c>
      <c r="G1480" s="27" t="s">
        <v>36</v>
      </c>
      <c r="H1480" s="27"/>
      <c r="I1480" s="27" t="s">
        <v>22</v>
      </c>
      <c r="J1480" s="27" t="s">
        <v>30</v>
      </c>
      <c r="K1480" s="27"/>
      <c r="L1480" s="27"/>
      <c r="M1480" s="27"/>
      <c r="N1480" s="27"/>
      <c r="O1480" s="27"/>
      <c r="P1480" s="27" t="s">
        <v>23</v>
      </c>
      <c r="Q1480" s="27"/>
      <c r="R1480" s="27" t="s">
        <v>33</v>
      </c>
      <c r="S1480" s="27" t="s">
        <v>25</v>
      </c>
      <c r="T1480" s="27" t="s">
        <v>60</v>
      </c>
      <c r="U1480" s="29"/>
    </row>
    <row r="1481" spans="1:21" s="26" customFormat="1" ht="16.7" customHeight="1" x14ac:dyDescent="0.2">
      <c r="A1481" s="27" t="s">
        <v>6193</v>
      </c>
      <c r="B1481" s="27" t="s">
        <v>20</v>
      </c>
      <c r="C1481" s="27" t="s">
        <v>6195</v>
      </c>
      <c r="D1481" s="28">
        <v>42732</v>
      </c>
      <c r="E1481" s="27" t="s">
        <v>6196</v>
      </c>
      <c r="F1481" s="27" t="s">
        <v>91</v>
      </c>
      <c r="G1481" s="27" t="s">
        <v>21</v>
      </c>
      <c r="H1481" s="27"/>
      <c r="I1481" s="27" t="s">
        <v>22</v>
      </c>
      <c r="J1481" s="27" t="s">
        <v>30</v>
      </c>
      <c r="K1481" s="27"/>
      <c r="L1481" s="27"/>
      <c r="M1481" s="27"/>
      <c r="N1481" s="27"/>
      <c r="O1481" s="27"/>
      <c r="P1481" s="27" t="s">
        <v>23</v>
      </c>
      <c r="Q1481" s="27"/>
      <c r="R1481" s="27" t="s">
        <v>33</v>
      </c>
      <c r="S1481" s="27" t="s">
        <v>25</v>
      </c>
      <c r="T1481" s="27" t="s">
        <v>60</v>
      </c>
      <c r="U1481" s="29"/>
    </row>
    <row r="1482" spans="1:21" s="26" customFormat="1" ht="16.7" customHeight="1" x14ac:dyDescent="0.2">
      <c r="A1482" s="27" t="s">
        <v>6193</v>
      </c>
      <c r="B1482" s="27" t="s">
        <v>20</v>
      </c>
      <c r="C1482" s="27" t="s">
        <v>4798</v>
      </c>
      <c r="D1482" s="28">
        <v>42732</v>
      </c>
      <c r="E1482" s="27" t="s">
        <v>6197</v>
      </c>
      <c r="F1482" s="27" t="s">
        <v>1305</v>
      </c>
      <c r="G1482" s="27" t="s">
        <v>21</v>
      </c>
      <c r="H1482" s="27"/>
      <c r="I1482" s="27" t="s">
        <v>22</v>
      </c>
      <c r="J1482" s="27" t="s">
        <v>30</v>
      </c>
      <c r="K1482" s="27"/>
      <c r="L1482" s="27"/>
      <c r="M1482" s="27"/>
      <c r="N1482" s="27"/>
      <c r="O1482" s="27"/>
      <c r="P1482" s="27" t="s">
        <v>23</v>
      </c>
      <c r="Q1482" s="27"/>
      <c r="R1482" s="27" t="s">
        <v>35</v>
      </c>
      <c r="S1482" s="27" t="s">
        <v>27</v>
      </c>
      <c r="T1482" s="27" t="s">
        <v>59</v>
      </c>
      <c r="U1482" s="29"/>
    </row>
    <row r="1483" spans="1:21" s="26" customFormat="1" ht="16.7" customHeight="1" x14ac:dyDescent="0.2">
      <c r="A1483" s="27" t="s">
        <v>6198</v>
      </c>
      <c r="B1483" s="27" t="s">
        <v>20</v>
      </c>
      <c r="C1483" s="27" t="s">
        <v>3253</v>
      </c>
      <c r="D1483" s="28">
        <v>42732</v>
      </c>
      <c r="E1483" s="27" t="s">
        <v>6199</v>
      </c>
      <c r="F1483" s="27" t="s">
        <v>736</v>
      </c>
      <c r="G1483" s="27" t="s">
        <v>21</v>
      </c>
      <c r="H1483" s="27"/>
      <c r="I1483" s="27" t="s">
        <v>22</v>
      </c>
      <c r="J1483" s="27" t="s">
        <v>30</v>
      </c>
      <c r="K1483" s="27"/>
      <c r="L1483" s="27"/>
      <c r="M1483" s="27"/>
      <c r="N1483" s="27"/>
      <c r="O1483" s="27"/>
      <c r="P1483" s="27" t="s">
        <v>23</v>
      </c>
      <c r="Q1483" s="27"/>
      <c r="R1483" s="27" t="s">
        <v>35</v>
      </c>
      <c r="S1483" s="27" t="s">
        <v>27</v>
      </c>
      <c r="T1483" s="27" t="s">
        <v>59</v>
      </c>
      <c r="U1483" s="29"/>
    </row>
    <row r="1484" spans="1:21" s="26" customFormat="1" ht="16.7" customHeight="1" x14ac:dyDescent="0.2">
      <c r="A1484" s="27" t="s">
        <v>6200</v>
      </c>
      <c r="B1484" s="27" t="s">
        <v>20</v>
      </c>
      <c r="C1484" s="27" t="s">
        <v>3256</v>
      </c>
      <c r="D1484" s="28">
        <v>42732</v>
      </c>
      <c r="E1484" s="27" t="s">
        <v>6201</v>
      </c>
      <c r="F1484" s="27" t="s">
        <v>736</v>
      </c>
      <c r="G1484" s="27" t="s">
        <v>21</v>
      </c>
      <c r="H1484" s="27"/>
      <c r="I1484" s="27" t="s">
        <v>22</v>
      </c>
      <c r="J1484" s="27" t="s">
        <v>30</v>
      </c>
      <c r="K1484" s="27"/>
      <c r="L1484" s="27"/>
      <c r="M1484" s="27"/>
      <c r="N1484" s="27"/>
      <c r="O1484" s="27"/>
      <c r="P1484" s="27" t="s">
        <v>23</v>
      </c>
      <c r="Q1484" s="27"/>
      <c r="R1484" s="27" t="s">
        <v>35</v>
      </c>
      <c r="S1484" s="9" t="s">
        <v>45</v>
      </c>
      <c r="T1484" s="27" t="s">
        <v>59</v>
      </c>
      <c r="U1484" s="29"/>
    </row>
    <row r="1485" spans="1:21" s="26" customFormat="1" ht="16.7" customHeight="1" x14ac:dyDescent="0.2">
      <c r="A1485" s="27" t="s">
        <v>6202</v>
      </c>
      <c r="B1485" s="27" t="s">
        <v>20</v>
      </c>
      <c r="C1485" s="27" t="s">
        <v>3260</v>
      </c>
      <c r="D1485" s="28">
        <v>42732</v>
      </c>
      <c r="E1485" s="27" t="s">
        <v>6203</v>
      </c>
      <c r="F1485" s="27" t="s">
        <v>226</v>
      </c>
      <c r="G1485" s="27" t="s">
        <v>21</v>
      </c>
      <c r="H1485" s="27"/>
      <c r="I1485" s="27" t="s">
        <v>22</v>
      </c>
      <c r="J1485" s="27" t="s">
        <v>30</v>
      </c>
      <c r="K1485" s="27"/>
      <c r="L1485" s="27"/>
      <c r="M1485" s="27"/>
      <c r="N1485" s="27"/>
      <c r="O1485" s="27"/>
      <c r="P1485" s="27" t="s">
        <v>23</v>
      </c>
      <c r="Q1485" s="27"/>
      <c r="R1485" s="27" t="s">
        <v>35</v>
      </c>
      <c r="S1485" s="27" t="s">
        <v>27</v>
      </c>
      <c r="T1485" s="27" t="s">
        <v>59</v>
      </c>
      <c r="U1485" s="29"/>
    </row>
    <row r="1486" spans="1:21" s="26" customFormat="1" ht="16.7" customHeight="1" x14ac:dyDescent="0.2">
      <c r="A1486" s="27" t="s">
        <v>6204</v>
      </c>
      <c r="B1486" s="27" t="s">
        <v>20</v>
      </c>
      <c r="C1486" s="27" t="s">
        <v>4811</v>
      </c>
      <c r="D1486" s="28">
        <v>42732</v>
      </c>
      <c r="E1486" s="27" t="s">
        <v>6205</v>
      </c>
      <c r="F1486" s="27" t="s">
        <v>155</v>
      </c>
      <c r="G1486" s="27" t="s">
        <v>21</v>
      </c>
      <c r="H1486" s="27"/>
      <c r="I1486" s="27" t="s">
        <v>22</v>
      </c>
      <c r="J1486" s="27"/>
      <c r="K1486" s="27"/>
      <c r="L1486" s="27"/>
      <c r="M1486" s="27"/>
      <c r="N1486" s="27"/>
      <c r="O1486" s="27"/>
      <c r="P1486" s="27" t="s">
        <v>23</v>
      </c>
      <c r="Q1486" s="27"/>
      <c r="R1486" s="27" t="s">
        <v>28</v>
      </c>
      <c r="S1486" s="27" t="s">
        <v>27</v>
      </c>
      <c r="T1486" s="27" t="s">
        <v>59</v>
      </c>
      <c r="U1486" s="29"/>
    </row>
    <row r="1487" spans="1:21" s="26" customFormat="1" ht="16.7" customHeight="1" x14ac:dyDescent="0.2">
      <c r="A1487" s="27" t="s">
        <v>6206</v>
      </c>
      <c r="B1487" s="27" t="s">
        <v>20</v>
      </c>
      <c r="C1487" s="27" t="s">
        <v>4502</v>
      </c>
      <c r="D1487" s="28">
        <v>42733</v>
      </c>
      <c r="E1487" s="27" t="s">
        <v>6207</v>
      </c>
      <c r="F1487" s="27" t="s">
        <v>5513</v>
      </c>
      <c r="G1487" s="27" t="s">
        <v>21</v>
      </c>
      <c r="H1487" s="27"/>
      <c r="I1487" s="27" t="s">
        <v>22</v>
      </c>
      <c r="J1487" s="27"/>
      <c r="K1487" s="27"/>
      <c r="L1487" s="27"/>
      <c r="M1487" s="27"/>
      <c r="N1487" s="27"/>
      <c r="O1487" s="27"/>
      <c r="P1487" s="27" t="s">
        <v>23</v>
      </c>
      <c r="Q1487" s="27"/>
      <c r="R1487" s="27" t="s">
        <v>24</v>
      </c>
      <c r="S1487" s="27" t="s">
        <v>25</v>
      </c>
      <c r="T1487" s="27" t="s">
        <v>60</v>
      </c>
      <c r="U1487" s="29"/>
    </row>
    <row r="1488" spans="1:21" s="26" customFormat="1" ht="16.7" customHeight="1" x14ac:dyDescent="0.2">
      <c r="A1488" s="27" t="s">
        <v>6206</v>
      </c>
      <c r="B1488" s="27" t="s">
        <v>20</v>
      </c>
      <c r="C1488" s="27" t="s">
        <v>4514</v>
      </c>
      <c r="D1488" s="28">
        <v>42733</v>
      </c>
      <c r="E1488" s="27" t="s">
        <v>6208</v>
      </c>
      <c r="F1488" s="27" t="s">
        <v>5513</v>
      </c>
      <c r="G1488" s="27" t="s">
        <v>21</v>
      </c>
      <c r="H1488" s="27"/>
      <c r="I1488" s="27" t="s">
        <v>22</v>
      </c>
      <c r="J1488" s="27"/>
      <c r="K1488" s="27"/>
      <c r="L1488" s="27"/>
      <c r="M1488" s="27"/>
      <c r="N1488" s="27"/>
      <c r="O1488" s="27"/>
      <c r="P1488" s="27" t="s">
        <v>23</v>
      </c>
      <c r="Q1488" s="27"/>
      <c r="R1488" s="27" t="s">
        <v>24</v>
      </c>
      <c r="S1488" s="27" t="s">
        <v>25</v>
      </c>
      <c r="T1488" s="27" t="s">
        <v>60</v>
      </c>
      <c r="U1488" s="29"/>
    </row>
    <row r="1489" spans="1:21" s="26" customFormat="1" ht="16.7" customHeight="1" x14ac:dyDescent="0.2">
      <c r="A1489" s="27" t="s">
        <v>6209</v>
      </c>
      <c r="B1489" s="27" t="s">
        <v>20</v>
      </c>
      <c r="C1489" s="27" t="s">
        <v>4404</v>
      </c>
      <c r="D1489" s="28">
        <v>42733</v>
      </c>
      <c r="E1489" s="27" t="s">
        <v>6210</v>
      </c>
      <c r="F1489" s="27" t="s">
        <v>5518</v>
      </c>
      <c r="G1489" s="27" t="s">
        <v>21</v>
      </c>
      <c r="H1489" s="27"/>
      <c r="I1489" s="27" t="s">
        <v>22</v>
      </c>
      <c r="J1489" s="27"/>
      <c r="K1489" s="27"/>
      <c r="L1489" s="27"/>
      <c r="M1489" s="27"/>
      <c r="N1489" s="27"/>
      <c r="O1489" s="27"/>
      <c r="P1489" s="27" t="s">
        <v>23</v>
      </c>
      <c r="Q1489" s="27"/>
      <c r="R1489" s="27" t="s">
        <v>28</v>
      </c>
      <c r="S1489" s="27" t="s">
        <v>27</v>
      </c>
      <c r="T1489" s="27" t="s">
        <v>59</v>
      </c>
      <c r="U1489" s="29"/>
    </row>
    <row r="1490" spans="1:21" s="26" customFormat="1" ht="16.7" customHeight="1" x14ac:dyDescent="0.2">
      <c r="A1490" s="27" t="s">
        <v>6211</v>
      </c>
      <c r="B1490" s="27" t="s">
        <v>20</v>
      </c>
      <c r="C1490" s="27" t="s">
        <v>3268</v>
      </c>
      <c r="D1490" s="28">
        <v>42733</v>
      </c>
      <c r="E1490" s="27" t="s">
        <v>6212</v>
      </c>
      <c r="F1490" s="27" t="s">
        <v>5518</v>
      </c>
      <c r="G1490" s="27" t="s">
        <v>21</v>
      </c>
      <c r="H1490" s="27"/>
      <c r="I1490" s="27" t="s">
        <v>22</v>
      </c>
      <c r="J1490" s="27"/>
      <c r="K1490" s="27"/>
      <c r="L1490" s="27"/>
      <c r="M1490" s="27"/>
      <c r="N1490" s="27"/>
      <c r="O1490" s="27"/>
      <c r="P1490" s="27" t="s">
        <v>23</v>
      </c>
      <c r="Q1490" s="27"/>
      <c r="R1490" s="27" t="s">
        <v>24</v>
      </c>
      <c r="S1490" s="27" t="s">
        <v>27</v>
      </c>
      <c r="T1490" s="27" t="s">
        <v>60</v>
      </c>
      <c r="U1490" s="29"/>
    </row>
    <row r="1491" spans="1:21" s="26" customFormat="1" ht="16.7" customHeight="1" x14ac:dyDescent="0.2">
      <c r="A1491" s="27" t="s">
        <v>6213</v>
      </c>
      <c r="B1491" s="27" t="s">
        <v>20</v>
      </c>
      <c r="C1491" s="27" t="s">
        <v>6214</v>
      </c>
      <c r="D1491" s="28">
        <v>42733</v>
      </c>
      <c r="E1491" s="27" t="s">
        <v>6215</v>
      </c>
      <c r="F1491" s="27" t="s">
        <v>5518</v>
      </c>
      <c r="G1491" s="27" t="s">
        <v>21</v>
      </c>
      <c r="H1491" s="27"/>
      <c r="I1491" s="27" t="s">
        <v>22</v>
      </c>
      <c r="J1491" s="27" t="s">
        <v>30</v>
      </c>
      <c r="K1491" s="27"/>
      <c r="L1491" s="27"/>
      <c r="M1491" s="27"/>
      <c r="N1491" s="27"/>
      <c r="O1491" s="27"/>
      <c r="P1491" s="27" t="s">
        <v>23</v>
      </c>
      <c r="Q1491" s="27"/>
      <c r="R1491" s="27" t="s">
        <v>35</v>
      </c>
      <c r="S1491" s="27" t="s">
        <v>27</v>
      </c>
      <c r="T1491" s="27" t="s">
        <v>59</v>
      </c>
      <c r="U1491" s="29"/>
    </row>
    <row r="1492" spans="1:21" s="26" customFormat="1" ht="16.7" customHeight="1" x14ac:dyDescent="0.2">
      <c r="A1492" s="27" t="s">
        <v>6216</v>
      </c>
      <c r="B1492" s="27" t="s">
        <v>20</v>
      </c>
      <c r="C1492" s="27" t="s">
        <v>3274</v>
      </c>
      <c r="D1492" s="28">
        <v>42733</v>
      </c>
      <c r="E1492" s="27" t="s">
        <v>6217</v>
      </c>
      <c r="F1492" s="27" t="s">
        <v>407</v>
      </c>
      <c r="G1492" s="27" t="s">
        <v>21</v>
      </c>
      <c r="H1492" s="27"/>
      <c r="I1492" s="27" t="s">
        <v>22</v>
      </c>
      <c r="J1492" s="27"/>
      <c r="K1492" s="27"/>
      <c r="L1492" s="27"/>
      <c r="M1492" s="27"/>
      <c r="N1492" s="27"/>
      <c r="O1492" s="27"/>
      <c r="P1492" s="27" t="s">
        <v>23</v>
      </c>
      <c r="Q1492" s="27"/>
      <c r="R1492" s="27" t="s">
        <v>28</v>
      </c>
      <c r="S1492" s="27" t="s">
        <v>27</v>
      </c>
      <c r="T1492" s="27" t="s">
        <v>59</v>
      </c>
      <c r="U1492" s="29"/>
    </row>
    <row r="1493" spans="1:21" s="26" customFormat="1" ht="16.7" customHeight="1" x14ac:dyDescent="0.2">
      <c r="A1493" s="27" t="s">
        <v>6218</v>
      </c>
      <c r="B1493" s="27" t="s">
        <v>20</v>
      </c>
      <c r="C1493" s="27" t="s">
        <v>3277</v>
      </c>
      <c r="D1493" s="28">
        <v>42733</v>
      </c>
      <c r="E1493" s="27" t="s">
        <v>6219</v>
      </c>
      <c r="F1493" s="27" t="s">
        <v>407</v>
      </c>
      <c r="G1493" s="27" t="s">
        <v>21</v>
      </c>
      <c r="H1493" s="27"/>
      <c r="I1493" s="27" t="s">
        <v>22</v>
      </c>
      <c r="J1493" s="27"/>
      <c r="K1493" s="27"/>
      <c r="L1493" s="27"/>
      <c r="M1493" s="27"/>
      <c r="N1493" s="27"/>
      <c r="O1493" s="27"/>
      <c r="P1493" s="27" t="s">
        <v>23</v>
      </c>
      <c r="Q1493" s="27"/>
      <c r="R1493" s="27" t="s">
        <v>28</v>
      </c>
      <c r="S1493" s="27" t="s">
        <v>27</v>
      </c>
      <c r="T1493" s="27" t="s">
        <v>59</v>
      </c>
      <c r="U1493" s="29"/>
    </row>
    <row r="1494" spans="1:21" s="26" customFormat="1" ht="16.7" customHeight="1" x14ac:dyDescent="0.2">
      <c r="A1494" s="27" t="s">
        <v>6220</v>
      </c>
      <c r="B1494" s="27" t="s">
        <v>20</v>
      </c>
      <c r="C1494" s="27" t="s">
        <v>3280</v>
      </c>
      <c r="D1494" s="28">
        <v>42733</v>
      </c>
      <c r="E1494" s="27" t="s">
        <v>6221</v>
      </c>
      <c r="F1494" s="27" t="s">
        <v>574</v>
      </c>
      <c r="G1494" s="27" t="s">
        <v>21</v>
      </c>
      <c r="H1494" s="27"/>
      <c r="I1494" s="27" t="s">
        <v>22</v>
      </c>
      <c r="J1494" s="27"/>
      <c r="K1494" s="27"/>
      <c r="L1494" s="27"/>
      <c r="M1494" s="27"/>
      <c r="N1494" s="27"/>
      <c r="O1494" s="27"/>
      <c r="P1494" s="27" t="s">
        <v>23</v>
      </c>
      <c r="Q1494" s="27"/>
      <c r="R1494" s="27" t="s">
        <v>28</v>
      </c>
      <c r="S1494" s="27" t="s">
        <v>27</v>
      </c>
      <c r="T1494" s="27" t="s">
        <v>59</v>
      </c>
      <c r="U1494" s="29"/>
    </row>
    <row r="1495" spans="1:21" s="26" customFormat="1" ht="16.7" customHeight="1" x14ac:dyDescent="0.2">
      <c r="A1495" s="27" t="s">
        <v>6222</v>
      </c>
      <c r="B1495" s="27" t="s">
        <v>20</v>
      </c>
      <c r="C1495" s="27" t="s">
        <v>4543</v>
      </c>
      <c r="D1495" s="28">
        <v>42733</v>
      </c>
      <c r="E1495" s="27" t="s">
        <v>6223</v>
      </c>
      <c r="F1495" s="27" t="s">
        <v>574</v>
      </c>
      <c r="G1495" s="27" t="s">
        <v>21</v>
      </c>
      <c r="H1495" s="27"/>
      <c r="I1495" s="27" t="s">
        <v>22</v>
      </c>
      <c r="J1495" s="27"/>
      <c r="K1495" s="27"/>
      <c r="L1495" s="27"/>
      <c r="M1495" s="27"/>
      <c r="N1495" s="27"/>
      <c r="O1495" s="27"/>
      <c r="P1495" s="27" t="s">
        <v>23</v>
      </c>
      <c r="Q1495" s="27"/>
      <c r="R1495" s="27" t="s">
        <v>24</v>
      </c>
      <c r="S1495" s="27" t="s">
        <v>25</v>
      </c>
      <c r="T1495" s="27" t="s">
        <v>60</v>
      </c>
      <c r="U1495" s="29"/>
    </row>
    <row r="1496" spans="1:21" s="26" customFormat="1" ht="16.7" customHeight="1" x14ac:dyDescent="0.2">
      <c r="A1496" s="27" t="s">
        <v>6222</v>
      </c>
      <c r="B1496" s="27" t="s">
        <v>20</v>
      </c>
      <c r="C1496" s="27" t="s">
        <v>4539</v>
      </c>
      <c r="D1496" s="28">
        <v>42733</v>
      </c>
      <c r="E1496" s="27" t="s">
        <v>6224</v>
      </c>
      <c r="F1496" s="27" t="s">
        <v>574</v>
      </c>
      <c r="G1496" s="27" t="s">
        <v>21</v>
      </c>
      <c r="H1496" s="27"/>
      <c r="I1496" s="27" t="s">
        <v>22</v>
      </c>
      <c r="J1496" s="27"/>
      <c r="K1496" s="27"/>
      <c r="L1496" s="27"/>
      <c r="M1496" s="27"/>
      <c r="N1496" s="27"/>
      <c r="O1496" s="27"/>
      <c r="P1496" s="27" t="s">
        <v>23</v>
      </c>
      <c r="Q1496" s="27"/>
      <c r="R1496" s="27" t="s">
        <v>24</v>
      </c>
      <c r="S1496" s="27" t="s">
        <v>25</v>
      </c>
      <c r="T1496" s="27" t="s">
        <v>60</v>
      </c>
      <c r="U1496" s="29"/>
    </row>
    <row r="1497" spans="1:21" s="26" customFormat="1" ht="16.7" customHeight="1" x14ac:dyDescent="0.2">
      <c r="A1497" s="27" t="s">
        <v>6225</v>
      </c>
      <c r="B1497" s="27" t="s">
        <v>20</v>
      </c>
      <c r="C1497" s="27" t="s">
        <v>3327</v>
      </c>
      <c r="D1497" s="28">
        <v>42733</v>
      </c>
      <c r="E1497" s="27" t="s">
        <v>6226</v>
      </c>
      <c r="F1497" s="27" t="s">
        <v>3203</v>
      </c>
      <c r="G1497" s="27" t="s">
        <v>21</v>
      </c>
      <c r="H1497" s="27"/>
      <c r="I1497" s="27" t="s">
        <v>22</v>
      </c>
      <c r="J1497" s="27"/>
      <c r="K1497" s="27"/>
      <c r="L1497" s="27"/>
      <c r="M1497" s="27"/>
      <c r="N1497" s="27"/>
      <c r="O1497" s="27"/>
      <c r="P1497" s="27" t="s">
        <v>23</v>
      </c>
      <c r="Q1497" s="27"/>
      <c r="R1497" s="27" t="s">
        <v>28</v>
      </c>
      <c r="S1497" s="27" t="s">
        <v>27</v>
      </c>
      <c r="T1497" s="27" t="s">
        <v>59</v>
      </c>
      <c r="U1497" s="29"/>
    </row>
    <row r="1498" spans="1:21" s="26" customFormat="1" ht="16.7" customHeight="1" x14ac:dyDescent="0.2">
      <c r="A1498" s="27" t="s">
        <v>6227</v>
      </c>
      <c r="B1498" s="27" t="s">
        <v>20</v>
      </c>
      <c r="C1498" s="27" t="s">
        <v>3330</v>
      </c>
      <c r="D1498" s="28">
        <v>42733</v>
      </c>
      <c r="E1498" s="27" t="s">
        <v>3206</v>
      </c>
      <c r="F1498" s="27" t="s">
        <v>3203</v>
      </c>
      <c r="G1498" s="27" t="s">
        <v>21</v>
      </c>
      <c r="H1498" s="27"/>
      <c r="I1498" s="27" t="s">
        <v>22</v>
      </c>
      <c r="J1498" s="27" t="s">
        <v>30</v>
      </c>
      <c r="K1498" s="27"/>
      <c r="L1498" s="27"/>
      <c r="M1498" s="27"/>
      <c r="N1498" s="27"/>
      <c r="O1498" s="27"/>
      <c r="P1498" s="27" t="s">
        <v>23</v>
      </c>
      <c r="Q1498" s="27"/>
      <c r="R1498" s="27" t="s">
        <v>35</v>
      </c>
      <c r="S1498" s="27" t="s">
        <v>27</v>
      </c>
      <c r="T1498" s="27" t="s">
        <v>59</v>
      </c>
      <c r="U1498" s="29"/>
    </row>
    <row r="1499" spans="1:21" s="26" customFormat="1" ht="16.7" customHeight="1" x14ac:dyDescent="0.2">
      <c r="A1499" s="27" t="s">
        <v>6228</v>
      </c>
      <c r="B1499" s="27" t="s">
        <v>20</v>
      </c>
      <c r="C1499" s="27" t="s">
        <v>6229</v>
      </c>
      <c r="D1499" s="28">
        <v>42733</v>
      </c>
      <c r="E1499" s="27" t="s">
        <v>6230</v>
      </c>
      <c r="F1499" s="27" t="s">
        <v>3203</v>
      </c>
      <c r="G1499" s="27" t="s">
        <v>21</v>
      </c>
      <c r="H1499" s="27"/>
      <c r="I1499" s="27" t="s">
        <v>22</v>
      </c>
      <c r="J1499" s="27"/>
      <c r="K1499" s="27"/>
      <c r="L1499" s="27"/>
      <c r="M1499" s="27"/>
      <c r="N1499" s="27"/>
      <c r="O1499" s="27"/>
      <c r="P1499" s="27" t="s">
        <v>23</v>
      </c>
      <c r="Q1499" s="27"/>
      <c r="R1499" s="27" t="s">
        <v>24</v>
      </c>
      <c r="S1499" s="27" t="s">
        <v>26</v>
      </c>
      <c r="T1499" s="27" t="s">
        <v>60</v>
      </c>
      <c r="U1499" s="29"/>
    </row>
    <row r="1500" spans="1:21" s="26" customFormat="1" ht="16.7" customHeight="1" x14ac:dyDescent="0.2">
      <c r="A1500" s="27" t="s">
        <v>2739</v>
      </c>
      <c r="B1500" s="27" t="s">
        <v>20</v>
      </c>
      <c r="C1500" s="27" t="s">
        <v>3333</v>
      </c>
      <c r="D1500" s="28">
        <v>42733</v>
      </c>
      <c r="E1500" s="27" t="s">
        <v>6231</v>
      </c>
      <c r="F1500" s="27" t="s">
        <v>124</v>
      </c>
      <c r="G1500" s="27" t="s">
        <v>21</v>
      </c>
      <c r="H1500" s="27"/>
      <c r="I1500" s="27" t="s">
        <v>22</v>
      </c>
      <c r="J1500" s="27"/>
      <c r="K1500" s="27"/>
      <c r="L1500" s="27"/>
      <c r="M1500" s="27"/>
      <c r="N1500" s="27"/>
      <c r="O1500" s="27"/>
      <c r="P1500" s="27" t="s">
        <v>23</v>
      </c>
      <c r="Q1500" s="27"/>
      <c r="R1500" s="27" t="s">
        <v>24</v>
      </c>
      <c r="S1500" s="27" t="s">
        <v>26</v>
      </c>
      <c r="T1500" s="27" t="s">
        <v>60</v>
      </c>
      <c r="U1500" s="29"/>
    </row>
    <row r="1501" spans="1:21" s="26" customFormat="1" ht="16.7" customHeight="1" x14ac:dyDescent="0.2">
      <c r="A1501" s="27" t="s">
        <v>6232</v>
      </c>
      <c r="B1501" s="27" t="s">
        <v>20</v>
      </c>
      <c r="C1501" s="27" t="s">
        <v>3336</v>
      </c>
      <c r="D1501" s="28">
        <v>42733</v>
      </c>
      <c r="E1501" s="27" t="s">
        <v>6233</v>
      </c>
      <c r="F1501" s="27" t="s">
        <v>800</v>
      </c>
      <c r="G1501" s="27" t="s">
        <v>21</v>
      </c>
      <c r="H1501" s="27"/>
      <c r="I1501" s="27" t="s">
        <v>22</v>
      </c>
      <c r="J1501" s="27"/>
      <c r="K1501" s="27"/>
      <c r="L1501" s="27"/>
      <c r="M1501" s="27"/>
      <c r="N1501" s="27"/>
      <c r="O1501" s="27"/>
      <c r="P1501" s="27" t="s">
        <v>23</v>
      </c>
      <c r="Q1501" s="27"/>
      <c r="R1501" s="27" t="s">
        <v>28</v>
      </c>
      <c r="S1501" s="27" t="s">
        <v>27</v>
      </c>
      <c r="T1501" s="27" t="s">
        <v>59</v>
      </c>
      <c r="U1501" s="29"/>
    </row>
    <row r="1502" spans="1:21" s="26" customFormat="1" ht="16.7" hidden="1" customHeight="1" x14ac:dyDescent="0.2">
      <c r="A1502" s="27"/>
      <c r="B1502" s="27"/>
      <c r="C1502" s="27"/>
      <c r="D1502" s="28"/>
      <c r="E1502" s="27"/>
      <c r="F1502" s="27"/>
      <c r="G1502" s="27"/>
      <c r="H1502" s="27"/>
      <c r="I1502" s="27"/>
      <c r="J1502" s="27"/>
      <c r="K1502" s="27"/>
      <c r="L1502" s="27"/>
      <c r="M1502" s="27"/>
      <c r="N1502" s="27"/>
      <c r="O1502" s="27"/>
      <c r="P1502" s="27"/>
      <c r="Q1502" s="27"/>
      <c r="R1502" s="27"/>
      <c r="S1502" s="27"/>
      <c r="T1502" s="27"/>
      <c r="U1502" s="29"/>
    </row>
    <row r="1503" spans="1:21" s="26" customFormat="1" ht="16.7" hidden="1" customHeight="1" x14ac:dyDescent="0.2">
      <c r="A1503" s="27" t="s">
        <v>6235</v>
      </c>
      <c r="B1503" s="27" t="s">
        <v>20</v>
      </c>
      <c r="C1503" s="27" t="s">
        <v>452</v>
      </c>
      <c r="D1503" s="28">
        <v>42733</v>
      </c>
      <c r="E1503" s="27" t="s">
        <v>6236</v>
      </c>
      <c r="F1503" s="27" t="s">
        <v>3529</v>
      </c>
      <c r="G1503" s="27" t="s">
        <v>21</v>
      </c>
      <c r="H1503" s="27"/>
      <c r="I1503" s="27" t="s">
        <v>22</v>
      </c>
      <c r="J1503" s="27"/>
      <c r="K1503" s="27"/>
      <c r="L1503" s="27"/>
      <c r="M1503" s="27"/>
      <c r="N1503" s="27"/>
      <c r="O1503" s="27"/>
      <c r="P1503" s="27" t="s">
        <v>383</v>
      </c>
      <c r="Q1503" s="27"/>
      <c r="R1503" s="27" t="s">
        <v>34</v>
      </c>
      <c r="S1503" s="27"/>
      <c r="T1503" s="27" t="s">
        <v>59</v>
      </c>
      <c r="U1503" s="29"/>
    </row>
    <row r="1504" spans="1:21" s="26" customFormat="1" ht="16.7" hidden="1" customHeight="1" x14ac:dyDescent="0.2">
      <c r="A1504" s="27"/>
      <c r="B1504" s="27"/>
      <c r="C1504" s="27"/>
      <c r="D1504" s="28"/>
      <c r="E1504" s="27"/>
      <c r="F1504" s="27"/>
      <c r="G1504" s="27"/>
      <c r="H1504" s="27"/>
      <c r="I1504" s="27"/>
      <c r="J1504" s="27"/>
      <c r="K1504" s="27"/>
      <c r="L1504" s="27"/>
      <c r="M1504" s="27"/>
      <c r="N1504" s="27"/>
      <c r="O1504" s="27"/>
      <c r="P1504" s="27"/>
      <c r="Q1504" s="27"/>
      <c r="R1504" s="27"/>
      <c r="S1504" s="27"/>
      <c r="T1504" s="27"/>
      <c r="U1504" s="29"/>
    </row>
    <row r="1505" spans="1:21" s="26" customFormat="1" ht="16.7" hidden="1" customHeight="1" x14ac:dyDescent="0.2">
      <c r="A1505" s="27"/>
      <c r="B1505" s="27"/>
      <c r="C1505" s="27"/>
      <c r="D1505" s="28"/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/>
      <c r="S1505" s="27"/>
      <c r="T1505" s="27"/>
      <c r="U1505" s="29"/>
    </row>
    <row r="1506" spans="1:21" s="26" customFormat="1" ht="16.7" customHeight="1" x14ac:dyDescent="0.2">
      <c r="A1506" s="27" t="s">
        <v>6242</v>
      </c>
      <c r="B1506" s="27" t="s">
        <v>20</v>
      </c>
      <c r="C1506" s="27" t="s">
        <v>3349</v>
      </c>
      <c r="D1506" s="28">
        <v>42733</v>
      </c>
      <c r="E1506" s="27" t="s">
        <v>6243</v>
      </c>
      <c r="F1506" s="27" t="s">
        <v>5047</v>
      </c>
      <c r="G1506" s="27" t="s">
        <v>21</v>
      </c>
      <c r="H1506" s="27"/>
      <c r="I1506" s="27" t="s">
        <v>22</v>
      </c>
      <c r="J1506" s="27"/>
      <c r="K1506" s="27"/>
      <c r="L1506" s="27"/>
      <c r="M1506" s="27"/>
      <c r="N1506" s="27"/>
      <c r="O1506" s="27"/>
      <c r="P1506" s="27" t="s">
        <v>23</v>
      </c>
      <c r="Q1506" s="27"/>
      <c r="R1506" s="27" t="s">
        <v>28</v>
      </c>
      <c r="S1506" s="27" t="s">
        <v>27</v>
      </c>
      <c r="T1506" s="27" t="s">
        <v>59</v>
      </c>
      <c r="U1506" s="29"/>
    </row>
    <row r="1507" spans="1:21" s="26" customFormat="1" ht="16.7" customHeight="1" x14ac:dyDescent="0.2">
      <c r="A1507" s="27" t="s">
        <v>6244</v>
      </c>
      <c r="B1507" s="27" t="s">
        <v>20</v>
      </c>
      <c r="C1507" s="27" t="s">
        <v>6245</v>
      </c>
      <c r="D1507" s="28">
        <v>42733</v>
      </c>
      <c r="E1507" s="27" t="s">
        <v>6246</v>
      </c>
      <c r="F1507" s="27" t="s">
        <v>5047</v>
      </c>
      <c r="G1507" s="27" t="s">
        <v>21</v>
      </c>
      <c r="H1507" s="27"/>
      <c r="I1507" s="27" t="s">
        <v>22</v>
      </c>
      <c r="J1507" s="27"/>
      <c r="K1507" s="27"/>
      <c r="L1507" s="27"/>
      <c r="M1507" s="27"/>
      <c r="N1507" s="27"/>
      <c r="O1507" s="27"/>
      <c r="P1507" s="27" t="s">
        <v>23</v>
      </c>
      <c r="Q1507" s="27"/>
      <c r="R1507" s="27" t="s">
        <v>24</v>
      </c>
      <c r="S1507" s="27" t="s">
        <v>25</v>
      </c>
      <c r="T1507" s="27" t="s">
        <v>60</v>
      </c>
      <c r="U1507" s="29"/>
    </row>
    <row r="1508" spans="1:21" s="26" customFormat="1" ht="16.7" customHeight="1" x14ac:dyDescent="0.2">
      <c r="A1508" s="27" t="s">
        <v>6244</v>
      </c>
      <c r="B1508" s="27" t="s">
        <v>20</v>
      </c>
      <c r="C1508" s="27" t="s">
        <v>6247</v>
      </c>
      <c r="D1508" s="28">
        <v>42733</v>
      </c>
      <c r="E1508" s="27" t="s">
        <v>6248</v>
      </c>
      <c r="F1508" s="27" t="s">
        <v>5047</v>
      </c>
      <c r="G1508" s="27" t="s">
        <v>21</v>
      </c>
      <c r="H1508" s="27"/>
      <c r="I1508" s="27" t="s">
        <v>22</v>
      </c>
      <c r="J1508" s="27"/>
      <c r="K1508" s="27"/>
      <c r="L1508" s="27"/>
      <c r="M1508" s="27"/>
      <c r="N1508" s="27"/>
      <c r="O1508" s="27"/>
      <c r="P1508" s="27" t="s">
        <v>23</v>
      </c>
      <c r="Q1508" s="27"/>
      <c r="R1508" s="27" t="s">
        <v>24</v>
      </c>
      <c r="S1508" s="27" t="s">
        <v>25</v>
      </c>
      <c r="T1508" s="27" t="s">
        <v>60</v>
      </c>
      <c r="U1508" s="29"/>
    </row>
    <row r="1509" spans="1:21" s="26" customFormat="1" ht="16.7" customHeight="1" x14ac:dyDescent="0.2">
      <c r="A1509" s="27" t="s">
        <v>6244</v>
      </c>
      <c r="B1509" s="27" t="s">
        <v>20</v>
      </c>
      <c r="C1509" s="27" t="s">
        <v>6249</v>
      </c>
      <c r="D1509" s="28">
        <v>42733</v>
      </c>
      <c r="E1509" s="27" t="s">
        <v>6250</v>
      </c>
      <c r="F1509" s="27" t="s">
        <v>5049</v>
      </c>
      <c r="G1509" s="27" t="s">
        <v>21</v>
      </c>
      <c r="H1509" s="27"/>
      <c r="I1509" s="27" t="s">
        <v>22</v>
      </c>
      <c r="J1509" s="27"/>
      <c r="K1509" s="27"/>
      <c r="L1509" s="27"/>
      <c r="M1509" s="27"/>
      <c r="N1509" s="27"/>
      <c r="O1509" s="27"/>
      <c r="P1509" s="27" t="s">
        <v>23</v>
      </c>
      <c r="Q1509" s="27"/>
      <c r="R1509" s="27" t="s">
        <v>24</v>
      </c>
      <c r="S1509" s="27" t="s">
        <v>25</v>
      </c>
      <c r="T1509" s="27" t="s">
        <v>60</v>
      </c>
      <c r="U1509" s="29"/>
    </row>
    <row r="1510" spans="1:21" s="26" customFormat="1" ht="16.7" hidden="1" customHeight="1" x14ac:dyDescent="0.2">
      <c r="A1510" s="27"/>
      <c r="B1510" s="27"/>
      <c r="C1510" s="27"/>
      <c r="D1510" s="28"/>
      <c r="E1510" s="27"/>
      <c r="F1510" s="27"/>
      <c r="G1510" s="27"/>
      <c r="H1510" s="27"/>
      <c r="I1510" s="27"/>
      <c r="J1510" s="27"/>
      <c r="K1510" s="27"/>
      <c r="L1510" s="27"/>
      <c r="M1510" s="27"/>
      <c r="N1510" s="27"/>
      <c r="O1510" s="27"/>
      <c r="P1510" s="27"/>
      <c r="Q1510" s="27"/>
      <c r="R1510" s="27"/>
      <c r="S1510" s="27"/>
      <c r="T1510" s="27"/>
      <c r="U1510" s="29"/>
    </row>
    <row r="1511" spans="1:21" s="26" customFormat="1" ht="16.7" customHeight="1" x14ac:dyDescent="0.2">
      <c r="A1511" s="27" t="s">
        <v>6254</v>
      </c>
      <c r="B1511" s="27" t="s">
        <v>20</v>
      </c>
      <c r="C1511" s="27" t="s">
        <v>4991</v>
      </c>
      <c r="D1511" s="28">
        <v>42733</v>
      </c>
      <c r="E1511" s="27" t="s">
        <v>6255</v>
      </c>
      <c r="F1511" s="27" t="s">
        <v>6256</v>
      </c>
      <c r="G1511" s="27" t="s">
        <v>21</v>
      </c>
      <c r="H1511" s="27"/>
      <c r="I1511" s="27" t="s">
        <v>22</v>
      </c>
      <c r="J1511" s="27" t="s">
        <v>30</v>
      </c>
      <c r="K1511" s="27"/>
      <c r="L1511" s="27"/>
      <c r="M1511" s="27"/>
      <c r="N1511" s="27"/>
      <c r="O1511" s="27"/>
      <c r="P1511" s="27" t="s">
        <v>23</v>
      </c>
      <c r="Q1511" s="27"/>
      <c r="R1511" s="27" t="s">
        <v>35</v>
      </c>
      <c r="S1511" s="27" t="s">
        <v>27</v>
      </c>
      <c r="T1511" s="27" t="s">
        <v>59</v>
      </c>
      <c r="U1511" s="29"/>
    </row>
    <row r="1512" spans="1:21" s="26" customFormat="1" ht="16.7" customHeight="1" x14ac:dyDescent="0.2">
      <c r="A1512" s="27" t="s">
        <v>6257</v>
      </c>
      <c r="B1512" s="27" t="s">
        <v>20</v>
      </c>
      <c r="C1512" s="27" t="s">
        <v>6258</v>
      </c>
      <c r="D1512" s="28">
        <v>42733</v>
      </c>
      <c r="E1512" s="27" t="s">
        <v>6259</v>
      </c>
      <c r="F1512" s="27" t="s">
        <v>2514</v>
      </c>
      <c r="G1512" s="27" t="s">
        <v>21</v>
      </c>
      <c r="H1512" s="27"/>
      <c r="I1512" s="27" t="s">
        <v>22</v>
      </c>
      <c r="J1512" s="27" t="s">
        <v>30</v>
      </c>
      <c r="K1512" s="27"/>
      <c r="L1512" s="27"/>
      <c r="M1512" s="27"/>
      <c r="N1512" s="27"/>
      <c r="O1512" s="27"/>
      <c r="P1512" s="27" t="s">
        <v>23</v>
      </c>
      <c r="Q1512" s="27"/>
      <c r="R1512" s="27" t="s">
        <v>33</v>
      </c>
      <c r="S1512" s="27" t="s">
        <v>25</v>
      </c>
      <c r="T1512" s="27" t="s">
        <v>60</v>
      </c>
      <c r="U1512" s="29"/>
    </row>
    <row r="1513" spans="1:21" s="26" customFormat="1" ht="16.7" customHeight="1" x14ac:dyDescent="0.2">
      <c r="A1513" s="27" t="s">
        <v>6257</v>
      </c>
      <c r="B1513" s="27" t="s">
        <v>20</v>
      </c>
      <c r="C1513" s="27" t="s">
        <v>6260</v>
      </c>
      <c r="D1513" s="28">
        <v>42733</v>
      </c>
      <c r="E1513" s="27" t="s">
        <v>6261</v>
      </c>
      <c r="F1513" s="27" t="s">
        <v>2514</v>
      </c>
      <c r="G1513" s="27" t="s">
        <v>21</v>
      </c>
      <c r="H1513" s="27"/>
      <c r="I1513" s="27" t="s">
        <v>22</v>
      </c>
      <c r="J1513" s="27" t="s">
        <v>30</v>
      </c>
      <c r="K1513" s="27"/>
      <c r="L1513" s="27"/>
      <c r="M1513" s="27"/>
      <c r="N1513" s="27"/>
      <c r="O1513" s="27"/>
      <c r="P1513" s="27" t="s">
        <v>23</v>
      </c>
      <c r="Q1513" s="27"/>
      <c r="R1513" s="27" t="s">
        <v>33</v>
      </c>
      <c r="S1513" s="27" t="s">
        <v>25</v>
      </c>
      <c r="T1513" s="27" t="s">
        <v>60</v>
      </c>
      <c r="U1513" s="29"/>
    </row>
    <row r="1514" spans="1:21" s="26" customFormat="1" ht="16.7" customHeight="1" x14ac:dyDescent="0.2">
      <c r="A1514" s="27" t="s">
        <v>6262</v>
      </c>
      <c r="B1514" s="27" t="s">
        <v>20</v>
      </c>
      <c r="C1514" s="27" t="s">
        <v>6263</v>
      </c>
      <c r="D1514" s="28">
        <v>42733</v>
      </c>
      <c r="E1514" s="27" t="s">
        <v>6264</v>
      </c>
      <c r="F1514" s="27" t="s">
        <v>6265</v>
      </c>
      <c r="G1514" s="27" t="s">
        <v>21</v>
      </c>
      <c r="H1514" s="27"/>
      <c r="I1514" s="27" t="s">
        <v>22</v>
      </c>
      <c r="J1514" s="27"/>
      <c r="K1514" s="27"/>
      <c r="L1514" s="27"/>
      <c r="M1514" s="27"/>
      <c r="N1514" s="27"/>
      <c r="O1514" s="27"/>
      <c r="P1514" s="27" t="s">
        <v>23</v>
      </c>
      <c r="Q1514" s="27"/>
      <c r="R1514" s="27" t="s">
        <v>28</v>
      </c>
      <c r="S1514" s="27" t="s">
        <v>27</v>
      </c>
      <c r="T1514" s="27" t="s">
        <v>59</v>
      </c>
      <c r="U1514" s="29"/>
    </row>
    <row r="1515" spans="1:21" s="26" customFormat="1" ht="16.7" customHeight="1" x14ac:dyDescent="0.2">
      <c r="A1515" s="27" t="s">
        <v>6266</v>
      </c>
      <c r="B1515" s="27" t="s">
        <v>20</v>
      </c>
      <c r="C1515" s="27" t="s">
        <v>3361</v>
      </c>
      <c r="D1515" s="28">
        <v>42733</v>
      </c>
      <c r="E1515" s="27" t="s">
        <v>6267</v>
      </c>
      <c r="F1515" s="27" t="s">
        <v>6096</v>
      </c>
      <c r="G1515" s="27" t="s">
        <v>36</v>
      </c>
      <c r="H1515" s="27"/>
      <c r="I1515" s="27" t="s">
        <v>22</v>
      </c>
      <c r="J1515" s="27" t="s">
        <v>30</v>
      </c>
      <c r="K1515" s="27"/>
      <c r="L1515" s="27"/>
      <c r="M1515" s="27"/>
      <c r="N1515" s="27"/>
      <c r="O1515" s="27"/>
      <c r="P1515" s="27" t="s">
        <v>23</v>
      </c>
      <c r="Q1515" s="27"/>
      <c r="R1515" s="27" t="s">
        <v>35</v>
      </c>
      <c r="S1515" s="27" t="s">
        <v>27</v>
      </c>
      <c r="T1515" s="27" t="s">
        <v>59</v>
      </c>
      <c r="U1515" s="29"/>
    </row>
    <row r="1516" spans="1:21" s="26" customFormat="1" ht="16.7" customHeight="1" x14ac:dyDescent="0.2">
      <c r="A1516" s="27" t="s">
        <v>6268</v>
      </c>
      <c r="B1516" s="27" t="s">
        <v>20</v>
      </c>
      <c r="C1516" s="27" t="s">
        <v>3355</v>
      </c>
      <c r="D1516" s="28">
        <v>42733</v>
      </c>
      <c r="E1516" s="27" t="s">
        <v>6269</v>
      </c>
      <c r="F1516" s="27" t="s">
        <v>6096</v>
      </c>
      <c r="G1516" s="27" t="s">
        <v>21</v>
      </c>
      <c r="H1516" s="27"/>
      <c r="I1516" s="27" t="s">
        <v>22</v>
      </c>
      <c r="J1516" s="27" t="s">
        <v>30</v>
      </c>
      <c r="K1516" s="27"/>
      <c r="L1516" s="27"/>
      <c r="M1516" s="27"/>
      <c r="N1516" s="27"/>
      <c r="O1516" s="27"/>
      <c r="P1516" s="27" t="s">
        <v>23</v>
      </c>
      <c r="Q1516" s="27"/>
      <c r="R1516" s="27" t="s">
        <v>35</v>
      </c>
      <c r="S1516" s="27" t="s">
        <v>27</v>
      </c>
      <c r="T1516" s="27" t="s">
        <v>59</v>
      </c>
      <c r="U1516" s="29"/>
    </row>
    <row r="1517" spans="1:21" s="26" customFormat="1" ht="16.7" customHeight="1" x14ac:dyDescent="0.2">
      <c r="A1517" s="27" t="s">
        <v>6270</v>
      </c>
      <c r="B1517" s="27" t="s">
        <v>20</v>
      </c>
      <c r="C1517" s="27" t="s">
        <v>159</v>
      </c>
      <c r="D1517" s="28">
        <v>42733</v>
      </c>
      <c r="E1517" s="27" t="s">
        <v>6271</v>
      </c>
      <c r="F1517" s="27" t="s">
        <v>6099</v>
      </c>
      <c r="G1517" s="27" t="s">
        <v>36</v>
      </c>
      <c r="H1517" s="27"/>
      <c r="I1517" s="27" t="s">
        <v>22</v>
      </c>
      <c r="J1517" s="27" t="s">
        <v>30</v>
      </c>
      <c r="K1517" s="27"/>
      <c r="L1517" s="27"/>
      <c r="M1517" s="27"/>
      <c r="N1517" s="27"/>
      <c r="O1517" s="27"/>
      <c r="P1517" s="27" t="s">
        <v>23</v>
      </c>
      <c r="Q1517" s="27"/>
      <c r="R1517" s="27" t="s">
        <v>35</v>
      </c>
      <c r="S1517" s="9" t="s">
        <v>45</v>
      </c>
      <c r="T1517" s="27" t="s">
        <v>59</v>
      </c>
      <c r="U1517" s="29"/>
    </row>
    <row r="1518" spans="1:21" s="26" customFormat="1" ht="16.7" customHeight="1" x14ac:dyDescent="0.2">
      <c r="A1518" s="27" t="s">
        <v>6270</v>
      </c>
      <c r="B1518" s="27" t="s">
        <v>20</v>
      </c>
      <c r="C1518" s="27" t="s">
        <v>5003</v>
      </c>
      <c r="D1518" s="28">
        <v>42733</v>
      </c>
      <c r="E1518" s="27" t="s">
        <v>6272</v>
      </c>
      <c r="F1518" s="27" t="s">
        <v>6099</v>
      </c>
      <c r="G1518" s="27" t="s">
        <v>36</v>
      </c>
      <c r="H1518" s="27"/>
      <c r="I1518" s="27" t="s">
        <v>22</v>
      </c>
      <c r="J1518" s="27" t="s">
        <v>30</v>
      </c>
      <c r="K1518" s="27"/>
      <c r="L1518" s="27"/>
      <c r="M1518" s="27"/>
      <c r="N1518" s="27"/>
      <c r="O1518" s="27"/>
      <c r="P1518" s="27" t="s">
        <v>23</v>
      </c>
      <c r="Q1518" s="27"/>
      <c r="R1518" s="27" t="s">
        <v>35</v>
      </c>
      <c r="S1518" s="27" t="s">
        <v>27</v>
      </c>
      <c r="T1518" s="27" t="s">
        <v>59</v>
      </c>
      <c r="U1518" s="29"/>
    </row>
    <row r="1519" spans="1:21" s="26" customFormat="1" ht="16.7" customHeight="1" x14ac:dyDescent="0.2">
      <c r="A1519" s="27" t="s">
        <v>6273</v>
      </c>
      <c r="B1519" s="27" t="s">
        <v>20</v>
      </c>
      <c r="C1519" s="27" t="s">
        <v>6274</v>
      </c>
      <c r="D1519" s="28">
        <v>42733</v>
      </c>
      <c r="E1519" s="27" t="s">
        <v>6275</v>
      </c>
      <c r="F1519" s="27" t="s">
        <v>6104</v>
      </c>
      <c r="G1519" s="27" t="s">
        <v>21</v>
      </c>
      <c r="H1519" s="27"/>
      <c r="I1519" s="27" t="s">
        <v>22</v>
      </c>
      <c r="J1519" s="27" t="s">
        <v>30</v>
      </c>
      <c r="K1519" s="27"/>
      <c r="L1519" s="27"/>
      <c r="M1519" s="27"/>
      <c r="N1519" s="27"/>
      <c r="O1519" s="27"/>
      <c r="P1519" s="27" t="s">
        <v>23</v>
      </c>
      <c r="Q1519" s="27"/>
      <c r="R1519" s="27" t="s">
        <v>33</v>
      </c>
      <c r="S1519" s="27" t="s">
        <v>25</v>
      </c>
      <c r="T1519" s="27" t="s">
        <v>60</v>
      </c>
      <c r="U1519" s="29"/>
    </row>
    <row r="1520" spans="1:21" s="26" customFormat="1" ht="16.7" customHeight="1" x14ac:dyDescent="0.2">
      <c r="A1520" s="27" t="s">
        <v>6270</v>
      </c>
      <c r="B1520" s="27" t="s">
        <v>20</v>
      </c>
      <c r="C1520" s="27" t="s">
        <v>6276</v>
      </c>
      <c r="D1520" s="28">
        <v>42733</v>
      </c>
      <c r="E1520" s="27" t="s">
        <v>6277</v>
      </c>
      <c r="F1520" s="27" t="s">
        <v>6107</v>
      </c>
      <c r="G1520" s="27" t="s">
        <v>21</v>
      </c>
      <c r="H1520" s="27"/>
      <c r="I1520" s="27" t="s">
        <v>22</v>
      </c>
      <c r="J1520" s="27" t="s">
        <v>30</v>
      </c>
      <c r="K1520" s="27"/>
      <c r="L1520" s="27"/>
      <c r="M1520" s="27"/>
      <c r="N1520" s="27"/>
      <c r="O1520" s="27"/>
      <c r="P1520" s="27" t="s">
        <v>23</v>
      </c>
      <c r="Q1520" s="27"/>
      <c r="R1520" s="27" t="s">
        <v>33</v>
      </c>
      <c r="S1520" s="27" t="s">
        <v>25</v>
      </c>
      <c r="T1520" s="27" t="s">
        <v>60</v>
      </c>
      <c r="U1520" s="29"/>
    </row>
    <row r="1521" spans="1:21" s="26" customFormat="1" ht="16.7" customHeight="1" x14ac:dyDescent="0.2">
      <c r="A1521" s="27" t="s">
        <v>6273</v>
      </c>
      <c r="B1521" s="27" t="s">
        <v>20</v>
      </c>
      <c r="C1521" s="27" t="s">
        <v>6278</v>
      </c>
      <c r="D1521" s="28">
        <v>42733</v>
      </c>
      <c r="E1521" s="27" t="s">
        <v>6279</v>
      </c>
      <c r="F1521" s="27" t="s">
        <v>6107</v>
      </c>
      <c r="G1521" s="27" t="s">
        <v>21</v>
      </c>
      <c r="H1521" s="27"/>
      <c r="I1521" s="27" t="s">
        <v>22</v>
      </c>
      <c r="J1521" s="27" t="s">
        <v>30</v>
      </c>
      <c r="K1521" s="27"/>
      <c r="L1521" s="27"/>
      <c r="M1521" s="27"/>
      <c r="N1521" s="27"/>
      <c r="O1521" s="27"/>
      <c r="P1521" s="27" t="s">
        <v>23</v>
      </c>
      <c r="Q1521" s="27"/>
      <c r="R1521" s="27" t="s">
        <v>33</v>
      </c>
      <c r="S1521" s="27" t="s">
        <v>25</v>
      </c>
      <c r="T1521" s="27" t="s">
        <v>60</v>
      </c>
      <c r="U1521" s="29"/>
    </row>
    <row r="1522" spans="1:21" s="26" customFormat="1" ht="16.7" customHeight="1" x14ac:dyDescent="0.2">
      <c r="A1522" s="27" t="s">
        <v>6270</v>
      </c>
      <c r="B1522" s="27" t="s">
        <v>20</v>
      </c>
      <c r="C1522" s="27" t="s">
        <v>6280</v>
      </c>
      <c r="D1522" s="28">
        <v>42733</v>
      </c>
      <c r="E1522" s="27" t="s">
        <v>6106</v>
      </c>
      <c r="F1522" s="27" t="s">
        <v>6107</v>
      </c>
      <c r="G1522" s="27" t="s">
        <v>21</v>
      </c>
      <c r="H1522" s="27"/>
      <c r="I1522" s="27" t="s">
        <v>22</v>
      </c>
      <c r="J1522" s="27" t="s">
        <v>30</v>
      </c>
      <c r="K1522" s="27"/>
      <c r="L1522" s="27"/>
      <c r="M1522" s="27"/>
      <c r="N1522" s="27"/>
      <c r="O1522" s="27"/>
      <c r="P1522" s="27" t="s">
        <v>23</v>
      </c>
      <c r="Q1522" s="27"/>
      <c r="R1522" s="27" t="s">
        <v>33</v>
      </c>
      <c r="S1522" s="9" t="s">
        <v>25</v>
      </c>
      <c r="T1522" s="27" t="s">
        <v>60</v>
      </c>
      <c r="U1522" s="29"/>
    </row>
    <row r="1523" spans="1:21" s="26" customFormat="1" ht="16.7" customHeight="1" x14ac:dyDescent="0.2">
      <c r="A1523" s="27" t="s">
        <v>6281</v>
      </c>
      <c r="B1523" s="27" t="s">
        <v>20</v>
      </c>
      <c r="C1523" s="27" t="s">
        <v>3364</v>
      </c>
      <c r="D1523" s="28">
        <v>42733</v>
      </c>
      <c r="E1523" s="27" t="s">
        <v>6282</v>
      </c>
      <c r="F1523" s="27" t="s">
        <v>1233</v>
      </c>
      <c r="G1523" s="27" t="s">
        <v>21</v>
      </c>
      <c r="H1523" s="27"/>
      <c r="I1523" s="27" t="s">
        <v>22</v>
      </c>
      <c r="J1523" s="27"/>
      <c r="K1523" s="27"/>
      <c r="L1523" s="27"/>
      <c r="M1523" s="27"/>
      <c r="N1523" s="27"/>
      <c r="O1523" s="27"/>
      <c r="P1523" s="27" t="s">
        <v>23</v>
      </c>
      <c r="Q1523" s="27"/>
      <c r="R1523" s="27" t="s">
        <v>28</v>
      </c>
      <c r="S1523" s="27" t="s">
        <v>27</v>
      </c>
      <c r="T1523" s="27" t="s">
        <v>59</v>
      </c>
      <c r="U1523" s="29"/>
    </row>
    <row r="1524" spans="1:21" s="26" customFormat="1" ht="16.7" customHeight="1" x14ac:dyDescent="0.2">
      <c r="A1524" s="27" t="s">
        <v>6283</v>
      </c>
      <c r="B1524" s="27" t="s">
        <v>20</v>
      </c>
      <c r="C1524" s="27" t="s">
        <v>3374</v>
      </c>
      <c r="D1524" s="28">
        <v>42733</v>
      </c>
      <c r="E1524" s="27" t="s">
        <v>6284</v>
      </c>
      <c r="F1524" s="27" t="s">
        <v>1233</v>
      </c>
      <c r="G1524" s="27" t="s">
        <v>21</v>
      </c>
      <c r="H1524" s="27"/>
      <c r="I1524" s="27" t="s">
        <v>22</v>
      </c>
      <c r="J1524" s="27"/>
      <c r="K1524" s="27"/>
      <c r="L1524" s="27"/>
      <c r="M1524" s="27"/>
      <c r="N1524" s="27"/>
      <c r="O1524" s="27"/>
      <c r="P1524" s="27" t="s">
        <v>23</v>
      </c>
      <c r="Q1524" s="27"/>
      <c r="R1524" s="27" t="s">
        <v>28</v>
      </c>
      <c r="S1524" s="27" t="s">
        <v>27</v>
      </c>
      <c r="T1524" s="27" t="s">
        <v>59</v>
      </c>
      <c r="U1524" s="29"/>
    </row>
    <row r="1525" spans="1:21" s="26" customFormat="1" ht="16.7" customHeight="1" x14ac:dyDescent="0.2">
      <c r="A1525" s="27" t="s">
        <v>6285</v>
      </c>
      <c r="B1525" s="27" t="s">
        <v>20</v>
      </c>
      <c r="C1525" s="27" t="s">
        <v>3378</v>
      </c>
      <c r="D1525" s="28">
        <v>42733</v>
      </c>
      <c r="E1525" s="27" t="s">
        <v>6286</v>
      </c>
      <c r="F1525" s="27" t="s">
        <v>646</v>
      </c>
      <c r="G1525" s="27" t="s">
        <v>21</v>
      </c>
      <c r="H1525" s="27"/>
      <c r="I1525" s="27" t="s">
        <v>22</v>
      </c>
      <c r="J1525" s="27" t="s">
        <v>30</v>
      </c>
      <c r="K1525" s="27"/>
      <c r="L1525" s="27"/>
      <c r="M1525" s="27"/>
      <c r="N1525" s="27"/>
      <c r="O1525" s="27"/>
      <c r="P1525" s="27" t="s">
        <v>23</v>
      </c>
      <c r="Q1525" s="27"/>
      <c r="R1525" s="27" t="s">
        <v>35</v>
      </c>
      <c r="S1525" s="27" t="s">
        <v>27</v>
      </c>
      <c r="T1525" s="27" t="s">
        <v>59</v>
      </c>
      <c r="U1525" s="29"/>
    </row>
    <row r="1526" spans="1:21" s="26" customFormat="1" ht="16.7" customHeight="1" x14ac:dyDescent="0.2">
      <c r="A1526" s="27" t="s">
        <v>2097</v>
      </c>
      <c r="B1526" s="27" t="s">
        <v>20</v>
      </c>
      <c r="C1526" s="27" t="s">
        <v>3381</v>
      </c>
      <c r="D1526" s="28">
        <v>42733</v>
      </c>
      <c r="E1526" s="27" t="s">
        <v>6287</v>
      </c>
      <c r="F1526" s="27" t="s">
        <v>646</v>
      </c>
      <c r="G1526" s="27" t="s">
        <v>21</v>
      </c>
      <c r="H1526" s="27"/>
      <c r="I1526" s="27" t="s">
        <v>22</v>
      </c>
      <c r="J1526" s="27" t="s">
        <v>30</v>
      </c>
      <c r="K1526" s="27"/>
      <c r="L1526" s="27"/>
      <c r="M1526" s="27"/>
      <c r="N1526" s="27"/>
      <c r="O1526" s="27"/>
      <c r="P1526" s="27" t="s">
        <v>23</v>
      </c>
      <c r="Q1526" s="27"/>
      <c r="R1526" s="27" t="s">
        <v>33</v>
      </c>
      <c r="S1526" s="9" t="s">
        <v>45</v>
      </c>
      <c r="T1526" s="27" t="s">
        <v>60</v>
      </c>
      <c r="U1526" s="29"/>
    </row>
    <row r="1527" spans="1:21" s="26" customFormat="1" ht="16.7" customHeight="1" x14ac:dyDescent="0.2">
      <c r="A1527" s="27" t="s">
        <v>6288</v>
      </c>
      <c r="B1527" s="27" t="s">
        <v>20</v>
      </c>
      <c r="C1527" s="27" t="s">
        <v>3385</v>
      </c>
      <c r="D1527" s="28">
        <v>42733</v>
      </c>
      <c r="E1527" s="27" t="s">
        <v>6289</v>
      </c>
      <c r="F1527" s="27" t="s">
        <v>6290</v>
      </c>
      <c r="G1527" s="27" t="s">
        <v>21</v>
      </c>
      <c r="H1527" s="27"/>
      <c r="I1527" s="27" t="s">
        <v>22</v>
      </c>
      <c r="J1527" s="27"/>
      <c r="K1527" s="27"/>
      <c r="L1527" s="27"/>
      <c r="M1527" s="27"/>
      <c r="N1527" s="27"/>
      <c r="O1527" s="27"/>
      <c r="P1527" s="27" t="s">
        <v>23</v>
      </c>
      <c r="Q1527" s="27"/>
      <c r="R1527" s="27" t="s">
        <v>28</v>
      </c>
      <c r="S1527" s="27" t="s">
        <v>27</v>
      </c>
      <c r="T1527" s="27" t="s">
        <v>59</v>
      </c>
      <c r="U1527" s="29"/>
    </row>
    <row r="1528" spans="1:21" s="26" customFormat="1" ht="16.7" customHeight="1" x14ac:dyDescent="0.2">
      <c r="A1528" s="27" t="s">
        <v>6291</v>
      </c>
      <c r="B1528" s="27" t="s">
        <v>20</v>
      </c>
      <c r="C1528" s="27" t="s">
        <v>6292</v>
      </c>
      <c r="D1528" s="28">
        <v>42733</v>
      </c>
      <c r="E1528" s="27" t="s">
        <v>6293</v>
      </c>
      <c r="F1528" s="27" t="s">
        <v>6290</v>
      </c>
      <c r="G1528" s="27" t="s">
        <v>21</v>
      </c>
      <c r="H1528" s="27"/>
      <c r="I1528" s="27" t="s">
        <v>22</v>
      </c>
      <c r="J1528" s="27"/>
      <c r="K1528" s="27"/>
      <c r="L1528" s="27"/>
      <c r="M1528" s="27"/>
      <c r="N1528" s="27"/>
      <c r="O1528" s="27"/>
      <c r="P1528" s="27" t="s">
        <v>23</v>
      </c>
      <c r="Q1528" s="27"/>
      <c r="R1528" s="27" t="s">
        <v>24</v>
      </c>
      <c r="S1528" s="27" t="s">
        <v>25</v>
      </c>
      <c r="T1528" s="27" t="s">
        <v>60</v>
      </c>
      <c r="U1528" s="29"/>
    </row>
    <row r="1529" spans="1:21" s="26" customFormat="1" ht="16.7" customHeight="1" x14ac:dyDescent="0.2">
      <c r="A1529" s="27" t="s">
        <v>6291</v>
      </c>
      <c r="B1529" s="27" t="s">
        <v>20</v>
      </c>
      <c r="C1529" s="27" t="s">
        <v>6294</v>
      </c>
      <c r="D1529" s="28">
        <v>42733</v>
      </c>
      <c r="E1529" s="27" t="s">
        <v>6295</v>
      </c>
      <c r="F1529" s="27" t="s">
        <v>6296</v>
      </c>
      <c r="G1529" s="27" t="s">
        <v>21</v>
      </c>
      <c r="H1529" s="27"/>
      <c r="I1529" s="27" t="s">
        <v>22</v>
      </c>
      <c r="J1529" s="27"/>
      <c r="K1529" s="27"/>
      <c r="L1529" s="27"/>
      <c r="M1529" s="27"/>
      <c r="N1529" s="27"/>
      <c r="O1529" s="27"/>
      <c r="P1529" s="27" t="s">
        <v>23</v>
      </c>
      <c r="Q1529" s="27"/>
      <c r="R1529" s="27" t="s">
        <v>24</v>
      </c>
      <c r="S1529" s="27" t="s">
        <v>25</v>
      </c>
      <c r="T1529" s="27" t="s">
        <v>60</v>
      </c>
      <c r="U1529" s="29"/>
    </row>
    <row r="1530" spans="1:21" s="26" customFormat="1" ht="16.7" customHeight="1" x14ac:dyDescent="0.2">
      <c r="A1530" s="27" t="s">
        <v>6297</v>
      </c>
      <c r="B1530" s="27" t="s">
        <v>20</v>
      </c>
      <c r="C1530" s="27" t="s">
        <v>3388</v>
      </c>
      <c r="D1530" s="28">
        <v>42733</v>
      </c>
      <c r="E1530" s="27" t="s">
        <v>6298</v>
      </c>
      <c r="F1530" s="27" t="s">
        <v>6296</v>
      </c>
      <c r="G1530" s="27" t="s">
        <v>21</v>
      </c>
      <c r="H1530" s="27"/>
      <c r="I1530" s="27" t="s">
        <v>22</v>
      </c>
      <c r="J1530" s="27" t="s">
        <v>30</v>
      </c>
      <c r="K1530" s="27"/>
      <c r="L1530" s="27"/>
      <c r="M1530" s="27"/>
      <c r="N1530" s="27"/>
      <c r="O1530" s="27"/>
      <c r="P1530" s="27" t="s">
        <v>23</v>
      </c>
      <c r="Q1530" s="27"/>
      <c r="R1530" s="27" t="s">
        <v>33</v>
      </c>
      <c r="S1530" s="27" t="s">
        <v>27</v>
      </c>
      <c r="T1530" s="27" t="s">
        <v>60</v>
      </c>
      <c r="U1530" s="29"/>
    </row>
    <row r="1531" spans="1:21" s="26" customFormat="1" ht="16.7" customHeight="1" x14ac:dyDescent="0.2">
      <c r="A1531" s="27" t="s">
        <v>6299</v>
      </c>
      <c r="B1531" s="27" t="s">
        <v>20</v>
      </c>
      <c r="C1531" s="27" t="s">
        <v>62</v>
      </c>
      <c r="D1531" s="28">
        <v>42733</v>
      </c>
      <c r="E1531" s="27" t="s">
        <v>6300</v>
      </c>
      <c r="F1531" s="27" t="s">
        <v>6301</v>
      </c>
      <c r="G1531" s="27" t="s">
        <v>21</v>
      </c>
      <c r="H1531" s="27"/>
      <c r="I1531" s="27" t="s">
        <v>22</v>
      </c>
      <c r="J1531" s="27" t="s">
        <v>30</v>
      </c>
      <c r="K1531" s="27"/>
      <c r="L1531" s="27"/>
      <c r="M1531" s="27"/>
      <c r="N1531" s="27"/>
      <c r="O1531" s="27"/>
      <c r="P1531" s="27" t="s">
        <v>23</v>
      </c>
      <c r="Q1531" s="27"/>
      <c r="R1531" s="27" t="s">
        <v>35</v>
      </c>
      <c r="S1531" s="27" t="s">
        <v>27</v>
      </c>
      <c r="T1531" s="27" t="s">
        <v>59</v>
      </c>
      <c r="U1531" s="29"/>
    </row>
    <row r="1532" spans="1:21" s="26" customFormat="1" ht="16.7" customHeight="1" x14ac:dyDescent="0.2">
      <c r="A1532" s="27" t="s">
        <v>6302</v>
      </c>
      <c r="B1532" s="27" t="s">
        <v>20</v>
      </c>
      <c r="C1532" s="27" t="s">
        <v>62</v>
      </c>
      <c r="D1532" s="28">
        <v>42733</v>
      </c>
      <c r="E1532" s="27" t="s">
        <v>6303</v>
      </c>
      <c r="F1532" s="27" t="s">
        <v>6304</v>
      </c>
      <c r="G1532" s="27" t="s">
        <v>21</v>
      </c>
      <c r="H1532" s="27"/>
      <c r="I1532" s="27" t="s">
        <v>22</v>
      </c>
      <c r="J1532" s="27"/>
      <c r="K1532" s="27"/>
      <c r="L1532" s="27"/>
      <c r="M1532" s="27"/>
      <c r="N1532" s="27"/>
      <c r="O1532" s="27"/>
      <c r="P1532" s="27" t="s">
        <v>23</v>
      </c>
      <c r="Q1532" s="27"/>
      <c r="R1532" s="27" t="s">
        <v>28</v>
      </c>
      <c r="S1532" s="27" t="s">
        <v>27</v>
      </c>
      <c r="T1532" s="27" t="s">
        <v>59</v>
      </c>
      <c r="U1532" s="29"/>
    </row>
    <row r="1533" spans="1:21" s="26" customFormat="1" ht="16.7" customHeight="1" x14ac:dyDescent="0.2">
      <c r="A1533" s="27" t="s">
        <v>6305</v>
      </c>
      <c r="B1533" s="27" t="s">
        <v>20</v>
      </c>
      <c r="C1533" s="27" t="s">
        <v>5014</v>
      </c>
      <c r="D1533" s="28">
        <v>42733</v>
      </c>
      <c r="E1533" s="27" t="s">
        <v>6306</v>
      </c>
      <c r="F1533" s="27" t="s">
        <v>6307</v>
      </c>
      <c r="G1533" s="27" t="s">
        <v>21</v>
      </c>
      <c r="H1533" s="27"/>
      <c r="I1533" s="27" t="s">
        <v>22</v>
      </c>
      <c r="J1533" s="27"/>
      <c r="K1533" s="27"/>
      <c r="L1533" s="27"/>
      <c r="M1533" s="27"/>
      <c r="N1533" s="27"/>
      <c r="O1533" s="27"/>
      <c r="P1533" s="27" t="s">
        <v>23</v>
      </c>
      <c r="Q1533" s="27"/>
      <c r="R1533" s="27" t="s">
        <v>24</v>
      </c>
      <c r="S1533" s="27" t="s">
        <v>27</v>
      </c>
      <c r="T1533" s="27" t="s">
        <v>60</v>
      </c>
      <c r="U1533" s="29"/>
    </row>
    <row r="1534" spans="1:21" s="26" customFormat="1" ht="16.7" customHeight="1" x14ac:dyDescent="0.2">
      <c r="A1534" s="27" t="s">
        <v>6308</v>
      </c>
      <c r="B1534" s="27" t="s">
        <v>20</v>
      </c>
      <c r="C1534" s="27" t="s">
        <v>3392</v>
      </c>
      <c r="D1534" s="28">
        <v>42733</v>
      </c>
      <c r="E1534" s="27" t="s">
        <v>6309</v>
      </c>
      <c r="F1534" s="27" t="s">
        <v>219</v>
      </c>
      <c r="G1534" s="27" t="s">
        <v>21</v>
      </c>
      <c r="H1534" s="27"/>
      <c r="I1534" s="27" t="s">
        <v>22</v>
      </c>
      <c r="J1534" s="27"/>
      <c r="K1534" s="27"/>
      <c r="L1534" s="27"/>
      <c r="M1534" s="27"/>
      <c r="N1534" s="27"/>
      <c r="O1534" s="27"/>
      <c r="P1534" s="27" t="s">
        <v>23</v>
      </c>
      <c r="Q1534" s="27"/>
      <c r="R1534" s="27" t="s">
        <v>28</v>
      </c>
      <c r="S1534" s="27" t="s">
        <v>27</v>
      </c>
      <c r="T1534" s="27" t="s">
        <v>59</v>
      </c>
      <c r="U1534" s="29"/>
    </row>
    <row r="1535" spans="1:21" s="26" customFormat="1" ht="16.7" customHeight="1" x14ac:dyDescent="0.2">
      <c r="A1535" s="27" t="s">
        <v>6310</v>
      </c>
      <c r="B1535" s="27" t="s">
        <v>20</v>
      </c>
      <c r="C1535" s="27" t="s">
        <v>3395</v>
      </c>
      <c r="D1535" s="28">
        <v>42733</v>
      </c>
      <c r="E1535" s="27" t="s">
        <v>6311</v>
      </c>
      <c r="F1535" s="27" t="s">
        <v>6312</v>
      </c>
      <c r="G1535" s="27" t="s">
        <v>21</v>
      </c>
      <c r="H1535" s="27"/>
      <c r="I1535" s="27" t="s">
        <v>22</v>
      </c>
      <c r="J1535" s="27"/>
      <c r="K1535" s="27"/>
      <c r="L1535" s="27"/>
      <c r="M1535" s="27"/>
      <c r="N1535" s="27"/>
      <c r="O1535" s="27"/>
      <c r="P1535" s="27" t="s">
        <v>23</v>
      </c>
      <c r="Q1535" s="27"/>
      <c r="R1535" s="27" t="s">
        <v>28</v>
      </c>
      <c r="S1535" s="27" t="s">
        <v>27</v>
      </c>
      <c r="T1535" s="27" t="s">
        <v>59</v>
      </c>
      <c r="U1535" s="29"/>
    </row>
    <row r="1536" spans="1:21" s="26" customFormat="1" ht="16.7" customHeight="1" x14ac:dyDescent="0.2">
      <c r="A1536" s="27" t="s">
        <v>6313</v>
      </c>
      <c r="B1536" s="27" t="s">
        <v>20</v>
      </c>
      <c r="C1536" s="27" t="s">
        <v>3398</v>
      </c>
      <c r="D1536" s="28">
        <v>42733</v>
      </c>
      <c r="E1536" s="27" t="s">
        <v>6314</v>
      </c>
      <c r="F1536" s="27" t="s">
        <v>6315</v>
      </c>
      <c r="G1536" s="27" t="s">
        <v>21</v>
      </c>
      <c r="H1536" s="27"/>
      <c r="I1536" s="27" t="s">
        <v>22</v>
      </c>
      <c r="J1536" s="27" t="s">
        <v>30</v>
      </c>
      <c r="K1536" s="27"/>
      <c r="L1536" s="27"/>
      <c r="M1536" s="27"/>
      <c r="N1536" s="27"/>
      <c r="O1536" s="27"/>
      <c r="P1536" s="27" t="s">
        <v>23</v>
      </c>
      <c r="Q1536" s="27"/>
      <c r="R1536" s="27" t="s">
        <v>33</v>
      </c>
      <c r="S1536" s="9" t="s">
        <v>45</v>
      </c>
      <c r="T1536" s="27" t="s">
        <v>60</v>
      </c>
      <c r="U1536" s="29"/>
    </row>
    <row r="1537" spans="1:21" s="26" customFormat="1" ht="16.7" customHeight="1" x14ac:dyDescent="0.2">
      <c r="A1537" s="27" t="s">
        <v>6316</v>
      </c>
      <c r="B1537" s="27" t="s">
        <v>20</v>
      </c>
      <c r="C1537" s="27" t="s">
        <v>6317</v>
      </c>
      <c r="D1537" s="28">
        <v>42733</v>
      </c>
      <c r="E1537" s="27" t="s">
        <v>6318</v>
      </c>
      <c r="F1537" s="27" t="s">
        <v>173</v>
      </c>
      <c r="G1537" s="27" t="s">
        <v>21</v>
      </c>
      <c r="H1537" s="27"/>
      <c r="I1537" s="27" t="s">
        <v>22</v>
      </c>
      <c r="J1537" s="27"/>
      <c r="K1537" s="27"/>
      <c r="L1537" s="27"/>
      <c r="M1537" s="27"/>
      <c r="N1537" s="27"/>
      <c r="O1537" s="27"/>
      <c r="P1537" s="27" t="s">
        <v>23</v>
      </c>
      <c r="Q1537" s="27"/>
      <c r="R1537" s="27" t="s">
        <v>24</v>
      </c>
      <c r="S1537" s="27" t="s">
        <v>25</v>
      </c>
      <c r="T1537" s="27" t="s">
        <v>60</v>
      </c>
      <c r="U1537" s="29"/>
    </row>
    <row r="1538" spans="1:21" s="26" customFormat="1" ht="16.7" customHeight="1" x14ac:dyDescent="0.2">
      <c r="A1538" s="27" t="s">
        <v>6319</v>
      </c>
      <c r="B1538" s="27" t="s">
        <v>20</v>
      </c>
      <c r="C1538" s="27" t="s">
        <v>3402</v>
      </c>
      <c r="D1538" s="28">
        <v>42733</v>
      </c>
      <c r="E1538" s="27" t="s">
        <v>6320</v>
      </c>
      <c r="F1538" s="27" t="s">
        <v>173</v>
      </c>
      <c r="G1538" s="27" t="s">
        <v>21</v>
      </c>
      <c r="H1538" s="27"/>
      <c r="I1538" s="27" t="s">
        <v>22</v>
      </c>
      <c r="J1538" s="27" t="s">
        <v>29</v>
      </c>
      <c r="K1538" s="27"/>
      <c r="L1538" s="27"/>
      <c r="M1538" s="27"/>
      <c r="N1538" s="27"/>
      <c r="O1538" s="27"/>
      <c r="P1538" s="27" t="s">
        <v>23</v>
      </c>
      <c r="Q1538" s="27"/>
      <c r="R1538" s="27" t="s">
        <v>121</v>
      </c>
      <c r="S1538" s="27" t="s">
        <v>27</v>
      </c>
      <c r="T1538" s="27" t="s">
        <v>60</v>
      </c>
      <c r="U1538" s="29"/>
    </row>
    <row r="1539" spans="1:21" s="26" customFormat="1" ht="16.7" customHeight="1" x14ac:dyDescent="0.2">
      <c r="A1539" s="27" t="s">
        <v>6321</v>
      </c>
      <c r="B1539" s="27" t="s">
        <v>20</v>
      </c>
      <c r="C1539" s="27" t="s">
        <v>3405</v>
      </c>
      <c r="D1539" s="28">
        <v>42733</v>
      </c>
      <c r="E1539" s="27" t="s">
        <v>6322</v>
      </c>
      <c r="F1539" s="27" t="s">
        <v>578</v>
      </c>
      <c r="G1539" s="27" t="s">
        <v>21</v>
      </c>
      <c r="H1539" s="27"/>
      <c r="I1539" s="27" t="s">
        <v>22</v>
      </c>
      <c r="J1539" s="27" t="s">
        <v>30</v>
      </c>
      <c r="K1539" s="27"/>
      <c r="L1539" s="27"/>
      <c r="M1539" s="27"/>
      <c r="N1539" s="27"/>
      <c r="O1539" s="27"/>
      <c r="P1539" s="27" t="s">
        <v>23</v>
      </c>
      <c r="Q1539" s="27"/>
      <c r="R1539" s="27" t="s">
        <v>35</v>
      </c>
      <c r="S1539" s="27" t="s">
        <v>27</v>
      </c>
      <c r="T1539" s="27" t="s">
        <v>59</v>
      </c>
      <c r="U1539" s="29"/>
    </row>
    <row r="1540" spans="1:21" s="26" customFormat="1" ht="16.7" customHeight="1" x14ac:dyDescent="0.2">
      <c r="A1540" s="27" t="s">
        <v>6323</v>
      </c>
      <c r="B1540" s="27" t="s">
        <v>20</v>
      </c>
      <c r="C1540" s="27" t="s">
        <v>5024</v>
      </c>
      <c r="D1540" s="28">
        <v>42733</v>
      </c>
      <c r="E1540" s="27" t="s">
        <v>6324</v>
      </c>
      <c r="F1540" s="27" t="s">
        <v>578</v>
      </c>
      <c r="G1540" s="27" t="s">
        <v>21</v>
      </c>
      <c r="H1540" s="27"/>
      <c r="I1540" s="27" t="s">
        <v>22</v>
      </c>
      <c r="J1540" s="27" t="s">
        <v>30</v>
      </c>
      <c r="K1540" s="27"/>
      <c r="L1540" s="27"/>
      <c r="M1540" s="27"/>
      <c r="N1540" s="27"/>
      <c r="O1540" s="27"/>
      <c r="P1540" s="27" t="s">
        <v>23</v>
      </c>
      <c r="Q1540" s="27"/>
      <c r="R1540" s="27" t="s">
        <v>35</v>
      </c>
      <c r="S1540" s="27" t="s">
        <v>27</v>
      </c>
      <c r="T1540" s="27" t="s">
        <v>59</v>
      </c>
      <c r="U1540" s="29"/>
    </row>
    <row r="1541" spans="1:21" s="26" customFormat="1" ht="16.7" customHeight="1" x14ac:dyDescent="0.2">
      <c r="A1541" s="27" t="s">
        <v>6319</v>
      </c>
      <c r="B1541" s="27" t="s">
        <v>20</v>
      </c>
      <c r="C1541" s="27" t="s">
        <v>3488</v>
      </c>
      <c r="D1541" s="28">
        <v>42733</v>
      </c>
      <c r="E1541" s="27" t="s">
        <v>6325</v>
      </c>
      <c r="F1541" s="27" t="s">
        <v>149</v>
      </c>
      <c r="G1541" s="27" t="s">
        <v>21</v>
      </c>
      <c r="H1541" s="27"/>
      <c r="I1541" s="27" t="s">
        <v>22</v>
      </c>
      <c r="J1541" s="27"/>
      <c r="K1541" s="27"/>
      <c r="L1541" s="27"/>
      <c r="M1541" s="27"/>
      <c r="N1541" s="27"/>
      <c r="O1541" s="27"/>
      <c r="P1541" s="27" t="s">
        <v>23</v>
      </c>
      <c r="Q1541" s="27"/>
      <c r="R1541" s="27" t="s">
        <v>24</v>
      </c>
      <c r="S1541" s="27" t="s">
        <v>27</v>
      </c>
      <c r="T1541" s="27" t="s">
        <v>60</v>
      </c>
      <c r="U1541" s="29"/>
    </row>
    <row r="1542" spans="1:21" x14ac:dyDescent="0.2">
      <c r="A1542" s="64"/>
    </row>
  </sheetData>
  <autoFilter ref="A2:T1541">
    <filterColumn colId="18">
      <filters>
        <filter val="BRI  Infinite"/>
        <filter val="BRI Business"/>
        <filter val="BRI Coorperate"/>
        <filter val="BRI Gold"/>
        <filter val="BRI Infinite"/>
        <filter val="BRI Platinum"/>
        <filter val="BRI Prioritas"/>
      </filters>
    </filterColumn>
  </autoFilter>
  <mergeCells count="1">
    <mergeCell ref="A1:U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753"/>
  <sheetViews>
    <sheetView topLeftCell="A751" zoomScaleNormal="100" workbookViewId="0">
      <selection activeCell="A3" sqref="A3:XFD753"/>
    </sheetView>
  </sheetViews>
  <sheetFormatPr defaultRowHeight="12.75" x14ac:dyDescent="0.2"/>
  <cols>
    <col min="1" max="1" width="27.85546875" bestFit="1" customWidth="1"/>
    <col min="3" max="3" width="12.85546875" bestFit="1" customWidth="1"/>
    <col min="4" max="4" width="9.42578125" customWidth="1"/>
    <col min="10" max="15" width="2.140625" customWidth="1"/>
    <col min="18" max="18" width="8" customWidth="1"/>
    <col min="19" max="19" width="13.140625" customWidth="1"/>
    <col min="23" max="23" width="14.42578125" customWidth="1"/>
    <col min="24" max="24" width="14" customWidth="1"/>
  </cols>
  <sheetData>
    <row r="1" spans="1:26" ht="31.5" customHeight="1" x14ac:dyDescent="0.2">
      <c r="A1" s="71" t="s">
        <v>3187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10"/>
      <c r="W1" s="10"/>
      <c r="X1" s="10"/>
      <c r="Y1" s="10"/>
      <c r="Z1" s="10"/>
    </row>
    <row r="2" spans="1:26" ht="21" customHeight="1" x14ac:dyDescent="0.2">
      <c r="A2" s="52" t="s">
        <v>0</v>
      </c>
      <c r="B2" s="52" t="s">
        <v>1</v>
      </c>
      <c r="C2" s="52" t="s">
        <v>2</v>
      </c>
      <c r="D2" s="52" t="s">
        <v>3</v>
      </c>
      <c r="E2" s="52" t="s">
        <v>4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9</v>
      </c>
      <c r="K2" s="52" t="s">
        <v>10</v>
      </c>
      <c r="L2" s="52" t="s">
        <v>11</v>
      </c>
      <c r="M2" s="52" t="s">
        <v>12</v>
      </c>
      <c r="N2" s="52" t="s">
        <v>13</v>
      </c>
      <c r="O2" s="52" t="s">
        <v>14</v>
      </c>
      <c r="P2" s="52" t="s">
        <v>15</v>
      </c>
      <c r="Q2" s="52" t="s">
        <v>16</v>
      </c>
      <c r="R2" s="52" t="s">
        <v>17</v>
      </c>
      <c r="S2" s="52" t="s">
        <v>18</v>
      </c>
      <c r="T2" s="52" t="s">
        <v>19</v>
      </c>
      <c r="U2" s="11"/>
      <c r="V2" s="10"/>
      <c r="W2" s="10"/>
      <c r="X2" s="10"/>
      <c r="Y2" s="10"/>
      <c r="Z2" s="10"/>
    </row>
    <row r="3" spans="1:26" s="34" customFormat="1" ht="16.7" customHeight="1" x14ac:dyDescent="0.2">
      <c r="A3" s="27" t="s">
        <v>967</v>
      </c>
      <c r="B3" s="27" t="s">
        <v>20</v>
      </c>
      <c r="C3" s="27" t="s">
        <v>968</v>
      </c>
      <c r="D3" s="28">
        <v>42705</v>
      </c>
      <c r="E3" s="27" t="s">
        <v>969</v>
      </c>
      <c r="F3" s="27" t="s">
        <v>273</v>
      </c>
      <c r="G3" s="27" t="s">
        <v>21</v>
      </c>
      <c r="H3" s="27"/>
      <c r="I3" s="27" t="s">
        <v>22</v>
      </c>
      <c r="J3" s="27"/>
      <c r="K3" s="27"/>
      <c r="L3" s="27"/>
      <c r="M3" s="27"/>
      <c r="N3" s="27"/>
      <c r="O3" s="27"/>
      <c r="P3" s="27" t="s">
        <v>23</v>
      </c>
      <c r="Q3" s="27"/>
      <c r="R3" s="27" t="s">
        <v>24</v>
      </c>
      <c r="S3" s="27" t="s">
        <v>27</v>
      </c>
      <c r="T3" s="27" t="s">
        <v>60</v>
      </c>
      <c r="U3" s="29"/>
    </row>
    <row r="4" spans="1:26" s="34" customFormat="1" ht="16.7" customHeight="1" x14ac:dyDescent="0.2">
      <c r="A4" s="27" t="s">
        <v>970</v>
      </c>
      <c r="B4" s="27" t="s">
        <v>20</v>
      </c>
      <c r="C4" s="27" t="s">
        <v>971</v>
      </c>
      <c r="D4" s="28">
        <v>42705</v>
      </c>
      <c r="E4" s="27" t="s">
        <v>972</v>
      </c>
      <c r="F4" s="27" t="s">
        <v>491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24</v>
      </c>
      <c r="S4" s="27" t="s">
        <v>25</v>
      </c>
      <c r="T4" s="27" t="s">
        <v>60</v>
      </c>
      <c r="U4" s="29"/>
    </row>
    <row r="5" spans="1:26" s="34" customFormat="1" ht="16.7" customHeight="1" x14ac:dyDescent="0.2">
      <c r="A5" s="27" t="s">
        <v>973</v>
      </c>
      <c r="B5" s="27" t="s">
        <v>20</v>
      </c>
      <c r="C5" s="27" t="s">
        <v>62</v>
      </c>
      <c r="D5" s="28">
        <v>42705</v>
      </c>
      <c r="E5" s="27" t="s">
        <v>974</v>
      </c>
      <c r="F5" s="27" t="s">
        <v>521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28</v>
      </c>
      <c r="S5" s="27" t="s">
        <v>27</v>
      </c>
      <c r="T5" s="27" t="s">
        <v>59</v>
      </c>
      <c r="U5" s="29"/>
    </row>
    <row r="6" spans="1:26" s="34" customFormat="1" ht="16.7" customHeight="1" x14ac:dyDescent="0.2">
      <c r="A6" s="27" t="s">
        <v>975</v>
      </c>
      <c r="B6" s="27" t="s">
        <v>20</v>
      </c>
      <c r="C6" s="27" t="s">
        <v>62</v>
      </c>
      <c r="D6" s="28">
        <v>42705</v>
      </c>
      <c r="E6" s="27" t="s">
        <v>976</v>
      </c>
      <c r="F6" s="27" t="s">
        <v>439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24</v>
      </c>
      <c r="S6" s="27" t="s">
        <v>27</v>
      </c>
      <c r="T6" s="27" t="s">
        <v>60</v>
      </c>
      <c r="U6" s="29"/>
    </row>
    <row r="7" spans="1:26" s="34" customFormat="1" ht="16.7" customHeight="1" x14ac:dyDescent="0.2">
      <c r="A7" s="27" t="s">
        <v>977</v>
      </c>
      <c r="B7" s="27" t="s">
        <v>20</v>
      </c>
      <c r="C7" s="27" t="s">
        <v>580</v>
      </c>
      <c r="D7" s="28">
        <v>42705</v>
      </c>
      <c r="E7" s="27" t="s">
        <v>819</v>
      </c>
      <c r="F7" s="27" t="s">
        <v>440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24</v>
      </c>
      <c r="S7" s="27" t="s">
        <v>26</v>
      </c>
      <c r="T7" s="27" t="s">
        <v>60</v>
      </c>
      <c r="U7" s="29"/>
    </row>
    <row r="8" spans="1:26" s="34" customFormat="1" ht="16.7" customHeight="1" x14ac:dyDescent="0.2">
      <c r="A8" s="27" t="s">
        <v>978</v>
      </c>
      <c r="B8" s="27" t="s">
        <v>20</v>
      </c>
      <c r="C8" s="27" t="s">
        <v>979</v>
      </c>
      <c r="D8" s="28">
        <v>42705</v>
      </c>
      <c r="E8" s="27" t="s">
        <v>980</v>
      </c>
      <c r="F8" s="27" t="s">
        <v>441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 t="s">
        <v>24</v>
      </c>
      <c r="S8" s="27" t="s">
        <v>26</v>
      </c>
      <c r="T8" s="27" t="s">
        <v>60</v>
      </c>
      <c r="U8" s="29"/>
    </row>
    <row r="9" spans="1:26" s="34" customFormat="1" ht="16.7" customHeight="1" x14ac:dyDescent="0.2">
      <c r="A9" s="27" t="s">
        <v>981</v>
      </c>
      <c r="B9" s="27" t="s">
        <v>20</v>
      </c>
      <c r="C9" s="27" t="s">
        <v>982</v>
      </c>
      <c r="D9" s="28">
        <v>42705</v>
      </c>
      <c r="E9" s="27" t="s">
        <v>983</v>
      </c>
      <c r="F9" s="27" t="s">
        <v>441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 t="s">
        <v>24</v>
      </c>
      <c r="S9" s="27" t="s">
        <v>25</v>
      </c>
      <c r="T9" s="27" t="s">
        <v>60</v>
      </c>
      <c r="U9" s="29"/>
    </row>
    <row r="10" spans="1:26" s="34" customFormat="1" ht="16.7" customHeight="1" x14ac:dyDescent="0.2">
      <c r="A10" s="27" t="s">
        <v>981</v>
      </c>
      <c r="B10" s="27" t="s">
        <v>20</v>
      </c>
      <c r="C10" s="27" t="s">
        <v>984</v>
      </c>
      <c r="D10" s="28">
        <v>42705</v>
      </c>
      <c r="E10" s="27" t="s">
        <v>985</v>
      </c>
      <c r="F10" s="27" t="s">
        <v>441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 t="s">
        <v>24</v>
      </c>
      <c r="S10" s="27" t="s">
        <v>25</v>
      </c>
      <c r="T10" s="27" t="s">
        <v>60</v>
      </c>
      <c r="U10" s="29"/>
    </row>
    <row r="11" spans="1:26" s="34" customFormat="1" ht="16.7" customHeight="1" x14ac:dyDescent="0.2">
      <c r="A11" s="27" t="s">
        <v>981</v>
      </c>
      <c r="B11" s="27" t="s">
        <v>20</v>
      </c>
      <c r="C11" s="27" t="s">
        <v>986</v>
      </c>
      <c r="D11" s="28">
        <v>42705</v>
      </c>
      <c r="E11" s="27" t="s">
        <v>987</v>
      </c>
      <c r="F11" s="27" t="s">
        <v>153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23</v>
      </c>
      <c r="Q11" s="27"/>
      <c r="R11" s="27" t="s">
        <v>24</v>
      </c>
      <c r="S11" s="27" t="s">
        <v>25</v>
      </c>
      <c r="T11" s="27" t="s">
        <v>60</v>
      </c>
      <c r="U11" s="29"/>
    </row>
    <row r="12" spans="1:26" s="34" customFormat="1" ht="16.7" customHeight="1" x14ac:dyDescent="0.2">
      <c r="A12" s="27" t="s">
        <v>981</v>
      </c>
      <c r="B12" s="27" t="s">
        <v>20</v>
      </c>
      <c r="C12" s="27" t="s">
        <v>988</v>
      </c>
      <c r="D12" s="28">
        <v>42705</v>
      </c>
      <c r="E12" s="27" t="s">
        <v>989</v>
      </c>
      <c r="F12" s="27" t="s">
        <v>153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23</v>
      </c>
      <c r="Q12" s="27"/>
      <c r="R12" s="27" t="s">
        <v>24</v>
      </c>
      <c r="S12" s="27" t="s">
        <v>25</v>
      </c>
      <c r="T12" s="27" t="s">
        <v>60</v>
      </c>
      <c r="U12" s="29"/>
    </row>
    <row r="13" spans="1:26" s="34" customFormat="1" ht="16.7" customHeight="1" x14ac:dyDescent="0.2">
      <c r="A13" s="27" t="s">
        <v>990</v>
      </c>
      <c r="B13" s="27" t="s">
        <v>20</v>
      </c>
      <c r="C13" s="27" t="s">
        <v>62</v>
      </c>
      <c r="D13" s="28">
        <v>42705</v>
      </c>
      <c r="E13" s="27" t="s">
        <v>991</v>
      </c>
      <c r="F13" s="27" t="s">
        <v>103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 t="s">
        <v>28</v>
      </c>
      <c r="S13" s="27" t="s">
        <v>27</v>
      </c>
      <c r="T13" s="27" t="s">
        <v>59</v>
      </c>
      <c r="U13" s="29"/>
    </row>
    <row r="14" spans="1:26" s="34" customFormat="1" ht="16.7" customHeight="1" x14ac:dyDescent="0.2">
      <c r="A14" s="27" t="s">
        <v>1128</v>
      </c>
      <c r="B14" s="27" t="s">
        <v>20</v>
      </c>
      <c r="C14" s="27" t="s">
        <v>1129</v>
      </c>
      <c r="D14" s="28">
        <v>42706</v>
      </c>
      <c r="E14" s="27" t="s">
        <v>1130</v>
      </c>
      <c r="F14" s="27" t="s">
        <v>444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23</v>
      </c>
      <c r="Q14" s="27"/>
      <c r="R14" s="27" t="s">
        <v>24</v>
      </c>
      <c r="S14" s="27" t="s">
        <v>26</v>
      </c>
      <c r="T14" s="27" t="s">
        <v>60</v>
      </c>
      <c r="U14" s="29"/>
    </row>
    <row r="15" spans="1:26" s="34" customFormat="1" ht="16.7" customHeight="1" x14ac:dyDescent="0.2">
      <c r="A15" s="27" t="s">
        <v>1131</v>
      </c>
      <c r="B15" s="27" t="s">
        <v>20</v>
      </c>
      <c r="C15" s="27" t="s">
        <v>1132</v>
      </c>
      <c r="D15" s="28">
        <v>42706</v>
      </c>
      <c r="E15" s="27" t="s">
        <v>1133</v>
      </c>
      <c r="F15" s="27" t="s">
        <v>183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24</v>
      </c>
      <c r="S15" s="27" t="s">
        <v>27</v>
      </c>
      <c r="T15" s="27" t="s">
        <v>60</v>
      </c>
      <c r="U15" s="29"/>
    </row>
    <row r="16" spans="1:26" s="34" customFormat="1" ht="16.7" customHeight="1" x14ac:dyDescent="0.2">
      <c r="A16" s="27" t="s">
        <v>1134</v>
      </c>
      <c r="B16" s="27" t="s">
        <v>20</v>
      </c>
      <c r="C16" s="27" t="s">
        <v>1135</v>
      </c>
      <c r="D16" s="28">
        <v>42706</v>
      </c>
      <c r="E16" s="27" t="s">
        <v>1136</v>
      </c>
      <c r="F16" s="27" t="s">
        <v>183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23</v>
      </c>
      <c r="Q16" s="27"/>
      <c r="R16" s="27" t="s">
        <v>24</v>
      </c>
      <c r="S16" s="27" t="s">
        <v>25</v>
      </c>
      <c r="T16" s="27" t="s">
        <v>60</v>
      </c>
      <c r="U16" s="29"/>
    </row>
    <row r="17" spans="1:21" s="34" customFormat="1" ht="16.7" customHeight="1" x14ac:dyDescent="0.2">
      <c r="A17" s="27" t="s">
        <v>1134</v>
      </c>
      <c r="B17" s="27" t="s">
        <v>20</v>
      </c>
      <c r="C17" s="27" t="s">
        <v>1137</v>
      </c>
      <c r="D17" s="28">
        <v>42706</v>
      </c>
      <c r="E17" s="27" t="s">
        <v>1138</v>
      </c>
      <c r="F17" s="27" t="s">
        <v>191</v>
      </c>
      <c r="G17" s="27" t="s">
        <v>21</v>
      </c>
      <c r="H17" s="27"/>
      <c r="I17" s="27" t="s">
        <v>22</v>
      </c>
      <c r="J17" s="27"/>
      <c r="K17" s="27"/>
      <c r="L17" s="27"/>
      <c r="M17" s="27"/>
      <c r="N17" s="27"/>
      <c r="O17" s="27"/>
      <c r="P17" s="27" t="s">
        <v>23</v>
      </c>
      <c r="Q17" s="27"/>
      <c r="R17" s="27" t="s">
        <v>24</v>
      </c>
      <c r="S17" s="27" t="s">
        <v>25</v>
      </c>
      <c r="T17" s="27" t="s">
        <v>60</v>
      </c>
      <c r="U17" s="29"/>
    </row>
    <row r="18" spans="1:21" s="34" customFormat="1" ht="16.7" customHeight="1" x14ac:dyDescent="0.2">
      <c r="A18" s="27" t="s">
        <v>1139</v>
      </c>
      <c r="B18" s="27" t="s">
        <v>20</v>
      </c>
      <c r="C18" s="27" t="s">
        <v>1140</v>
      </c>
      <c r="D18" s="28">
        <v>42706</v>
      </c>
      <c r="E18" s="27" t="s">
        <v>1141</v>
      </c>
      <c r="F18" s="27" t="s">
        <v>192</v>
      </c>
      <c r="G18" s="27" t="s">
        <v>21</v>
      </c>
      <c r="H18" s="27"/>
      <c r="I18" s="27" t="s">
        <v>22</v>
      </c>
      <c r="J18" s="27"/>
      <c r="K18" s="27"/>
      <c r="L18" s="27"/>
      <c r="M18" s="27"/>
      <c r="N18" s="27"/>
      <c r="O18" s="27"/>
      <c r="P18" s="27" t="s">
        <v>23</v>
      </c>
      <c r="Q18" s="27"/>
      <c r="R18" s="27" t="s">
        <v>24</v>
      </c>
      <c r="S18" s="27" t="s">
        <v>25</v>
      </c>
      <c r="T18" s="27" t="s">
        <v>60</v>
      </c>
      <c r="U18" s="29"/>
    </row>
    <row r="19" spans="1:21" s="34" customFormat="1" ht="16.7" customHeight="1" x14ac:dyDescent="0.2">
      <c r="A19" s="27" t="s">
        <v>1139</v>
      </c>
      <c r="B19" s="27" t="s">
        <v>20</v>
      </c>
      <c r="C19" s="27" t="s">
        <v>1142</v>
      </c>
      <c r="D19" s="28">
        <v>42706</v>
      </c>
      <c r="E19" s="27" t="s">
        <v>1143</v>
      </c>
      <c r="F19" s="27" t="s">
        <v>192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23</v>
      </c>
      <c r="Q19" s="27"/>
      <c r="R19" s="27" t="s">
        <v>24</v>
      </c>
      <c r="S19" s="27" t="s">
        <v>25</v>
      </c>
      <c r="T19" s="27" t="s">
        <v>60</v>
      </c>
      <c r="U19" s="29"/>
    </row>
    <row r="20" spans="1:21" s="34" customFormat="1" ht="16.7" customHeight="1" x14ac:dyDescent="0.2">
      <c r="A20" s="27" t="s">
        <v>1144</v>
      </c>
      <c r="B20" s="27" t="s">
        <v>20</v>
      </c>
      <c r="C20" s="27" t="s">
        <v>1145</v>
      </c>
      <c r="D20" s="28">
        <v>42706</v>
      </c>
      <c r="E20" s="27" t="s">
        <v>1146</v>
      </c>
      <c r="F20" s="27" t="s">
        <v>564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23</v>
      </c>
      <c r="Q20" s="27"/>
      <c r="R20" s="27" t="s">
        <v>24</v>
      </c>
      <c r="S20" s="27" t="s">
        <v>25</v>
      </c>
      <c r="T20" s="27" t="s">
        <v>60</v>
      </c>
      <c r="U20" s="29"/>
    </row>
    <row r="21" spans="1:21" s="34" customFormat="1" ht="16.7" customHeight="1" x14ac:dyDescent="0.2">
      <c r="A21" s="27" t="s">
        <v>1147</v>
      </c>
      <c r="B21" s="27" t="s">
        <v>20</v>
      </c>
      <c r="C21" s="27" t="s">
        <v>1148</v>
      </c>
      <c r="D21" s="28">
        <v>42706</v>
      </c>
      <c r="E21" s="27" t="s">
        <v>1149</v>
      </c>
      <c r="F21" s="27" t="s">
        <v>564</v>
      </c>
      <c r="G21" s="27" t="s">
        <v>21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23</v>
      </c>
      <c r="Q21" s="27"/>
      <c r="R21" s="27" t="s">
        <v>28</v>
      </c>
      <c r="S21" s="27" t="s">
        <v>27</v>
      </c>
      <c r="T21" s="27" t="s">
        <v>59</v>
      </c>
      <c r="U21" s="29"/>
    </row>
    <row r="22" spans="1:21" s="34" customFormat="1" ht="16.7" customHeight="1" x14ac:dyDescent="0.2">
      <c r="A22" s="27" t="s">
        <v>1150</v>
      </c>
      <c r="B22" s="27" t="s">
        <v>20</v>
      </c>
      <c r="C22" s="27" t="s">
        <v>1151</v>
      </c>
      <c r="D22" s="28">
        <v>42706</v>
      </c>
      <c r="E22" s="27" t="s">
        <v>1152</v>
      </c>
      <c r="F22" s="27" t="s">
        <v>184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28</v>
      </c>
      <c r="S22" s="27" t="s">
        <v>27</v>
      </c>
      <c r="T22" s="27" t="s">
        <v>59</v>
      </c>
      <c r="U22" s="29"/>
    </row>
    <row r="23" spans="1:21" s="34" customFormat="1" ht="16.7" customHeight="1" x14ac:dyDescent="0.2">
      <c r="A23" s="27" t="s">
        <v>1153</v>
      </c>
      <c r="B23" s="27" t="s">
        <v>20</v>
      </c>
      <c r="C23" s="27" t="s">
        <v>1154</v>
      </c>
      <c r="D23" s="28">
        <v>42706</v>
      </c>
      <c r="E23" s="27" t="s">
        <v>1155</v>
      </c>
      <c r="F23" s="27" t="s">
        <v>197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24</v>
      </c>
      <c r="S23" s="27" t="s">
        <v>27</v>
      </c>
      <c r="T23" s="27" t="s">
        <v>60</v>
      </c>
      <c r="U23" s="29"/>
    </row>
    <row r="24" spans="1:21" s="34" customFormat="1" ht="16.7" customHeight="1" x14ac:dyDescent="0.2">
      <c r="A24" s="27" t="s">
        <v>1156</v>
      </c>
      <c r="B24" s="27" t="s">
        <v>20</v>
      </c>
      <c r="C24" s="27" t="s">
        <v>1157</v>
      </c>
      <c r="D24" s="28">
        <v>42706</v>
      </c>
      <c r="E24" s="27" t="s">
        <v>1158</v>
      </c>
      <c r="F24" s="27" t="s">
        <v>710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24</v>
      </c>
      <c r="S24" s="27" t="s">
        <v>26</v>
      </c>
      <c r="T24" s="27" t="s">
        <v>60</v>
      </c>
      <c r="U24" s="29"/>
    </row>
    <row r="25" spans="1:21" s="34" customFormat="1" ht="16.7" customHeight="1" x14ac:dyDescent="0.2">
      <c r="A25" s="27" t="s">
        <v>1159</v>
      </c>
      <c r="B25" s="27" t="s">
        <v>20</v>
      </c>
      <c r="C25" s="27" t="s">
        <v>62</v>
      </c>
      <c r="D25" s="28">
        <v>42706</v>
      </c>
      <c r="E25" s="27" t="s">
        <v>1160</v>
      </c>
      <c r="F25" s="27" t="s">
        <v>200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23</v>
      </c>
      <c r="Q25" s="27"/>
      <c r="R25" s="27" t="s">
        <v>28</v>
      </c>
      <c r="S25" s="27" t="s">
        <v>27</v>
      </c>
      <c r="T25" s="27" t="s">
        <v>59</v>
      </c>
      <c r="U25" s="29"/>
    </row>
    <row r="26" spans="1:21" s="34" customFormat="1" ht="16.7" customHeight="1" x14ac:dyDescent="0.2">
      <c r="A26" s="27" t="s">
        <v>1288</v>
      </c>
      <c r="B26" s="27" t="s">
        <v>20</v>
      </c>
      <c r="C26" s="27" t="s">
        <v>1289</v>
      </c>
      <c r="D26" s="28">
        <v>42707</v>
      </c>
      <c r="E26" s="27" t="s">
        <v>1290</v>
      </c>
      <c r="F26" s="27" t="s">
        <v>185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23</v>
      </c>
      <c r="Q26" s="27"/>
      <c r="R26" s="27" t="s">
        <v>28</v>
      </c>
      <c r="S26" s="27" t="s">
        <v>27</v>
      </c>
      <c r="T26" s="27" t="s">
        <v>59</v>
      </c>
      <c r="U26" s="29"/>
    </row>
    <row r="27" spans="1:21" s="34" customFormat="1" ht="16.7" customHeight="1" x14ac:dyDescent="0.2">
      <c r="A27" s="27" t="s">
        <v>1291</v>
      </c>
      <c r="B27" s="27" t="s">
        <v>20</v>
      </c>
      <c r="C27" s="27" t="s">
        <v>1292</v>
      </c>
      <c r="D27" s="28">
        <v>42707</v>
      </c>
      <c r="E27" s="27" t="s">
        <v>1293</v>
      </c>
      <c r="F27" s="27" t="s">
        <v>185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23</v>
      </c>
      <c r="Q27" s="27"/>
      <c r="R27" s="27" t="s">
        <v>24</v>
      </c>
      <c r="S27" s="27" t="s">
        <v>27</v>
      </c>
      <c r="T27" s="27" t="s">
        <v>60</v>
      </c>
      <c r="U27" s="29"/>
    </row>
    <row r="28" spans="1:21" s="34" customFormat="1" ht="16.7" customHeight="1" x14ac:dyDescent="0.2">
      <c r="A28" s="27" t="s">
        <v>1294</v>
      </c>
      <c r="B28" s="27" t="s">
        <v>20</v>
      </c>
      <c r="C28" s="27" t="s">
        <v>1295</v>
      </c>
      <c r="D28" s="28">
        <v>42707</v>
      </c>
      <c r="E28" s="27" t="s">
        <v>1296</v>
      </c>
      <c r="F28" s="27" t="s">
        <v>224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23</v>
      </c>
      <c r="Q28" s="27"/>
      <c r="R28" s="27" t="s">
        <v>24</v>
      </c>
      <c r="S28" s="27" t="s">
        <v>25</v>
      </c>
      <c r="T28" s="27" t="s">
        <v>60</v>
      </c>
      <c r="U28" s="29"/>
    </row>
    <row r="29" spans="1:21" s="34" customFormat="1" ht="16.7" customHeight="1" x14ac:dyDescent="0.2">
      <c r="A29" s="27" t="s">
        <v>1294</v>
      </c>
      <c r="B29" s="27" t="s">
        <v>20</v>
      </c>
      <c r="C29" s="27" t="s">
        <v>1297</v>
      </c>
      <c r="D29" s="28">
        <v>42707</v>
      </c>
      <c r="E29" s="27" t="s">
        <v>1298</v>
      </c>
      <c r="F29" s="27" t="s">
        <v>224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24</v>
      </c>
      <c r="S29" s="27" t="s">
        <v>25</v>
      </c>
      <c r="T29" s="27" t="s">
        <v>60</v>
      </c>
      <c r="U29" s="29"/>
    </row>
    <row r="30" spans="1:21" s="34" customFormat="1" ht="16.7" customHeight="1" x14ac:dyDescent="0.2">
      <c r="A30" s="27" t="s">
        <v>1299</v>
      </c>
      <c r="B30" s="27" t="s">
        <v>20</v>
      </c>
      <c r="C30" s="27" t="s">
        <v>1300</v>
      </c>
      <c r="D30" s="28">
        <v>42707</v>
      </c>
      <c r="E30" s="27" t="s">
        <v>1301</v>
      </c>
      <c r="F30" s="27" t="s">
        <v>91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23</v>
      </c>
      <c r="Q30" s="27"/>
      <c r="R30" s="27" t="s">
        <v>24</v>
      </c>
      <c r="S30" s="27" t="s">
        <v>26</v>
      </c>
      <c r="T30" s="27" t="s">
        <v>60</v>
      </c>
      <c r="U30" s="29"/>
    </row>
    <row r="31" spans="1:21" s="34" customFormat="1" ht="16.7" customHeight="1" x14ac:dyDescent="0.2">
      <c r="A31" s="27" t="s">
        <v>1302</v>
      </c>
      <c r="B31" s="27" t="s">
        <v>20</v>
      </c>
      <c r="C31" s="27" t="s">
        <v>1303</v>
      </c>
      <c r="D31" s="28">
        <v>42707</v>
      </c>
      <c r="E31" s="27" t="s">
        <v>1304</v>
      </c>
      <c r="F31" s="27" t="s">
        <v>1305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23</v>
      </c>
      <c r="Q31" s="27"/>
      <c r="R31" s="27" t="s">
        <v>24</v>
      </c>
      <c r="S31" s="27" t="s">
        <v>25</v>
      </c>
      <c r="T31" s="27" t="s">
        <v>60</v>
      </c>
      <c r="U31" s="29"/>
    </row>
    <row r="32" spans="1:21" s="34" customFormat="1" ht="16.7" customHeight="1" x14ac:dyDescent="0.2">
      <c r="A32" s="27" t="s">
        <v>1306</v>
      </c>
      <c r="B32" s="27" t="s">
        <v>20</v>
      </c>
      <c r="C32" s="27" t="s">
        <v>1307</v>
      </c>
      <c r="D32" s="28">
        <v>42707</v>
      </c>
      <c r="E32" s="27" t="s">
        <v>1308</v>
      </c>
      <c r="F32" s="27" t="s">
        <v>1305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23</v>
      </c>
      <c r="Q32" s="27"/>
      <c r="R32" s="27" t="s">
        <v>24</v>
      </c>
      <c r="S32" s="27" t="s">
        <v>25</v>
      </c>
      <c r="T32" s="27" t="s">
        <v>60</v>
      </c>
      <c r="U32" s="29"/>
    </row>
    <row r="33" spans="1:21" s="34" customFormat="1" ht="16.7" customHeight="1" x14ac:dyDescent="0.2">
      <c r="A33" s="27" t="s">
        <v>1309</v>
      </c>
      <c r="B33" s="27" t="s">
        <v>20</v>
      </c>
      <c r="C33" s="27" t="s">
        <v>1310</v>
      </c>
      <c r="D33" s="28">
        <v>42707</v>
      </c>
      <c r="E33" s="27" t="s">
        <v>1311</v>
      </c>
      <c r="F33" s="27" t="s">
        <v>736</v>
      </c>
      <c r="G33" s="27" t="s">
        <v>21</v>
      </c>
      <c r="H33" s="27"/>
      <c r="I33" s="27" t="s">
        <v>22</v>
      </c>
      <c r="J33" s="27"/>
      <c r="K33" s="27"/>
      <c r="L33" s="27"/>
      <c r="M33" s="27"/>
      <c r="N33" s="27"/>
      <c r="O33" s="27"/>
      <c r="P33" s="27" t="s">
        <v>23</v>
      </c>
      <c r="Q33" s="27"/>
      <c r="R33" s="27" t="s">
        <v>24</v>
      </c>
      <c r="S33" s="27" t="s">
        <v>27</v>
      </c>
      <c r="T33" s="27" t="s">
        <v>60</v>
      </c>
      <c r="U33" s="29"/>
    </row>
    <row r="34" spans="1:21" s="34" customFormat="1" ht="16.7" customHeight="1" x14ac:dyDescent="0.2">
      <c r="A34" s="27" t="s">
        <v>1312</v>
      </c>
      <c r="B34" s="27" t="s">
        <v>20</v>
      </c>
      <c r="C34" s="27" t="s">
        <v>1313</v>
      </c>
      <c r="D34" s="28">
        <v>42707</v>
      </c>
      <c r="E34" s="27" t="s">
        <v>1314</v>
      </c>
      <c r="F34" s="27" t="s">
        <v>226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23</v>
      </c>
      <c r="Q34" s="27"/>
      <c r="R34" s="27" t="s">
        <v>24</v>
      </c>
      <c r="S34" s="27" t="s">
        <v>25</v>
      </c>
      <c r="T34" s="27" t="s">
        <v>60</v>
      </c>
      <c r="U34" s="29"/>
    </row>
    <row r="35" spans="1:21" s="34" customFormat="1" ht="16.7" customHeight="1" x14ac:dyDescent="0.2">
      <c r="A35" s="27" t="s">
        <v>1315</v>
      </c>
      <c r="B35" s="27" t="s">
        <v>20</v>
      </c>
      <c r="C35" s="27" t="s">
        <v>1316</v>
      </c>
      <c r="D35" s="28">
        <v>42707</v>
      </c>
      <c r="E35" s="27" t="s">
        <v>1317</v>
      </c>
      <c r="F35" s="27" t="s">
        <v>226</v>
      </c>
      <c r="G35" s="27" t="s">
        <v>36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23</v>
      </c>
      <c r="Q35" s="27"/>
      <c r="R35" s="27" t="s">
        <v>24</v>
      </c>
      <c r="S35" s="27" t="s">
        <v>26</v>
      </c>
      <c r="T35" s="27" t="s">
        <v>60</v>
      </c>
      <c r="U35" s="29"/>
    </row>
    <row r="36" spans="1:21" s="34" customFormat="1" ht="16.7" customHeight="1" x14ac:dyDescent="0.2">
      <c r="A36" s="27" t="s">
        <v>1318</v>
      </c>
      <c r="B36" s="27" t="s">
        <v>20</v>
      </c>
      <c r="C36" s="27" t="s">
        <v>1319</v>
      </c>
      <c r="D36" s="28">
        <v>42707</v>
      </c>
      <c r="E36" s="27" t="s">
        <v>1320</v>
      </c>
      <c r="F36" s="27" t="s">
        <v>1321</v>
      </c>
      <c r="G36" s="27" t="s">
        <v>36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23</v>
      </c>
      <c r="Q36" s="27"/>
      <c r="R36" s="27" t="s">
        <v>24</v>
      </c>
      <c r="S36" s="27" t="s">
        <v>26</v>
      </c>
      <c r="T36" s="27" t="s">
        <v>60</v>
      </c>
      <c r="U36" s="29"/>
    </row>
    <row r="37" spans="1:21" s="34" customFormat="1" ht="16.7" customHeight="1" x14ac:dyDescent="0.2">
      <c r="A37" s="27" t="s">
        <v>1425</v>
      </c>
      <c r="B37" s="27" t="s">
        <v>20</v>
      </c>
      <c r="C37" s="27" t="s">
        <v>1426</v>
      </c>
      <c r="D37" s="28">
        <v>42708</v>
      </c>
      <c r="E37" s="27" t="s">
        <v>1427</v>
      </c>
      <c r="F37" s="27" t="s">
        <v>360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23</v>
      </c>
      <c r="Q37" s="27"/>
      <c r="R37" s="27" t="s">
        <v>28</v>
      </c>
      <c r="S37" s="27" t="s">
        <v>27</v>
      </c>
      <c r="T37" s="27" t="s">
        <v>59</v>
      </c>
      <c r="U37" s="29"/>
    </row>
    <row r="38" spans="1:21" s="34" customFormat="1" ht="16.7" customHeight="1" x14ac:dyDescent="0.2">
      <c r="A38" s="27" t="s">
        <v>1428</v>
      </c>
      <c r="B38" s="27" t="s">
        <v>20</v>
      </c>
      <c r="C38" s="27" t="s">
        <v>203</v>
      </c>
      <c r="D38" s="28">
        <v>42708</v>
      </c>
      <c r="E38" s="27" t="s">
        <v>1429</v>
      </c>
      <c r="F38" s="27" t="s">
        <v>360</v>
      </c>
      <c r="G38" s="27" t="s">
        <v>21</v>
      </c>
      <c r="H38" s="27"/>
      <c r="I38" s="27" t="s">
        <v>22</v>
      </c>
      <c r="J38" s="27"/>
      <c r="K38" s="27"/>
      <c r="L38" s="27"/>
      <c r="M38" s="27"/>
      <c r="N38" s="27"/>
      <c r="O38" s="27"/>
      <c r="P38" s="27" t="s">
        <v>23</v>
      </c>
      <c r="Q38" s="27"/>
      <c r="R38" s="27" t="s">
        <v>24</v>
      </c>
      <c r="S38" s="27" t="s">
        <v>27</v>
      </c>
      <c r="T38" s="27" t="s">
        <v>60</v>
      </c>
      <c r="U38" s="29"/>
    </row>
    <row r="39" spans="1:21" s="34" customFormat="1" ht="16.7" customHeight="1" x14ac:dyDescent="0.2">
      <c r="A39" s="27" t="s">
        <v>1430</v>
      </c>
      <c r="B39" s="27" t="s">
        <v>20</v>
      </c>
      <c r="C39" s="27" t="s">
        <v>202</v>
      </c>
      <c r="D39" s="28">
        <v>42708</v>
      </c>
      <c r="E39" s="27" t="s">
        <v>1431</v>
      </c>
      <c r="F39" s="27" t="s">
        <v>361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24</v>
      </c>
      <c r="S39" s="27" t="s">
        <v>25</v>
      </c>
      <c r="T39" s="27" t="s">
        <v>60</v>
      </c>
      <c r="U39" s="29"/>
    </row>
    <row r="40" spans="1:21" s="34" customFormat="1" ht="16.7" customHeight="1" x14ac:dyDescent="0.2">
      <c r="A40" s="27" t="s">
        <v>1432</v>
      </c>
      <c r="B40" s="27" t="s">
        <v>20</v>
      </c>
      <c r="C40" s="27" t="s">
        <v>1433</v>
      </c>
      <c r="D40" s="28">
        <v>42708</v>
      </c>
      <c r="E40" s="27" t="s">
        <v>1434</v>
      </c>
      <c r="F40" s="27" t="s">
        <v>361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23</v>
      </c>
      <c r="Q40" s="27"/>
      <c r="R40" s="27" t="s">
        <v>24</v>
      </c>
      <c r="S40" s="27" t="s">
        <v>25</v>
      </c>
      <c r="T40" s="27" t="s">
        <v>60</v>
      </c>
      <c r="U40" s="29"/>
    </row>
    <row r="41" spans="1:21" s="34" customFormat="1" ht="16.7" customHeight="1" x14ac:dyDescent="0.2">
      <c r="A41" s="27" t="s">
        <v>1435</v>
      </c>
      <c r="B41" s="27" t="s">
        <v>20</v>
      </c>
      <c r="C41" s="27" t="s">
        <v>1436</v>
      </c>
      <c r="D41" s="28">
        <v>42708</v>
      </c>
      <c r="E41" s="27" t="s">
        <v>1437</v>
      </c>
      <c r="F41" s="27" t="s">
        <v>362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23</v>
      </c>
      <c r="Q41" s="27"/>
      <c r="R41" s="27" t="s">
        <v>24</v>
      </c>
      <c r="S41" s="27" t="s">
        <v>26</v>
      </c>
      <c r="T41" s="27" t="s">
        <v>60</v>
      </c>
      <c r="U41" s="29"/>
    </row>
    <row r="42" spans="1:21" s="34" customFormat="1" ht="16.5" customHeight="1" x14ac:dyDescent="0.2">
      <c r="A42" s="27" t="s">
        <v>1591</v>
      </c>
      <c r="B42" s="27" t="s">
        <v>20</v>
      </c>
      <c r="C42" s="27" t="s">
        <v>1592</v>
      </c>
      <c r="D42" s="28">
        <v>42709</v>
      </c>
      <c r="E42" s="27" t="s">
        <v>1593</v>
      </c>
      <c r="F42" s="27" t="s">
        <v>330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24</v>
      </c>
      <c r="S42" s="27" t="s">
        <v>26</v>
      </c>
      <c r="T42" s="27" t="s">
        <v>60</v>
      </c>
      <c r="U42" s="29"/>
    </row>
    <row r="43" spans="1:21" s="34" customFormat="1" ht="16.7" customHeight="1" x14ac:dyDescent="0.2">
      <c r="A43" s="27" t="s">
        <v>1599</v>
      </c>
      <c r="B43" s="27" t="s">
        <v>20</v>
      </c>
      <c r="C43" s="27" t="s">
        <v>1533</v>
      </c>
      <c r="D43" s="28">
        <v>42709</v>
      </c>
      <c r="E43" s="27" t="s">
        <v>1600</v>
      </c>
      <c r="F43" s="27" t="s">
        <v>331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23</v>
      </c>
      <c r="Q43" s="27"/>
      <c r="R43" s="27" t="s">
        <v>24</v>
      </c>
      <c r="S43" s="27" t="s">
        <v>26</v>
      </c>
      <c r="T43" s="27" t="s">
        <v>60</v>
      </c>
      <c r="U43" s="29"/>
    </row>
    <row r="44" spans="1:21" s="54" customFormat="1" ht="16.7" customHeight="1" x14ac:dyDescent="0.2">
      <c r="A44" s="36" t="s">
        <v>1586</v>
      </c>
      <c r="B44" s="36" t="s">
        <v>20</v>
      </c>
      <c r="C44" s="36" t="s">
        <v>263</v>
      </c>
      <c r="D44" s="39">
        <v>42709</v>
      </c>
      <c r="E44" s="36" t="s">
        <v>1587</v>
      </c>
      <c r="F44" s="36" t="s">
        <v>329</v>
      </c>
      <c r="G44" s="36" t="s">
        <v>21</v>
      </c>
      <c r="H44" s="36"/>
      <c r="I44" s="36" t="s">
        <v>22</v>
      </c>
      <c r="J44" s="36"/>
      <c r="K44" s="36"/>
      <c r="L44" s="36"/>
      <c r="M44" s="36"/>
      <c r="N44" s="36"/>
      <c r="O44" s="36"/>
      <c r="P44" s="36" t="s">
        <v>23</v>
      </c>
      <c r="Q44" s="36"/>
      <c r="R44" s="36" t="s">
        <v>28</v>
      </c>
      <c r="S44" s="36" t="s">
        <v>27</v>
      </c>
      <c r="T44" s="36" t="s">
        <v>59</v>
      </c>
      <c r="U44" s="11"/>
    </row>
    <row r="45" spans="1:21" s="10" customFormat="1" ht="16.7" hidden="1" customHeight="1" x14ac:dyDescent="0.2">
      <c r="A45" s="36"/>
      <c r="B45" s="36"/>
      <c r="C45" s="36"/>
      <c r="D45" s="39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11"/>
    </row>
    <row r="46" spans="1:21" s="54" customFormat="1" ht="16.7" customHeight="1" x14ac:dyDescent="0.2">
      <c r="A46" s="36" t="s">
        <v>1594</v>
      </c>
      <c r="B46" s="36" t="s">
        <v>20</v>
      </c>
      <c r="C46" s="36" t="s">
        <v>1595</v>
      </c>
      <c r="D46" s="39">
        <v>42709</v>
      </c>
      <c r="E46" s="36" t="s">
        <v>1596</v>
      </c>
      <c r="F46" s="36" t="s">
        <v>330</v>
      </c>
      <c r="G46" s="36" t="s">
        <v>21</v>
      </c>
      <c r="H46" s="36"/>
      <c r="I46" s="36" t="s">
        <v>22</v>
      </c>
      <c r="J46" s="36"/>
      <c r="K46" s="36"/>
      <c r="L46" s="36"/>
      <c r="M46" s="36"/>
      <c r="N46" s="36"/>
      <c r="O46" s="36"/>
      <c r="P46" s="36" t="s">
        <v>23</v>
      </c>
      <c r="Q46" s="36"/>
      <c r="R46" s="36" t="s">
        <v>24</v>
      </c>
      <c r="S46" s="36" t="s">
        <v>27</v>
      </c>
      <c r="T46" s="36" t="s">
        <v>60</v>
      </c>
      <c r="U46" s="11"/>
    </row>
    <row r="47" spans="1:21" s="54" customFormat="1" ht="16.7" customHeight="1" x14ac:dyDescent="0.2">
      <c r="A47" s="36" t="s">
        <v>1597</v>
      </c>
      <c r="B47" s="36" t="s">
        <v>20</v>
      </c>
      <c r="C47" s="36" t="s">
        <v>1530</v>
      </c>
      <c r="D47" s="39">
        <v>42709</v>
      </c>
      <c r="E47" s="36" t="s">
        <v>1598</v>
      </c>
      <c r="F47" s="36" t="s">
        <v>331</v>
      </c>
      <c r="G47" s="36" t="s">
        <v>21</v>
      </c>
      <c r="H47" s="36"/>
      <c r="I47" s="36" t="s">
        <v>22</v>
      </c>
      <c r="J47" s="36"/>
      <c r="K47" s="36"/>
      <c r="L47" s="36"/>
      <c r="M47" s="36"/>
      <c r="N47" s="36"/>
      <c r="O47" s="36"/>
      <c r="P47" s="36" t="s">
        <v>23</v>
      </c>
      <c r="Q47" s="36"/>
      <c r="R47" s="36" t="s">
        <v>28</v>
      </c>
      <c r="S47" s="36" t="s">
        <v>27</v>
      </c>
      <c r="T47" s="36" t="s">
        <v>59</v>
      </c>
      <c r="U47" s="11"/>
    </row>
    <row r="48" spans="1:21" s="54" customFormat="1" ht="16.7" customHeight="1" x14ac:dyDescent="0.2">
      <c r="A48" s="36" t="s">
        <v>1603</v>
      </c>
      <c r="B48" s="36" t="s">
        <v>20</v>
      </c>
      <c r="C48" s="36" t="s">
        <v>1549</v>
      </c>
      <c r="D48" s="39">
        <v>42709</v>
      </c>
      <c r="E48" s="36" t="s">
        <v>1604</v>
      </c>
      <c r="F48" s="36" t="s">
        <v>332</v>
      </c>
      <c r="G48" s="36" t="s">
        <v>21</v>
      </c>
      <c r="H48" s="36"/>
      <c r="I48" s="36" t="s">
        <v>22</v>
      </c>
      <c r="J48" s="36"/>
      <c r="K48" s="36"/>
      <c r="L48" s="36"/>
      <c r="M48" s="36"/>
      <c r="N48" s="36"/>
      <c r="O48" s="36"/>
      <c r="P48" s="36" t="s">
        <v>23</v>
      </c>
      <c r="Q48" s="36"/>
      <c r="R48" s="36" t="s">
        <v>28</v>
      </c>
      <c r="S48" s="36" t="s">
        <v>27</v>
      </c>
      <c r="T48" s="36" t="s">
        <v>59</v>
      </c>
      <c r="U48" s="11"/>
    </row>
    <row r="49" spans="1:21" s="54" customFormat="1" ht="16.7" customHeight="1" x14ac:dyDescent="0.2">
      <c r="A49" s="36" t="s">
        <v>1605</v>
      </c>
      <c r="B49" s="36" t="s">
        <v>20</v>
      </c>
      <c r="C49" s="36" t="s">
        <v>1551</v>
      </c>
      <c r="D49" s="39">
        <v>42709</v>
      </c>
      <c r="E49" s="36" t="s">
        <v>1606</v>
      </c>
      <c r="F49" s="36" t="s">
        <v>332</v>
      </c>
      <c r="G49" s="36" t="s">
        <v>21</v>
      </c>
      <c r="H49" s="36"/>
      <c r="I49" s="36" t="s">
        <v>22</v>
      </c>
      <c r="J49" s="36"/>
      <c r="K49" s="36"/>
      <c r="L49" s="36"/>
      <c r="M49" s="36"/>
      <c r="N49" s="36"/>
      <c r="O49" s="36"/>
      <c r="P49" s="36" t="s">
        <v>23</v>
      </c>
      <c r="Q49" s="36"/>
      <c r="R49" s="36" t="s">
        <v>28</v>
      </c>
      <c r="S49" s="36" t="s">
        <v>27</v>
      </c>
      <c r="T49" s="36" t="s">
        <v>59</v>
      </c>
      <c r="U49" s="11"/>
    </row>
    <row r="50" spans="1:21" s="54" customFormat="1" ht="16.7" customHeight="1" x14ac:dyDescent="0.2">
      <c r="A50" s="36" t="s">
        <v>1607</v>
      </c>
      <c r="B50" s="36" t="s">
        <v>20</v>
      </c>
      <c r="C50" s="36" t="s">
        <v>1558</v>
      </c>
      <c r="D50" s="39">
        <v>42709</v>
      </c>
      <c r="E50" s="36" t="s">
        <v>1608</v>
      </c>
      <c r="F50" s="36" t="s">
        <v>386</v>
      </c>
      <c r="G50" s="36" t="s">
        <v>21</v>
      </c>
      <c r="H50" s="36"/>
      <c r="I50" s="36" t="s">
        <v>22</v>
      </c>
      <c r="J50" s="36"/>
      <c r="K50" s="36"/>
      <c r="L50" s="36"/>
      <c r="M50" s="36"/>
      <c r="N50" s="36"/>
      <c r="O50" s="36"/>
      <c r="P50" s="36" t="s">
        <v>23</v>
      </c>
      <c r="Q50" s="36"/>
      <c r="R50" s="36" t="s">
        <v>28</v>
      </c>
      <c r="S50" s="36" t="s">
        <v>27</v>
      </c>
      <c r="T50" s="36" t="s">
        <v>59</v>
      </c>
      <c r="U50" s="11"/>
    </row>
    <row r="51" spans="1:21" s="54" customFormat="1" ht="16.7" customHeight="1" x14ac:dyDescent="0.2">
      <c r="A51" s="36" t="s">
        <v>1609</v>
      </c>
      <c r="B51" s="36" t="s">
        <v>20</v>
      </c>
      <c r="C51" s="36" t="s">
        <v>208</v>
      </c>
      <c r="D51" s="39">
        <v>42709</v>
      </c>
      <c r="E51" s="36" t="s">
        <v>385</v>
      </c>
      <c r="F51" s="36" t="s">
        <v>386</v>
      </c>
      <c r="G51" s="36" t="s">
        <v>21</v>
      </c>
      <c r="H51" s="36"/>
      <c r="I51" s="36" t="s">
        <v>22</v>
      </c>
      <c r="J51" s="36"/>
      <c r="K51" s="36"/>
      <c r="L51" s="36"/>
      <c r="M51" s="36"/>
      <c r="N51" s="36"/>
      <c r="O51" s="36"/>
      <c r="P51" s="36" t="s">
        <v>23</v>
      </c>
      <c r="Q51" s="36"/>
      <c r="R51" s="36" t="s">
        <v>28</v>
      </c>
      <c r="S51" s="36" t="s">
        <v>27</v>
      </c>
      <c r="T51" s="36" t="s">
        <v>59</v>
      </c>
      <c r="U51" s="11"/>
    </row>
    <row r="52" spans="1:21" s="34" customFormat="1" ht="16.7" customHeight="1" x14ac:dyDescent="0.2">
      <c r="A52" s="27" t="s">
        <v>3267</v>
      </c>
      <c r="B52" s="27" t="s">
        <v>20</v>
      </c>
      <c r="C52" s="27" t="s">
        <v>3268</v>
      </c>
      <c r="D52" s="28">
        <v>42718</v>
      </c>
      <c r="E52" s="27" t="s">
        <v>3269</v>
      </c>
      <c r="F52" s="27" t="s">
        <v>3270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24</v>
      </c>
      <c r="S52" s="27" t="s">
        <v>27</v>
      </c>
      <c r="T52" s="27" t="s">
        <v>60</v>
      </c>
      <c r="U52" s="29"/>
    </row>
    <row r="53" spans="1:21" s="34" customFormat="1" ht="16.7" customHeight="1" x14ac:dyDescent="0.2">
      <c r="A53" s="27" t="s">
        <v>3271</v>
      </c>
      <c r="B53" s="27" t="s">
        <v>20</v>
      </c>
      <c r="C53" s="27" t="s">
        <v>62</v>
      </c>
      <c r="D53" s="28">
        <v>42718</v>
      </c>
      <c r="E53" s="27" t="s">
        <v>3272</v>
      </c>
      <c r="F53" s="27" t="s">
        <v>1406</v>
      </c>
      <c r="G53" s="27" t="s">
        <v>21</v>
      </c>
      <c r="H53" s="27"/>
      <c r="I53" s="27" t="s">
        <v>22</v>
      </c>
      <c r="J53" s="27" t="s">
        <v>30</v>
      </c>
      <c r="K53" s="27"/>
      <c r="L53" s="27"/>
      <c r="M53" s="27"/>
      <c r="N53" s="27"/>
      <c r="O53" s="27"/>
      <c r="P53" s="27" t="s">
        <v>23</v>
      </c>
      <c r="Q53" s="27"/>
      <c r="R53" s="27" t="s">
        <v>33</v>
      </c>
      <c r="S53" s="27" t="s">
        <v>27</v>
      </c>
      <c r="T53" s="27" t="s">
        <v>60</v>
      </c>
      <c r="U53" s="29"/>
    </row>
    <row r="54" spans="1:21" s="34" customFormat="1" ht="16.7" customHeight="1" x14ac:dyDescent="0.2">
      <c r="A54" s="27" t="s">
        <v>3273</v>
      </c>
      <c r="B54" s="27" t="s">
        <v>20</v>
      </c>
      <c r="C54" s="27" t="s">
        <v>3274</v>
      </c>
      <c r="D54" s="28">
        <v>42718</v>
      </c>
      <c r="E54" s="27" t="s">
        <v>3275</v>
      </c>
      <c r="F54" s="27" t="s">
        <v>1406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24</v>
      </c>
      <c r="S54" s="27" t="s">
        <v>27</v>
      </c>
      <c r="T54" s="27" t="s">
        <v>60</v>
      </c>
      <c r="U54" s="29"/>
    </row>
    <row r="55" spans="1:21" s="34" customFormat="1" ht="16.7" customHeight="1" x14ac:dyDescent="0.2">
      <c r="A55" s="27" t="s">
        <v>3276</v>
      </c>
      <c r="B55" s="27" t="s">
        <v>20</v>
      </c>
      <c r="C55" s="27" t="s">
        <v>3277</v>
      </c>
      <c r="D55" s="28">
        <v>42718</v>
      </c>
      <c r="E55" s="27" t="s">
        <v>3278</v>
      </c>
      <c r="F55" s="27" t="s">
        <v>321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28</v>
      </c>
      <c r="S55" s="27" t="s">
        <v>27</v>
      </c>
      <c r="T55" s="27" t="s">
        <v>59</v>
      </c>
      <c r="U55" s="29"/>
    </row>
    <row r="56" spans="1:21" s="34" customFormat="1" ht="16.7" customHeight="1" x14ac:dyDescent="0.2">
      <c r="A56" s="27" t="s">
        <v>3326</v>
      </c>
      <c r="B56" s="27" t="s">
        <v>20</v>
      </c>
      <c r="C56" s="27" t="s">
        <v>3327</v>
      </c>
      <c r="D56" s="28">
        <v>42718</v>
      </c>
      <c r="E56" s="27" t="s">
        <v>3328</v>
      </c>
      <c r="F56" s="27" t="s">
        <v>84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24</v>
      </c>
      <c r="S56" s="27" t="s">
        <v>27</v>
      </c>
      <c r="T56" s="27" t="s">
        <v>60</v>
      </c>
      <c r="U56" s="29"/>
    </row>
    <row r="57" spans="1:21" s="34" customFormat="1" ht="16.7" customHeight="1" x14ac:dyDescent="0.2">
      <c r="A57" s="27" t="s">
        <v>1699</v>
      </c>
      <c r="B57" s="27" t="s">
        <v>20</v>
      </c>
      <c r="C57" s="27" t="s">
        <v>1574</v>
      </c>
      <c r="D57" s="28">
        <v>42710</v>
      </c>
      <c r="E57" s="27" t="s">
        <v>1700</v>
      </c>
      <c r="F57" s="27" t="s">
        <v>363</v>
      </c>
      <c r="G57" s="27" t="s">
        <v>21</v>
      </c>
      <c r="H57" s="27"/>
      <c r="I57" s="27" t="s">
        <v>22</v>
      </c>
      <c r="J57" s="27"/>
      <c r="K57" s="27"/>
      <c r="L57" s="27"/>
      <c r="M57" s="27"/>
      <c r="N57" s="27"/>
      <c r="O57" s="27"/>
      <c r="P57" s="27" t="s">
        <v>23</v>
      </c>
      <c r="Q57" s="27"/>
      <c r="R57" s="27" t="s">
        <v>28</v>
      </c>
      <c r="S57" s="27" t="s">
        <v>27</v>
      </c>
      <c r="T57" s="27" t="s">
        <v>59</v>
      </c>
      <c r="U57" s="29"/>
    </row>
    <row r="58" spans="1:21" s="34" customFormat="1" ht="16.7" customHeight="1" x14ac:dyDescent="0.2">
      <c r="A58" s="27" t="s">
        <v>1701</v>
      </c>
      <c r="B58" s="27" t="s">
        <v>20</v>
      </c>
      <c r="C58" s="27" t="s">
        <v>1615</v>
      </c>
      <c r="D58" s="28">
        <v>42710</v>
      </c>
      <c r="E58" s="27" t="s">
        <v>1702</v>
      </c>
      <c r="F58" s="27" t="s">
        <v>363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28</v>
      </c>
      <c r="S58" s="27" t="s">
        <v>27</v>
      </c>
      <c r="T58" s="27" t="s">
        <v>59</v>
      </c>
      <c r="U58" s="29"/>
    </row>
    <row r="59" spans="1:21" s="34" customFormat="1" ht="16.7" customHeight="1" x14ac:dyDescent="0.2">
      <c r="A59" s="27" t="s">
        <v>1703</v>
      </c>
      <c r="B59" s="27" t="s">
        <v>20</v>
      </c>
      <c r="C59" s="27" t="s">
        <v>1569</v>
      </c>
      <c r="D59" s="28">
        <v>42710</v>
      </c>
      <c r="E59" s="27" t="s">
        <v>1704</v>
      </c>
      <c r="F59" s="27" t="s">
        <v>363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24</v>
      </c>
      <c r="S59" s="27" t="s">
        <v>25</v>
      </c>
      <c r="T59" s="27" t="s">
        <v>60</v>
      </c>
      <c r="U59" s="29"/>
    </row>
    <row r="60" spans="1:21" s="34" customFormat="1" ht="16.7" customHeight="1" x14ac:dyDescent="0.2">
      <c r="A60" s="27" t="s">
        <v>1705</v>
      </c>
      <c r="B60" s="27" t="s">
        <v>20</v>
      </c>
      <c r="C60" s="27" t="s">
        <v>1572</v>
      </c>
      <c r="D60" s="28">
        <v>42710</v>
      </c>
      <c r="E60" s="27" t="s">
        <v>1706</v>
      </c>
      <c r="F60" s="27" t="s">
        <v>371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24</v>
      </c>
      <c r="S60" s="27" t="s">
        <v>25</v>
      </c>
      <c r="T60" s="27" t="s">
        <v>60</v>
      </c>
      <c r="U60" s="29"/>
    </row>
    <row r="61" spans="1:21" s="34" customFormat="1" ht="16.7" customHeight="1" x14ac:dyDescent="0.2">
      <c r="A61" s="27" t="s">
        <v>1707</v>
      </c>
      <c r="B61" s="27" t="s">
        <v>20</v>
      </c>
      <c r="C61" s="27" t="s">
        <v>1578</v>
      </c>
      <c r="D61" s="28">
        <v>42710</v>
      </c>
      <c r="E61" s="27" t="s">
        <v>1708</v>
      </c>
      <c r="F61" s="27" t="s">
        <v>371</v>
      </c>
      <c r="G61" s="27" t="s">
        <v>21</v>
      </c>
      <c r="H61" s="27"/>
      <c r="I61" s="27" t="s">
        <v>22</v>
      </c>
      <c r="J61" s="27"/>
      <c r="K61" s="27"/>
      <c r="L61" s="27"/>
      <c r="M61" s="27"/>
      <c r="N61" s="27"/>
      <c r="O61" s="27"/>
      <c r="P61" s="27" t="s">
        <v>23</v>
      </c>
      <c r="Q61" s="27"/>
      <c r="R61" s="27" t="s">
        <v>24</v>
      </c>
      <c r="S61" s="27" t="s">
        <v>25</v>
      </c>
      <c r="T61" s="27" t="s">
        <v>60</v>
      </c>
      <c r="U61" s="29"/>
    </row>
    <row r="62" spans="1:21" s="34" customFormat="1" ht="16.7" customHeight="1" x14ac:dyDescent="0.2">
      <c r="A62" s="27" t="s">
        <v>1707</v>
      </c>
      <c r="B62" s="27" t="s">
        <v>20</v>
      </c>
      <c r="C62" s="27" t="s">
        <v>1581</v>
      </c>
      <c r="D62" s="28">
        <v>42710</v>
      </c>
      <c r="E62" s="27" t="s">
        <v>1709</v>
      </c>
      <c r="F62" s="27" t="s">
        <v>371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24</v>
      </c>
      <c r="S62" s="27" t="s">
        <v>25</v>
      </c>
      <c r="T62" s="27" t="s">
        <v>60</v>
      </c>
      <c r="U62" s="29"/>
    </row>
    <row r="63" spans="1:21" s="34" customFormat="1" ht="16.7" customHeight="1" x14ac:dyDescent="0.2">
      <c r="A63" s="27" t="s">
        <v>1710</v>
      </c>
      <c r="B63" s="27" t="s">
        <v>20</v>
      </c>
      <c r="C63" s="27" t="s">
        <v>211</v>
      </c>
      <c r="D63" s="28">
        <v>42710</v>
      </c>
      <c r="E63" s="27" t="s">
        <v>1118</v>
      </c>
      <c r="F63" s="27" t="s">
        <v>166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24</v>
      </c>
      <c r="S63" s="27" t="s">
        <v>25</v>
      </c>
      <c r="T63" s="27" t="s">
        <v>60</v>
      </c>
      <c r="U63" s="29"/>
    </row>
    <row r="64" spans="1:21" s="34" customFormat="1" ht="16.7" customHeight="1" x14ac:dyDescent="0.2">
      <c r="A64" s="27" t="s">
        <v>1711</v>
      </c>
      <c r="B64" s="27" t="s">
        <v>20</v>
      </c>
      <c r="C64" s="27" t="s">
        <v>587</v>
      </c>
      <c r="D64" s="28">
        <v>42710</v>
      </c>
      <c r="E64" s="27" t="s">
        <v>1712</v>
      </c>
      <c r="F64" s="27" t="s">
        <v>166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24</v>
      </c>
      <c r="S64" s="27" t="s">
        <v>25</v>
      </c>
      <c r="T64" s="27" t="s">
        <v>60</v>
      </c>
      <c r="U64" s="29"/>
    </row>
    <row r="65" spans="1:21" s="34" customFormat="1" ht="16.7" customHeight="1" x14ac:dyDescent="0.2">
      <c r="A65" s="27" t="s">
        <v>1713</v>
      </c>
      <c r="B65" s="27" t="s">
        <v>20</v>
      </c>
      <c r="C65" s="27" t="s">
        <v>1618</v>
      </c>
      <c r="D65" s="28">
        <v>42710</v>
      </c>
      <c r="E65" s="27" t="s">
        <v>1714</v>
      </c>
      <c r="F65" s="27" t="s">
        <v>468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24</v>
      </c>
      <c r="S65" s="27" t="s">
        <v>25</v>
      </c>
      <c r="T65" s="27" t="s">
        <v>60</v>
      </c>
      <c r="U65" s="29"/>
    </row>
    <row r="66" spans="1:21" s="34" customFormat="1" ht="16.7" customHeight="1" x14ac:dyDescent="0.2">
      <c r="A66" s="27" t="s">
        <v>1715</v>
      </c>
      <c r="B66" s="27" t="s">
        <v>20</v>
      </c>
      <c r="C66" s="27" t="s">
        <v>57</v>
      </c>
      <c r="D66" s="28">
        <v>42710</v>
      </c>
      <c r="E66" s="27" t="s">
        <v>726</v>
      </c>
      <c r="F66" s="27" t="s">
        <v>468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28</v>
      </c>
      <c r="S66" s="27" t="s">
        <v>27</v>
      </c>
      <c r="T66" s="27" t="s">
        <v>59</v>
      </c>
      <c r="U66" s="29"/>
    </row>
    <row r="67" spans="1:21" s="34" customFormat="1" ht="16.7" customHeight="1" x14ac:dyDescent="0.2">
      <c r="A67" s="27" t="s">
        <v>1716</v>
      </c>
      <c r="B67" s="27" t="s">
        <v>20</v>
      </c>
      <c r="C67" s="27" t="s">
        <v>57</v>
      </c>
      <c r="D67" s="28">
        <v>42710</v>
      </c>
      <c r="E67" s="27" t="s">
        <v>1717</v>
      </c>
      <c r="F67" s="27" t="s">
        <v>469</v>
      </c>
      <c r="G67" s="27" t="s">
        <v>21</v>
      </c>
      <c r="H67" s="27"/>
      <c r="I67" s="27" t="s">
        <v>22</v>
      </c>
      <c r="J67" s="27"/>
      <c r="K67" s="27"/>
      <c r="L67" s="27"/>
      <c r="M67" s="27"/>
      <c r="N67" s="27"/>
      <c r="O67" s="27"/>
      <c r="P67" s="27" t="s">
        <v>23</v>
      </c>
      <c r="Q67" s="27"/>
      <c r="R67" s="27" t="s">
        <v>28</v>
      </c>
      <c r="S67" s="27" t="s">
        <v>27</v>
      </c>
      <c r="T67" s="27" t="s">
        <v>59</v>
      </c>
      <c r="U67" s="29"/>
    </row>
    <row r="68" spans="1:21" s="34" customFormat="1" ht="16.7" customHeight="1" x14ac:dyDescent="0.2">
      <c r="A68" s="27" t="s">
        <v>1721</v>
      </c>
      <c r="B68" s="27" t="s">
        <v>20</v>
      </c>
      <c r="C68" s="27" t="s">
        <v>212</v>
      </c>
      <c r="D68" s="28">
        <v>42710</v>
      </c>
      <c r="E68" s="27" t="s">
        <v>1722</v>
      </c>
      <c r="F68" s="27" t="s">
        <v>391</v>
      </c>
      <c r="G68" s="27" t="s">
        <v>21</v>
      </c>
      <c r="H68" s="27"/>
      <c r="I68" s="27" t="s">
        <v>22</v>
      </c>
      <c r="J68" s="27"/>
      <c r="K68" s="27"/>
      <c r="L68" s="27"/>
      <c r="M68" s="27"/>
      <c r="N68" s="27"/>
      <c r="O68" s="27"/>
      <c r="P68" s="27" t="s">
        <v>23</v>
      </c>
      <c r="Q68" s="27"/>
      <c r="R68" s="27" t="s">
        <v>24</v>
      </c>
      <c r="S68" s="27" t="s">
        <v>25</v>
      </c>
      <c r="T68" s="27" t="s">
        <v>60</v>
      </c>
      <c r="U68" s="29"/>
    </row>
    <row r="69" spans="1:21" s="34" customFormat="1" ht="16.7" customHeight="1" x14ac:dyDescent="0.2">
      <c r="A69" s="27" t="s">
        <v>1729</v>
      </c>
      <c r="B69" s="27" t="s">
        <v>20</v>
      </c>
      <c r="C69" s="27" t="s">
        <v>1624</v>
      </c>
      <c r="D69" s="28">
        <v>42710</v>
      </c>
      <c r="E69" s="27" t="s">
        <v>1730</v>
      </c>
      <c r="F69" s="27" t="s">
        <v>58</v>
      </c>
      <c r="G69" s="27" t="s">
        <v>21</v>
      </c>
      <c r="H69" s="27"/>
      <c r="I69" s="27" t="s">
        <v>22</v>
      </c>
      <c r="J69" s="27"/>
      <c r="K69" s="27"/>
      <c r="L69" s="27"/>
      <c r="M69" s="27"/>
      <c r="N69" s="27"/>
      <c r="O69" s="27"/>
      <c r="P69" s="27" t="s">
        <v>23</v>
      </c>
      <c r="Q69" s="27"/>
      <c r="R69" s="27" t="s">
        <v>28</v>
      </c>
      <c r="S69" s="27" t="s">
        <v>27</v>
      </c>
      <c r="T69" s="27" t="s">
        <v>59</v>
      </c>
      <c r="U69" s="29"/>
    </row>
    <row r="70" spans="1:21" s="34" customFormat="1" ht="16.7" customHeight="1" x14ac:dyDescent="0.2">
      <c r="A70" s="27" t="s">
        <v>1731</v>
      </c>
      <c r="B70" s="27" t="s">
        <v>20</v>
      </c>
      <c r="C70" s="27" t="s">
        <v>1732</v>
      </c>
      <c r="D70" s="28">
        <v>42710</v>
      </c>
      <c r="E70" s="27" t="s">
        <v>1733</v>
      </c>
      <c r="F70" s="27" t="s">
        <v>58</v>
      </c>
      <c r="G70" s="27" t="s">
        <v>21</v>
      </c>
      <c r="H70" s="27"/>
      <c r="I70" s="27" t="s">
        <v>22</v>
      </c>
      <c r="J70" s="27"/>
      <c r="K70" s="27"/>
      <c r="L70" s="27"/>
      <c r="M70" s="27"/>
      <c r="N70" s="27"/>
      <c r="O70" s="27"/>
      <c r="P70" s="27" t="s">
        <v>23</v>
      </c>
      <c r="Q70" s="27"/>
      <c r="R70" s="27" t="s">
        <v>28</v>
      </c>
      <c r="S70" s="27" t="s">
        <v>27</v>
      </c>
      <c r="T70" s="27" t="s">
        <v>59</v>
      </c>
      <c r="U70" s="29"/>
    </row>
    <row r="71" spans="1:21" s="34" customFormat="1" ht="16.7" customHeight="1" x14ac:dyDescent="0.2">
      <c r="A71" s="27" t="s">
        <v>1887</v>
      </c>
      <c r="B71" s="27" t="s">
        <v>20</v>
      </c>
      <c r="C71" s="27" t="s">
        <v>1888</v>
      </c>
      <c r="D71" s="28">
        <v>42711</v>
      </c>
      <c r="E71" s="27" t="s">
        <v>432</v>
      </c>
      <c r="F71" s="27" t="s">
        <v>433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24</v>
      </c>
      <c r="S71" s="27" t="s">
        <v>27</v>
      </c>
      <c r="T71" s="27" t="s">
        <v>60</v>
      </c>
      <c r="U71" s="29"/>
    </row>
    <row r="72" spans="1:21" s="34" customFormat="1" ht="16.7" customHeight="1" x14ac:dyDescent="0.2">
      <c r="A72" s="27" t="s">
        <v>1889</v>
      </c>
      <c r="B72" s="27" t="s">
        <v>20</v>
      </c>
      <c r="C72" s="27" t="s">
        <v>213</v>
      </c>
      <c r="D72" s="28">
        <v>42711</v>
      </c>
      <c r="E72" s="27" t="s">
        <v>1890</v>
      </c>
      <c r="F72" s="27" t="s">
        <v>433</v>
      </c>
      <c r="G72" s="27" t="s">
        <v>21</v>
      </c>
      <c r="H72" s="27"/>
      <c r="I72" s="27" t="s">
        <v>22</v>
      </c>
      <c r="J72" s="27"/>
      <c r="K72" s="27"/>
      <c r="L72" s="27"/>
      <c r="M72" s="27"/>
      <c r="N72" s="27"/>
      <c r="O72" s="27"/>
      <c r="P72" s="27" t="s">
        <v>23</v>
      </c>
      <c r="Q72" s="27"/>
      <c r="R72" s="27" t="s">
        <v>28</v>
      </c>
      <c r="S72" s="27" t="s">
        <v>27</v>
      </c>
      <c r="T72" s="27" t="s">
        <v>59</v>
      </c>
      <c r="U72" s="29"/>
    </row>
    <row r="73" spans="1:21" s="34" customFormat="1" ht="16.7" customHeight="1" x14ac:dyDescent="0.2">
      <c r="A73" s="27" t="s">
        <v>1891</v>
      </c>
      <c r="B73" s="27" t="s">
        <v>20</v>
      </c>
      <c r="C73" s="27" t="s">
        <v>214</v>
      </c>
      <c r="D73" s="28">
        <v>42711</v>
      </c>
      <c r="E73" s="27" t="s">
        <v>603</v>
      </c>
      <c r="F73" s="27" t="s">
        <v>442</v>
      </c>
      <c r="G73" s="27" t="s">
        <v>21</v>
      </c>
      <c r="H73" s="27"/>
      <c r="I73" s="27" t="s">
        <v>22</v>
      </c>
      <c r="J73" s="27"/>
      <c r="K73" s="27"/>
      <c r="L73" s="27"/>
      <c r="M73" s="27"/>
      <c r="N73" s="27"/>
      <c r="O73" s="27"/>
      <c r="P73" s="27" t="s">
        <v>23</v>
      </c>
      <c r="Q73" s="27"/>
      <c r="R73" s="27" t="s">
        <v>28</v>
      </c>
      <c r="S73" s="27" t="s">
        <v>27</v>
      </c>
      <c r="T73" s="27" t="s">
        <v>59</v>
      </c>
      <c r="U73" s="29"/>
    </row>
    <row r="74" spans="1:21" s="34" customFormat="1" ht="16.7" customHeight="1" x14ac:dyDescent="0.2">
      <c r="A74" s="27" t="s">
        <v>1892</v>
      </c>
      <c r="B74" s="27" t="s">
        <v>20</v>
      </c>
      <c r="C74" s="27" t="s">
        <v>215</v>
      </c>
      <c r="D74" s="28">
        <v>42711</v>
      </c>
      <c r="E74" s="27" t="s">
        <v>443</v>
      </c>
      <c r="F74" s="27" t="s">
        <v>442</v>
      </c>
      <c r="G74" s="27" t="s">
        <v>21</v>
      </c>
      <c r="H74" s="27"/>
      <c r="I74" s="27" t="s">
        <v>22</v>
      </c>
      <c r="J74" s="27"/>
      <c r="K74" s="27"/>
      <c r="L74" s="27"/>
      <c r="M74" s="27"/>
      <c r="N74" s="27"/>
      <c r="O74" s="27"/>
      <c r="P74" s="27" t="s">
        <v>23</v>
      </c>
      <c r="Q74" s="27"/>
      <c r="R74" s="27" t="s">
        <v>28</v>
      </c>
      <c r="S74" s="27" t="s">
        <v>27</v>
      </c>
      <c r="T74" s="27" t="s">
        <v>59</v>
      </c>
      <c r="U74" s="29"/>
    </row>
    <row r="75" spans="1:21" s="34" customFormat="1" ht="16.7" customHeight="1" x14ac:dyDescent="0.2">
      <c r="A75" s="27" t="s">
        <v>1893</v>
      </c>
      <c r="B75" s="27" t="s">
        <v>20</v>
      </c>
      <c r="C75" s="27" t="s">
        <v>1630</v>
      </c>
      <c r="D75" s="28">
        <v>42711</v>
      </c>
      <c r="E75" s="27" t="s">
        <v>1894</v>
      </c>
      <c r="F75" s="27" t="s">
        <v>344</v>
      </c>
      <c r="G75" s="27" t="s">
        <v>21</v>
      </c>
      <c r="H75" s="27"/>
      <c r="I75" s="27" t="s">
        <v>22</v>
      </c>
      <c r="J75" s="27"/>
      <c r="K75" s="27"/>
      <c r="L75" s="27"/>
      <c r="M75" s="27"/>
      <c r="N75" s="27"/>
      <c r="O75" s="27"/>
      <c r="P75" s="27" t="s">
        <v>23</v>
      </c>
      <c r="Q75" s="27"/>
      <c r="R75" s="27" t="s">
        <v>28</v>
      </c>
      <c r="S75" s="27" t="s">
        <v>27</v>
      </c>
      <c r="T75" s="27" t="s">
        <v>59</v>
      </c>
      <c r="U75" s="29"/>
    </row>
    <row r="76" spans="1:21" s="34" customFormat="1" ht="16.7" customHeight="1" x14ac:dyDescent="0.2">
      <c r="A76" s="27" t="s">
        <v>1895</v>
      </c>
      <c r="B76" s="27" t="s">
        <v>20</v>
      </c>
      <c r="C76" s="27" t="s">
        <v>1633</v>
      </c>
      <c r="D76" s="28">
        <v>42711</v>
      </c>
      <c r="E76" s="27" t="s">
        <v>1896</v>
      </c>
      <c r="F76" s="27" t="s">
        <v>444</v>
      </c>
      <c r="G76" s="27" t="s">
        <v>21</v>
      </c>
      <c r="H76" s="27"/>
      <c r="I76" s="27" t="s">
        <v>22</v>
      </c>
      <c r="J76" s="27"/>
      <c r="K76" s="27"/>
      <c r="L76" s="27"/>
      <c r="M76" s="27"/>
      <c r="N76" s="27"/>
      <c r="O76" s="27"/>
      <c r="P76" s="27" t="s">
        <v>23</v>
      </c>
      <c r="Q76" s="27"/>
      <c r="R76" s="27" t="s">
        <v>24</v>
      </c>
      <c r="S76" s="27" t="s">
        <v>26</v>
      </c>
      <c r="T76" s="27" t="s">
        <v>60</v>
      </c>
      <c r="U76" s="29"/>
    </row>
    <row r="77" spans="1:21" s="34" customFormat="1" ht="16.7" customHeight="1" x14ac:dyDescent="0.2">
      <c r="A77" s="27" t="s">
        <v>1898</v>
      </c>
      <c r="B77" s="27" t="s">
        <v>20</v>
      </c>
      <c r="C77" s="27" t="s">
        <v>589</v>
      </c>
      <c r="D77" s="28">
        <v>42711</v>
      </c>
      <c r="E77" s="27" t="s">
        <v>1899</v>
      </c>
      <c r="F77" s="27" t="s">
        <v>183</v>
      </c>
      <c r="G77" s="27" t="s">
        <v>21</v>
      </c>
      <c r="H77" s="27"/>
      <c r="I77" s="27" t="s">
        <v>22</v>
      </c>
      <c r="J77" s="27"/>
      <c r="K77" s="27"/>
      <c r="L77" s="27"/>
      <c r="M77" s="27"/>
      <c r="N77" s="27"/>
      <c r="O77" s="27"/>
      <c r="P77" s="27" t="s">
        <v>23</v>
      </c>
      <c r="Q77" s="27"/>
      <c r="R77" s="27" t="s">
        <v>28</v>
      </c>
      <c r="S77" s="27" t="s">
        <v>27</v>
      </c>
      <c r="T77" s="27" t="s">
        <v>59</v>
      </c>
      <c r="U77" s="29"/>
    </row>
    <row r="78" spans="1:21" s="34" customFormat="1" ht="16.7" customHeight="1" x14ac:dyDescent="0.2">
      <c r="A78" s="27" t="s">
        <v>1898</v>
      </c>
      <c r="B78" s="27" t="s">
        <v>20</v>
      </c>
      <c r="C78" s="27" t="s">
        <v>218</v>
      </c>
      <c r="D78" s="28">
        <v>42711</v>
      </c>
      <c r="E78" s="27" t="s">
        <v>1900</v>
      </c>
      <c r="F78" s="27" t="s">
        <v>183</v>
      </c>
      <c r="G78" s="27" t="s">
        <v>21</v>
      </c>
      <c r="H78" s="27"/>
      <c r="I78" s="27" t="s">
        <v>22</v>
      </c>
      <c r="J78" s="27"/>
      <c r="K78" s="27"/>
      <c r="L78" s="27"/>
      <c r="M78" s="27"/>
      <c r="N78" s="27"/>
      <c r="O78" s="27"/>
      <c r="P78" s="27" t="s">
        <v>23</v>
      </c>
      <c r="Q78" s="27"/>
      <c r="R78" s="27" t="s">
        <v>24</v>
      </c>
      <c r="S78" s="27" t="s">
        <v>45</v>
      </c>
      <c r="T78" s="27" t="s">
        <v>60</v>
      </c>
      <c r="U78" s="29"/>
    </row>
    <row r="79" spans="1:21" s="34" customFormat="1" ht="16.7" customHeight="1" x14ac:dyDescent="0.2">
      <c r="A79" s="27" t="s">
        <v>1901</v>
      </c>
      <c r="B79" s="27" t="s">
        <v>20</v>
      </c>
      <c r="C79" s="27" t="s">
        <v>1637</v>
      </c>
      <c r="D79" s="28">
        <v>42711</v>
      </c>
      <c r="E79" s="27" t="s">
        <v>1902</v>
      </c>
      <c r="F79" s="27" t="s">
        <v>191</v>
      </c>
      <c r="G79" s="27" t="s">
        <v>21</v>
      </c>
      <c r="H79" s="27"/>
      <c r="I79" s="27" t="s">
        <v>22</v>
      </c>
      <c r="J79" s="27"/>
      <c r="K79" s="27"/>
      <c r="L79" s="27"/>
      <c r="M79" s="27"/>
      <c r="N79" s="27"/>
      <c r="O79" s="27"/>
      <c r="P79" s="27" t="s">
        <v>23</v>
      </c>
      <c r="Q79" s="27"/>
      <c r="R79" s="27" t="s">
        <v>28</v>
      </c>
      <c r="S79" s="27" t="s">
        <v>27</v>
      </c>
      <c r="T79" s="27" t="s">
        <v>59</v>
      </c>
      <c r="U79" s="29"/>
    </row>
    <row r="80" spans="1:21" s="34" customFormat="1" ht="16.7" customHeight="1" x14ac:dyDescent="0.2">
      <c r="A80" s="27" t="s">
        <v>1903</v>
      </c>
      <c r="B80" s="27" t="s">
        <v>20</v>
      </c>
      <c r="C80" s="27" t="s">
        <v>1904</v>
      </c>
      <c r="D80" s="28">
        <v>42711</v>
      </c>
      <c r="E80" s="27" t="s">
        <v>1905</v>
      </c>
      <c r="F80" s="27" t="s">
        <v>1321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24</v>
      </c>
      <c r="S80" s="27" t="s">
        <v>26</v>
      </c>
      <c r="T80" s="27" t="s">
        <v>60</v>
      </c>
      <c r="U80" s="29"/>
    </row>
    <row r="81" spans="1:21" s="34" customFormat="1" ht="16.7" customHeight="1" x14ac:dyDescent="0.2">
      <c r="A81" s="27" t="s">
        <v>2137</v>
      </c>
      <c r="B81" s="27" t="s">
        <v>20</v>
      </c>
      <c r="C81" s="27" t="s">
        <v>62</v>
      </c>
      <c r="D81" s="28">
        <v>42712</v>
      </c>
      <c r="E81" s="27" t="s">
        <v>2138</v>
      </c>
      <c r="F81" s="27" t="s">
        <v>53</v>
      </c>
      <c r="G81" s="27" t="s">
        <v>21</v>
      </c>
      <c r="H81" s="27"/>
      <c r="I81" s="27" t="s">
        <v>22</v>
      </c>
      <c r="J81" s="27"/>
      <c r="K81" s="27"/>
      <c r="L81" s="27"/>
      <c r="M81" s="27"/>
      <c r="N81" s="27"/>
      <c r="O81" s="27"/>
      <c r="P81" s="27" t="s">
        <v>23</v>
      </c>
      <c r="Q81" s="27"/>
      <c r="R81" s="27" t="s">
        <v>28</v>
      </c>
      <c r="S81" s="27" t="s">
        <v>27</v>
      </c>
      <c r="T81" s="27" t="s">
        <v>59</v>
      </c>
      <c r="U81" s="29"/>
    </row>
    <row r="82" spans="1:21" s="34" customFormat="1" ht="16.7" customHeight="1" x14ac:dyDescent="0.2">
      <c r="A82" s="27" t="s">
        <v>2139</v>
      </c>
      <c r="B82" s="27" t="s">
        <v>20</v>
      </c>
      <c r="C82" s="27" t="s">
        <v>1641</v>
      </c>
      <c r="D82" s="28">
        <v>42712</v>
      </c>
      <c r="E82" s="27" t="s">
        <v>2140</v>
      </c>
      <c r="F82" s="27" t="s">
        <v>58</v>
      </c>
      <c r="G82" s="27" t="s">
        <v>21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28</v>
      </c>
      <c r="S82" s="27" t="s">
        <v>27</v>
      </c>
      <c r="T82" s="27" t="s">
        <v>59</v>
      </c>
      <c r="U82" s="29"/>
    </row>
    <row r="83" spans="1:21" s="34" customFormat="1" ht="16.7" customHeight="1" x14ac:dyDescent="0.2">
      <c r="A83" s="27" t="s">
        <v>2141</v>
      </c>
      <c r="B83" s="27" t="s">
        <v>20</v>
      </c>
      <c r="C83" s="27" t="s">
        <v>1646</v>
      </c>
      <c r="D83" s="28">
        <v>42712</v>
      </c>
      <c r="E83" s="27" t="s">
        <v>2142</v>
      </c>
      <c r="F83" s="27" t="s">
        <v>58</v>
      </c>
      <c r="G83" s="27" t="s">
        <v>21</v>
      </c>
      <c r="H83" s="27"/>
      <c r="I83" s="27" t="s">
        <v>22</v>
      </c>
      <c r="J83" s="27"/>
      <c r="K83" s="27"/>
      <c r="L83" s="27"/>
      <c r="M83" s="27"/>
      <c r="N83" s="27"/>
      <c r="O83" s="27"/>
      <c r="P83" s="27" t="s">
        <v>23</v>
      </c>
      <c r="Q83" s="27"/>
      <c r="R83" s="27" t="s">
        <v>24</v>
      </c>
      <c r="S83" s="27" t="s">
        <v>27</v>
      </c>
      <c r="T83" s="27" t="s">
        <v>60</v>
      </c>
      <c r="U83" s="29"/>
    </row>
    <row r="84" spans="1:21" s="34" customFormat="1" ht="16.7" customHeight="1" x14ac:dyDescent="0.2">
      <c r="A84" s="27" t="s">
        <v>2143</v>
      </c>
      <c r="B84" s="27" t="s">
        <v>20</v>
      </c>
      <c r="C84" s="27" t="s">
        <v>1661</v>
      </c>
      <c r="D84" s="28">
        <v>42712</v>
      </c>
      <c r="E84" s="27" t="s">
        <v>2144</v>
      </c>
      <c r="F84" s="27" t="s">
        <v>2145</v>
      </c>
      <c r="G84" s="27" t="s">
        <v>21</v>
      </c>
      <c r="H84" s="27"/>
      <c r="I84" s="27" t="s">
        <v>22</v>
      </c>
      <c r="J84" s="27"/>
      <c r="K84" s="27"/>
      <c r="L84" s="27"/>
      <c r="M84" s="27"/>
      <c r="N84" s="27"/>
      <c r="O84" s="27"/>
      <c r="P84" s="27" t="s">
        <v>23</v>
      </c>
      <c r="Q84" s="27"/>
      <c r="R84" s="27" t="s">
        <v>28</v>
      </c>
      <c r="S84" s="27" t="s">
        <v>27</v>
      </c>
      <c r="T84" s="27" t="s">
        <v>59</v>
      </c>
      <c r="U84" s="29"/>
    </row>
    <row r="85" spans="1:21" s="34" customFormat="1" ht="16.7" customHeight="1" x14ac:dyDescent="0.2">
      <c r="A85" s="27" t="s">
        <v>2143</v>
      </c>
      <c r="B85" s="27" t="s">
        <v>20</v>
      </c>
      <c r="C85" s="27" t="s">
        <v>1649</v>
      </c>
      <c r="D85" s="28">
        <v>42712</v>
      </c>
      <c r="E85" s="27" t="s">
        <v>2146</v>
      </c>
      <c r="F85" s="27" t="s">
        <v>2145</v>
      </c>
      <c r="G85" s="27" t="s">
        <v>21</v>
      </c>
      <c r="H85" s="27"/>
      <c r="I85" s="27" t="s">
        <v>22</v>
      </c>
      <c r="J85" s="27"/>
      <c r="K85" s="27"/>
      <c r="L85" s="27"/>
      <c r="M85" s="27"/>
      <c r="N85" s="27"/>
      <c r="O85" s="27"/>
      <c r="P85" s="27" t="s">
        <v>23</v>
      </c>
      <c r="Q85" s="27"/>
      <c r="R85" s="27" t="s">
        <v>24</v>
      </c>
      <c r="S85" s="27" t="s">
        <v>25</v>
      </c>
      <c r="T85" s="27" t="s">
        <v>60</v>
      </c>
      <c r="U85" s="29"/>
    </row>
    <row r="86" spans="1:21" s="34" customFormat="1" ht="16.7" customHeight="1" x14ac:dyDescent="0.2">
      <c r="A86" s="27" t="s">
        <v>2143</v>
      </c>
      <c r="B86" s="27" t="s">
        <v>20</v>
      </c>
      <c r="C86" s="27" t="s">
        <v>1652</v>
      </c>
      <c r="D86" s="28">
        <v>42712</v>
      </c>
      <c r="E86" s="27" t="s">
        <v>2147</v>
      </c>
      <c r="F86" s="27" t="s">
        <v>2148</v>
      </c>
      <c r="G86" s="27" t="s">
        <v>21</v>
      </c>
      <c r="H86" s="27"/>
      <c r="I86" s="27" t="s">
        <v>22</v>
      </c>
      <c r="J86" s="27"/>
      <c r="K86" s="27"/>
      <c r="L86" s="27"/>
      <c r="M86" s="27"/>
      <c r="N86" s="27"/>
      <c r="O86" s="27"/>
      <c r="P86" s="27" t="s">
        <v>23</v>
      </c>
      <c r="Q86" s="27"/>
      <c r="R86" s="27" t="s">
        <v>24</v>
      </c>
      <c r="S86" s="27" t="s">
        <v>25</v>
      </c>
      <c r="T86" s="27" t="s">
        <v>60</v>
      </c>
      <c r="U86" s="29"/>
    </row>
    <row r="87" spans="1:21" s="34" customFormat="1" ht="16.7" customHeight="1" x14ac:dyDescent="0.2">
      <c r="A87" s="27" t="s">
        <v>2143</v>
      </c>
      <c r="B87" s="27" t="s">
        <v>20</v>
      </c>
      <c r="C87" s="27" t="s">
        <v>1655</v>
      </c>
      <c r="D87" s="28">
        <v>42712</v>
      </c>
      <c r="E87" s="27" t="s">
        <v>2149</v>
      </c>
      <c r="F87" s="27" t="s">
        <v>2148</v>
      </c>
      <c r="G87" s="27" t="s">
        <v>21</v>
      </c>
      <c r="H87" s="27"/>
      <c r="I87" s="27" t="s">
        <v>22</v>
      </c>
      <c r="J87" s="27"/>
      <c r="K87" s="27"/>
      <c r="L87" s="27"/>
      <c r="M87" s="27"/>
      <c r="N87" s="27"/>
      <c r="O87" s="27"/>
      <c r="P87" s="27" t="s">
        <v>23</v>
      </c>
      <c r="Q87" s="27"/>
      <c r="R87" s="27" t="s">
        <v>24</v>
      </c>
      <c r="S87" s="27" t="s">
        <v>25</v>
      </c>
      <c r="T87" s="27" t="s">
        <v>60</v>
      </c>
      <c r="U87" s="29"/>
    </row>
    <row r="88" spans="1:21" s="34" customFormat="1" ht="16.7" customHeight="1" x14ac:dyDescent="0.2">
      <c r="A88" s="27" t="s">
        <v>2143</v>
      </c>
      <c r="B88" s="27" t="s">
        <v>20</v>
      </c>
      <c r="C88" s="27" t="s">
        <v>1664</v>
      </c>
      <c r="D88" s="28">
        <v>42712</v>
      </c>
      <c r="E88" s="27" t="s">
        <v>2150</v>
      </c>
      <c r="F88" s="27" t="s">
        <v>2148</v>
      </c>
      <c r="G88" s="27" t="s">
        <v>21</v>
      </c>
      <c r="H88" s="27"/>
      <c r="I88" s="27" t="s">
        <v>22</v>
      </c>
      <c r="J88" s="27"/>
      <c r="K88" s="27"/>
      <c r="L88" s="27"/>
      <c r="M88" s="27"/>
      <c r="N88" s="27"/>
      <c r="O88" s="27"/>
      <c r="P88" s="27" t="s">
        <v>23</v>
      </c>
      <c r="Q88" s="27"/>
      <c r="R88" s="27" t="s">
        <v>24</v>
      </c>
      <c r="S88" s="27" t="s">
        <v>25</v>
      </c>
      <c r="T88" s="27" t="s">
        <v>60</v>
      </c>
      <c r="U88" s="29"/>
    </row>
    <row r="89" spans="1:21" s="34" customFormat="1" ht="16.7" customHeight="1" x14ac:dyDescent="0.2">
      <c r="A89" s="27" t="s">
        <v>2151</v>
      </c>
      <c r="B89" s="27" t="s">
        <v>20</v>
      </c>
      <c r="C89" s="27" t="s">
        <v>590</v>
      </c>
      <c r="D89" s="28">
        <v>42712</v>
      </c>
      <c r="E89" s="27" t="s">
        <v>2152</v>
      </c>
      <c r="F89" s="27" t="s">
        <v>2148</v>
      </c>
      <c r="G89" s="27" t="s">
        <v>21</v>
      </c>
      <c r="H89" s="27"/>
      <c r="I89" s="27" t="s">
        <v>22</v>
      </c>
      <c r="J89" s="27"/>
      <c r="K89" s="27"/>
      <c r="L89" s="27"/>
      <c r="M89" s="27"/>
      <c r="N89" s="27"/>
      <c r="O89" s="27"/>
      <c r="P89" s="27" t="s">
        <v>23</v>
      </c>
      <c r="Q89" s="27"/>
      <c r="R89" s="27" t="s">
        <v>24</v>
      </c>
      <c r="S89" s="27" t="s">
        <v>26</v>
      </c>
      <c r="T89" s="27" t="s">
        <v>60</v>
      </c>
      <c r="U89" s="29"/>
    </row>
    <row r="90" spans="1:21" s="34" customFormat="1" ht="16.7" customHeight="1" x14ac:dyDescent="0.2">
      <c r="A90" s="27" t="s">
        <v>2153</v>
      </c>
      <c r="B90" s="27" t="s">
        <v>20</v>
      </c>
      <c r="C90" s="27" t="s">
        <v>1670</v>
      </c>
      <c r="D90" s="28">
        <v>42712</v>
      </c>
      <c r="E90" s="27" t="s">
        <v>2154</v>
      </c>
      <c r="F90" s="27" t="s">
        <v>84</v>
      </c>
      <c r="G90" s="27" t="s">
        <v>21</v>
      </c>
      <c r="H90" s="27"/>
      <c r="I90" s="27" t="s">
        <v>22</v>
      </c>
      <c r="J90" s="27"/>
      <c r="K90" s="27"/>
      <c r="L90" s="27"/>
      <c r="M90" s="27"/>
      <c r="N90" s="27"/>
      <c r="O90" s="27"/>
      <c r="P90" s="27" t="s">
        <v>23</v>
      </c>
      <c r="Q90" s="27"/>
      <c r="R90" s="27" t="s">
        <v>28</v>
      </c>
      <c r="S90" s="27" t="s">
        <v>27</v>
      </c>
      <c r="T90" s="27" t="s">
        <v>59</v>
      </c>
      <c r="U90" s="29"/>
    </row>
    <row r="91" spans="1:21" s="34" customFormat="1" ht="16.7" customHeight="1" x14ac:dyDescent="0.2">
      <c r="A91" s="27" t="s">
        <v>2157</v>
      </c>
      <c r="B91" s="27" t="s">
        <v>20</v>
      </c>
      <c r="C91" s="27" t="s">
        <v>62</v>
      </c>
      <c r="D91" s="28">
        <v>42712</v>
      </c>
      <c r="E91" s="27" t="s">
        <v>2158</v>
      </c>
      <c r="F91" s="27" t="s">
        <v>2159</v>
      </c>
      <c r="G91" s="27" t="s">
        <v>21</v>
      </c>
      <c r="H91" s="27"/>
      <c r="I91" s="27" t="s">
        <v>22</v>
      </c>
      <c r="J91" s="27"/>
      <c r="K91" s="27"/>
      <c r="L91" s="27"/>
      <c r="M91" s="27"/>
      <c r="N91" s="27"/>
      <c r="O91" s="27"/>
      <c r="P91" s="27" t="s">
        <v>23</v>
      </c>
      <c r="Q91" s="27"/>
      <c r="R91" s="27" t="s">
        <v>28</v>
      </c>
      <c r="S91" s="27" t="s">
        <v>27</v>
      </c>
      <c r="T91" s="27" t="s">
        <v>59</v>
      </c>
      <c r="U91" s="29"/>
    </row>
    <row r="92" spans="1:21" s="34" customFormat="1" ht="16.7" customHeight="1" x14ac:dyDescent="0.2">
      <c r="A92" s="27" t="s">
        <v>2160</v>
      </c>
      <c r="B92" s="27" t="s">
        <v>20</v>
      </c>
      <c r="C92" s="27" t="s">
        <v>592</v>
      </c>
      <c r="D92" s="28">
        <v>42712</v>
      </c>
      <c r="E92" s="27" t="s">
        <v>2161</v>
      </c>
      <c r="F92" s="27" t="s">
        <v>2162</v>
      </c>
      <c r="G92" s="27" t="s">
        <v>21</v>
      </c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 t="s">
        <v>28</v>
      </c>
      <c r="S92" s="27" t="s">
        <v>27</v>
      </c>
      <c r="T92" s="27" t="s">
        <v>59</v>
      </c>
      <c r="U92" s="29"/>
    </row>
    <row r="93" spans="1:21" s="34" customFormat="1" ht="16.7" customHeight="1" x14ac:dyDescent="0.2">
      <c r="A93" s="27" t="s">
        <v>2160</v>
      </c>
      <c r="B93" s="27" t="s">
        <v>20</v>
      </c>
      <c r="C93" s="27" t="s">
        <v>1673</v>
      </c>
      <c r="D93" s="28">
        <v>42712</v>
      </c>
      <c r="E93" s="27" t="s">
        <v>2163</v>
      </c>
      <c r="F93" s="27" t="s">
        <v>2162</v>
      </c>
      <c r="G93" s="27" t="s">
        <v>21</v>
      </c>
      <c r="H93" s="27"/>
      <c r="I93" s="27" t="s">
        <v>22</v>
      </c>
      <c r="J93" s="27"/>
      <c r="K93" s="27"/>
      <c r="L93" s="27"/>
      <c r="M93" s="27"/>
      <c r="N93" s="27"/>
      <c r="O93" s="27"/>
      <c r="P93" s="27" t="s">
        <v>23</v>
      </c>
      <c r="Q93" s="27"/>
      <c r="R93" s="27" t="s">
        <v>24</v>
      </c>
      <c r="S93" s="27" t="s">
        <v>25</v>
      </c>
      <c r="T93" s="27" t="s">
        <v>60</v>
      </c>
      <c r="U93" s="29"/>
    </row>
    <row r="94" spans="1:21" s="34" customFormat="1" ht="16.7" customHeight="1" x14ac:dyDescent="0.2">
      <c r="A94" s="27" t="s">
        <v>2320</v>
      </c>
      <c r="B94" s="27" t="s">
        <v>20</v>
      </c>
      <c r="C94" s="27" t="s">
        <v>222</v>
      </c>
      <c r="D94" s="28">
        <v>42713</v>
      </c>
      <c r="E94" s="27" t="s">
        <v>2321</v>
      </c>
      <c r="F94" s="27" t="s">
        <v>198</v>
      </c>
      <c r="G94" s="27" t="s">
        <v>21</v>
      </c>
      <c r="H94" s="27"/>
      <c r="I94" s="27" t="s">
        <v>22</v>
      </c>
      <c r="J94" s="27"/>
      <c r="K94" s="27"/>
      <c r="L94" s="27"/>
      <c r="M94" s="27"/>
      <c r="N94" s="27"/>
      <c r="O94" s="27"/>
      <c r="P94" s="27" t="s">
        <v>23</v>
      </c>
      <c r="Q94" s="27"/>
      <c r="R94" s="27" t="s">
        <v>28</v>
      </c>
      <c r="S94" s="27" t="s">
        <v>27</v>
      </c>
      <c r="T94" s="27" t="s">
        <v>59</v>
      </c>
      <c r="U94" s="29"/>
    </row>
    <row r="95" spans="1:21" s="34" customFormat="1" ht="16.7" customHeight="1" x14ac:dyDescent="0.2">
      <c r="A95" s="27" t="s">
        <v>2323</v>
      </c>
      <c r="B95" s="27" t="s">
        <v>20</v>
      </c>
      <c r="C95" s="27" t="s">
        <v>594</v>
      </c>
      <c r="D95" s="28">
        <v>42713</v>
      </c>
      <c r="E95" s="27" t="s">
        <v>2324</v>
      </c>
      <c r="F95" s="27" t="s">
        <v>201</v>
      </c>
      <c r="G95" s="27" t="s">
        <v>21</v>
      </c>
      <c r="H95" s="27"/>
      <c r="I95" s="27" t="s">
        <v>22</v>
      </c>
      <c r="J95" s="27"/>
      <c r="K95" s="27"/>
      <c r="L95" s="27"/>
      <c r="M95" s="27"/>
      <c r="N95" s="27"/>
      <c r="O95" s="27"/>
      <c r="P95" s="27" t="s">
        <v>23</v>
      </c>
      <c r="Q95" s="27"/>
      <c r="R95" s="27" t="s">
        <v>28</v>
      </c>
      <c r="S95" s="27" t="s">
        <v>27</v>
      </c>
      <c r="T95" s="27" t="s">
        <v>59</v>
      </c>
      <c r="U95" s="29"/>
    </row>
    <row r="96" spans="1:21" s="34" customFormat="1" ht="16.7" customHeight="1" x14ac:dyDescent="0.2">
      <c r="A96" s="27" t="s">
        <v>2325</v>
      </c>
      <c r="B96" s="27" t="s">
        <v>20</v>
      </c>
      <c r="C96" s="27" t="s">
        <v>597</v>
      </c>
      <c r="D96" s="28">
        <v>42713</v>
      </c>
      <c r="E96" s="27" t="s">
        <v>2326</v>
      </c>
      <c r="F96" s="27" t="s">
        <v>734</v>
      </c>
      <c r="G96" s="27" t="s">
        <v>21</v>
      </c>
      <c r="H96" s="27"/>
      <c r="I96" s="27" t="s">
        <v>22</v>
      </c>
      <c r="J96" s="27"/>
      <c r="K96" s="27"/>
      <c r="L96" s="27"/>
      <c r="M96" s="27"/>
      <c r="N96" s="27"/>
      <c r="O96" s="27"/>
      <c r="P96" s="27" t="s">
        <v>23</v>
      </c>
      <c r="Q96" s="27"/>
      <c r="R96" s="27" t="s">
        <v>28</v>
      </c>
      <c r="S96" s="27" t="s">
        <v>27</v>
      </c>
      <c r="T96" s="27" t="s">
        <v>59</v>
      </c>
      <c r="U96" s="29"/>
    </row>
    <row r="97" spans="1:21" s="34" customFormat="1" ht="16.7" customHeight="1" x14ac:dyDescent="0.2">
      <c r="A97" s="27" t="s">
        <v>2327</v>
      </c>
      <c r="B97" s="27" t="s">
        <v>20</v>
      </c>
      <c r="C97" s="27" t="s">
        <v>2328</v>
      </c>
      <c r="D97" s="28">
        <v>42713</v>
      </c>
      <c r="E97" s="27" t="s">
        <v>2329</v>
      </c>
      <c r="F97" s="27" t="s">
        <v>734</v>
      </c>
      <c r="G97" s="27" t="s">
        <v>21</v>
      </c>
      <c r="H97" s="27"/>
      <c r="I97" s="27" t="s">
        <v>22</v>
      </c>
      <c r="J97" s="27"/>
      <c r="K97" s="27"/>
      <c r="L97" s="27"/>
      <c r="M97" s="27"/>
      <c r="N97" s="27"/>
      <c r="O97" s="27"/>
      <c r="P97" s="27" t="s">
        <v>23</v>
      </c>
      <c r="Q97" s="27"/>
      <c r="R97" s="27" t="s">
        <v>28</v>
      </c>
      <c r="S97" s="27" t="s">
        <v>27</v>
      </c>
      <c r="T97" s="27" t="s">
        <v>59</v>
      </c>
      <c r="U97" s="29"/>
    </row>
    <row r="98" spans="1:21" s="34" customFormat="1" ht="16.7" customHeight="1" x14ac:dyDescent="0.2">
      <c r="A98" s="27" t="s">
        <v>2330</v>
      </c>
      <c r="B98" s="27" t="s">
        <v>20</v>
      </c>
      <c r="C98" s="27" t="s">
        <v>223</v>
      </c>
      <c r="D98" s="28">
        <v>42713</v>
      </c>
      <c r="E98" s="27" t="s">
        <v>2331</v>
      </c>
      <c r="F98" s="27" t="s">
        <v>220</v>
      </c>
      <c r="G98" s="27" t="s">
        <v>21</v>
      </c>
      <c r="H98" s="27"/>
      <c r="I98" s="27" t="s">
        <v>22</v>
      </c>
      <c r="J98" s="27"/>
      <c r="K98" s="27"/>
      <c r="L98" s="27"/>
      <c r="M98" s="27"/>
      <c r="N98" s="27"/>
      <c r="O98" s="27"/>
      <c r="P98" s="27" t="s">
        <v>23</v>
      </c>
      <c r="Q98" s="27"/>
      <c r="R98" s="27" t="s">
        <v>28</v>
      </c>
      <c r="S98" s="27" t="s">
        <v>27</v>
      </c>
      <c r="T98" s="27" t="s">
        <v>59</v>
      </c>
      <c r="U98" s="29"/>
    </row>
    <row r="99" spans="1:21" s="34" customFormat="1" ht="16.7" customHeight="1" x14ac:dyDescent="0.2">
      <c r="A99" s="27" t="s">
        <v>2332</v>
      </c>
      <c r="B99" s="27" t="s">
        <v>20</v>
      </c>
      <c r="C99" s="27" t="s">
        <v>2333</v>
      </c>
      <c r="D99" s="28">
        <v>42713</v>
      </c>
      <c r="E99" s="27" t="s">
        <v>2334</v>
      </c>
      <c r="F99" s="27" t="s">
        <v>221</v>
      </c>
      <c r="G99" s="27" t="s">
        <v>21</v>
      </c>
      <c r="H99" s="27"/>
      <c r="I99" s="27" t="s">
        <v>22</v>
      </c>
      <c r="J99" s="27"/>
      <c r="K99" s="27"/>
      <c r="L99" s="27"/>
      <c r="M99" s="27"/>
      <c r="N99" s="27"/>
      <c r="O99" s="27"/>
      <c r="P99" s="27" t="s">
        <v>23</v>
      </c>
      <c r="Q99" s="27"/>
      <c r="R99" s="27" t="s">
        <v>28</v>
      </c>
      <c r="S99" s="27" t="s">
        <v>27</v>
      </c>
      <c r="T99" s="27" t="s">
        <v>59</v>
      </c>
      <c r="U99" s="29"/>
    </row>
    <row r="100" spans="1:21" s="34" customFormat="1" ht="16.7" customHeight="1" x14ac:dyDescent="0.2">
      <c r="A100" s="27" t="s">
        <v>2335</v>
      </c>
      <c r="B100" s="27" t="s">
        <v>20</v>
      </c>
      <c r="C100" s="27" t="s">
        <v>601</v>
      </c>
      <c r="D100" s="28">
        <v>42713</v>
      </c>
      <c r="E100" s="27" t="s">
        <v>2336</v>
      </c>
      <c r="F100" s="27" t="s">
        <v>517</v>
      </c>
      <c r="G100" s="27" t="s">
        <v>21</v>
      </c>
      <c r="H100" s="27"/>
      <c r="I100" s="27" t="s">
        <v>22</v>
      </c>
      <c r="J100" s="27"/>
      <c r="K100" s="27"/>
      <c r="L100" s="27"/>
      <c r="M100" s="27"/>
      <c r="N100" s="27"/>
      <c r="O100" s="27"/>
      <c r="P100" s="27" t="s">
        <v>23</v>
      </c>
      <c r="Q100" s="27"/>
      <c r="R100" s="27" t="s">
        <v>28</v>
      </c>
      <c r="S100" s="27" t="s">
        <v>27</v>
      </c>
      <c r="T100" s="27" t="s">
        <v>59</v>
      </c>
      <c r="U100" s="29"/>
    </row>
    <row r="101" spans="1:21" s="34" customFormat="1" ht="16.7" customHeight="1" x14ac:dyDescent="0.2">
      <c r="A101" s="27" t="s">
        <v>2337</v>
      </c>
      <c r="B101" s="27" t="s">
        <v>20</v>
      </c>
      <c r="C101" s="27" t="s">
        <v>225</v>
      </c>
      <c r="D101" s="28">
        <v>42713</v>
      </c>
      <c r="E101" s="27" t="s">
        <v>2338</v>
      </c>
      <c r="F101" s="27" t="s">
        <v>517</v>
      </c>
      <c r="G101" s="27" t="s">
        <v>21</v>
      </c>
      <c r="H101" s="27"/>
      <c r="I101" s="27" t="s">
        <v>22</v>
      </c>
      <c r="J101" s="27"/>
      <c r="K101" s="27"/>
      <c r="L101" s="27"/>
      <c r="M101" s="27"/>
      <c r="N101" s="27"/>
      <c r="O101" s="27"/>
      <c r="P101" s="27" t="s">
        <v>23</v>
      </c>
      <c r="Q101" s="27"/>
      <c r="R101" s="27" t="s">
        <v>28</v>
      </c>
      <c r="S101" s="27" t="s">
        <v>27</v>
      </c>
      <c r="T101" s="27" t="s">
        <v>59</v>
      </c>
      <c r="U101" s="29"/>
    </row>
    <row r="102" spans="1:21" s="34" customFormat="1" ht="16.7" customHeight="1" x14ac:dyDescent="0.2">
      <c r="A102" s="27" t="s">
        <v>2339</v>
      </c>
      <c r="B102" s="27" t="s">
        <v>20</v>
      </c>
      <c r="C102" s="27" t="s">
        <v>1684</v>
      </c>
      <c r="D102" s="28">
        <v>42713</v>
      </c>
      <c r="E102" s="27" t="s">
        <v>2340</v>
      </c>
      <c r="F102" s="27" t="s">
        <v>515</v>
      </c>
      <c r="G102" s="27" t="s">
        <v>21</v>
      </c>
      <c r="H102" s="27"/>
      <c r="I102" s="27" t="s">
        <v>22</v>
      </c>
      <c r="J102" s="27"/>
      <c r="K102" s="27"/>
      <c r="L102" s="27"/>
      <c r="M102" s="27"/>
      <c r="N102" s="27"/>
      <c r="O102" s="27"/>
      <c r="P102" s="27" t="s">
        <v>23</v>
      </c>
      <c r="Q102" s="27"/>
      <c r="R102" s="27" t="s">
        <v>24</v>
      </c>
      <c r="S102" s="27" t="s">
        <v>27</v>
      </c>
      <c r="T102" s="27" t="s">
        <v>60</v>
      </c>
      <c r="U102" s="29"/>
    </row>
    <row r="103" spans="1:21" s="34" customFormat="1" ht="16.7" customHeight="1" x14ac:dyDescent="0.2">
      <c r="A103" s="27" t="s">
        <v>2341</v>
      </c>
      <c r="B103" s="27" t="s">
        <v>20</v>
      </c>
      <c r="C103" s="27" t="s">
        <v>1690</v>
      </c>
      <c r="D103" s="28">
        <v>42713</v>
      </c>
      <c r="E103" s="27" t="s">
        <v>2342</v>
      </c>
      <c r="F103" s="27" t="s">
        <v>624</v>
      </c>
      <c r="G103" s="27" t="s">
        <v>21</v>
      </c>
      <c r="H103" s="27"/>
      <c r="I103" s="27" t="s">
        <v>22</v>
      </c>
      <c r="J103" s="27"/>
      <c r="K103" s="27"/>
      <c r="L103" s="27"/>
      <c r="M103" s="27"/>
      <c r="N103" s="27"/>
      <c r="O103" s="27"/>
      <c r="P103" s="27" t="s">
        <v>23</v>
      </c>
      <c r="Q103" s="27"/>
      <c r="R103" s="27" t="s">
        <v>28</v>
      </c>
      <c r="S103" s="27" t="s">
        <v>27</v>
      </c>
      <c r="T103" s="27" t="s">
        <v>59</v>
      </c>
      <c r="U103" s="29"/>
    </row>
    <row r="104" spans="1:21" s="34" customFormat="1" ht="16.7" customHeight="1" x14ac:dyDescent="0.2">
      <c r="A104" s="27" t="s">
        <v>2343</v>
      </c>
      <c r="B104" s="27" t="s">
        <v>20</v>
      </c>
      <c r="C104" s="27" t="s">
        <v>2344</v>
      </c>
      <c r="D104" s="28">
        <v>42713</v>
      </c>
      <c r="E104" s="27" t="s">
        <v>2345</v>
      </c>
      <c r="F104" s="27" t="s">
        <v>624</v>
      </c>
      <c r="G104" s="27" t="s">
        <v>21</v>
      </c>
      <c r="H104" s="27"/>
      <c r="I104" s="27" t="s">
        <v>22</v>
      </c>
      <c r="J104" s="27"/>
      <c r="K104" s="27"/>
      <c r="L104" s="27"/>
      <c r="M104" s="27"/>
      <c r="N104" s="27"/>
      <c r="O104" s="27"/>
      <c r="P104" s="27" t="s">
        <v>23</v>
      </c>
      <c r="Q104" s="27"/>
      <c r="R104" s="27" t="s">
        <v>28</v>
      </c>
      <c r="S104" s="27" t="s">
        <v>27</v>
      </c>
      <c r="T104" s="27" t="s">
        <v>59</v>
      </c>
      <c r="U104" s="29"/>
    </row>
    <row r="105" spans="1:21" s="34" customFormat="1" ht="16.7" customHeight="1" x14ac:dyDescent="0.2">
      <c r="A105" s="27" t="s">
        <v>2346</v>
      </c>
      <c r="B105" s="27" t="s">
        <v>20</v>
      </c>
      <c r="C105" s="27" t="s">
        <v>600</v>
      </c>
      <c r="D105" s="28">
        <v>42713</v>
      </c>
      <c r="E105" s="27" t="s">
        <v>2347</v>
      </c>
      <c r="F105" s="27" t="s">
        <v>626</v>
      </c>
      <c r="G105" s="27" t="s">
        <v>21</v>
      </c>
      <c r="H105" s="27"/>
      <c r="I105" s="27" t="s">
        <v>22</v>
      </c>
      <c r="J105" s="27"/>
      <c r="K105" s="27"/>
      <c r="L105" s="27"/>
      <c r="M105" s="27"/>
      <c r="N105" s="27"/>
      <c r="O105" s="27"/>
      <c r="P105" s="27" t="s">
        <v>23</v>
      </c>
      <c r="Q105" s="27"/>
      <c r="R105" s="27" t="s">
        <v>24</v>
      </c>
      <c r="S105" s="27" t="s">
        <v>26</v>
      </c>
      <c r="T105" s="27" t="s">
        <v>60</v>
      </c>
      <c r="U105" s="29"/>
    </row>
    <row r="106" spans="1:21" s="34" customFormat="1" ht="16.7" customHeight="1" x14ac:dyDescent="0.2">
      <c r="A106" s="27" t="s">
        <v>2348</v>
      </c>
      <c r="B106" s="27" t="s">
        <v>20</v>
      </c>
      <c r="C106" s="27" t="s">
        <v>593</v>
      </c>
      <c r="D106" s="28">
        <v>42713</v>
      </c>
      <c r="E106" s="27" t="s">
        <v>2349</v>
      </c>
      <c r="F106" s="27" t="s">
        <v>626</v>
      </c>
      <c r="G106" s="27" t="s">
        <v>21</v>
      </c>
      <c r="H106" s="27"/>
      <c r="I106" s="27" t="s">
        <v>22</v>
      </c>
      <c r="J106" s="27"/>
      <c r="K106" s="27"/>
      <c r="L106" s="27"/>
      <c r="M106" s="27"/>
      <c r="N106" s="27"/>
      <c r="O106" s="27"/>
      <c r="P106" s="27" t="s">
        <v>23</v>
      </c>
      <c r="Q106" s="27"/>
      <c r="R106" s="27" t="s">
        <v>24</v>
      </c>
      <c r="S106" s="27" t="s">
        <v>25</v>
      </c>
      <c r="T106" s="27" t="s">
        <v>60</v>
      </c>
      <c r="U106" s="29"/>
    </row>
    <row r="107" spans="1:21" s="34" customFormat="1" ht="16.7" customHeight="1" x14ac:dyDescent="0.2">
      <c r="A107" s="27" t="s">
        <v>2350</v>
      </c>
      <c r="B107" s="27" t="s">
        <v>20</v>
      </c>
      <c r="C107" s="27" t="s">
        <v>595</v>
      </c>
      <c r="D107" s="28">
        <v>42713</v>
      </c>
      <c r="E107" s="27" t="s">
        <v>2351</v>
      </c>
      <c r="F107" s="27" t="s">
        <v>185</v>
      </c>
      <c r="G107" s="27" t="s">
        <v>21</v>
      </c>
      <c r="H107" s="27"/>
      <c r="I107" s="27" t="s">
        <v>22</v>
      </c>
      <c r="J107" s="27"/>
      <c r="K107" s="27"/>
      <c r="L107" s="27"/>
      <c r="M107" s="27"/>
      <c r="N107" s="27"/>
      <c r="O107" s="27"/>
      <c r="P107" s="27" t="s">
        <v>23</v>
      </c>
      <c r="Q107" s="27"/>
      <c r="R107" s="27" t="s">
        <v>24</v>
      </c>
      <c r="S107" s="27" t="s">
        <v>25</v>
      </c>
      <c r="T107" s="27" t="s">
        <v>60</v>
      </c>
      <c r="U107" s="29"/>
    </row>
    <row r="108" spans="1:21" s="34" customFormat="1" ht="16.7" customHeight="1" x14ac:dyDescent="0.2">
      <c r="A108" s="27" t="s">
        <v>2352</v>
      </c>
      <c r="B108" s="27" t="s">
        <v>20</v>
      </c>
      <c r="C108" s="27" t="s">
        <v>1681</v>
      </c>
      <c r="D108" s="28">
        <v>42713</v>
      </c>
      <c r="E108" s="27" t="s">
        <v>2353</v>
      </c>
      <c r="F108" s="27" t="s">
        <v>226</v>
      </c>
      <c r="G108" s="27" t="s">
        <v>21</v>
      </c>
      <c r="H108" s="27"/>
      <c r="I108" s="27" t="s">
        <v>22</v>
      </c>
      <c r="J108" s="27"/>
      <c r="K108" s="27"/>
      <c r="L108" s="27"/>
      <c r="M108" s="27"/>
      <c r="N108" s="27"/>
      <c r="O108" s="27"/>
      <c r="P108" s="27" t="s">
        <v>23</v>
      </c>
      <c r="Q108" s="27"/>
      <c r="R108" s="27" t="s">
        <v>24</v>
      </c>
      <c r="S108" s="27" t="s">
        <v>25</v>
      </c>
      <c r="T108" s="27" t="s">
        <v>60</v>
      </c>
      <c r="U108" s="29"/>
    </row>
    <row r="109" spans="1:21" s="34" customFormat="1" ht="16.7" customHeight="1" x14ac:dyDescent="0.2">
      <c r="A109" s="27" t="s">
        <v>2354</v>
      </c>
      <c r="B109" s="27" t="s">
        <v>20</v>
      </c>
      <c r="C109" s="27" t="s">
        <v>2355</v>
      </c>
      <c r="D109" s="28">
        <v>42713</v>
      </c>
      <c r="E109" s="27" t="s">
        <v>2356</v>
      </c>
      <c r="F109" s="27" t="s">
        <v>1321</v>
      </c>
      <c r="G109" s="27" t="s">
        <v>21</v>
      </c>
      <c r="H109" s="27"/>
      <c r="I109" s="27" t="s">
        <v>22</v>
      </c>
      <c r="J109" s="27"/>
      <c r="K109" s="27"/>
      <c r="L109" s="27"/>
      <c r="M109" s="27"/>
      <c r="N109" s="27"/>
      <c r="O109" s="27"/>
      <c r="P109" s="27" t="s">
        <v>23</v>
      </c>
      <c r="Q109" s="27"/>
      <c r="R109" s="27" t="s">
        <v>24</v>
      </c>
      <c r="S109" s="27" t="s">
        <v>25</v>
      </c>
      <c r="T109" s="27" t="s">
        <v>60</v>
      </c>
      <c r="U109" s="29"/>
    </row>
    <row r="110" spans="1:21" s="34" customFormat="1" ht="16.7" customHeight="1" x14ac:dyDescent="0.2">
      <c r="A110" s="27" t="s">
        <v>2357</v>
      </c>
      <c r="B110" s="27" t="s">
        <v>20</v>
      </c>
      <c r="C110" s="27" t="s">
        <v>2358</v>
      </c>
      <c r="D110" s="28">
        <v>42713</v>
      </c>
      <c r="E110" s="27" t="s">
        <v>2359</v>
      </c>
      <c r="F110" s="27" t="s">
        <v>2360</v>
      </c>
      <c r="G110" s="27" t="s">
        <v>21</v>
      </c>
      <c r="H110" s="27"/>
      <c r="I110" s="27" t="s">
        <v>22</v>
      </c>
      <c r="J110" s="27"/>
      <c r="K110" s="27"/>
      <c r="L110" s="27"/>
      <c r="M110" s="27"/>
      <c r="N110" s="27"/>
      <c r="O110" s="27"/>
      <c r="P110" s="27" t="s">
        <v>23</v>
      </c>
      <c r="Q110" s="27"/>
      <c r="R110" s="27" t="s">
        <v>24</v>
      </c>
      <c r="S110" s="27" t="s">
        <v>25</v>
      </c>
      <c r="T110" s="27" t="s">
        <v>60</v>
      </c>
      <c r="U110" s="29"/>
    </row>
    <row r="111" spans="1:21" s="34" customFormat="1" ht="16.7" customHeight="1" x14ac:dyDescent="0.2">
      <c r="A111" s="27" t="s">
        <v>2361</v>
      </c>
      <c r="B111" s="27" t="s">
        <v>20</v>
      </c>
      <c r="C111" s="27" t="s">
        <v>1693</v>
      </c>
      <c r="D111" s="28">
        <v>42713</v>
      </c>
      <c r="E111" s="27" t="s">
        <v>2362</v>
      </c>
      <c r="F111" s="27" t="s">
        <v>585</v>
      </c>
      <c r="G111" s="27" t="s">
        <v>36</v>
      </c>
      <c r="H111" s="27"/>
      <c r="I111" s="27" t="s">
        <v>22</v>
      </c>
      <c r="J111" s="27"/>
      <c r="K111" s="27"/>
      <c r="L111" s="27"/>
      <c r="M111" s="27"/>
      <c r="N111" s="27"/>
      <c r="O111" s="27"/>
      <c r="P111" s="27" t="s">
        <v>23</v>
      </c>
      <c r="Q111" s="27"/>
      <c r="R111" s="27" t="s">
        <v>24</v>
      </c>
      <c r="S111" s="27" t="s">
        <v>27</v>
      </c>
      <c r="T111" s="27" t="s">
        <v>60</v>
      </c>
      <c r="U111" s="29"/>
    </row>
    <row r="112" spans="1:21" s="34" customFormat="1" ht="16.7" customHeight="1" x14ac:dyDescent="0.2">
      <c r="A112" s="27" t="s">
        <v>2363</v>
      </c>
      <c r="B112" s="27" t="s">
        <v>20</v>
      </c>
      <c r="C112" s="27" t="s">
        <v>1724</v>
      </c>
      <c r="D112" s="28">
        <v>42713</v>
      </c>
      <c r="E112" s="27" t="s">
        <v>2364</v>
      </c>
      <c r="F112" s="27" t="s">
        <v>51</v>
      </c>
      <c r="G112" s="27" t="s">
        <v>21</v>
      </c>
      <c r="H112" s="27"/>
      <c r="I112" s="27" t="s">
        <v>22</v>
      </c>
      <c r="J112" s="27"/>
      <c r="K112" s="27"/>
      <c r="L112" s="27"/>
      <c r="M112" s="27"/>
      <c r="N112" s="27"/>
      <c r="O112" s="27"/>
      <c r="P112" s="27" t="s">
        <v>23</v>
      </c>
      <c r="Q112" s="27"/>
      <c r="R112" s="27" t="s">
        <v>28</v>
      </c>
      <c r="S112" s="27" t="s">
        <v>27</v>
      </c>
      <c r="T112" s="27" t="s">
        <v>59</v>
      </c>
      <c r="U112" s="29"/>
    </row>
    <row r="113" spans="1:21" s="34" customFormat="1" ht="16.7" customHeight="1" x14ac:dyDescent="0.2">
      <c r="A113" s="27" t="s">
        <v>2365</v>
      </c>
      <c r="B113" s="27" t="s">
        <v>20</v>
      </c>
      <c r="C113" s="27" t="s">
        <v>1727</v>
      </c>
      <c r="D113" s="28">
        <v>42713</v>
      </c>
      <c r="E113" s="27" t="s">
        <v>2366</v>
      </c>
      <c r="F113" s="27" t="s">
        <v>51</v>
      </c>
      <c r="G113" s="27" t="s">
        <v>21</v>
      </c>
      <c r="H113" s="27"/>
      <c r="I113" s="27" t="s">
        <v>22</v>
      </c>
      <c r="J113" s="27"/>
      <c r="K113" s="27"/>
      <c r="L113" s="27"/>
      <c r="M113" s="27"/>
      <c r="N113" s="27"/>
      <c r="O113" s="27"/>
      <c r="P113" s="27" t="s">
        <v>23</v>
      </c>
      <c r="Q113" s="27"/>
      <c r="R113" s="27" t="s">
        <v>28</v>
      </c>
      <c r="S113" s="27" t="s">
        <v>27</v>
      </c>
      <c r="T113" s="27" t="s">
        <v>59</v>
      </c>
      <c r="U113" s="29"/>
    </row>
    <row r="114" spans="1:21" s="34" customFormat="1" ht="16.7" customHeight="1" x14ac:dyDescent="0.2">
      <c r="A114" s="27" t="s">
        <v>2367</v>
      </c>
      <c r="B114" s="27" t="s">
        <v>20</v>
      </c>
      <c r="C114" s="27" t="s">
        <v>1735</v>
      </c>
      <c r="D114" s="28">
        <v>42713</v>
      </c>
      <c r="E114" s="27" t="s">
        <v>2368</v>
      </c>
      <c r="F114" s="27" t="s">
        <v>90</v>
      </c>
      <c r="G114" s="27" t="s">
        <v>21</v>
      </c>
      <c r="H114" s="27"/>
      <c r="I114" s="27" t="s">
        <v>22</v>
      </c>
      <c r="J114" s="27"/>
      <c r="K114" s="27"/>
      <c r="L114" s="27"/>
      <c r="M114" s="27"/>
      <c r="N114" s="27"/>
      <c r="O114" s="27"/>
      <c r="P114" s="27" t="s">
        <v>23</v>
      </c>
      <c r="Q114" s="27"/>
      <c r="R114" s="27" t="s">
        <v>24</v>
      </c>
      <c r="S114" s="27" t="s">
        <v>25</v>
      </c>
      <c r="T114" s="27" t="s">
        <v>60</v>
      </c>
      <c r="U114" s="29"/>
    </row>
    <row r="115" spans="1:21" s="34" customFormat="1" ht="16.7" customHeight="1" x14ac:dyDescent="0.2">
      <c r="A115" s="27" t="s">
        <v>2371</v>
      </c>
      <c r="B115" s="27" t="s">
        <v>20</v>
      </c>
      <c r="C115" s="27" t="s">
        <v>2372</v>
      </c>
      <c r="D115" s="28">
        <v>42713</v>
      </c>
      <c r="E115" s="27" t="s">
        <v>2373</v>
      </c>
      <c r="F115" s="27" t="s">
        <v>106</v>
      </c>
      <c r="G115" s="27" t="s">
        <v>21</v>
      </c>
      <c r="H115" s="27"/>
      <c r="I115" s="27" t="s">
        <v>22</v>
      </c>
      <c r="J115" s="27"/>
      <c r="K115" s="27"/>
      <c r="L115" s="27"/>
      <c r="M115" s="27"/>
      <c r="N115" s="27"/>
      <c r="O115" s="27"/>
      <c r="P115" s="27" t="s">
        <v>23</v>
      </c>
      <c r="Q115" s="27"/>
      <c r="R115" s="27" t="s">
        <v>28</v>
      </c>
      <c r="S115" s="27" t="s">
        <v>27</v>
      </c>
      <c r="T115" s="27" t="s">
        <v>59</v>
      </c>
      <c r="U115" s="29"/>
    </row>
    <row r="116" spans="1:21" s="34" customFormat="1" ht="16.7" customHeight="1" x14ac:dyDescent="0.2">
      <c r="A116" s="27" t="s">
        <v>450</v>
      </c>
      <c r="B116" s="27"/>
      <c r="C116" s="27">
        <v>1208</v>
      </c>
      <c r="D116" s="28">
        <v>42713</v>
      </c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 t="s">
        <v>28</v>
      </c>
      <c r="S116" s="27" t="s">
        <v>27</v>
      </c>
      <c r="T116" s="27" t="s">
        <v>59</v>
      </c>
      <c r="U116" s="29"/>
    </row>
    <row r="117" spans="1:21" s="34" customFormat="1" ht="16.7" customHeight="1" x14ac:dyDescent="0.2">
      <c r="A117" s="27" t="s">
        <v>2374</v>
      </c>
      <c r="B117" s="27" t="s">
        <v>20</v>
      </c>
      <c r="C117" s="27" t="s">
        <v>1745</v>
      </c>
      <c r="D117" s="28">
        <v>42713</v>
      </c>
      <c r="E117" s="27" t="s">
        <v>2375</v>
      </c>
      <c r="F117" s="27" t="s">
        <v>107</v>
      </c>
      <c r="G117" s="27" t="s">
        <v>21</v>
      </c>
      <c r="H117" s="27"/>
      <c r="I117" s="27" t="s">
        <v>22</v>
      </c>
      <c r="J117" s="27"/>
      <c r="K117" s="27"/>
      <c r="L117" s="27"/>
      <c r="M117" s="27"/>
      <c r="N117" s="27"/>
      <c r="O117" s="27"/>
      <c r="P117" s="27" t="s">
        <v>23</v>
      </c>
      <c r="Q117" s="27"/>
      <c r="R117" s="27" t="s">
        <v>28</v>
      </c>
      <c r="S117" s="27" t="s">
        <v>27</v>
      </c>
      <c r="T117" s="27" t="s">
        <v>59</v>
      </c>
      <c r="U117" s="29"/>
    </row>
    <row r="118" spans="1:21" s="34" customFormat="1" ht="16.7" customHeight="1" x14ac:dyDescent="0.2">
      <c r="A118" s="27" t="s">
        <v>2379</v>
      </c>
      <c r="B118" s="27" t="s">
        <v>20</v>
      </c>
      <c r="C118" s="27" t="s">
        <v>237</v>
      </c>
      <c r="D118" s="28">
        <v>42713</v>
      </c>
      <c r="E118" s="27" t="s">
        <v>2380</v>
      </c>
      <c r="F118" s="27" t="s">
        <v>108</v>
      </c>
      <c r="G118" s="27" t="s">
        <v>21</v>
      </c>
      <c r="H118" s="27"/>
      <c r="I118" s="27" t="s">
        <v>22</v>
      </c>
      <c r="J118" s="27"/>
      <c r="K118" s="27"/>
      <c r="L118" s="27"/>
      <c r="M118" s="27"/>
      <c r="N118" s="27"/>
      <c r="O118" s="27"/>
      <c r="P118" s="27" t="s">
        <v>23</v>
      </c>
      <c r="Q118" s="27"/>
      <c r="R118" s="27" t="s">
        <v>24</v>
      </c>
      <c r="S118" s="27" t="s">
        <v>25</v>
      </c>
      <c r="T118" s="27" t="s">
        <v>60</v>
      </c>
      <c r="U118" s="29"/>
    </row>
    <row r="119" spans="1:21" s="34" customFormat="1" ht="16.7" customHeight="1" x14ac:dyDescent="0.2">
      <c r="A119" s="27" t="s">
        <v>2528</v>
      </c>
      <c r="B119" s="27" t="s">
        <v>20</v>
      </c>
      <c r="C119" s="27" t="s">
        <v>2529</v>
      </c>
      <c r="D119" s="28">
        <v>42714</v>
      </c>
      <c r="E119" s="27" t="s">
        <v>2530</v>
      </c>
      <c r="F119" s="27" t="s">
        <v>464</v>
      </c>
      <c r="G119" s="27" t="s">
        <v>21</v>
      </c>
      <c r="H119" s="27"/>
      <c r="I119" s="27" t="s">
        <v>22</v>
      </c>
      <c r="J119" s="27"/>
      <c r="K119" s="27"/>
      <c r="L119" s="27"/>
      <c r="M119" s="27"/>
      <c r="N119" s="27"/>
      <c r="O119" s="27"/>
      <c r="P119" s="27" t="s">
        <v>23</v>
      </c>
      <c r="Q119" s="27"/>
      <c r="R119" s="27" t="s">
        <v>24</v>
      </c>
      <c r="S119" s="27" t="s">
        <v>27</v>
      </c>
      <c r="T119" s="27" t="s">
        <v>60</v>
      </c>
      <c r="U119" s="29"/>
    </row>
    <row r="120" spans="1:21" s="34" customFormat="1" ht="16.7" customHeight="1" x14ac:dyDescent="0.2">
      <c r="A120" s="27" t="s">
        <v>2531</v>
      </c>
      <c r="B120" s="27" t="s">
        <v>20</v>
      </c>
      <c r="C120" s="27" t="s">
        <v>1747</v>
      </c>
      <c r="D120" s="28">
        <v>42714</v>
      </c>
      <c r="E120" s="27" t="s">
        <v>2532</v>
      </c>
      <c r="F120" s="27" t="s">
        <v>180</v>
      </c>
      <c r="G120" s="27" t="s">
        <v>21</v>
      </c>
      <c r="H120" s="27"/>
      <c r="I120" s="27" t="s">
        <v>22</v>
      </c>
      <c r="J120" s="27"/>
      <c r="K120" s="27"/>
      <c r="L120" s="27"/>
      <c r="M120" s="27"/>
      <c r="N120" s="27"/>
      <c r="O120" s="27"/>
      <c r="P120" s="27" t="s">
        <v>23</v>
      </c>
      <c r="Q120" s="27"/>
      <c r="R120" s="27" t="s">
        <v>28</v>
      </c>
      <c r="S120" s="27" t="s">
        <v>27</v>
      </c>
      <c r="T120" s="27" t="s">
        <v>59</v>
      </c>
      <c r="U120" s="29"/>
    </row>
    <row r="121" spans="1:21" s="34" customFormat="1" ht="16.7" customHeight="1" x14ac:dyDescent="0.2">
      <c r="A121" s="27" t="s">
        <v>2533</v>
      </c>
      <c r="B121" s="27" t="s">
        <v>20</v>
      </c>
      <c r="C121" s="27" t="s">
        <v>1775</v>
      </c>
      <c r="D121" s="28">
        <v>42714</v>
      </c>
      <c r="E121" s="27" t="s">
        <v>2534</v>
      </c>
      <c r="F121" s="27" t="s">
        <v>180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23</v>
      </c>
      <c r="Q121" s="27"/>
      <c r="R121" s="27" t="s">
        <v>28</v>
      </c>
      <c r="S121" s="27" t="s">
        <v>27</v>
      </c>
      <c r="T121" s="27" t="s">
        <v>59</v>
      </c>
      <c r="U121" s="29"/>
    </row>
    <row r="122" spans="1:21" s="34" customFormat="1" ht="16.7" customHeight="1" x14ac:dyDescent="0.2">
      <c r="A122" s="27" t="s">
        <v>2535</v>
      </c>
      <c r="B122" s="27" t="s">
        <v>20</v>
      </c>
      <c r="C122" s="27" t="s">
        <v>1781</v>
      </c>
      <c r="D122" s="28">
        <v>42714</v>
      </c>
      <c r="E122" s="27" t="s">
        <v>2536</v>
      </c>
      <c r="F122" s="27" t="s">
        <v>165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23</v>
      </c>
      <c r="Q122" s="27"/>
      <c r="R122" s="27" t="s">
        <v>28</v>
      </c>
      <c r="S122" s="27" t="s">
        <v>27</v>
      </c>
      <c r="T122" s="27" t="s">
        <v>59</v>
      </c>
      <c r="U122" s="29"/>
    </row>
    <row r="123" spans="1:21" s="34" customFormat="1" ht="16.7" customHeight="1" x14ac:dyDescent="0.2">
      <c r="A123" s="27" t="s">
        <v>2537</v>
      </c>
      <c r="B123" s="27" t="s">
        <v>20</v>
      </c>
      <c r="C123" s="27" t="s">
        <v>1784</v>
      </c>
      <c r="D123" s="28">
        <v>42714</v>
      </c>
      <c r="E123" s="27" t="s">
        <v>2538</v>
      </c>
      <c r="F123" s="27" t="s">
        <v>165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23</v>
      </c>
      <c r="Q123" s="27"/>
      <c r="R123" s="27" t="s">
        <v>24</v>
      </c>
      <c r="S123" s="27" t="s">
        <v>27</v>
      </c>
      <c r="T123" s="27" t="s">
        <v>60</v>
      </c>
      <c r="U123" s="29"/>
    </row>
    <row r="124" spans="1:21" s="34" customFormat="1" ht="16.7" customHeight="1" x14ac:dyDescent="0.2">
      <c r="A124" s="27" t="s">
        <v>2539</v>
      </c>
      <c r="B124" s="27" t="s">
        <v>20</v>
      </c>
      <c r="C124" s="27" t="s">
        <v>1786</v>
      </c>
      <c r="D124" s="28">
        <v>42714</v>
      </c>
      <c r="E124" s="27" t="s">
        <v>2540</v>
      </c>
      <c r="F124" s="27" t="s">
        <v>181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23</v>
      </c>
      <c r="Q124" s="27"/>
      <c r="R124" s="27" t="s">
        <v>28</v>
      </c>
      <c r="S124" s="27" t="s">
        <v>27</v>
      </c>
      <c r="T124" s="27" t="s">
        <v>59</v>
      </c>
      <c r="U124" s="29"/>
    </row>
    <row r="125" spans="1:21" s="34" customFormat="1" ht="16.7" customHeight="1" x14ac:dyDescent="0.2">
      <c r="A125" s="27" t="s">
        <v>2541</v>
      </c>
      <c r="B125" s="27" t="s">
        <v>20</v>
      </c>
      <c r="C125" s="27" t="s">
        <v>2542</v>
      </c>
      <c r="D125" s="28">
        <v>42714</v>
      </c>
      <c r="E125" s="27" t="s">
        <v>2543</v>
      </c>
      <c r="F125" s="27" t="s">
        <v>465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23</v>
      </c>
      <c r="Q125" s="27"/>
      <c r="R125" s="27" t="s">
        <v>28</v>
      </c>
      <c r="S125" s="27" t="s">
        <v>27</v>
      </c>
      <c r="T125" s="27" t="s">
        <v>59</v>
      </c>
      <c r="U125" s="29"/>
    </row>
    <row r="126" spans="1:21" s="34" customFormat="1" ht="16.7" customHeight="1" x14ac:dyDescent="0.2">
      <c r="A126" s="27" t="s">
        <v>2544</v>
      </c>
      <c r="B126" s="27" t="s">
        <v>20</v>
      </c>
      <c r="C126" s="27" t="s">
        <v>1750</v>
      </c>
      <c r="D126" s="28">
        <v>42714</v>
      </c>
      <c r="E126" s="27" t="s">
        <v>2545</v>
      </c>
      <c r="F126" s="27" t="s">
        <v>465</v>
      </c>
      <c r="G126" s="27" t="s">
        <v>21</v>
      </c>
      <c r="H126" s="27"/>
      <c r="I126" s="27" t="s">
        <v>22</v>
      </c>
      <c r="J126" s="27" t="s">
        <v>30</v>
      </c>
      <c r="K126" s="27"/>
      <c r="L126" s="27"/>
      <c r="M126" s="27"/>
      <c r="N126" s="27"/>
      <c r="O126" s="27"/>
      <c r="P126" s="27" t="s">
        <v>23</v>
      </c>
      <c r="Q126" s="27"/>
      <c r="R126" s="27" t="s">
        <v>33</v>
      </c>
      <c r="S126" s="27" t="s">
        <v>25</v>
      </c>
      <c r="T126" s="27" t="s">
        <v>60</v>
      </c>
      <c r="U126" s="29"/>
    </row>
    <row r="127" spans="1:21" s="34" customFormat="1" ht="16.7" customHeight="1" x14ac:dyDescent="0.2">
      <c r="A127" s="27" t="s">
        <v>2544</v>
      </c>
      <c r="B127" s="27" t="s">
        <v>20</v>
      </c>
      <c r="C127" s="27" t="s">
        <v>1753</v>
      </c>
      <c r="D127" s="28">
        <v>42714</v>
      </c>
      <c r="E127" s="27" t="s">
        <v>2546</v>
      </c>
      <c r="F127" s="27" t="s">
        <v>249</v>
      </c>
      <c r="G127" s="27" t="s">
        <v>21</v>
      </c>
      <c r="H127" s="27"/>
      <c r="I127" s="27" t="s">
        <v>22</v>
      </c>
      <c r="J127" s="27" t="s">
        <v>30</v>
      </c>
      <c r="K127" s="27"/>
      <c r="L127" s="27"/>
      <c r="M127" s="27"/>
      <c r="N127" s="27"/>
      <c r="O127" s="27"/>
      <c r="P127" s="27" t="s">
        <v>23</v>
      </c>
      <c r="Q127" s="27"/>
      <c r="R127" s="27" t="s">
        <v>33</v>
      </c>
      <c r="S127" s="27" t="s">
        <v>25</v>
      </c>
      <c r="T127" s="27" t="s">
        <v>60</v>
      </c>
      <c r="U127" s="29"/>
    </row>
    <row r="128" spans="1:21" s="34" customFormat="1" ht="16.7" customHeight="1" x14ac:dyDescent="0.2">
      <c r="A128" s="27" t="s">
        <v>2544</v>
      </c>
      <c r="B128" s="27" t="s">
        <v>20</v>
      </c>
      <c r="C128" s="27" t="s">
        <v>1756</v>
      </c>
      <c r="D128" s="28">
        <v>42714</v>
      </c>
      <c r="E128" s="27" t="s">
        <v>2547</v>
      </c>
      <c r="F128" s="27" t="s">
        <v>1261</v>
      </c>
      <c r="G128" s="27" t="s">
        <v>21</v>
      </c>
      <c r="H128" s="27"/>
      <c r="I128" s="27" t="s">
        <v>22</v>
      </c>
      <c r="J128" s="27" t="s">
        <v>30</v>
      </c>
      <c r="K128" s="27"/>
      <c r="L128" s="27"/>
      <c r="M128" s="27"/>
      <c r="N128" s="27"/>
      <c r="O128" s="27"/>
      <c r="P128" s="27" t="s">
        <v>23</v>
      </c>
      <c r="Q128" s="27"/>
      <c r="R128" s="27" t="s">
        <v>33</v>
      </c>
      <c r="S128" s="27" t="s">
        <v>25</v>
      </c>
      <c r="T128" s="27" t="s">
        <v>60</v>
      </c>
      <c r="U128" s="29"/>
    </row>
    <row r="129" spans="1:21" s="34" customFormat="1" ht="16.7" customHeight="1" x14ac:dyDescent="0.2">
      <c r="A129" s="27" t="s">
        <v>2544</v>
      </c>
      <c r="B129" s="27" t="s">
        <v>20</v>
      </c>
      <c r="C129" s="27" t="s">
        <v>1759</v>
      </c>
      <c r="D129" s="28">
        <v>42714</v>
      </c>
      <c r="E129" s="27" t="s">
        <v>2548</v>
      </c>
      <c r="F129" s="27" t="s">
        <v>1264</v>
      </c>
      <c r="G129" s="27" t="s">
        <v>21</v>
      </c>
      <c r="H129" s="27"/>
      <c r="I129" s="27" t="s">
        <v>22</v>
      </c>
      <c r="J129" s="27" t="s">
        <v>30</v>
      </c>
      <c r="K129" s="27"/>
      <c r="L129" s="27"/>
      <c r="M129" s="27"/>
      <c r="N129" s="27"/>
      <c r="O129" s="27"/>
      <c r="P129" s="27" t="s">
        <v>23</v>
      </c>
      <c r="Q129" s="27"/>
      <c r="R129" s="27" t="s">
        <v>33</v>
      </c>
      <c r="S129" s="27" t="s">
        <v>25</v>
      </c>
      <c r="T129" s="27" t="s">
        <v>60</v>
      </c>
      <c r="U129" s="29"/>
    </row>
    <row r="130" spans="1:21" s="34" customFormat="1" ht="16.7" customHeight="1" x14ac:dyDescent="0.2">
      <c r="A130" s="27" t="s">
        <v>2549</v>
      </c>
      <c r="B130" s="27" t="s">
        <v>20</v>
      </c>
      <c r="C130" s="27" t="s">
        <v>1762</v>
      </c>
      <c r="D130" s="28">
        <v>42714</v>
      </c>
      <c r="E130" s="27" t="s">
        <v>2550</v>
      </c>
      <c r="F130" s="27" t="s">
        <v>2551</v>
      </c>
      <c r="G130" s="27" t="s">
        <v>21</v>
      </c>
      <c r="H130" s="27"/>
      <c r="I130" s="27" t="s">
        <v>22</v>
      </c>
      <c r="J130" s="27"/>
      <c r="K130" s="27"/>
      <c r="L130" s="27"/>
      <c r="M130" s="27"/>
      <c r="N130" s="27"/>
      <c r="O130" s="27"/>
      <c r="P130" s="27" t="s">
        <v>23</v>
      </c>
      <c r="Q130" s="27"/>
      <c r="R130" s="27" t="s">
        <v>24</v>
      </c>
      <c r="S130" s="27" t="s">
        <v>25</v>
      </c>
      <c r="T130" s="27" t="s">
        <v>60</v>
      </c>
      <c r="U130" s="29"/>
    </row>
    <row r="131" spans="1:21" s="34" customFormat="1" ht="16.7" customHeight="1" x14ac:dyDescent="0.2">
      <c r="A131" s="27" t="s">
        <v>2552</v>
      </c>
      <c r="B131" s="27" t="s">
        <v>20</v>
      </c>
      <c r="C131" s="27" t="s">
        <v>1765</v>
      </c>
      <c r="D131" s="28">
        <v>42714</v>
      </c>
      <c r="E131" s="27" t="s">
        <v>2553</v>
      </c>
      <c r="F131" s="27" t="s">
        <v>2551</v>
      </c>
      <c r="G131" s="27" t="s">
        <v>21</v>
      </c>
      <c r="H131" s="27"/>
      <c r="I131" s="27" t="s">
        <v>22</v>
      </c>
      <c r="J131" s="27"/>
      <c r="K131" s="27"/>
      <c r="L131" s="27"/>
      <c r="M131" s="27"/>
      <c r="N131" s="27"/>
      <c r="O131" s="27"/>
      <c r="P131" s="27" t="s">
        <v>23</v>
      </c>
      <c r="Q131" s="27"/>
      <c r="R131" s="27" t="s">
        <v>24</v>
      </c>
      <c r="S131" s="27" t="s">
        <v>25</v>
      </c>
      <c r="T131" s="27" t="s">
        <v>60</v>
      </c>
      <c r="U131" s="29"/>
    </row>
    <row r="132" spans="1:21" s="34" customFormat="1" ht="16.7" customHeight="1" x14ac:dyDescent="0.2">
      <c r="A132" s="27" t="s">
        <v>2554</v>
      </c>
      <c r="B132" s="27" t="s">
        <v>20</v>
      </c>
      <c r="C132" s="27" t="s">
        <v>605</v>
      </c>
      <c r="D132" s="28">
        <v>42714</v>
      </c>
      <c r="E132" s="27" t="s">
        <v>2555</v>
      </c>
      <c r="F132" s="27" t="s">
        <v>479</v>
      </c>
      <c r="G132" s="27" t="s">
        <v>21</v>
      </c>
      <c r="H132" s="27"/>
      <c r="I132" s="27" t="s">
        <v>22</v>
      </c>
      <c r="J132" s="27"/>
      <c r="K132" s="27"/>
      <c r="L132" s="27"/>
      <c r="M132" s="27"/>
      <c r="N132" s="27"/>
      <c r="O132" s="27"/>
      <c r="P132" s="27" t="s">
        <v>23</v>
      </c>
      <c r="Q132" s="27"/>
      <c r="R132" s="27" t="s">
        <v>24</v>
      </c>
      <c r="S132" s="27" t="s">
        <v>25</v>
      </c>
      <c r="T132" s="27" t="s">
        <v>60</v>
      </c>
      <c r="U132" s="29"/>
    </row>
    <row r="133" spans="1:21" s="34" customFormat="1" ht="16.7" customHeight="1" x14ac:dyDescent="0.2">
      <c r="A133" s="27" t="s">
        <v>2556</v>
      </c>
      <c r="B133" s="27" t="s">
        <v>20</v>
      </c>
      <c r="C133" s="27" t="s">
        <v>1771</v>
      </c>
      <c r="D133" s="28">
        <v>42714</v>
      </c>
      <c r="E133" s="27" t="s">
        <v>2557</v>
      </c>
      <c r="F133" s="27" t="s">
        <v>479</v>
      </c>
      <c r="G133" s="27" t="s">
        <v>21</v>
      </c>
      <c r="H133" s="27"/>
      <c r="I133" s="27" t="s">
        <v>22</v>
      </c>
      <c r="J133" s="27" t="s">
        <v>30</v>
      </c>
      <c r="K133" s="27"/>
      <c r="L133" s="27"/>
      <c r="M133" s="27"/>
      <c r="N133" s="27"/>
      <c r="O133" s="27"/>
      <c r="P133" s="27" t="s">
        <v>23</v>
      </c>
      <c r="Q133" s="27"/>
      <c r="R133" s="27" t="s">
        <v>33</v>
      </c>
      <c r="S133" s="27" t="s">
        <v>25</v>
      </c>
      <c r="T133" s="27" t="s">
        <v>60</v>
      </c>
      <c r="U133" s="29"/>
    </row>
    <row r="134" spans="1:21" s="34" customFormat="1" ht="16.7" customHeight="1" x14ac:dyDescent="0.2">
      <c r="A134" s="27" t="s">
        <v>2558</v>
      </c>
      <c r="B134" s="27" t="s">
        <v>20</v>
      </c>
      <c r="C134" s="27" t="s">
        <v>604</v>
      </c>
      <c r="D134" s="28">
        <v>42714</v>
      </c>
      <c r="E134" s="27" t="s">
        <v>2559</v>
      </c>
      <c r="F134" s="27" t="s">
        <v>2560</v>
      </c>
      <c r="G134" s="27" t="s">
        <v>21</v>
      </c>
      <c r="H134" s="27"/>
      <c r="I134" s="27" t="s">
        <v>22</v>
      </c>
      <c r="J134" s="27" t="s">
        <v>30</v>
      </c>
      <c r="K134" s="27"/>
      <c r="L134" s="27"/>
      <c r="M134" s="27"/>
      <c r="N134" s="27"/>
      <c r="O134" s="27"/>
      <c r="P134" s="27" t="s">
        <v>23</v>
      </c>
      <c r="Q134" s="27"/>
      <c r="R134" s="27" t="s">
        <v>33</v>
      </c>
      <c r="S134" s="27" t="s">
        <v>25</v>
      </c>
      <c r="T134" s="27" t="s">
        <v>60</v>
      </c>
      <c r="U134" s="29"/>
    </row>
    <row r="135" spans="1:21" s="34" customFormat="1" ht="16.7" customHeight="1" x14ac:dyDescent="0.2">
      <c r="A135" s="27" t="s">
        <v>2561</v>
      </c>
      <c r="B135" s="27" t="s">
        <v>20</v>
      </c>
      <c r="C135" s="27" t="s">
        <v>1772</v>
      </c>
      <c r="D135" s="28">
        <v>42714</v>
      </c>
      <c r="E135" s="27" t="s">
        <v>2562</v>
      </c>
      <c r="F135" s="27" t="s">
        <v>70</v>
      </c>
      <c r="G135" s="27" t="s">
        <v>21</v>
      </c>
      <c r="H135" s="27"/>
      <c r="I135" s="27" t="s">
        <v>22</v>
      </c>
      <c r="J135" s="27" t="s">
        <v>30</v>
      </c>
      <c r="K135" s="27"/>
      <c r="L135" s="27"/>
      <c r="M135" s="27"/>
      <c r="N135" s="27"/>
      <c r="O135" s="27"/>
      <c r="P135" s="27" t="s">
        <v>23</v>
      </c>
      <c r="Q135" s="27"/>
      <c r="R135" s="27" t="s">
        <v>33</v>
      </c>
      <c r="S135" s="27" t="s">
        <v>25</v>
      </c>
      <c r="T135" s="27" t="s">
        <v>60</v>
      </c>
      <c r="U135" s="29"/>
    </row>
    <row r="136" spans="1:21" s="34" customFormat="1" ht="16.7" customHeight="1" x14ac:dyDescent="0.2">
      <c r="A136" s="27" t="s">
        <v>2563</v>
      </c>
      <c r="B136" s="27" t="s">
        <v>20</v>
      </c>
      <c r="C136" s="27" t="s">
        <v>2564</v>
      </c>
      <c r="D136" s="28">
        <v>42714</v>
      </c>
      <c r="E136" s="27" t="s">
        <v>2565</v>
      </c>
      <c r="F136" s="27" t="s">
        <v>70</v>
      </c>
      <c r="G136" s="27" t="s">
        <v>21</v>
      </c>
      <c r="H136" s="27"/>
      <c r="I136" s="27" t="s">
        <v>22</v>
      </c>
      <c r="J136" s="27"/>
      <c r="K136" s="27"/>
      <c r="L136" s="27"/>
      <c r="M136" s="27"/>
      <c r="N136" s="27"/>
      <c r="O136" s="27"/>
      <c r="P136" s="27" t="s">
        <v>23</v>
      </c>
      <c r="Q136" s="27"/>
      <c r="R136" s="27" t="s">
        <v>24</v>
      </c>
      <c r="S136" s="27" t="s">
        <v>45</v>
      </c>
      <c r="T136" s="27" t="s">
        <v>60</v>
      </c>
      <c r="U136" s="29"/>
    </row>
    <row r="137" spans="1:21" s="34" customFormat="1" ht="16.7" customHeight="1" x14ac:dyDescent="0.2">
      <c r="A137" s="27" t="s">
        <v>2566</v>
      </c>
      <c r="B137" s="27" t="s">
        <v>20</v>
      </c>
      <c r="C137" s="27" t="s">
        <v>606</v>
      </c>
      <c r="D137" s="28">
        <v>42714</v>
      </c>
      <c r="E137" s="27" t="s">
        <v>2567</v>
      </c>
      <c r="F137" s="27" t="s">
        <v>54</v>
      </c>
      <c r="G137" s="27" t="s">
        <v>21</v>
      </c>
      <c r="H137" s="27"/>
      <c r="I137" s="27" t="s">
        <v>22</v>
      </c>
      <c r="J137" s="27"/>
      <c r="K137" s="27"/>
      <c r="L137" s="27"/>
      <c r="M137" s="27"/>
      <c r="N137" s="27"/>
      <c r="O137" s="27"/>
      <c r="P137" s="27" t="s">
        <v>23</v>
      </c>
      <c r="Q137" s="27"/>
      <c r="R137" s="27" t="s">
        <v>24</v>
      </c>
      <c r="S137" s="27" t="s">
        <v>25</v>
      </c>
      <c r="T137" s="27" t="s">
        <v>60</v>
      </c>
      <c r="U137" s="29"/>
    </row>
    <row r="138" spans="1:21" s="34" customFormat="1" ht="16.7" customHeight="1" x14ac:dyDescent="0.2">
      <c r="A138" s="27" t="s">
        <v>2568</v>
      </c>
      <c r="B138" s="27" t="s">
        <v>20</v>
      </c>
      <c r="C138" s="27" t="s">
        <v>240</v>
      </c>
      <c r="D138" s="28">
        <v>42714</v>
      </c>
      <c r="E138" s="27" t="s">
        <v>2569</v>
      </c>
      <c r="F138" s="27" t="s">
        <v>54</v>
      </c>
      <c r="G138" s="27" t="s">
        <v>21</v>
      </c>
      <c r="H138" s="27"/>
      <c r="I138" s="27" t="s">
        <v>22</v>
      </c>
      <c r="J138" s="27" t="s">
        <v>29</v>
      </c>
      <c r="K138" s="27"/>
      <c r="L138" s="27"/>
      <c r="M138" s="27"/>
      <c r="N138" s="27"/>
      <c r="O138" s="27"/>
      <c r="P138" s="27" t="s">
        <v>23</v>
      </c>
      <c r="Q138" s="27"/>
      <c r="R138" s="27" t="s">
        <v>121</v>
      </c>
      <c r="S138" s="27" t="s">
        <v>25</v>
      </c>
      <c r="T138" s="27" t="s">
        <v>60</v>
      </c>
      <c r="U138" s="29"/>
    </row>
    <row r="139" spans="1:21" s="34" customFormat="1" ht="16.7" customHeight="1" x14ac:dyDescent="0.2">
      <c r="A139" s="27" t="s">
        <v>2570</v>
      </c>
      <c r="B139" s="27" t="s">
        <v>20</v>
      </c>
      <c r="C139" s="27" t="s">
        <v>607</v>
      </c>
      <c r="D139" s="28">
        <v>42714</v>
      </c>
      <c r="E139" s="27" t="s">
        <v>2571</v>
      </c>
      <c r="F139" s="27" t="s">
        <v>55</v>
      </c>
      <c r="G139" s="27" t="s">
        <v>21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23</v>
      </c>
      <c r="Q139" s="27"/>
      <c r="R139" s="27" t="s">
        <v>24</v>
      </c>
      <c r="S139" s="27" t="s">
        <v>25</v>
      </c>
      <c r="T139" s="27" t="s">
        <v>60</v>
      </c>
      <c r="U139" s="29"/>
    </row>
    <row r="140" spans="1:21" s="34" customFormat="1" ht="16.7" customHeight="1" x14ac:dyDescent="0.2">
      <c r="A140" s="27" t="s">
        <v>509</v>
      </c>
      <c r="B140" s="27" t="s">
        <v>20</v>
      </c>
      <c r="C140" s="27" t="s">
        <v>2572</v>
      </c>
      <c r="D140" s="28">
        <v>42714</v>
      </c>
      <c r="E140" s="27" t="s">
        <v>553</v>
      </c>
      <c r="F140" s="27" t="s">
        <v>55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23</v>
      </c>
      <c r="Q140" s="27"/>
      <c r="R140" s="27" t="s">
        <v>24</v>
      </c>
      <c r="S140" s="27" t="s">
        <v>26</v>
      </c>
      <c r="T140" s="27" t="s">
        <v>60</v>
      </c>
      <c r="U140" s="29"/>
    </row>
    <row r="141" spans="1:21" s="34" customFormat="1" ht="16.7" customHeight="1" x14ac:dyDescent="0.2">
      <c r="A141" s="27" t="s">
        <v>2573</v>
      </c>
      <c r="B141" s="27" t="s">
        <v>20</v>
      </c>
      <c r="C141" s="27" t="s">
        <v>2574</v>
      </c>
      <c r="D141" s="28">
        <v>42714</v>
      </c>
      <c r="E141" s="27" t="s">
        <v>2575</v>
      </c>
      <c r="F141" s="27" t="s">
        <v>2576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23</v>
      </c>
      <c r="Q141" s="27"/>
      <c r="R141" s="27" t="s">
        <v>24</v>
      </c>
      <c r="S141" s="27" t="s">
        <v>26</v>
      </c>
      <c r="T141" s="27" t="s">
        <v>60</v>
      </c>
      <c r="U141" s="29"/>
    </row>
    <row r="142" spans="1:21" s="34" customFormat="1" ht="16.7" customHeight="1" x14ac:dyDescent="0.2">
      <c r="A142" s="27" t="s">
        <v>2577</v>
      </c>
      <c r="B142" s="27" t="s">
        <v>20</v>
      </c>
      <c r="C142" s="27" t="s">
        <v>238</v>
      </c>
      <c r="D142" s="28">
        <v>42714</v>
      </c>
      <c r="E142" s="27" t="s">
        <v>2578</v>
      </c>
      <c r="F142" s="27" t="s">
        <v>2576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23</v>
      </c>
      <c r="Q142" s="27"/>
      <c r="R142" s="27" t="s">
        <v>24</v>
      </c>
      <c r="S142" s="27" t="s">
        <v>26</v>
      </c>
      <c r="T142" s="27" t="s">
        <v>60</v>
      </c>
      <c r="U142" s="29"/>
    </row>
    <row r="143" spans="1:21" s="34" customFormat="1" ht="16.7" customHeight="1" x14ac:dyDescent="0.2">
      <c r="A143" s="27" t="s">
        <v>2579</v>
      </c>
      <c r="B143" s="27" t="s">
        <v>20</v>
      </c>
      <c r="C143" s="27" t="s">
        <v>1778</v>
      </c>
      <c r="D143" s="28">
        <v>42714</v>
      </c>
      <c r="E143" s="27" t="s">
        <v>2580</v>
      </c>
      <c r="F143" s="27" t="s">
        <v>2581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23</v>
      </c>
      <c r="Q143" s="27"/>
      <c r="R143" s="27" t="s">
        <v>24</v>
      </c>
      <c r="S143" s="27" t="s">
        <v>26</v>
      </c>
      <c r="T143" s="27" t="s">
        <v>60</v>
      </c>
      <c r="U143" s="29"/>
    </row>
    <row r="144" spans="1:21" s="34" customFormat="1" ht="16.7" customHeight="1" x14ac:dyDescent="0.2">
      <c r="A144" s="27" t="s">
        <v>2582</v>
      </c>
      <c r="B144" s="27" t="s">
        <v>20</v>
      </c>
      <c r="C144" s="27" t="s">
        <v>239</v>
      </c>
      <c r="D144" s="28">
        <v>42714</v>
      </c>
      <c r="E144" s="27" t="s">
        <v>2583</v>
      </c>
      <c r="F144" s="27" t="s">
        <v>2581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23</v>
      </c>
      <c r="Q144" s="27"/>
      <c r="R144" s="27" t="s">
        <v>24</v>
      </c>
      <c r="S144" s="27" t="s">
        <v>26</v>
      </c>
      <c r="T144" s="27" t="s">
        <v>60</v>
      </c>
      <c r="U144" s="29"/>
    </row>
    <row r="145" spans="1:21" s="34" customFormat="1" ht="16.7" customHeight="1" x14ac:dyDescent="0.2">
      <c r="A145" s="27" t="s">
        <v>2584</v>
      </c>
      <c r="B145" s="27" t="s">
        <v>20</v>
      </c>
      <c r="C145" s="27" t="s">
        <v>1789</v>
      </c>
      <c r="D145" s="28">
        <v>42714</v>
      </c>
      <c r="E145" s="27" t="s">
        <v>2585</v>
      </c>
      <c r="F145" s="27" t="s">
        <v>2586</v>
      </c>
      <c r="G145" s="27" t="s">
        <v>21</v>
      </c>
      <c r="H145" s="27"/>
      <c r="I145" s="27" t="s">
        <v>22</v>
      </c>
      <c r="J145" s="27"/>
      <c r="K145" s="27"/>
      <c r="L145" s="27"/>
      <c r="M145" s="27"/>
      <c r="N145" s="27"/>
      <c r="O145" s="27"/>
      <c r="P145" s="27" t="s">
        <v>23</v>
      </c>
      <c r="Q145" s="27"/>
      <c r="R145" s="27" t="s">
        <v>24</v>
      </c>
      <c r="S145" s="27" t="s">
        <v>26</v>
      </c>
      <c r="T145" s="27" t="s">
        <v>60</v>
      </c>
      <c r="U145" s="29"/>
    </row>
    <row r="146" spans="1:21" s="34" customFormat="1" ht="16.7" customHeight="1" x14ac:dyDescent="0.2">
      <c r="A146" s="27" t="s">
        <v>2587</v>
      </c>
      <c r="B146" s="27" t="s">
        <v>20</v>
      </c>
      <c r="C146" s="27" t="s">
        <v>1792</v>
      </c>
      <c r="D146" s="28">
        <v>42714</v>
      </c>
      <c r="E146" s="27" t="s">
        <v>2588</v>
      </c>
      <c r="F146" s="27" t="s">
        <v>2586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23</v>
      </c>
      <c r="Q146" s="27"/>
      <c r="R146" s="27" t="s">
        <v>24</v>
      </c>
      <c r="S146" s="27" t="s">
        <v>26</v>
      </c>
      <c r="T146" s="27" t="s">
        <v>60</v>
      </c>
      <c r="U146" s="29"/>
    </row>
    <row r="147" spans="1:21" s="34" customFormat="1" ht="16.7" customHeight="1" x14ac:dyDescent="0.2">
      <c r="A147" s="27" t="s">
        <v>2592</v>
      </c>
      <c r="B147" s="27" t="s">
        <v>20</v>
      </c>
      <c r="C147" s="27" t="s">
        <v>2593</v>
      </c>
      <c r="D147" s="28">
        <v>42714</v>
      </c>
      <c r="E147" s="27" t="s">
        <v>2594</v>
      </c>
      <c r="F147" s="27" t="s">
        <v>527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23</v>
      </c>
      <c r="Q147" s="27"/>
      <c r="R147" s="27" t="s">
        <v>24</v>
      </c>
      <c r="S147" s="27" t="s">
        <v>25</v>
      </c>
      <c r="T147" s="27" t="s">
        <v>60</v>
      </c>
      <c r="U147" s="29"/>
    </row>
    <row r="148" spans="1:21" s="34" customFormat="1" ht="16.7" customHeight="1" x14ac:dyDescent="0.2">
      <c r="A148" s="27" t="s">
        <v>2595</v>
      </c>
      <c r="B148" s="27" t="s">
        <v>20</v>
      </c>
      <c r="C148" s="27" t="s">
        <v>2596</v>
      </c>
      <c r="D148" s="28">
        <v>42714</v>
      </c>
      <c r="E148" s="27" t="s">
        <v>2597</v>
      </c>
      <c r="F148" s="27" t="s">
        <v>769</v>
      </c>
      <c r="G148" s="27" t="s">
        <v>21</v>
      </c>
      <c r="H148" s="27"/>
      <c r="I148" s="27" t="s">
        <v>22</v>
      </c>
      <c r="J148" s="27" t="s">
        <v>30</v>
      </c>
      <c r="K148" s="27"/>
      <c r="L148" s="27"/>
      <c r="M148" s="27"/>
      <c r="N148" s="27"/>
      <c r="O148" s="27"/>
      <c r="P148" s="27" t="s">
        <v>23</v>
      </c>
      <c r="Q148" s="27"/>
      <c r="R148" s="27" t="s">
        <v>33</v>
      </c>
      <c r="S148" s="27" t="s">
        <v>25</v>
      </c>
      <c r="T148" s="27" t="s">
        <v>60</v>
      </c>
      <c r="U148" s="29"/>
    </row>
    <row r="149" spans="1:21" s="34" customFormat="1" ht="16.7" customHeight="1" x14ac:dyDescent="0.2">
      <c r="A149" s="27" t="s">
        <v>2595</v>
      </c>
      <c r="B149" s="27" t="s">
        <v>20</v>
      </c>
      <c r="C149" s="27" t="s">
        <v>241</v>
      </c>
      <c r="D149" s="28">
        <v>42714</v>
      </c>
      <c r="E149" s="27" t="s">
        <v>2598</v>
      </c>
      <c r="F149" s="27" t="s">
        <v>2599</v>
      </c>
      <c r="G149" s="27" t="s">
        <v>21</v>
      </c>
      <c r="H149" s="27"/>
      <c r="I149" s="27" t="s">
        <v>22</v>
      </c>
      <c r="J149" s="27" t="s">
        <v>30</v>
      </c>
      <c r="K149" s="27"/>
      <c r="L149" s="27"/>
      <c r="M149" s="27"/>
      <c r="N149" s="27"/>
      <c r="O149" s="27"/>
      <c r="P149" s="27" t="s">
        <v>23</v>
      </c>
      <c r="Q149" s="27"/>
      <c r="R149" s="27" t="s">
        <v>33</v>
      </c>
      <c r="S149" s="27" t="s">
        <v>25</v>
      </c>
      <c r="T149" s="27" t="s">
        <v>60</v>
      </c>
      <c r="U149" s="29"/>
    </row>
    <row r="150" spans="1:21" s="34" customFormat="1" ht="16.7" customHeight="1" x14ac:dyDescent="0.2">
      <c r="A150" s="27" t="s">
        <v>2595</v>
      </c>
      <c r="B150" s="27" t="s">
        <v>20</v>
      </c>
      <c r="C150" s="27" t="s">
        <v>610</v>
      </c>
      <c r="D150" s="28">
        <v>42714</v>
      </c>
      <c r="E150" s="27" t="s">
        <v>2600</v>
      </c>
      <c r="F150" s="27" t="s">
        <v>2601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23</v>
      </c>
      <c r="Q150" s="27"/>
      <c r="R150" s="27" t="s">
        <v>24</v>
      </c>
      <c r="S150" s="27" t="s">
        <v>25</v>
      </c>
      <c r="T150" s="27" t="s">
        <v>60</v>
      </c>
      <c r="U150" s="29"/>
    </row>
    <row r="151" spans="1:21" s="34" customFormat="1" ht="16.7" customHeight="1" x14ac:dyDescent="0.2">
      <c r="A151" s="27" t="s">
        <v>2595</v>
      </c>
      <c r="B151" s="27" t="s">
        <v>20</v>
      </c>
      <c r="C151" s="27" t="s">
        <v>2602</v>
      </c>
      <c r="D151" s="28">
        <v>42714</v>
      </c>
      <c r="E151" s="27" t="s">
        <v>2603</v>
      </c>
      <c r="F151" s="27" t="s">
        <v>802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23</v>
      </c>
      <c r="Q151" s="27"/>
      <c r="R151" s="27" t="s">
        <v>24</v>
      </c>
      <c r="S151" s="27" t="s">
        <v>25</v>
      </c>
      <c r="T151" s="27" t="s">
        <v>60</v>
      </c>
      <c r="U151" s="29"/>
    </row>
    <row r="152" spans="1:21" s="34" customFormat="1" ht="16.7" customHeight="1" x14ac:dyDescent="0.2">
      <c r="A152" s="27" t="s">
        <v>2604</v>
      </c>
      <c r="B152" s="27" t="s">
        <v>20</v>
      </c>
      <c r="C152" s="27" t="s">
        <v>2605</v>
      </c>
      <c r="D152" s="28">
        <v>42714</v>
      </c>
      <c r="E152" s="27" t="s">
        <v>2606</v>
      </c>
      <c r="F152" s="27" t="s">
        <v>2607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23</v>
      </c>
      <c r="Q152" s="27"/>
      <c r="R152" s="27" t="s">
        <v>24</v>
      </c>
      <c r="S152" s="27" t="s">
        <v>25</v>
      </c>
      <c r="T152" s="27" t="s">
        <v>60</v>
      </c>
      <c r="U152" s="29"/>
    </row>
    <row r="153" spans="1:21" s="34" customFormat="1" ht="16.7" customHeight="1" x14ac:dyDescent="0.2">
      <c r="A153" s="27" t="s">
        <v>2604</v>
      </c>
      <c r="B153" s="27" t="s">
        <v>20</v>
      </c>
      <c r="C153" s="27" t="s">
        <v>2608</v>
      </c>
      <c r="D153" s="28">
        <v>42714</v>
      </c>
      <c r="E153" s="27" t="s">
        <v>2609</v>
      </c>
      <c r="F153" s="27" t="s">
        <v>2610</v>
      </c>
      <c r="G153" s="27" t="s">
        <v>21</v>
      </c>
      <c r="H153" s="27"/>
      <c r="I153" s="27" t="s">
        <v>22</v>
      </c>
      <c r="J153" s="27" t="s">
        <v>30</v>
      </c>
      <c r="K153" s="27"/>
      <c r="L153" s="27"/>
      <c r="M153" s="27"/>
      <c r="N153" s="27"/>
      <c r="O153" s="27"/>
      <c r="P153" s="27" t="s">
        <v>23</v>
      </c>
      <c r="Q153" s="27"/>
      <c r="R153" s="27" t="s">
        <v>33</v>
      </c>
      <c r="S153" s="27" t="s">
        <v>25</v>
      </c>
      <c r="T153" s="27" t="s">
        <v>60</v>
      </c>
      <c r="U153" s="29"/>
    </row>
    <row r="154" spans="1:21" s="34" customFormat="1" ht="16.7" customHeight="1" x14ac:dyDescent="0.2">
      <c r="A154" s="27" t="s">
        <v>2611</v>
      </c>
      <c r="B154" s="27" t="s">
        <v>20</v>
      </c>
      <c r="C154" s="27" t="s">
        <v>2612</v>
      </c>
      <c r="D154" s="28">
        <v>42714</v>
      </c>
      <c r="E154" s="27" t="s">
        <v>2613</v>
      </c>
      <c r="F154" s="27" t="s">
        <v>2610</v>
      </c>
      <c r="G154" s="27" t="s">
        <v>21</v>
      </c>
      <c r="H154" s="27"/>
      <c r="I154" s="27" t="s">
        <v>22</v>
      </c>
      <c r="J154" s="27" t="s">
        <v>30</v>
      </c>
      <c r="K154" s="27"/>
      <c r="L154" s="27"/>
      <c r="M154" s="27"/>
      <c r="N154" s="27"/>
      <c r="O154" s="27"/>
      <c r="P154" s="27" t="s">
        <v>23</v>
      </c>
      <c r="Q154" s="27"/>
      <c r="R154" s="27" t="s">
        <v>33</v>
      </c>
      <c r="S154" s="27" t="s">
        <v>25</v>
      </c>
      <c r="T154" s="27" t="s">
        <v>60</v>
      </c>
      <c r="U154" s="29"/>
    </row>
    <row r="155" spans="1:21" s="34" customFormat="1" ht="16.7" customHeight="1" x14ac:dyDescent="0.2">
      <c r="A155" s="27" t="s">
        <v>2611</v>
      </c>
      <c r="B155" s="27" t="s">
        <v>20</v>
      </c>
      <c r="C155" s="27" t="s">
        <v>2614</v>
      </c>
      <c r="D155" s="28">
        <v>42714</v>
      </c>
      <c r="E155" s="27" t="s">
        <v>2615</v>
      </c>
      <c r="F155" s="27" t="s">
        <v>420</v>
      </c>
      <c r="G155" s="27" t="s">
        <v>21</v>
      </c>
      <c r="H155" s="27"/>
      <c r="I155" s="27" t="s">
        <v>22</v>
      </c>
      <c r="J155" s="27" t="s">
        <v>30</v>
      </c>
      <c r="K155" s="27"/>
      <c r="L155" s="27"/>
      <c r="M155" s="27"/>
      <c r="N155" s="27"/>
      <c r="O155" s="27"/>
      <c r="P155" s="27" t="s">
        <v>23</v>
      </c>
      <c r="Q155" s="27"/>
      <c r="R155" s="27" t="s">
        <v>33</v>
      </c>
      <c r="S155" s="27" t="s">
        <v>25</v>
      </c>
      <c r="T155" s="27" t="s">
        <v>60</v>
      </c>
      <c r="U155" s="29"/>
    </row>
    <row r="156" spans="1:21" s="34" customFormat="1" ht="16.7" customHeight="1" x14ac:dyDescent="0.2">
      <c r="A156" s="27" t="s">
        <v>2616</v>
      </c>
      <c r="B156" s="27" t="s">
        <v>20</v>
      </c>
      <c r="C156" s="27" t="s">
        <v>2617</v>
      </c>
      <c r="D156" s="28">
        <v>42714</v>
      </c>
      <c r="E156" s="27" t="s">
        <v>2618</v>
      </c>
      <c r="F156" s="27" t="s">
        <v>420</v>
      </c>
      <c r="G156" s="27" t="s">
        <v>21</v>
      </c>
      <c r="H156" s="27"/>
      <c r="I156" s="27" t="s">
        <v>22</v>
      </c>
      <c r="J156" s="27" t="s">
        <v>30</v>
      </c>
      <c r="K156" s="27"/>
      <c r="L156" s="27"/>
      <c r="M156" s="27"/>
      <c r="N156" s="27"/>
      <c r="O156" s="27"/>
      <c r="P156" s="27" t="s">
        <v>23</v>
      </c>
      <c r="Q156" s="27"/>
      <c r="R156" s="27" t="s">
        <v>35</v>
      </c>
      <c r="S156" s="27" t="s">
        <v>27</v>
      </c>
      <c r="T156" s="27" t="s">
        <v>59</v>
      </c>
      <c r="U156" s="29"/>
    </row>
    <row r="157" spans="1:21" s="34" customFormat="1" ht="16.7" customHeight="1" x14ac:dyDescent="0.2">
      <c r="A157" s="27" t="s">
        <v>2619</v>
      </c>
      <c r="B157" s="27" t="s">
        <v>20</v>
      </c>
      <c r="C157" s="27" t="s">
        <v>2620</v>
      </c>
      <c r="D157" s="28">
        <v>42714</v>
      </c>
      <c r="E157" s="27" t="s">
        <v>2621</v>
      </c>
      <c r="F157" s="27" t="s">
        <v>421</v>
      </c>
      <c r="G157" s="27" t="s">
        <v>21</v>
      </c>
      <c r="H157" s="27"/>
      <c r="I157" s="27" t="s">
        <v>22</v>
      </c>
      <c r="J157" s="27" t="s">
        <v>30</v>
      </c>
      <c r="K157" s="27"/>
      <c r="L157" s="27"/>
      <c r="M157" s="27"/>
      <c r="N157" s="27"/>
      <c r="O157" s="27"/>
      <c r="P157" s="27" t="s">
        <v>23</v>
      </c>
      <c r="Q157" s="27"/>
      <c r="R157" s="27" t="s">
        <v>33</v>
      </c>
      <c r="S157" s="27" t="s">
        <v>25</v>
      </c>
      <c r="T157" s="27" t="s">
        <v>60</v>
      </c>
      <c r="U157" s="29"/>
    </row>
    <row r="158" spans="1:21" s="34" customFormat="1" ht="16.7" customHeight="1" x14ac:dyDescent="0.2">
      <c r="A158" s="27" t="s">
        <v>2619</v>
      </c>
      <c r="B158" s="27" t="s">
        <v>20</v>
      </c>
      <c r="C158" s="27" t="s">
        <v>611</v>
      </c>
      <c r="D158" s="28">
        <v>42714</v>
      </c>
      <c r="E158" s="27" t="s">
        <v>2622</v>
      </c>
      <c r="F158" s="27" t="s">
        <v>422</v>
      </c>
      <c r="G158" s="27" t="s">
        <v>21</v>
      </c>
      <c r="H158" s="27"/>
      <c r="I158" s="27" t="s">
        <v>22</v>
      </c>
      <c r="J158" s="27" t="s">
        <v>30</v>
      </c>
      <c r="K158" s="27"/>
      <c r="L158" s="27"/>
      <c r="M158" s="27"/>
      <c r="N158" s="27"/>
      <c r="O158" s="27"/>
      <c r="P158" s="27" t="s">
        <v>23</v>
      </c>
      <c r="Q158" s="27"/>
      <c r="R158" s="27" t="s">
        <v>33</v>
      </c>
      <c r="S158" s="27" t="s">
        <v>25</v>
      </c>
      <c r="T158" s="27" t="s">
        <v>60</v>
      </c>
      <c r="U158" s="29"/>
    </row>
    <row r="159" spans="1:21" s="34" customFormat="1" ht="16.7" customHeight="1" x14ac:dyDescent="0.2">
      <c r="A159" s="27" t="s">
        <v>2619</v>
      </c>
      <c r="B159" s="27" t="s">
        <v>20</v>
      </c>
      <c r="C159" s="27" t="s">
        <v>242</v>
      </c>
      <c r="D159" s="28">
        <v>42714</v>
      </c>
      <c r="E159" s="27" t="s">
        <v>2623</v>
      </c>
      <c r="F159" s="27" t="s">
        <v>422</v>
      </c>
      <c r="G159" s="27" t="s">
        <v>21</v>
      </c>
      <c r="H159" s="27"/>
      <c r="I159" s="27" t="s">
        <v>22</v>
      </c>
      <c r="J159" s="27" t="s">
        <v>30</v>
      </c>
      <c r="K159" s="27"/>
      <c r="L159" s="27"/>
      <c r="M159" s="27"/>
      <c r="N159" s="27"/>
      <c r="O159" s="27"/>
      <c r="P159" s="27" t="s">
        <v>23</v>
      </c>
      <c r="Q159" s="27"/>
      <c r="R159" s="27" t="s">
        <v>33</v>
      </c>
      <c r="S159" s="27" t="s">
        <v>25</v>
      </c>
      <c r="T159" s="27" t="s">
        <v>60</v>
      </c>
      <c r="U159" s="29"/>
    </row>
    <row r="160" spans="1:21" s="34" customFormat="1" ht="16.7" customHeight="1" x14ac:dyDescent="0.2">
      <c r="A160" s="27" t="s">
        <v>2624</v>
      </c>
      <c r="B160" s="27" t="s">
        <v>20</v>
      </c>
      <c r="C160" s="27" t="s">
        <v>1800</v>
      </c>
      <c r="D160" s="28">
        <v>42714</v>
      </c>
      <c r="E160" s="27" t="s">
        <v>2625</v>
      </c>
      <c r="F160" s="27" t="s">
        <v>674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23</v>
      </c>
      <c r="Q160" s="27"/>
      <c r="R160" s="27" t="s">
        <v>24</v>
      </c>
      <c r="S160" s="27" t="s">
        <v>25</v>
      </c>
      <c r="T160" s="27" t="s">
        <v>60</v>
      </c>
      <c r="U160" s="29"/>
    </row>
    <row r="161" spans="1:21" s="34" customFormat="1" ht="16.7" customHeight="1" x14ac:dyDescent="0.2">
      <c r="A161" s="27" t="s">
        <v>2624</v>
      </c>
      <c r="B161" s="27" t="s">
        <v>20</v>
      </c>
      <c r="C161" s="27" t="s">
        <v>1805</v>
      </c>
      <c r="D161" s="28">
        <v>42714</v>
      </c>
      <c r="E161" s="27" t="s">
        <v>2626</v>
      </c>
      <c r="F161" s="27" t="s">
        <v>674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23</v>
      </c>
      <c r="Q161" s="27"/>
      <c r="R161" s="27" t="s">
        <v>24</v>
      </c>
      <c r="S161" s="27" t="s">
        <v>25</v>
      </c>
      <c r="T161" s="27" t="s">
        <v>60</v>
      </c>
      <c r="U161" s="29"/>
    </row>
    <row r="162" spans="1:21" s="34" customFormat="1" ht="16.7" customHeight="1" x14ac:dyDescent="0.2">
      <c r="A162" s="27" t="s">
        <v>2624</v>
      </c>
      <c r="B162" s="27" t="s">
        <v>20</v>
      </c>
      <c r="C162" s="27" t="s">
        <v>1809</v>
      </c>
      <c r="D162" s="28">
        <v>42714</v>
      </c>
      <c r="E162" s="27" t="s">
        <v>2627</v>
      </c>
      <c r="F162" s="27" t="s">
        <v>675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23</v>
      </c>
      <c r="Q162" s="27"/>
      <c r="R162" s="27" t="s">
        <v>24</v>
      </c>
      <c r="S162" s="27" t="s">
        <v>25</v>
      </c>
      <c r="T162" s="27" t="s">
        <v>60</v>
      </c>
      <c r="U162" s="29"/>
    </row>
    <row r="163" spans="1:21" s="34" customFormat="1" ht="16.7" customHeight="1" x14ac:dyDescent="0.2">
      <c r="A163" s="27" t="s">
        <v>2624</v>
      </c>
      <c r="B163" s="27" t="s">
        <v>20</v>
      </c>
      <c r="C163" s="27" t="s">
        <v>2628</v>
      </c>
      <c r="D163" s="28">
        <v>42714</v>
      </c>
      <c r="E163" s="27" t="s">
        <v>2629</v>
      </c>
      <c r="F163" s="27" t="s">
        <v>676</v>
      </c>
      <c r="G163" s="27" t="s">
        <v>21</v>
      </c>
      <c r="H163" s="27"/>
      <c r="I163" s="27" t="s">
        <v>22</v>
      </c>
      <c r="J163" s="27"/>
      <c r="K163" s="27"/>
      <c r="L163" s="27"/>
      <c r="M163" s="27"/>
      <c r="N163" s="27"/>
      <c r="O163" s="27"/>
      <c r="P163" s="27" t="s">
        <v>23</v>
      </c>
      <c r="Q163" s="27"/>
      <c r="R163" s="27" t="s">
        <v>24</v>
      </c>
      <c r="S163" s="27" t="s">
        <v>25</v>
      </c>
      <c r="T163" s="27" t="s">
        <v>60</v>
      </c>
      <c r="U163" s="29"/>
    </row>
    <row r="164" spans="1:21" s="34" customFormat="1" ht="16.7" customHeight="1" x14ac:dyDescent="0.2">
      <c r="A164" s="27" t="s">
        <v>2630</v>
      </c>
      <c r="B164" s="27" t="s">
        <v>20</v>
      </c>
      <c r="C164" s="27" t="s">
        <v>1812</v>
      </c>
      <c r="D164" s="28">
        <v>42714</v>
      </c>
      <c r="E164" s="27" t="s">
        <v>2631</v>
      </c>
      <c r="F164" s="27" t="s">
        <v>2632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23</v>
      </c>
      <c r="Q164" s="27"/>
      <c r="R164" s="27" t="s">
        <v>24</v>
      </c>
      <c r="S164" s="27" t="s">
        <v>25</v>
      </c>
      <c r="T164" s="27" t="s">
        <v>60</v>
      </c>
      <c r="U164" s="29"/>
    </row>
    <row r="165" spans="1:21" s="34" customFormat="1" ht="16.7" customHeight="1" x14ac:dyDescent="0.2">
      <c r="A165" s="27" t="s">
        <v>2633</v>
      </c>
      <c r="B165" s="27" t="s">
        <v>20</v>
      </c>
      <c r="C165" s="27" t="s">
        <v>1815</v>
      </c>
      <c r="D165" s="28">
        <v>42714</v>
      </c>
      <c r="E165" s="27" t="s">
        <v>2634</v>
      </c>
      <c r="F165" s="27" t="s">
        <v>2632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23</v>
      </c>
      <c r="Q165" s="27"/>
      <c r="R165" s="27" t="s">
        <v>24</v>
      </c>
      <c r="S165" s="27" t="s">
        <v>25</v>
      </c>
      <c r="T165" s="27" t="s">
        <v>60</v>
      </c>
      <c r="U165" s="29"/>
    </row>
    <row r="166" spans="1:21" s="34" customFormat="1" ht="16.7" customHeight="1" x14ac:dyDescent="0.2">
      <c r="A166" s="27" t="s">
        <v>2635</v>
      </c>
      <c r="B166" s="27" t="s">
        <v>20</v>
      </c>
      <c r="C166" s="27" t="s">
        <v>612</v>
      </c>
      <c r="D166" s="28">
        <v>42714</v>
      </c>
      <c r="E166" s="27" t="s">
        <v>2636</v>
      </c>
      <c r="F166" s="27" t="s">
        <v>482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23</v>
      </c>
      <c r="Q166" s="27"/>
      <c r="R166" s="27" t="s">
        <v>24</v>
      </c>
      <c r="S166" s="27" t="s">
        <v>25</v>
      </c>
      <c r="T166" s="27" t="s">
        <v>60</v>
      </c>
      <c r="U166" s="29"/>
    </row>
    <row r="167" spans="1:21" s="34" customFormat="1" ht="16.7" customHeight="1" x14ac:dyDescent="0.2">
      <c r="A167" s="27" t="s">
        <v>2635</v>
      </c>
      <c r="B167" s="27" t="s">
        <v>20</v>
      </c>
      <c r="C167" s="27" t="s">
        <v>243</v>
      </c>
      <c r="D167" s="28">
        <v>42714</v>
      </c>
      <c r="E167" s="27" t="s">
        <v>2637</v>
      </c>
      <c r="F167" s="27" t="s">
        <v>342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23</v>
      </c>
      <c r="Q167" s="27"/>
      <c r="R167" s="27" t="s">
        <v>24</v>
      </c>
      <c r="S167" s="27" t="s">
        <v>25</v>
      </c>
      <c r="T167" s="27" t="s">
        <v>60</v>
      </c>
      <c r="U167" s="29"/>
    </row>
    <row r="168" spans="1:21" s="34" customFormat="1" ht="16.7" customHeight="1" x14ac:dyDescent="0.2">
      <c r="A168" s="27" t="s">
        <v>2638</v>
      </c>
      <c r="B168" s="27" t="s">
        <v>20</v>
      </c>
      <c r="C168" s="27" t="s">
        <v>244</v>
      </c>
      <c r="D168" s="28">
        <v>42714</v>
      </c>
      <c r="E168" s="27" t="s">
        <v>2639</v>
      </c>
      <c r="F168" s="27" t="s">
        <v>423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23</v>
      </c>
      <c r="Q168" s="27"/>
      <c r="R168" s="27" t="s">
        <v>24</v>
      </c>
      <c r="S168" s="27" t="s">
        <v>26</v>
      </c>
      <c r="T168" s="27" t="s">
        <v>60</v>
      </c>
      <c r="U168" s="29"/>
    </row>
    <row r="169" spans="1:21" s="34" customFormat="1" ht="16.7" customHeight="1" x14ac:dyDescent="0.2">
      <c r="A169" s="27" t="s">
        <v>2640</v>
      </c>
      <c r="B169" s="27" t="s">
        <v>20</v>
      </c>
      <c r="C169" s="27" t="s">
        <v>245</v>
      </c>
      <c r="D169" s="28">
        <v>42714</v>
      </c>
      <c r="E169" s="27" t="s">
        <v>2641</v>
      </c>
      <c r="F169" s="27" t="s">
        <v>423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23</v>
      </c>
      <c r="Q169" s="27"/>
      <c r="R169" s="27" t="s">
        <v>24</v>
      </c>
      <c r="S169" s="27" t="s">
        <v>26</v>
      </c>
      <c r="T169" s="27" t="s">
        <v>60</v>
      </c>
      <c r="U169" s="29"/>
    </row>
    <row r="170" spans="1:21" s="34" customFormat="1" ht="16.7" customHeight="1" x14ac:dyDescent="0.2">
      <c r="A170" s="27" t="s">
        <v>2642</v>
      </c>
      <c r="B170" s="27" t="s">
        <v>20</v>
      </c>
      <c r="C170" s="27" t="s">
        <v>613</v>
      </c>
      <c r="D170" s="28">
        <v>42714</v>
      </c>
      <c r="E170" s="27" t="s">
        <v>2643</v>
      </c>
      <c r="F170" s="27" t="s">
        <v>343</v>
      </c>
      <c r="G170" s="27" t="s">
        <v>36</v>
      </c>
      <c r="H170" s="27"/>
      <c r="I170" s="27" t="s">
        <v>22</v>
      </c>
      <c r="J170" s="27"/>
      <c r="K170" s="27"/>
      <c r="L170" s="27"/>
      <c r="M170" s="27"/>
      <c r="N170" s="27"/>
      <c r="O170" s="27"/>
      <c r="P170" s="27" t="s">
        <v>23</v>
      </c>
      <c r="Q170" s="27"/>
      <c r="R170" s="27" t="s">
        <v>33</v>
      </c>
      <c r="S170" s="27" t="s">
        <v>25</v>
      </c>
      <c r="T170" s="27" t="s">
        <v>60</v>
      </c>
      <c r="U170" s="29"/>
    </row>
    <row r="171" spans="1:21" s="34" customFormat="1" ht="16.7" customHeight="1" x14ac:dyDescent="0.2">
      <c r="A171" s="27" t="s">
        <v>2644</v>
      </c>
      <c r="B171" s="27" t="s">
        <v>20</v>
      </c>
      <c r="C171" s="27" t="s">
        <v>246</v>
      </c>
      <c r="D171" s="28">
        <v>42714</v>
      </c>
      <c r="E171" s="27" t="s">
        <v>99</v>
      </c>
      <c r="F171" s="27" t="s">
        <v>343</v>
      </c>
      <c r="G171" s="27" t="s">
        <v>36</v>
      </c>
      <c r="H171" s="27"/>
      <c r="I171" s="27" t="s">
        <v>22</v>
      </c>
      <c r="J171" s="27"/>
      <c r="K171" s="27"/>
      <c r="L171" s="27"/>
      <c r="M171" s="27"/>
      <c r="N171" s="27"/>
      <c r="O171" s="27"/>
      <c r="P171" s="27" t="s">
        <v>23</v>
      </c>
      <c r="Q171" s="27"/>
      <c r="R171" s="27" t="s">
        <v>33</v>
      </c>
      <c r="S171" s="27" t="s">
        <v>25</v>
      </c>
      <c r="T171" s="27" t="s">
        <v>60</v>
      </c>
      <c r="U171" s="29"/>
    </row>
    <row r="172" spans="1:21" s="34" customFormat="1" ht="16.7" customHeight="1" x14ac:dyDescent="0.2">
      <c r="A172" s="27" t="s">
        <v>2645</v>
      </c>
      <c r="B172" s="27" t="s">
        <v>20</v>
      </c>
      <c r="C172" s="27" t="s">
        <v>2646</v>
      </c>
      <c r="D172" s="28">
        <v>42714</v>
      </c>
      <c r="E172" s="27" t="s">
        <v>2647</v>
      </c>
      <c r="F172" s="27" t="s">
        <v>99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23</v>
      </c>
      <c r="Q172" s="27"/>
      <c r="R172" s="27" t="s">
        <v>28</v>
      </c>
      <c r="S172" s="27" t="s">
        <v>27</v>
      </c>
      <c r="T172" s="27" t="s">
        <v>59</v>
      </c>
      <c r="U172" s="29"/>
    </row>
    <row r="173" spans="1:21" s="34" customFormat="1" ht="16.7" customHeight="1" x14ac:dyDescent="0.2">
      <c r="A173" s="27" t="s">
        <v>450</v>
      </c>
      <c r="B173" s="27" t="s">
        <v>20</v>
      </c>
      <c r="C173" s="27" t="s">
        <v>741</v>
      </c>
      <c r="D173" s="28">
        <v>42714</v>
      </c>
      <c r="E173" s="27" t="s">
        <v>104</v>
      </c>
      <c r="F173" s="27" t="s">
        <v>99</v>
      </c>
      <c r="G173" s="27" t="s">
        <v>21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23</v>
      </c>
      <c r="Q173" s="27"/>
      <c r="R173" s="27" t="s">
        <v>28</v>
      </c>
      <c r="S173" s="27" t="s">
        <v>27</v>
      </c>
      <c r="T173" s="27" t="s">
        <v>59</v>
      </c>
      <c r="U173" s="29"/>
    </row>
    <row r="174" spans="1:21" s="34" customFormat="1" ht="16.7" customHeight="1" x14ac:dyDescent="0.2">
      <c r="A174" s="27" t="s">
        <v>2648</v>
      </c>
      <c r="B174" s="27" t="s">
        <v>20</v>
      </c>
      <c r="C174" s="27" t="s">
        <v>1797</v>
      </c>
      <c r="D174" s="28">
        <v>42714</v>
      </c>
      <c r="E174" s="27" t="s">
        <v>2649</v>
      </c>
      <c r="F174" s="27" t="s">
        <v>104</v>
      </c>
      <c r="G174" s="27" t="s">
        <v>21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23</v>
      </c>
      <c r="Q174" s="27"/>
      <c r="R174" s="27" t="s">
        <v>24</v>
      </c>
      <c r="S174" s="27" t="s">
        <v>27</v>
      </c>
      <c r="T174" s="27" t="s">
        <v>60</v>
      </c>
      <c r="U174" s="29"/>
    </row>
    <row r="175" spans="1:21" s="34" customFormat="1" ht="16.7" customHeight="1" x14ac:dyDescent="0.2">
      <c r="A175" s="9" t="s">
        <v>2650</v>
      </c>
      <c r="B175" s="27" t="s">
        <v>20</v>
      </c>
      <c r="C175" s="27" t="s">
        <v>62</v>
      </c>
      <c r="D175" s="28">
        <v>42714</v>
      </c>
      <c r="E175" s="27" t="s">
        <v>2651</v>
      </c>
      <c r="F175" s="27" t="s">
        <v>104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23</v>
      </c>
      <c r="Q175" s="27"/>
      <c r="R175" s="27" t="s">
        <v>28</v>
      </c>
      <c r="S175" s="27" t="s">
        <v>27</v>
      </c>
      <c r="T175" s="27" t="s">
        <v>59</v>
      </c>
      <c r="U175" s="29"/>
    </row>
    <row r="176" spans="1:21" s="34" customFormat="1" ht="16.7" customHeight="1" x14ac:dyDescent="0.2">
      <c r="A176" s="27" t="s">
        <v>2652</v>
      </c>
      <c r="B176" s="27" t="s">
        <v>20</v>
      </c>
      <c r="C176" s="27" t="s">
        <v>1817</v>
      </c>
      <c r="D176" s="28">
        <v>42714</v>
      </c>
      <c r="E176" s="27" t="s">
        <v>2653</v>
      </c>
      <c r="F176" s="27" t="s">
        <v>396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23</v>
      </c>
      <c r="Q176" s="27"/>
      <c r="R176" s="27" t="s">
        <v>24</v>
      </c>
      <c r="S176" s="27" t="s">
        <v>26</v>
      </c>
      <c r="T176" s="27" t="s">
        <v>60</v>
      </c>
      <c r="U176" s="29"/>
    </row>
    <row r="177" spans="1:21" s="34" customFormat="1" ht="16.7" customHeight="1" x14ac:dyDescent="0.2">
      <c r="A177" s="27" t="s">
        <v>559</v>
      </c>
      <c r="B177" s="27" t="s">
        <v>20</v>
      </c>
      <c r="C177" s="27" t="s">
        <v>1827</v>
      </c>
      <c r="D177" s="28">
        <v>42714</v>
      </c>
      <c r="E177" s="27" t="s">
        <v>2654</v>
      </c>
      <c r="F177" s="27" t="s">
        <v>397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23</v>
      </c>
      <c r="Q177" s="27"/>
      <c r="R177" s="27" t="s">
        <v>28</v>
      </c>
      <c r="S177" s="27" t="s">
        <v>25</v>
      </c>
      <c r="T177" s="27" t="s">
        <v>59</v>
      </c>
      <c r="U177" s="29"/>
    </row>
    <row r="178" spans="1:21" s="34" customFormat="1" ht="16.7" customHeight="1" x14ac:dyDescent="0.2">
      <c r="A178" s="27" t="s">
        <v>2655</v>
      </c>
      <c r="B178" s="27" t="s">
        <v>20</v>
      </c>
      <c r="C178" s="27" t="s">
        <v>1830</v>
      </c>
      <c r="D178" s="28">
        <v>42714</v>
      </c>
      <c r="E178" s="27" t="s">
        <v>2656</v>
      </c>
      <c r="F178" s="27" t="s">
        <v>398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23</v>
      </c>
      <c r="Q178" s="27"/>
      <c r="R178" s="27" t="s">
        <v>28</v>
      </c>
      <c r="S178" s="27" t="s">
        <v>27</v>
      </c>
      <c r="T178" s="27" t="s">
        <v>59</v>
      </c>
      <c r="U178" s="29"/>
    </row>
    <row r="179" spans="1:21" s="34" customFormat="1" ht="16.7" customHeight="1" x14ac:dyDescent="0.2">
      <c r="A179" s="27" t="s">
        <v>2657</v>
      </c>
      <c r="B179" s="27" t="s">
        <v>20</v>
      </c>
      <c r="C179" s="27" t="s">
        <v>1833</v>
      </c>
      <c r="D179" s="28">
        <v>42714</v>
      </c>
      <c r="E179" s="27" t="s">
        <v>2658</v>
      </c>
      <c r="F179" s="27" t="s">
        <v>398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23</v>
      </c>
      <c r="Q179" s="27"/>
      <c r="R179" s="27" t="s">
        <v>28</v>
      </c>
      <c r="S179" s="27" t="s">
        <v>27</v>
      </c>
      <c r="T179" s="27" t="s">
        <v>59</v>
      </c>
      <c r="U179" s="29"/>
    </row>
    <row r="180" spans="1:21" s="34" customFormat="1" ht="16.7" customHeight="1" x14ac:dyDescent="0.2">
      <c r="A180" s="27" t="s">
        <v>2659</v>
      </c>
      <c r="B180" s="27" t="s">
        <v>20</v>
      </c>
      <c r="C180" s="27" t="s">
        <v>1837</v>
      </c>
      <c r="D180" s="28">
        <v>42714</v>
      </c>
      <c r="E180" s="27" t="s">
        <v>2660</v>
      </c>
      <c r="F180" s="27" t="s">
        <v>470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23</v>
      </c>
      <c r="Q180" s="27"/>
      <c r="R180" s="27" t="s">
        <v>28</v>
      </c>
      <c r="S180" s="27" t="s">
        <v>45</v>
      </c>
      <c r="T180" s="27" t="s">
        <v>59</v>
      </c>
      <c r="U180" s="29"/>
    </row>
    <row r="181" spans="1:21" s="34" customFormat="1" ht="16.7" customHeight="1" x14ac:dyDescent="0.2">
      <c r="A181" s="27" t="s">
        <v>2661</v>
      </c>
      <c r="B181" s="27" t="s">
        <v>20</v>
      </c>
      <c r="C181" s="27" t="s">
        <v>1840</v>
      </c>
      <c r="D181" s="28">
        <v>42714</v>
      </c>
      <c r="E181" s="27" t="s">
        <v>1271</v>
      </c>
      <c r="F181" s="27" t="s">
        <v>295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23</v>
      </c>
      <c r="Q181" s="27"/>
      <c r="R181" s="27" t="s">
        <v>28</v>
      </c>
      <c r="S181" s="27" t="s">
        <v>27</v>
      </c>
      <c r="T181" s="27" t="s">
        <v>59</v>
      </c>
      <c r="U181" s="29"/>
    </row>
    <row r="182" spans="1:21" s="34" customFormat="1" ht="16.7" customHeight="1" x14ac:dyDescent="0.2">
      <c r="A182" s="27" t="s">
        <v>2674</v>
      </c>
      <c r="B182" s="27" t="s">
        <v>20</v>
      </c>
      <c r="C182" s="27" t="s">
        <v>745</v>
      </c>
      <c r="D182" s="28">
        <v>42714</v>
      </c>
      <c r="E182" s="27" t="s">
        <v>2675</v>
      </c>
      <c r="F182" s="27" t="s">
        <v>220</v>
      </c>
      <c r="G182" s="27" t="s">
        <v>21</v>
      </c>
      <c r="H182" s="27"/>
      <c r="I182" s="27" t="s">
        <v>22</v>
      </c>
      <c r="J182" s="27"/>
      <c r="K182" s="27"/>
      <c r="L182" s="27"/>
      <c r="M182" s="27"/>
      <c r="N182" s="27"/>
      <c r="O182" s="27"/>
      <c r="P182" s="27" t="s">
        <v>23</v>
      </c>
      <c r="Q182" s="27"/>
      <c r="R182" s="27" t="s">
        <v>28</v>
      </c>
      <c r="S182" s="27" t="s">
        <v>45</v>
      </c>
      <c r="T182" s="27" t="s">
        <v>59</v>
      </c>
      <c r="U182" s="29"/>
    </row>
    <row r="183" spans="1:21" s="34" customFormat="1" ht="16.7" customHeight="1" x14ac:dyDescent="0.2">
      <c r="A183" s="27" t="s">
        <v>2676</v>
      </c>
      <c r="B183" s="27" t="s">
        <v>20</v>
      </c>
      <c r="C183" s="27" t="s">
        <v>1843</v>
      </c>
      <c r="D183" s="28">
        <v>42714</v>
      </c>
      <c r="E183" s="27" t="s">
        <v>2677</v>
      </c>
      <c r="F183" s="27" t="s">
        <v>221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23</v>
      </c>
      <c r="Q183" s="27"/>
      <c r="R183" s="27" t="s">
        <v>28</v>
      </c>
      <c r="S183" s="27" t="s">
        <v>45</v>
      </c>
      <c r="T183" s="27" t="s">
        <v>59</v>
      </c>
      <c r="U183" s="29"/>
    </row>
    <row r="184" spans="1:21" s="34" customFormat="1" ht="16.7" customHeight="1" x14ac:dyDescent="0.2">
      <c r="A184" s="27" t="s">
        <v>2678</v>
      </c>
      <c r="B184" s="27" t="s">
        <v>20</v>
      </c>
      <c r="C184" s="27" t="s">
        <v>1846</v>
      </c>
      <c r="D184" s="28">
        <v>42714</v>
      </c>
      <c r="E184" s="27" t="s">
        <v>2679</v>
      </c>
      <c r="F184" s="27" t="s">
        <v>221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23</v>
      </c>
      <c r="Q184" s="27"/>
      <c r="R184" s="27" t="s">
        <v>28</v>
      </c>
      <c r="S184" s="27" t="s">
        <v>27</v>
      </c>
      <c r="T184" s="27" t="s">
        <v>59</v>
      </c>
      <c r="U184" s="29"/>
    </row>
    <row r="185" spans="1:21" s="34" customFormat="1" ht="16.7" customHeight="1" x14ac:dyDescent="0.2">
      <c r="A185" s="27" t="s">
        <v>2758</v>
      </c>
      <c r="B185" s="27" t="s">
        <v>20</v>
      </c>
      <c r="C185" s="27" t="s">
        <v>247</v>
      </c>
      <c r="D185" s="28">
        <v>42715</v>
      </c>
      <c r="E185" s="27" t="s">
        <v>2759</v>
      </c>
      <c r="F185" s="27" t="s">
        <v>479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23</v>
      </c>
      <c r="Q185" s="27"/>
      <c r="R185" s="27" t="s">
        <v>24</v>
      </c>
      <c r="S185" s="27" t="s">
        <v>25</v>
      </c>
      <c r="T185" s="27" t="s">
        <v>60</v>
      </c>
      <c r="U185" s="29"/>
    </row>
    <row r="186" spans="1:21" s="34" customFormat="1" ht="16.7" customHeight="1" x14ac:dyDescent="0.2">
      <c r="A186" s="27" t="s">
        <v>2760</v>
      </c>
      <c r="B186" s="27" t="s">
        <v>20</v>
      </c>
      <c r="C186" s="27" t="s">
        <v>250</v>
      </c>
      <c r="D186" s="28">
        <v>42715</v>
      </c>
      <c r="E186" s="27" t="s">
        <v>2761</v>
      </c>
      <c r="F186" s="27" t="s">
        <v>2560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23</v>
      </c>
      <c r="Q186" s="27"/>
      <c r="R186" s="27" t="s">
        <v>24</v>
      </c>
      <c r="S186" s="27" t="s">
        <v>25</v>
      </c>
      <c r="T186" s="27" t="s">
        <v>60</v>
      </c>
      <c r="U186" s="29"/>
    </row>
    <row r="187" spans="1:21" s="34" customFormat="1" ht="16.7" customHeight="1" x14ac:dyDescent="0.2">
      <c r="A187" s="27" t="s">
        <v>2760</v>
      </c>
      <c r="B187" s="27" t="s">
        <v>20</v>
      </c>
      <c r="C187" s="27" t="s">
        <v>615</v>
      </c>
      <c r="D187" s="28">
        <v>42715</v>
      </c>
      <c r="E187" s="27" t="s">
        <v>2762</v>
      </c>
      <c r="F187" s="27" t="s">
        <v>2560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23</v>
      </c>
      <c r="Q187" s="27"/>
      <c r="R187" s="27" t="s">
        <v>24</v>
      </c>
      <c r="S187" s="27" t="s">
        <v>25</v>
      </c>
      <c r="T187" s="27" t="s">
        <v>60</v>
      </c>
      <c r="U187" s="29"/>
    </row>
    <row r="188" spans="1:21" s="34" customFormat="1" ht="16.7" customHeight="1" x14ac:dyDescent="0.2">
      <c r="A188" s="27" t="s">
        <v>2763</v>
      </c>
      <c r="B188" s="27" t="s">
        <v>20</v>
      </c>
      <c r="C188" s="27" t="s">
        <v>255</v>
      </c>
      <c r="D188" s="28">
        <v>42715</v>
      </c>
      <c r="E188" s="27" t="s">
        <v>2764</v>
      </c>
      <c r="F188" s="27" t="s">
        <v>527</v>
      </c>
      <c r="G188" s="27" t="s">
        <v>21</v>
      </c>
      <c r="H188" s="27"/>
      <c r="I188" s="27" t="s">
        <v>22</v>
      </c>
      <c r="J188" s="27"/>
      <c r="K188" s="27"/>
      <c r="L188" s="27"/>
      <c r="M188" s="27"/>
      <c r="N188" s="27"/>
      <c r="O188" s="27"/>
      <c r="P188" s="27" t="s">
        <v>23</v>
      </c>
      <c r="Q188" s="27"/>
      <c r="R188" s="27" t="s">
        <v>24</v>
      </c>
      <c r="S188" s="27" t="s">
        <v>25</v>
      </c>
      <c r="T188" s="27" t="s">
        <v>60</v>
      </c>
      <c r="U188" s="29"/>
    </row>
    <row r="189" spans="1:21" s="34" customFormat="1" ht="16.7" customHeight="1" x14ac:dyDescent="0.2">
      <c r="A189" s="27" t="s">
        <v>2765</v>
      </c>
      <c r="B189" s="27" t="s">
        <v>20</v>
      </c>
      <c r="C189" s="27" t="s">
        <v>616</v>
      </c>
      <c r="D189" s="28">
        <v>42715</v>
      </c>
      <c r="E189" s="27" t="s">
        <v>2116</v>
      </c>
      <c r="F189" s="27" t="s">
        <v>769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23</v>
      </c>
      <c r="Q189" s="27"/>
      <c r="R189" s="27" t="s">
        <v>24</v>
      </c>
      <c r="S189" s="27" t="s">
        <v>26</v>
      </c>
      <c r="T189" s="27" t="s">
        <v>60</v>
      </c>
      <c r="U189" s="29"/>
    </row>
    <row r="190" spans="1:21" s="34" customFormat="1" ht="16.7" customHeight="1" x14ac:dyDescent="0.2">
      <c r="A190" s="27" t="s">
        <v>2766</v>
      </c>
      <c r="B190" s="27" t="s">
        <v>20</v>
      </c>
      <c r="C190" s="27" t="s">
        <v>2767</v>
      </c>
      <c r="D190" s="28">
        <v>42715</v>
      </c>
      <c r="E190" s="27" t="s">
        <v>2768</v>
      </c>
      <c r="F190" s="27" t="s">
        <v>769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23</v>
      </c>
      <c r="Q190" s="27"/>
      <c r="R190" s="27" t="s">
        <v>24</v>
      </c>
      <c r="S190" s="27" t="s">
        <v>25</v>
      </c>
      <c r="T190" s="27" t="s">
        <v>60</v>
      </c>
      <c r="U190" s="29"/>
    </row>
    <row r="191" spans="1:21" s="34" customFormat="1" ht="16.7" customHeight="1" x14ac:dyDescent="0.2">
      <c r="A191" s="27" t="s">
        <v>2769</v>
      </c>
      <c r="B191" s="27" t="s">
        <v>20</v>
      </c>
      <c r="C191" s="27" t="s">
        <v>1853</v>
      </c>
      <c r="D191" s="28">
        <v>42715</v>
      </c>
      <c r="E191" s="27" t="s">
        <v>2770</v>
      </c>
      <c r="F191" s="27" t="s">
        <v>2599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23</v>
      </c>
      <c r="Q191" s="27"/>
      <c r="R191" s="27" t="s">
        <v>24</v>
      </c>
      <c r="S191" s="27" t="s">
        <v>25</v>
      </c>
      <c r="T191" s="27" t="s">
        <v>60</v>
      </c>
      <c r="U191" s="29"/>
    </row>
    <row r="192" spans="1:21" s="34" customFormat="1" ht="16.7" customHeight="1" x14ac:dyDescent="0.2">
      <c r="A192" s="27" t="s">
        <v>2771</v>
      </c>
      <c r="B192" s="27" t="s">
        <v>20</v>
      </c>
      <c r="C192" s="27" t="s">
        <v>1857</v>
      </c>
      <c r="D192" s="28">
        <v>42715</v>
      </c>
      <c r="E192" s="27" t="s">
        <v>2772</v>
      </c>
      <c r="F192" s="27" t="s">
        <v>2601</v>
      </c>
      <c r="G192" s="27" t="s">
        <v>21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23</v>
      </c>
      <c r="Q192" s="27"/>
      <c r="R192" s="27" t="s">
        <v>24</v>
      </c>
      <c r="S192" s="27" t="s">
        <v>25</v>
      </c>
      <c r="T192" s="27" t="s">
        <v>60</v>
      </c>
      <c r="U192" s="29"/>
    </row>
    <row r="193" spans="1:21" s="34" customFormat="1" ht="16.7" customHeight="1" x14ac:dyDescent="0.2">
      <c r="A193" s="27" t="s">
        <v>2773</v>
      </c>
      <c r="B193" s="27" t="s">
        <v>20</v>
      </c>
      <c r="C193" s="27" t="s">
        <v>1848</v>
      </c>
      <c r="D193" s="28">
        <v>42715</v>
      </c>
      <c r="E193" s="27" t="s">
        <v>2774</v>
      </c>
      <c r="F193" s="27" t="s">
        <v>2601</v>
      </c>
      <c r="G193" s="27" t="s">
        <v>21</v>
      </c>
      <c r="H193" s="27"/>
      <c r="I193" s="27" t="s">
        <v>22</v>
      </c>
      <c r="J193" s="27"/>
      <c r="K193" s="27"/>
      <c r="L193" s="27"/>
      <c r="M193" s="27"/>
      <c r="N193" s="27"/>
      <c r="O193" s="27"/>
      <c r="P193" s="27" t="s">
        <v>23</v>
      </c>
      <c r="Q193" s="27"/>
      <c r="R193" s="27" t="s">
        <v>28</v>
      </c>
      <c r="S193" s="27" t="s">
        <v>27</v>
      </c>
      <c r="T193" s="27" t="s">
        <v>59</v>
      </c>
      <c r="U193" s="29"/>
    </row>
    <row r="194" spans="1:21" s="34" customFormat="1" ht="16.7" customHeight="1" x14ac:dyDescent="0.2">
      <c r="A194" s="27" t="s">
        <v>2783</v>
      </c>
      <c r="B194" s="27" t="s">
        <v>20</v>
      </c>
      <c r="C194" s="27" t="s">
        <v>2784</v>
      </c>
      <c r="D194" s="28">
        <v>42715</v>
      </c>
      <c r="E194" s="27" t="s">
        <v>2785</v>
      </c>
      <c r="F194" s="27" t="s">
        <v>332</v>
      </c>
      <c r="G194" s="27" t="s">
        <v>21</v>
      </c>
      <c r="H194" s="27"/>
      <c r="I194" s="27" t="s">
        <v>22</v>
      </c>
      <c r="J194" s="27" t="s">
        <v>30</v>
      </c>
      <c r="K194" s="27"/>
      <c r="L194" s="27"/>
      <c r="M194" s="27"/>
      <c r="N194" s="27"/>
      <c r="O194" s="27"/>
      <c r="P194" s="27" t="s">
        <v>23</v>
      </c>
      <c r="Q194" s="27"/>
      <c r="R194" s="27" t="s">
        <v>33</v>
      </c>
      <c r="S194" s="27" t="s">
        <v>25</v>
      </c>
      <c r="T194" s="27" t="s">
        <v>60</v>
      </c>
      <c r="U194" s="29"/>
    </row>
    <row r="195" spans="1:21" s="34" customFormat="1" ht="16.7" customHeight="1" x14ac:dyDescent="0.2">
      <c r="A195" s="27" t="s">
        <v>2783</v>
      </c>
      <c r="B195" s="27" t="s">
        <v>20</v>
      </c>
      <c r="C195" s="27" t="s">
        <v>257</v>
      </c>
      <c r="D195" s="28">
        <v>42715</v>
      </c>
      <c r="E195" s="27" t="s">
        <v>2786</v>
      </c>
      <c r="F195" s="27" t="s">
        <v>332</v>
      </c>
      <c r="G195" s="27" t="s">
        <v>21</v>
      </c>
      <c r="H195" s="27"/>
      <c r="I195" s="27" t="s">
        <v>22</v>
      </c>
      <c r="J195" s="27" t="s">
        <v>30</v>
      </c>
      <c r="K195" s="27"/>
      <c r="L195" s="27"/>
      <c r="M195" s="27"/>
      <c r="N195" s="27"/>
      <c r="O195" s="27"/>
      <c r="P195" s="27" t="s">
        <v>23</v>
      </c>
      <c r="Q195" s="27"/>
      <c r="R195" s="27" t="s">
        <v>33</v>
      </c>
      <c r="S195" s="27" t="s">
        <v>25</v>
      </c>
      <c r="T195" s="27" t="s">
        <v>60</v>
      </c>
      <c r="U195" s="29"/>
    </row>
    <row r="196" spans="1:21" s="34" customFormat="1" ht="16.7" customHeight="1" x14ac:dyDescent="0.2">
      <c r="A196" s="27" t="s">
        <v>2787</v>
      </c>
      <c r="B196" s="27" t="s">
        <v>20</v>
      </c>
      <c r="C196" s="27" t="s">
        <v>258</v>
      </c>
      <c r="D196" s="28">
        <v>42715</v>
      </c>
      <c r="E196" s="27" t="s">
        <v>1611</v>
      </c>
      <c r="F196" s="27" t="s">
        <v>386</v>
      </c>
      <c r="G196" s="27" t="s">
        <v>21</v>
      </c>
      <c r="H196" s="27"/>
      <c r="I196" s="27" t="s">
        <v>22</v>
      </c>
      <c r="J196" s="27"/>
      <c r="K196" s="27"/>
      <c r="L196" s="27"/>
      <c r="M196" s="27"/>
      <c r="N196" s="27"/>
      <c r="O196" s="27"/>
      <c r="P196" s="27" t="s">
        <v>23</v>
      </c>
      <c r="Q196" s="27"/>
      <c r="R196" s="27" t="s">
        <v>24</v>
      </c>
      <c r="S196" s="27" t="s">
        <v>25</v>
      </c>
      <c r="T196" s="27" t="s">
        <v>60</v>
      </c>
      <c r="U196" s="29"/>
    </row>
    <row r="197" spans="1:21" s="34" customFormat="1" ht="16.7" customHeight="1" x14ac:dyDescent="0.2">
      <c r="A197" s="27" t="s">
        <v>2790</v>
      </c>
      <c r="B197" s="27" t="s">
        <v>20</v>
      </c>
      <c r="C197" s="27" t="s">
        <v>1863</v>
      </c>
      <c r="D197" s="28">
        <v>42715</v>
      </c>
      <c r="E197" s="27" t="s">
        <v>2791</v>
      </c>
      <c r="F197" s="27" t="s">
        <v>88</v>
      </c>
      <c r="G197" s="27" t="s">
        <v>21</v>
      </c>
      <c r="H197" s="27"/>
      <c r="I197" s="27" t="s">
        <v>22</v>
      </c>
      <c r="J197" s="27"/>
      <c r="K197" s="27"/>
      <c r="L197" s="27"/>
      <c r="M197" s="27"/>
      <c r="N197" s="27"/>
      <c r="O197" s="27"/>
      <c r="P197" s="27" t="s">
        <v>23</v>
      </c>
      <c r="Q197" s="27"/>
      <c r="R197" s="27" t="s">
        <v>24</v>
      </c>
      <c r="S197" s="27" t="s">
        <v>25</v>
      </c>
      <c r="T197" s="27" t="s">
        <v>60</v>
      </c>
      <c r="U197" s="29"/>
    </row>
    <row r="198" spans="1:21" s="34" customFormat="1" ht="16.7" customHeight="1" x14ac:dyDescent="0.2">
      <c r="A198" s="27" t="s">
        <v>2790</v>
      </c>
      <c r="B198" s="27" t="s">
        <v>20</v>
      </c>
      <c r="C198" s="27" t="s">
        <v>1865</v>
      </c>
      <c r="D198" s="28">
        <v>42715</v>
      </c>
      <c r="E198" s="27" t="s">
        <v>2792</v>
      </c>
      <c r="F198" s="27" t="s">
        <v>390</v>
      </c>
      <c r="G198" s="27" t="s">
        <v>21</v>
      </c>
      <c r="H198" s="27"/>
      <c r="I198" s="27" t="s">
        <v>22</v>
      </c>
      <c r="J198" s="27"/>
      <c r="K198" s="27"/>
      <c r="L198" s="27"/>
      <c r="M198" s="27"/>
      <c r="N198" s="27"/>
      <c r="O198" s="27"/>
      <c r="P198" s="27" t="s">
        <v>23</v>
      </c>
      <c r="Q198" s="27"/>
      <c r="R198" s="27" t="s">
        <v>24</v>
      </c>
      <c r="S198" s="27" t="s">
        <v>25</v>
      </c>
      <c r="T198" s="27" t="s">
        <v>60</v>
      </c>
      <c r="U198" s="29"/>
    </row>
    <row r="199" spans="1:21" s="34" customFormat="1" ht="16.7" customHeight="1" x14ac:dyDescent="0.2">
      <c r="A199" s="27" t="s">
        <v>2793</v>
      </c>
      <c r="B199" s="27" t="s">
        <v>20</v>
      </c>
      <c r="C199" s="27" t="s">
        <v>1868</v>
      </c>
      <c r="D199" s="28">
        <v>42715</v>
      </c>
      <c r="E199" s="27" t="s">
        <v>2794</v>
      </c>
      <c r="F199" s="27" t="s">
        <v>152</v>
      </c>
      <c r="G199" s="27" t="s">
        <v>21</v>
      </c>
      <c r="H199" s="27"/>
      <c r="I199" s="27" t="s">
        <v>22</v>
      </c>
      <c r="J199" s="27"/>
      <c r="K199" s="27"/>
      <c r="L199" s="27"/>
      <c r="M199" s="27"/>
      <c r="N199" s="27"/>
      <c r="O199" s="27"/>
      <c r="P199" s="27" t="s">
        <v>23</v>
      </c>
      <c r="Q199" s="27"/>
      <c r="R199" s="27" t="s">
        <v>28</v>
      </c>
      <c r="S199" s="27" t="s">
        <v>27</v>
      </c>
      <c r="T199" s="27" t="s">
        <v>59</v>
      </c>
      <c r="U199" s="29"/>
    </row>
    <row r="200" spans="1:21" s="34" customFormat="1" ht="16.7" customHeight="1" x14ac:dyDescent="0.2">
      <c r="A200" s="27" t="s">
        <v>524</v>
      </c>
      <c r="B200" s="27" t="s">
        <v>20</v>
      </c>
      <c r="C200" s="27" t="s">
        <v>1912</v>
      </c>
      <c r="D200" s="28">
        <v>42715</v>
      </c>
      <c r="E200" s="27" t="s">
        <v>2795</v>
      </c>
      <c r="F200" s="27" t="s">
        <v>105</v>
      </c>
      <c r="G200" s="27" t="s">
        <v>21</v>
      </c>
      <c r="H200" s="27"/>
      <c r="I200" s="27" t="s">
        <v>22</v>
      </c>
      <c r="J200" s="27"/>
      <c r="K200" s="27"/>
      <c r="L200" s="27"/>
      <c r="M200" s="27"/>
      <c r="N200" s="27"/>
      <c r="O200" s="27"/>
      <c r="P200" s="27" t="s">
        <v>23</v>
      </c>
      <c r="Q200" s="27"/>
      <c r="R200" s="27" t="s">
        <v>24</v>
      </c>
      <c r="S200" s="27" t="s">
        <v>25</v>
      </c>
      <c r="T200" s="27" t="s">
        <v>60</v>
      </c>
      <c r="U200" s="29"/>
    </row>
    <row r="201" spans="1:21" s="34" customFormat="1" ht="16.7" customHeight="1" x14ac:dyDescent="0.2">
      <c r="A201" s="27" t="s">
        <v>2796</v>
      </c>
      <c r="B201" s="27" t="s">
        <v>20</v>
      </c>
      <c r="C201" s="27" t="s">
        <v>1924</v>
      </c>
      <c r="D201" s="28">
        <v>42715</v>
      </c>
      <c r="E201" s="27" t="s">
        <v>2797</v>
      </c>
      <c r="F201" s="27" t="s">
        <v>52</v>
      </c>
      <c r="G201" s="27" t="s">
        <v>21</v>
      </c>
      <c r="H201" s="27"/>
      <c r="I201" s="27" t="s">
        <v>22</v>
      </c>
      <c r="J201" s="27"/>
      <c r="K201" s="27"/>
      <c r="L201" s="27"/>
      <c r="M201" s="27"/>
      <c r="N201" s="27"/>
      <c r="O201" s="27"/>
      <c r="P201" s="27" t="s">
        <v>23</v>
      </c>
      <c r="Q201" s="27"/>
      <c r="R201" s="27" t="s">
        <v>28</v>
      </c>
      <c r="S201" s="27" t="s">
        <v>27</v>
      </c>
      <c r="T201" s="27" t="s">
        <v>59</v>
      </c>
      <c r="U201" s="29"/>
    </row>
    <row r="202" spans="1:21" s="34" customFormat="1" ht="16.7" customHeight="1" x14ac:dyDescent="0.2">
      <c r="A202" s="27" t="s">
        <v>2798</v>
      </c>
      <c r="B202" s="27" t="s">
        <v>20</v>
      </c>
      <c r="C202" s="27" t="s">
        <v>62</v>
      </c>
      <c r="D202" s="28">
        <v>42715</v>
      </c>
      <c r="E202" s="27" t="s">
        <v>2799</v>
      </c>
      <c r="F202" s="27" t="s">
        <v>53</v>
      </c>
      <c r="G202" s="27" t="s">
        <v>21</v>
      </c>
      <c r="H202" s="27"/>
      <c r="I202" s="27" t="s">
        <v>22</v>
      </c>
      <c r="J202" s="27"/>
      <c r="K202" s="27"/>
      <c r="L202" s="27"/>
      <c r="M202" s="27"/>
      <c r="N202" s="27"/>
      <c r="O202" s="27"/>
      <c r="P202" s="27" t="s">
        <v>23</v>
      </c>
      <c r="Q202" s="27"/>
      <c r="R202" s="27" t="s">
        <v>28</v>
      </c>
      <c r="S202" s="27" t="s">
        <v>27</v>
      </c>
      <c r="T202" s="27" t="s">
        <v>59</v>
      </c>
      <c r="U202" s="29"/>
    </row>
    <row r="203" spans="1:21" s="34" customFormat="1" ht="16.7" customHeight="1" x14ac:dyDescent="0.2">
      <c r="A203" s="27" t="s">
        <v>2788</v>
      </c>
      <c r="B203" s="27" t="s">
        <v>20</v>
      </c>
      <c r="C203" s="27" t="s">
        <v>1859</v>
      </c>
      <c r="D203" s="28">
        <v>42715</v>
      </c>
      <c r="E203" s="27" t="s">
        <v>2789</v>
      </c>
      <c r="F203" s="27" t="s">
        <v>387</v>
      </c>
      <c r="G203" s="27" t="s">
        <v>21</v>
      </c>
      <c r="H203" s="27"/>
      <c r="I203" s="27" t="s">
        <v>22</v>
      </c>
      <c r="J203" s="27"/>
      <c r="K203" s="27"/>
      <c r="L203" s="27"/>
      <c r="M203" s="27"/>
      <c r="N203" s="27"/>
      <c r="O203" s="27"/>
      <c r="P203" s="27" t="s">
        <v>23</v>
      </c>
      <c r="Q203" s="27"/>
      <c r="R203" s="27" t="s">
        <v>24</v>
      </c>
      <c r="S203" s="27" t="s">
        <v>25</v>
      </c>
      <c r="T203" s="27" t="s">
        <v>60</v>
      </c>
      <c r="U203" s="29"/>
    </row>
    <row r="204" spans="1:21" s="34" customFormat="1" ht="16.7" customHeight="1" x14ac:dyDescent="0.2">
      <c r="A204" s="27" t="s">
        <v>2886</v>
      </c>
      <c r="B204" s="27" t="s">
        <v>20</v>
      </c>
      <c r="C204" s="27" t="s">
        <v>617</v>
      </c>
      <c r="D204" s="28">
        <v>42716</v>
      </c>
      <c r="E204" s="27" t="s">
        <v>2887</v>
      </c>
      <c r="F204" s="27" t="s">
        <v>583</v>
      </c>
      <c r="G204" s="27" t="s">
        <v>21</v>
      </c>
      <c r="H204" s="27"/>
      <c r="I204" s="27" t="s">
        <v>22</v>
      </c>
      <c r="J204" s="27"/>
      <c r="K204" s="27"/>
      <c r="L204" s="27"/>
      <c r="M204" s="27"/>
      <c r="N204" s="27"/>
      <c r="O204" s="27"/>
      <c r="P204" s="27" t="s">
        <v>23</v>
      </c>
      <c r="Q204" s="27"/>
      <c r="R204" s="27" t="s">
        <v>24</v>
      </c>
      <c r="S204" s="27" t="s">
        <v>25</v>
      </c>
      <c r="T204" s="27" t="s">
        <v>60</v>
      </c>
      <c r="U204" s="29"/>
    </row>
    <row r="205" spans="1:21" s="34" customFormat="1" ht="16.7" customHeight="1" x14ac:dyDescent="0.2">
      <c r="A205" s="27" t="s">
        <v>2888</v>
      </c>
      <c r="B205" s="27" t="s">
        <v>20</v>
      </c>
      <c r="C205" s="27" t="s">
        <v>71</v>
      </c>
      <c r="D205" s="28">
        <v>42716</v>
      </c>
      <c r="E205" s="27" t="s">
        <v>2889</v>
      </c>
      <c r="F205" s="27" t="s">
        <v>583</v>
      </c>
      <c r="G205" s="27" t="s">
        <v>21</v>
      </c>
      <c r="H205" s="27"/>
      <c r="I205" s="27" t="s">
        <v>22</v>
      </c>
      <c r="J205" s="27"/>
      <c r="K205" s="27"/>
      <c r="L205" s="27"/>
      <c r="M205" s="27"/>
      <c r="N205" s="27"/>
      <c r="O205" s="27"/>
      <c r="P205" s="27" t="s">
        <v>23</v>
      </c>
      <c r="Q205" s="27"/>
      <c r="R205" s="27" t="s">
        <v>24</v>
      </c>
      <c r="S205" s="27" t="s">
        <v>25</v>
      </c>
      <c r="T205" s="27" t="s">
        <v>60</v>
      </c>
      <c r="U205" s="29"/>
    </row>
    <row r="206" spans="1:21" s="34" customFormat="1" ht="16.7" customHeight="1" x14ac:dyDescent="0.2">
      <c r="A206" s="27" t="s">
        <v>2890</v>
      </c>
      <c r="B206" s="27" t="s">
        <v>20</v>
      </c>
      <c r="C206" s="27" t="s">
        <v>72</v>
      </c>
      <c r="D206" s="28">
        <v>42716</v>
      </c>
      <c r="E206" s="27" t="s">
        <v>2891</v>
      </c>
      <c r="F206" s="27" t="s">
        <v>525</v>
      </c>
      <c r="G206" s="27" t="s">
        <v>21</v>
      </c>
      <c r="H206" s="27"/>
      <c r="I206" s="27" t="s">
        <v>22</v>
      </c>
      <c r="J206" s="27"/>
      <c r="K206" s="27"/>
      <c r="L206" s="27"/>
      <c r="M206" s="27"/>
      <c r="N206" s="27"/>
      <c r="O206" s="27"/>
      <c r="P206" s="27" t="s">
        <v>23</v>
      </c>
      <c r="Q206" s="27"/>
      <c r="R206" s="27" t="s">
        <v>24</v>
      </c>
      <c r="S206" s="27" t="s">
        <v>26</v>
      </c>
      <c r="T206" s="27" t="s">
        <v>60</v>
      </c>
      <c r="U206" s="29"/>
    </row>
    <row r="207" spans="1:21" s="34" customFormat="1" ht="16.7" customHeight="1" x14ac:dyDescent="0.2">
      <c r="A207" s="27" t="s">
        <v>2892</v>
      </c>
      <c r="B207" s="27" t="s">
        <v>20</v>
      </c>
      <c r="C207" s="27" t="s">
        <v>94</v>
      </c>
      <c r="D207" s="28">
        <v>42716</v>
      </c>
      <c r="E207" s="27" t="s">
        <v>2893</v>
      </c>
      <c r="F207" s="27" t="s">
        <v>525</v>
      </c>
      <c r="G207" s="27" t="s">
        <v>21</v>
      </c>
      <c r="H207" s="27"/>
      <c r="I207" s="27" t="s">
        <v>22</v>
      </c>
      <c r="J207" s="27"/>
      <c r="K207" s="27"/>
      <c r="L207" s="27"/>
      <c r="M207" s="27"/>
      <c r="N207" s="27"/>
      <c r="O207" s="27"/>
      <c r="P207" s="27" t="s">
        <v>23</v>
      </c>
      <c r="Q207" s="27"/>
      <c r="R207" s="27" t="s">
        <v>24</v>
      </c>
      <c r="S207" s="27" t="s">
        <v>26</v>
      </c>
      <c r="T207" s="27" t="s">
        <v>60</v>
      </c>
      <c r="U207" s="29"/>
    </row>
    <row r="208" spans="1:21" s="34" customFormat="1" ht="16.7" customHeight="1" x14ac:dyDescent="0.2">
      <c r="A208" s="27" t="s">
        <v>2894</v>
      </c>
      <c r="B208" s="27" t="s">
        <v>20</v>
      </c>
      <c r="C208" s="27" t="s">
        <v>1927</v>
      </c>
      <c r="D208" s="28">
        <v>42716</v>
      </c>
      <c r="E208" s="27" t="s">
        <v>2895</v>
      </c>
      <c r="F208" s="27" t="s">
        <v>525</v>
      </c>
      <c r="G208" s="27" t="s">
        <v>21</v>
      </c>
      <c r="H208" s="27"/>
      <c r="I208" s="27" t="s">
        <v>22</v>
      </c>
      <c r="J208" s="27"/>
      <c r="K208" s="27"/>
      <c r="L208" s="27"/>
      <c r="M208" s="27"/>
      <c r="N208" s="27"/>
      <c r="O208" s="27"/>
      <c r="P208" s="27" t="s">
        <v>23</v>
      </c>
      <c r="Q208" s="27"/>
      <c r="R208" s="27" t="s">
        <v>24</v>
      </c>
      <c r="S208" s="27" t="s">
        <v>27</v>
      </c>
      <c r="T208" s="27" t="s">
        <v>60</v>
      </c>
      <c r="U208" s="29"/>
    </row>
    <row r="209" spans="1:21" s="34" customFormat="1" ht="16.7" customHeight="1" x14ac:dyDescent="0.2">
      <c r="A209" s="27" t="s">
        <v>2896</v>
      </c>
      <c r="B209" s="27" t="s">
        <v>20</v>
      </c>
      <c r="C209" s="27" t="s">
        <v>1931</v>
      </c>
      <c r="D209" s="28">
        <v>42716</v>
      </c>
      <c r="E209" s="27" t="s">
        <v>2897</v>
      </c>
      <c r="F209" s="27" t="s">
        <v>451</v>
      </c>
      <c r="G209" s="27" t="s">
        <v>21</v>
      </c>
      <c r="H209" s="27"/>
      <c r="I209" s="27" t="s">
        <v>22</v>
      </c>
      <c r="J209" s="27"/>
      <c r="K209" s="27"/>
      <c r="L209" s="27"/>
      <c r="M209" s="27"/>
      <c r="N209" s="27"/>
      <c r="O209" s="27"/>
      <c r="P209" s="27" t="s">
        <v>23</v>
      </c>
      <c r="Q209" s="27"/>
      <c r="R209" s="27" t="s">
        <v>28</v>
      </c>
      <c r="S209" s="27" t="s">
        <v>27</v>
      </c>
      <c r="T209" s="27" t="s">
        <v>59</v>
      </c>
      <c r="U209" s="29"/>
    </row>
    <row r="210" spans="1:21" s="34" customFormat="1" ht="16.7" customHeight="1" x14ac:dyDescent="0.2">
      <c r="A210" s="27" t="s">
        <v>2898</v>
      </c>
      <c r="B210" s="27" t="s">
        <v>20</v>
      </c>
      <c r="C210" s="27" t="s">
        <v>1934</v>
      </c>
      <c r="D210" s="28">
        <v>42716</v>
      </c>
      <c r="E210" s="27" t="s">
        <v>2899</v>
      </c>
      <c r="F210" s="27" t="s">
        <v>451</v>
      </c>
      <c r="G210" s="27" t="s">
        <v>21</v>
      </c>
      <c r="H210" s="27"/>
      <c r="I210" s="27" t="s">
        <v>22</v>
      </c>
      <c r="J210" s="27"/>
      <c r="K210" s="27"/>
      <c r="L210" s="27"/>
      <c r="M210" s="27"/>
      <c r="N210" s="27"/>
      <c r="O210" s="27"/>
      <c r="P210" s="27" t="s">
        <v>23</v>
      </c>
      <c r="Q210" s="27"/>
      <c r="R210" s="27" t="s">
        <v>24</v>
      </c>
      <c r="S210" s="27" t="s">
        <v>25</v>
      </c>
      <c r="T210" s="27" t="s">
        <v>60</v>
      </c>
      <c r="U210" s="29"/>
    </row>
    <row r="211" spans="1:21" s="34" customFormat="1" ht="16.7" customHeight="1" x14ac:dyDescent="0.2">
      <c r="A211" s="27" t="s">
        <v>2898</v>
      </c>
      <c r="B211" s="27" t="s">
        <v>20</v>
      </c>
      <c r="C211" s="27" t="s">
        <v>1944</v>
      </c>
      <c r="D211" s="28">
        <v>42716</v>
      </c>
      <c r="E211" s="27" t="s">
        <v>2900</v>
      </c>
      <c r="F211" s="27" t="s">
        <v>451</v>
      </c>
      <c r="G211" s="27" t="s">
        <v>21</v>
      </c>
      <c r="H211" s="27"/>
      <c r="I211" s="27" t="s">
        <v>22</v>
      </c>
      <c r="J211" s="27"/>
      <c r="K211" s="27"/>
      <c r="L211" s="27"/>
      <c r="M211" s="27"/>
      <c r="N211" s="27"/>
      <c r="O211" s="27"/>
      <c r="P211" s="27" t="s">
        <v>23</v>
      </c>
      <c r="Q211" s="27"/>
      <c r="R211" s="27" t="s">
        <v>24</v>
      </c>
      <c r="S211" s="27" t="s">
        <v>25</v>
      </c>
      <c r="T211" s="27" t="s">
        <v>60</v>
      </c>
      <c r="U211" s="29"/>
    </row>
    <row r="212" spans="1:21" s="34" customFormat="1" ht="16.7" customHeight="1" x14ac:dyDescent="0.2">
      <c r="A212" s="27" t="s">
        <v>2896</v>
      </c>
      <c r="B212" s="27" t="s">
        <v>20</v>
      </c>
      <c r="C212" s="27" t="s">
        <v>1942</v>
      </c>
      <c r="D212" s="28">
        <v>42716</v>
      </c>
      <c r="E212" s="27" t="s">
        <v>2901</v>
      </c>
      <c r="F212" s="27" t="s">
        <v>522</v>
      </c>
      <c r="G212" s="27" t="s">
        <v>21</v>
      </c>
      <c r="H212" s="27"/>
      <c r="I212" s="27" t="s">
        <v>22</v>
      </c>
      <c r="J212" s="27"/>
      <c r="K212" s="27"/>
      <c r="L212" s="27"/>
      <c r="M212" s="27"/>
      <c r="N212" s="27"/>
      <c r="O212" s="27"/>
      <c r="P212" s="27" t="s">
        <v>23</v>
      </c>
      <c r="Q212" s="27"/>
      <c r="R212" s="27" t="s">
        <v>24</v>
      </c>
      <c r="S212" s="27" t="s">
        <v>25</v>
      </c>
      <c r="T212" s="27" t="s">
        <v>60</v>
      </c>
      <c r="U212" s="29"/>
    </row>
    <row r="213" spans="1:21" s="34" customFormat="1" ht="16.7" customHeight="1" x14ac:dyDescent="0.2">
      <c r="A213" s="27" t="s">
        <v>2902</v>
      </c>
      <c r="B213" s="27" t="s">
        <v>20</v>
      </c>
      <c r="C213" s="27" t="s">
        <v>1940</v>
      </c>
      <c r="D213" s="28">
        <v>42716</v>
      </c>
      <c r="E213" s="27" t="s">
        <v>2903</v>
      </c>
      <c r="F213" s="27" t="s">
        <v>522</v>
      </c>
      <c r="G213" s="27" t="s">
        <v>21</v>
      </c>
      <c r="H213" s="27"/>
      <c r="I213" s="27" t="s">
        <v>22</v>
      </c>
      <c r="J213" s="27"/>
      <c r="K213" s="27"/>
      <c r="L213" s="27"/>
      <c r="M213" s="27"/>
      <c r="N213" s="27"/>
      <c r="O213" s="27"/>
      <c r="P213" s="27" t="s">
        <v>23</v>
      </c>
      <c r="Q213" s="27"/>
      <c r="R213" s="27" t="s">
        <v>24</v>
      </c>
      <c r="S213" s="27" t="s">
        <v>26</v>
      </c>
      <c r="T213" s="27" t="s">
        <v>60</v>
      </c>
      <c r="U213" s="29"/>
    </row>
    <row r="214" spans="1:21" s="34" customFormat="1" ht="16.7" customHeight="1" x14ac:dyDescent="0.2">
      <c r="A214" s="27" t="s">
        <v>2904</v>
      </c>
      <c r="B214" s="27" t="s">
        <v>20</v>
      </c>
      <c r="C214" s="27" t="s">
        <v>1952</v>
      </c>
      <c r="D214" s="28">
        <v>42716</v>
      </c>
      <c r="E214" s="27" t="s">
        <v>2905</v>
      </c>
      <c r="F214" s="27" t="s">
        <v>522</v>
      </c>
      <c r="G214" s="27" t="s">
        <v>21</v>
      </c>
      <c r="H214" s="27"/>
      <c r="I214" s="27" t="s">
        <v>22</v>
      </c>
      <c r="J214" s="27"/>
      <c r="K214" s="27"/>
      <c r="L214" s="27"/>
      <c r="M214" s="27"/>
      <c r="N214" s="27"/>
      <c r="O214" s="27"/>
      <c r="P214" s="27" t="s">
        <v>23</v>
      </c>
      <c r="Q214" s="27"/>
      <c r="R214" s="27" t="s">
        <v>24</v>
      </c>
      <c r="S214" s="27" t="s">
        <v>26</v>
      </c>
      <c r="T214" s="27" t="s">
        <v>60</v>
      </c>
      <c r="U214" s="29"/>
    </row>
    <row r="215" spans="1:21" s="34" customFormat="1" ht="16.7" customHeight="1" x14ac:dyDescent="0.2">
      <c r="A215" s="27" t="s">
        <v>2906</v>
      </c>
      <c r="B215" s="27" t="s">
        <v>20</v>
      </c>
      <c r="C215" s="27" t="s">
        <v>57</v>
      </c>
      <c r="D215" s="28">
        <v>42716</v>
      </c>
      <c r="E215" s="27" t="s">
        <v>2907</v>
      </c>
      <c r="F215" s="27" t="s">
        <v>622</v>
      </c>
      <c r="G215" s="27" t="s">
        <v>21</v>
      </c>
      <c r="H215" s="27"/>
      <c r="I215" s="27" t="s">
        <v>22</v>
      </c>
      <c r="J215" s="27"/>
      <c r="K215" s="27"/>
      <c r="L215" s="27"/>
      <c r="M215" s="27"/>
      <c r="N215" s="27"/>
      <c r="O215" s="27"/>
      <c r="P215" s="27" t="s">
        <v>23</v>
      </c>
      <c r="Q215" s="27"/>
      <c r="R215" s="27" t="s">
        <v>28</v>
      </c>
      <c r="S215" s="27" t="s">
        <v>27</v>
      </c>
      <c r="T215" s="27" t="s">
        <v>59</v>
      </c>
      <c r="U215" s="29"/>
    </row>
    <row r="216" spans="1:21" s="34" customFormat="1" ht="16.7" customHeight="1" x14ac:dyDescent="0.2">
      <c r="A216" s="27" t="s">
        <v>2908</v>
      </c>
      <c r="B216" s="27" t="s">
        <v>20</v>
      </c>
      <c r="C216" s="27" t="s">
        <v>77</v>
      </c>
      <c r="D216" s="28">
        <v>42716</v>
      </c>
      <c r="E216" s="27" t="s">
        <v>2909</v>
      </c>
      <c r="F216" s="27" t="s">
        <v>270</v>
      </c>
      <c r="G216" s="27" t="s">
        <v>21</v>
      </c>
      <c r="H216" s="27"/>
      <c r="I216" s="27" t="s">
        <v>22</v>
      </c>
      <c r="J216" s="27" t="s">
        <v>30</v>
      </c>
      <c r="K216" s="27"/>
      <c r="L216" s="27"/>
      <c r="M216" s="27"/>
      <c r="N216" s="27"/>
      <c r="O216" s="27"/>
      <c r="P216" s="27" t="s">
        <v>23</v>
      </c>
      <c r="Q216" s="27"/>
      <c r="R216" s="27" t="s">
        <v>35</v>
      </c>
      <c r="S216" s="27" t="s">
        <v>27</v>
      </c>
      <c r="T216" s="27" t="s">
        <v>59</v>
      </c>
      <c r="U216" s="29"/>
    </row>
    <row r="217" spans="1:21" s="34" customFormat="1" ht="16.7" customHeight="1" x14ac:dyDescent="0.2">
      <c r="A217" s="27" t="s">
        <v>2910</v>
      </c>
      <c r="B217" s="27" t="s">
        <v>20</v>
      </c>
      <c r="C217" s="27" t="s">
        <v>73</v>
      </c>
      <c r="D217" s="28">
        <v>42716</v>
      </c>
      <c r="E217" s="27" t="s">
        <v>2911</v>
      </c>
      <c r="F217" s="27" t="s">
        <v>270</v>
      </c>
      <c r="G217" s="27" t="s">
        <v>21</v>
      </c>
      <c r="H217" s="27"/>
      <c r="I217" s="27" t="s">
        <v>22</v>
      </c>
      <c r="J217" s="27" t="s">
        <v>30</v>
      </c>
      <c r="K217" s="27"/>
      <c r="L217" s="27"/>
      <c r="M217" s="27"/>
      <c r="N217" s="27"/>
      <c r="O217" s="27"/>
      <c r="P217" s="27" t="s">
        <v>23</v>
      </c>
      <c r="Q217" s="27"/>
      <c r="R217" s="27" t="s">
        <v>33</v>
      </c>
      <c r="S217" s="27" t="s">
        <v>27</v>
      </c>
      <c r="T217" s="27" t="s">
        <v>60</v>
      </c>
      <c r="U217" s="29"/>
    </row>
    <row r="218" spans="1:21" s="34" customFormat="1" ht="16.7" customHeight="1" x14ac:dyDescent="0.2">
      <c r="A218" s="27" t="s">
        <v>2912</v>
      </c>
      <c r="B218" s="27" t="s">
        <v>20</v>
      </c>
      <c r="C218" s="27" t="s">
        <v>2913</v>
      </c>
      <c r="D218" s="28">
        <v>42716</v>
      </c>
      <c r="E218" s="27" t="s">
        <v>2914</v>
      </c>
      <c r="F218" s="27" t="s">
        <v>272</v>
      </c>
      <c r="G218" s="27" t="s">
        <v>21</v>
      </c>
      <c r="H218" s="27"/>
      <c r="I218" s="27" t="s">
        <v>22</v>
      </c>
      <c r="J218" s="27"/>
      <c r="K218" s="27"/>
      <c r="L218" s="27"/>
      <c r="M218" s="27"/>
      <c r="N218" s="27"/>
      <c r="O218" s="27"/>
      <c r="P218" s="27" t="s">
        <v>23</v>
      </c>
      <c r="Q218" s="27"/>
      <c r="R218" s="27" t="s">
        <v>24</v>
      </c>
      <c r="S218" s="27" t="s">
        <v>25</v>
      </c>
      <c r="T218" s="27" t="s">
        <v>60</v>
      </c>
      <c r="U218" s="29"/>
    </row>
    <row r="219" spans="1:21" s="34" customFormat="1" ht="16.7" customHeight="1" x14ac:dyDescent="0.2">
      <c r="A219" s="27" t="s">
        <v>2912</v>
      </c>
      <c r="B219" s="27" t="s">
        <v>20</v>
      </c>
      <c r="C219" s="27" t="s">
        <v>2915</v>
      </c>
      <c r="D219" s="28">
        <v>42716</v>
      </c>
      <c r="E219" s="27" t="s">
        <v>2916</v>
      </c>
      <c r="F219" s="27" t="s">
        <v>272</v>
      </c>
      <c r="G219" s="27" t="s">
        <v>21</v>
      </c>
      <c r="H219" s="27"/>
      <c r="I219" s="27" t="s">
        <v>22</v>
      </c>
      <c r="J219" s="27"/>
      <c r="K219" s="27"/>
      <c r="L219" s="27"/>
      <c r="M219" s="27"/>
      <c r="N219" s="27"/>
      <c r="O219" s="27"/>
      <c r="P219" s="27" t="s">
        <v>23</v>
      </c>
      <c r="Q219" s="27"/>
      <c r="R219" s="27" t="s">
        <v>24</v>
      </c>
      <c r="S219" s="27" t="s">
        <v>25</v>
      </c>
      <c r="T219" s="27" t="s">
        <v>60</v>
      </c>
      <c r="U219" s="29"/>
    </row>
    <row r="220" spans="1:21" s="34" customFormat="1" ht="16.7" customHeight="1" x14ac:dyDescent="0.2">
      <c r="A220" s="27" t="s">
        <v>2917</v>
      </c>
      <c r="B220" s="27" t="s">
        <v>20</v>
      </c>
      <c r="C220" s="27" t="s">
        <v>75</v>
      </c>
      <c r="D220" s="28">
        <v>42716</v>
      </c>
      <c r="E220" s="27" t="s">
        <v>2918</v>
      </c>
      <c r="F220" s="27" t="s">
        <v>272</v>
      </c>
      <c r="G220" s="27" t="s">
        <v>21</v>
      </c>
      <c r="H220" s="27"/>
      <c r="I220" s="27" t="s">
        <v>22</v>
      </c>
      <c r="J220" s="27"/>
      <c r="K220" s="27"/>
      <c r="L220" s="27"/>
      <c r="M220" s="27"/>
      <c r="N220" s="27"/>
      <c r="O220" s="27"/>
      <c r="P220" s="27" t="s">
        <v>23</v>
      </c>
      <c r="Q220" s="27"/>
      <c r="R220" s="27" t="s">
        <v>24</v>
      </c>
      <c r="S220" s="27" t="s">
        <v>25</v>
      </c>
      <c r="T220" s="27" t="s">
        <v>60</v>
      </c>
      <c r="U220" s="29"/>
    </row>
    <row r="221" spans="1:21" s="34" customFormat="1" ht="16.7" customHeight="1" x14ac:dyDescent="0.2">
      <c r="A221" s="27" t="s">
        <v>2917</v>
      </c>
      <c r="B221" s="27" t="s">
        <v>20</v>
      </c>
      <c r="C221" s="27" t="s">
        <v>74</v>
      </c>
      <c r="D221" s="28">
        <v>42716</v>
      </c>
      <c r="E221" s="27" t="s">
        <v>2919</v>
      </c>
      <c r="F221" s="27" t="s">
        <v>623</v>
      </c>
      <c r="G221" s="27" t="s">
        <v>21</v>
      </c>
      <c r="H221" s="27"/>
      <c r="I221" s="27" t="s">
        <v>22</v>
      </c>
      <c r="J221" s="27"/>
      <c r="K221" s="27"/>
      <c r="L221" s="27"/>
      <c r="M221" s="27"/>
      <c r="N221" s="27"/>
      <c r="O221" s="27"/>
      <c r="P221" s="27" t="s">
        <v>23</v>
      </c>
      <c r="Q221" s="27"/>
      <c r="R221" s="27" t="s">
        <v>24</v>
      </c>
      <c r="S221" s="27" t="s">
        <v>25</v>
      </c>
      <c r="T221" s="27" t="s">
        <v>60</v>
      </c>
      <c r="U221" s="29"/>
    </row>
    <row r="222" spans="1:21" s="34" customFormat="1" ht="16.7" customHeight="1" x14ac:dyDescent="0.2">
      <c r="A222" s="27" t="s">
        <v>2917</v>
      </c>
      <c r="B222" s="27" t="s">
        <v>20</v>
      </c>
      <c r="C222" s="27" t="s">
        <v>2920</v>
      </c>
      <c r="D222" s="28">
        <v>42716</v>
      </c>
      <c r="E222" s="27" t="s">
        <v>2921</v>
      </c>
      <c r="F222" s="27" t="s">
        <v>623</v>
      </c>
      <c r="G222" s="27" t="s">
        <v>21</v>
      </c>
      <c r="H222" s="27"/>
      <c r="I222" s="27" t="s">
        <v>22</v>
      </c>
      <c r="J222" s="27"/>
      <c r="K222" s="27"/>
      <c r="L222" s="27"/>
      <c r="M222" s="27"/>
      <c r="N222" s="27"/>
      <c r="O222" s="27"/>
      <c r="P222" s="27" t="s">
        <v>23</v>
      </c>
      <c r="Q222" s="27"/>
      <c r="R222" s="27" t="s">
        <v>24</v>
      </c>
      <c r="S222" s="27" t="s">
        <v>25</v>
      </c>
      <c r="T222" s="27" t="s">
        <v>60</v>
      </c>
      <c r="U222" s="29"/>
    </row>
    <row r="223" spans="1:21" s="34" customFormat="1" ht="16.7" customHeight="1" x14ac:dyDescent="0.2">
      <c r="A223" s="27" t="s">
        <v>2922</v>
      </c>
      <c r="B223" s="27" t="s">
        <v>20</v>
      </c>
      <c r="C223" s="27" t="s">
        <v>629</v>
      </c>
      <c r="D223" s="28">
        <v>42716</v>
      </c>
      <c r="E223" s="27" t="s">
        <v>2923</v>
      </c>
      <c r="F223" s="27" t="s">
        <v>623</v>
      </c>
      <c r="G223" s="27" t="s">
        <v>21</v>
      </c>
      <c r="H223" s="27"/>
      <c r="I223" s="27" t="s">
        <v>22</v>
      </c>
      <c r="J223" s="27"/>
      <c r="K223" s="27"/>
      <c r="L223" s="27"/>
      <c r="M223" s="27"/>
      <c r="N223" s="27"/>
      <c r="O223" s="27"/>
      <c r="P223" s="27" t="s">
        <v>23</v>
      </c>
      <c r="Q223" s="27"/>
      <c r="R223" s="27" t="s">
        <v>24</v>
      </c>
      <c r="S223" s="27" t="s">
        <v>25</v>
      </c>
      <c r="T223" s="27" t="s">
        <v>60</v>
      </c>
      <c r="U223" s="29"/>
    </row>
    <row r="224" spans="1:21" s="34" customFormat="1" ht="16.7" customHeight="1" x14ac:dyDescent="0.2">
      <c r="A224" s="27" t="s">
        <v>2924</v>
      </c>
      <c r="B224" s="27" t="s">
        <v>20</v>
      </c>
      <c r="C224" s="27" t="s">
        <v>633</v>
      </c>
      <c r="D224" s="28">
        <v>42716</v>
      </c>
      <c r="E224" s="27" t="s">
        <v>2925</v>
      </c>
      <c r="F224" s="27" t="s">
        <v>273</v>
      </c>
      <c r="G224" s="27" t="s">
        <v>21</v>
      </c>
      <c r="H224" s="27"/>
      <c r="I224" s="27" t="s">
        <v>22</v>
      </c>
      <c r="J224" s="27"/>
      <c r="K224" s="27"/>
      <c r="L224" s="27"/>
      <c r="M224" s="27"/>
      <c r="N224" s="27"/>
      <c r="O224" s="27"/>
      <c r="P224" s="27" t="s">
        <v>23</v>
      </c>
      <c r="Q224" s="27"/>
      <c r="R224" s="27" t="s">
        <v>24</v>
      </c>
      <c r="S224" s="27" t="s">
        <v>26</v>
      </c>
      <c r="T224" s="27" t="s">
        <v>60</v>
      </c>
      <c r="U224" s="29"/>
    </row>
    <row r="225" spans="1:21" s="34" customFormat="1" ht="16.7" customHeight="1" x14ac:dyDescent="0.2">
      <c r="A225" s="27" t="s">
        <v>2926</v>
      </c>
      <c r="B225" s="27" t="s">
        <v>20</v>
      </c>
      <c r="C225" s="27" t="s">
        <v>634</v>
      </c>
      <c r="D225" s="28">
        <v>42716</v>
      </c>
      <c r="E225" s="27" t="s">
        <v>2927</v>
      </c>
      <c r="F225" s="27" t="s">
        <v>273</v>
      </c>
      <c r="G225" s="27" t="s">
        <v>21</v>
      </c>
      <c r="H225" s="27"/>
      <c r="I225" s="27" t="s">
        <v>22</v>
      </c>
      <c r="J225" s="27"/>
      <c r="K225" s="27"/>
      <c r="L225" s="27"/>
      <c r="M225" s="27"/>
      <c r="N225" s="27"/>
      <c r="O225" s="27"/>
      <c r="P225" s="27" t="s">
        <v>23</v>
      </c>
      <c r="Q225" s="27"/>
      <c r="R225" s="27" t="s">
        <v>24</v>
      </c>
      <c r="S225" s="27" t="s">
        <v>25</v>
      </c>
      <c r="T225" s="27" t="s">
        <v>60</v>
      </c>
      <c r="U225" s="29"/>
    </row>
    <row r="226" spans="1:21" s="34" customFormat="1" ht="16.7" customHeight="1" x14ac:dyDescent="0.2">
      <c r="A226" s="27" t="s">
        <v>2928</v>
      </c>
      <c r="B226" s="27" t="s">
        <v>20</v>
      </c>
      <c r="C226" s="27" t="s">
        <v>635</v>
      </c>
      <c r="D226" s="28">
        <v>42716</v>
      </c>
      <c r="E226" s="27" t="s">
        <v>2929</v>
      </c>
      <c r="F226" s="27" t="s">
        <v>273</v>
      </c>
      <c r="G226" s="27" t="s">
        <v>21</v>
      </c>
      <c r="H226" s="27"/>
      <c r="I226" s="27" t="s">
        <v>22</v>
      </c>
      <c r="J226" s="27"/>
      <c r="K226" s="27"/>
      <c r="L226" s="27"/>
      <c r="M226" s="27"/>
      <c r="N226" s="27"/>
      <c r="O226" s="27"/>
      <c r="P226" s="27" t="s">
        <v>23</v>
      </c>
      <c r="Q226" s="27"/>
      <c r="R226" s="27" t="s">
        <v>24</v>
      </c>
      <c r="S226" s="27" t="s">
        <v>25</v>
      </c>
      <c r="T226" s="27" t="s">
        <v>60</v>
      </c>
      <c r="U226" s="29"/>
    </row>
    <row r="227" spans="1:21" s="34" customFormat="1" ht="16.7" customHeight="1" x14ac:dyDescent="0.2">
      <c r="A227" s="27" t="s">
        <v>2930</v>
      </c>
      <c r="B227" s="27" t="s">
        <v>20</v>
      </c>
      <c r="C227" s="27" t="s">
        <v>1955</v>
      </c>
      <c r="D227" s="28">
        <v>42716</v>
      </c>
      <c r="E227" s="27" t="s">
        <v>2931</v>
      </c>
      <c r="F227" s="27" t="s">
        <v>491</v>
      </c>
      <c r="G227" s="27" t="s">
        <v>21</v>
      </c>
      <c r="H227" s="27"/>
      <c r="I227" s="27" t="s">
        <v>22</v>
      </c>
      <c r="J227" s="27"/>
      <c r="K227" s="27"/>
      <c r="L227" s="27"/>
      <c r="M227" s="27"/>
      <c r="N227" s="27"/>
      <c r="O227" s="27"/>
      <c r="P227" s="27" t="s">
        <v>23</v>
      </c>
      <c r="Q227" s="27"/>
      <c r="R227" s="27" t="s">
        <v>28</v>
      </c>
      <c r="S227" s="27" t="s">
        <v>27</v>
      </c>
      <c r="T227" s="27" t="s">
        <v>59</v>
      </c>
      <c r="U227" s="29"/>
    </row>
    <row r="228" spans="1:21" s="34" customFormat="1" ht="16.7" customHeight="1" x14ac:dyDescent="0.2">
      <c r="A228" s="27" t="s">
        <v>2932</v>
      </c>
      <c r="B228" s="27" t="s">
        <v>20</v>
      </c>
      <c r="C228" s="27" t="s">
        <v>2933</v>
      </c>
      <c r="D228" s="28">
        <v>42716</v>
      </c>
      <c r="E228" s="27" t="s">
        <v>2934</v>
      </c>
      <c r="F228" s="27" t="s">
        <v>491</v>
      </c>
      <c r="G228" s="27" t="s">
        <v>21</v>
      </c>
      <c r="H228" s="27"/>
      <c r="I228" s="27" t="s">
        <v>22</v>
      </c>
      <c r="J228" s="27"/>
      <c r="K228" s="27"/>
      <c r="L228" s="27"/>
      <c r="M228" s="27"/>
      <c r="N228" s="27"/>
      <c r="O228" s="27"/>
      <c r="P228" s="27" t="s">
        <v>23</v>
      </c>
      <c r="Q228" s="27"/>
      <c r="R228" s="27" t="s">
        <v>24</v>
      </c>
      <c r="S228" s="27" t="s">
        <v>27</v>
      </c>
      <c r="T228" s="27" t="s">
        <v>60</v>
      </c>
      <c r="U228" s="29"/>
    </row>
    <row r="229" spans="1:21" s="34" customFormat="1" ht="16.7" customHeight="1" x14ac:dyDescent="0.2">
      <c r="A229" s="27" t="s">
        <v>2935</v>
      </c>
      <c r="B229" s="27" t="s">
        <v>20</v>
      </c>
      <c r="C229" s="27" t="s">
        <v>1962</v>
      </c>
      <c r="D229" s="28">
        <v>42716</v>
      </c>
      <c r="E229" s="27" t="s">
        <v>2936</v>
      </c>
      <c r="F229" s="27" t="s">
        <v>491</v>
      </c>
      <c r="G229" s="27" t="s">
        <v>21</v>
      </c>
      <c r="H229" s="27"/>
      <c r="I229" s="27" t="s">
        <v>22</v>
      </c>
      <c r="J229" s="27"/>
      <c r="K229" s="27"/>
      <c r="L229" s="27"/>
      <c r="M229" s="27"/>
      <c r="N229" s="27"/>
      <c r="O229" s="27"/>
      <c r="P229" s="27" t="s">
        <v>23</v>
      </c>
      <c r="Q229" s="27"/>
      <c r="R229" s="27" t="s">
        <v>28</v>
      </c>
      <c r="S229" s="27" t="s">
        <v>27</v>
      </c>
      <c r="T229" s="27" t="s">
        <v>59</v>
      </c>
      <c r="U229" s="29"/>
    </row>
    <row r="230" spans="1:21" s="34" customFormat="1" ht="16.7" customHeight="1" x14ac:dyDescent="0.2">
      <c r="A230" s="27" t="s">
        <v>2941</v>
      </c>
      <c r="B230" s="27" t="s">
        <v>20</v>
      </c>
      <c r="C230" s="27" t="s">
        <v>1968</v>
      </c>
      <c r="D230" s="28">
        <v>42716</v>
      </c>
      <c r="E230" s="27" t="s">
        <v>2942</v>
      </c>
      <c r="F230" s="27" t="s">
        <v>53</v>
      </c>
      <c r="G230" s="27" t="s">
        <v>21</v>
      </c>
      <c r="H230" s="27"/>
      <c r="I230" s="27" t="s">
        <v>22</v>
      </c>
      <c r="J230" s="27"/>
      <c r="K230" s="27"/>
      <c r="L230" s="27"/>
      <c r="M230" s="27"/>
      <c r="N230" s="27"/>
      <c r="O230" s="27"/>
      <c r="P230" s="27" t="s">
        <v>23</v>
      </c>
      <c r="Q230" s="27"/>
      <c r="R230" s="27" t="s">
        <v>28</v>
      </c>
      <c r="S230" s="27" t="s">
        <v>27</v>
      </c>
      <c r="T230" s="27" t="s">
        <v>59</v>
      </c>
      <c r="U230" s="29"/>
    </row>
    <row r="231" spans="1:21" s="34" customFormat="1" ht="16.7" customHeight="1" x14ac:dyDescent="0.2">
      <c r="A231" s="27" t="s">
        <v>2943</v>
      </c>
      <c r="B231" s="27" t="s">
        <v>20</v>
      </c>
      <c r="C231" s="27" t="s">
        <v>1976</v>
      </c>
      <c r="D231" s="28">
        <v>42716</v>
      </c>
      <c r="E231" s="27" t="s">
        <v>2944</v>
      </c>
      <c r="F231" s="27" t="s">
        <v>53</v>
      </c>
      <c r="G231" s="27" t="s">
        <v>21</v>
      </c>
      <c r="H231" s="27"/>
      <c r="I231" s="27" t="s">
        <v>22</v>
      </c>
      <c r="J231" s="27"/>
      <c r="K231" s="27"/>
      <c r="L231" s="27"/>
      <c r="M231" s="27"/>
      <c r="N231" s="27"/>
      <c r="O231" s="27"/>
      <c r="P231" s="27" t="s">
        <v>23</v>
      </c>
      <c r="Q231" s="27"/>
      <c r="R231" s="27" t="s">
        <v>28</v>
      </c>
      <c r="S231" s="27" t="s">
        <v>27</v>
      </c>
      <c r="T231" s="27" t="s">
        <v>59</v>
      </c>
      <c r="U231" s="29"/>
    </row>
    <row r="232" spans="1:21" s="34" customFormat="1" ht="16.7" customHeight="1" x14ac:dyDescent="0.2">
      <c r="A232" s="9" t="s">
        <v>4398</v>
      </c>
      <c r="B232" s="27"/>
      <c r="C232" s="35"/>
      <c r="D232" s="28">
        <v>42717</v>
      </c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 t="s">
        <v>24</v>
      </c>
      <c r="S232" s="9" t="s">
        <v>2046</v>
      </c>
      <c r="T232" s="27" t="s">
        <v>60</v>
      </c>
      <c r="U232" s="29"/>
    </row>
    <row r="233" spans="1:21" s="34" customFormat="1" ht="16.7" customHeight="1" x14ac:dyDescent="0.2">
      <c r="A233" s="27" t="s">
        <v>3085</v>
      </c>
      <c r="B233" s="27" t="s">
        <v>20</v>
      </c>
      <c r="C233" s="27" t="s">
        <v>327</v>
      </c>
      <c r="D233" s="28">
        <v>42717</v>
      </c>
      <c r="E233" s="27" t="s">
        <v>3086</v>
      </c>
      <c r="F233" s="27" t="s">
        <v>2145</v>
      </c>
      <c r="G233" s="27" t="s">
        <v>21</v>
      </c>
      <c r="H233" s="27"/>
      <c r="I233" s="27" t="s">
        <v>22</v>
      </c>
      <c r="J233" s="27"/>
      <c r="K233" s="27"/>
      <c r="L233" s="27"/>
      <c r="M233" s="27"/>
      <c r="N233" s="27"/>
      <c r="O233" s="27"/>
      <c r="P233" s="27" t="s">
        <v>23</v>
      </c>
      <c r="Q233" s="27"/>
      <c r="R233" s="27" t="s">
        <v>28</v>
      </c>
      <c r="S233" s="27" t="s">
        <v>27</v>
      </c>
      <c r="T233" s="27" t="s">
        <v>59</v>
      </c>
      <c r="U233" s="29"/>
    </row>
    <row r="234" spans="1:21" s="34" customFormat="1" ht="16.7" customHeight="1" x14ac:dyDescent="0.2">
      <c r="A234" s="27" t="s">
        <v>3087</v>
      </c>
      <c r="B234" s="27" t="s">
        <v>20</v>
      </c>
      <c r="C234" s="27" t="s">
        <v>755</v>
      </c>
      <c r="D234" s="28">
        <v>42717</v>
      </c>
      <c r="E234" s="27" t="s">
        <v>3088</v>
      </c>
      <c r="F234" s="27" t="s">
        <v>84</v>
      </c>
      <c r="G234" s="27" t="s">
        <v>21</v>
      </c>
      <c r="H234" s="27"/>
      <c r="I234" s="27" t="s">
        <v>22</v>
      </c>
      <c r="J234" s="27"/>
      <c r="K234" s="27"/>
      <c r="L234" s="27"/>
      <c r="M234" s="27"/>
      <c r="N234" s="27"/>
      <c r="O234" s="27"/>
      <c r="P234" s="27" t="s">
        <v>23</v>
      </c>
      <c r="Q234" s="27"/>
      <c r="R234" s="27" t="s">
        <v>28</v>
      </c>
      <c r="S234" s="27" t="s">
        <v>27</v>
      </c>
      <c r="T234" s="27" t="s">
        <v>59</v>
      </c>
      <c r="U234" s="29"/>
    </row>
    <row r="235" spans="1:21" s="34" customFormat="1" ht="16.7" customHeight="1" x14ac:dyDescent="0.2">
      <c r="A235" s="27" t="s">
        <v>3089</v>
      </c>
      <c r="B235" s="27" t="s">
        <v>20</v>
      </c>
      <c r="C235" s="27" t="s">
        <v>1979</v>
      </c>
      <c r="D235" s="28">
        <v>42717</v>
      </c>
      <c r="E235" s="27" t="s">
        <v>3090</v>
      </c>
      <c r="F235" s="27" t="s">
        <v>2159</v>
      </c>
      <c r="G235" s="27" t="s">
        <v>21</v>
      </c>
      <c r="H235" s="27"/>
      <c r="I235" s="27" t="s">
        <v>22</v>
      </c>
      <c r="J235" s="27"/>
      <c r="K235" s="27"/>
      <c r="L235" s="27"/>
      <c r="M235" s="27"/>
      <c r="N235" s="27"/>
      <c r="O235" s="27"/>
      <c r="P235" s="27" t="s">
        <v>23</v>
      </c>
      <c r="Q235" s="27"/>
      <c r="R235" s="27" t="s">
        <v>24</v>
      </c>
      <c r="S235" s="27" t="s">
        <v>27</v>
      </c>
      <c r="T235" s="27" t="s">
        <v>60</v>
      </c>
      <c r="U235" s="29"/>
    </row>
    <row r="236" spans="1:21" s="34" customFormat="1" ht="16.7" customHeight="1" x14ac:dyDescent="0.2">
      <c r="A236" s="27" t="s">
        <v>3091</v>
      </c>
      <c r="B236" s="27" t="s">
        <v>20</v>
      </c>
      <c r="C236" s="27" t="s">
        <v>641</v>
      </c>
      <c r="D236" s="28">
        <v>42717</v>
      </c>
      <c r="E236" s="27" t="s">
        <v>3092</v>
      </c>
      <c r="F236" s="27" t="s">
        <v>2159</v>
      </c>
      <c r="G236" s="27" t="s">
        <v>21</v>
      </c>
      <c r="H236" s="27"/>
      <c r="I236" s="27" t="s">
        <v>22</v>
      </c>
      <c r="J236" s="27"/>
      <c r="K236" s="27"/>
      <c r="L236" s="27"/>
      <c r="M236" s="27"/>
      <c r="N236" s="27"/>
      <c r="O236" s="27"/>
      <c r="P236" s="27" t="s">
        <v>23</v>
      </c>
      <c r="Q236" s="27"/>
      <c r="R236" s="27" t="s">
        <v>24</v>
      </c>
      <c r="S236" s="27" t="s">
        <v>27</v>
      </c>
      <c r="T236" s="27" t="s">
        <v>60</v>
      </c>
      <c r="U236" s="29"/>
    </row>
    <row r="237" spans="1:21" s="34" customFormat="1" ht="16.7" customHeight="1" x14ac:dyDescent="0.2">
      <c r="A237" s="27" t="s">
        <v>3093</v>
      </c>
      <c r="B237" s="27" t="s">
        <v>20</v>
      </c>
      <c r="C237" s="27" t="s">
        <v>309</v>
      </c>
      <c r="D237" s="28">
        <v>42717</v>
      </c>
      <c r="E237" s="27" t="s">
        <v>3094</v>
      </c>
      <c r="F237" s="27" t="s">
        <v>155</v>
      </c>
      <c r="G237" s="27" t="s">
        <v>21</v>
      </c>
      <c r="H237" s="27"/>
      <c r="I237" s="27" t="s">
        <v>22</v>
      </c>
      <c r="J237" s="27"/>
      <c r="K237" s="27"/>
      <c r="L237" s="27"/>
      <c r="M237" s="27"/>
      <c r="N237" s="27"/>
      <c r="O237" s="27"/>
      <c r="P237" s="27" t="s">
        <v>23</v>
      </c>
      <c r="Q237" s="27"/>
      <c r="R237" s="27" t="s">
        <v>28</v>
      </c>
      <c r="S237" s="27" t="s">
        <v>27</v>
      </c>
      <c r="T237" s="27" t="s">
        <v>59</v>
      </c>
      <c r="U237" s="29"/>
    </row>
    <row r="238" spans="1:21" s="34" customFormat="1" ht="16.7" customHeight="1" x14ac:dyDescent="0.2">
      <c r="A238" s="27" t="s">
        <v>3095</v>
      </c>
      <c r="B238" s="27" t="s">
        <v>20</v>
      </c>
      <c r="C238" s="27" t="s">
        <v>271</v>
      </c>
      <c r="D238" s="28">
        <v>42717</v>
      </c>
      <c r="E238" s="27" t="s">
        <v>3096</v>
      </c>
      <c r="F238" s="27" t="s">
        <v>85</v>
      </c>
      <c r="G238" s="27" t="s">
        <v>21</v>
      </c>
      <c r="H238" s="27"/>
      <c r="I238" s="27" t="s">
        <v>22</v>
      </c>
      <c r="J238" s="27"/>
      <c r="K238" s="27"/>
      <c r="L238" s="27"/>
      <c r="M238" s="27"/>
      <c r="N238" s="27"/>
      <c r="O238" s="27"/>
      <c r="P238" s="27" t="s">
        <v>23</v>
      </c>
      <c r="Q238" s="27"/>
      <c r="R238" s="27" t="s">
        <v>24</v>
      </c>
      <c r="S238" s="27" t="s">
        <v>26</v>
      </c>
      <c r="T238" s="27" t="s">
        <v>60</v>
      </c>
      <c r="U238" s="29"/>
    </row>
    <row r="239" spans="1:21" s="34" customFormat="1" ht="16.7" customHeight="1" x14ac:dyDescent="0.2">
      <c r="A239" s="27" t="s">
        <v>3097</v>
      </c>
      <c r="B239" s="27" t="s">
        <v>20</v>
      </c>
      <c r="C239" s="27" t="s">
        <v>644</v>
      </c>
      <c r="D239" s="28">
        <v>42717</v>
      </c>
      <c r="E239" s="27" t="s">
        <v>586</v>
      </c>
      <c r="F239" s="27" t="s">
        <v>85</v>
      </c>
      <c r="G239" s="27" t="s">
        <v>21</v>
      </c>
      <c r="H239" s="27"/>
      <c r="I239" s="27" t="s">
        <v>22</v>
      </c>
      <c r="J239" s="27"/>
      <c r="K239" s="27"/>
      <c r="L239" s="27"/>
      <c r="M239" s="27"/>
      <c r="N239" s="27"/>
      <c r="O239" s="27"/>
      <c r="P239" s="27" t="s">
        <v>23</v>
      </c>
      <c r="Q239" s="27"/>
      <c r="R239" s="27" t="s">
        <v>24</v>
      </c>
      <c r="S239" s="27" t="s">
        <v>26</v>
      </c>
      <c r="T239" s="27" t="s">
        <v>60</v>
      </c>
      <c r="U239" s="29"/>
    </row>
    <row r="240" spans="1:21" s="34" customFormat="1" ht="16.7" customHeight="1" x14ac:dyDescent="0.2">
      <c r="A240" s="27" t="s">
        <v>3098</v>
      </c>
      <c r="B240" s="27" t="s">
        <v>20</v>
      </c>
      <c r="C240" s="27" t="s">
        <v>133</v>
      </c>
      <c r="D240" s="28">
        <v>42717</v>
      </c>
      <c r="E240" s="27" t="s">
        <v>3099</v>
      </c>
      <c r="F240" s="27" t="s">
        <v>85</v>
      </c>
      <c r="G240" s="27" t="s">
        <v>21</v>
      </c>
      <c r="H240" s="27"/>
      <c r="I240" s="27" t="s">
        <v>22</v>
      </c>
      <c r="J240" s="27"/>
      <c r="K240" s="27"/>
      <c r="L240" s="27"/>
      <c r="M240" s="27"/>
      <c r="N240" s="27"/>
      <c r="O240" s="27"/>
      <c r="P240" s="27" t="s">
        <v>23</v>
      </c>
      <c r="Q240" s="27"/>
      <c r="R240" s="27" t="s">
        <v>24</v>
      </c>
      <c r="S240" s="27" t="s">
        <v>26</v>
      </c>
      <c r="T240" s="27" t="s">
        <v>60</v>
      </c>
      <c r="U240" s="29"/>
    </row>
    <row r="241" spans="1:21" s="34" customFormat="1" ht="16.7" customHeight="1" x14ac:dyDescent="0.2">
      <c r="A241" s="27" t="s">
        <v>3100</v>
      </c>
      <c r="B241" s="27" t="s">
        <v>20</v>
      </c>
      <c r="C241" s="27" t="s">
        <v>1982</v>
      </c>
      <c r="D241" s="28">
        <v>42717</v>
      </c>
      <c r="E241" s="27" t="s">
        <v>3101</v>
      </c>
      <c r="F241" s="27" t="s">
        <v>3102</v>
      </c>
      <c r="G241" s="27" t="s">
        <v>21</v>
      </c>
      <c r="H241" s="27"/>
      <c r="I241" s="27" t="s">
        <v>22</v>
      </c>
      <c r="J241" s="27"/>
      <c r="K241" s="27"/>
      <c r="L241" s="27"/>
      <c r="M241" s="27"/>
      <c r="N241" s="27"/>
      <c r="O241" s="27"/>
      <c r="P241" s="27" t="s">
        <v>23</v>
      </c>
      <c r="Q241" s="27"/>
      <c r="R241" s="27" t="s">
        <v>24</v>
      </c>
      <c r="S241" s="27" t="s">
        <v>25</v>
      </c>
      <c r="T241" s="27" t="s">
        <v>60</v>
      </c>
      <c r="U241" s="29"/>
    </row>
    <row r="242" spans="1:21" s="34" customFormat="1" ht="16.7" customHeight="1" x14ac:dyDescent="0.2">
      <c r="A242" s="27" t="s">
        <v>3100</v>
      </c>
      <c r="B242" s="27" t="s">
        <v>20</v>
      </c>
      <c r="C242" s="27" t="s">
        <v>3103</v>
      </c>
      <c r="D242" s="28">
        <v>42717</v>
      </c>
      <c r="E242" s="27" t="s">
        <v>3104</v>
      </c>
      <c r="F242" s="27" t="s">
        <v>3102</v>
      </c>
      <c r="G242" s="27" t="s">
        <v>21</v>
      </c>
      <c r="H242" s="27"/>
      <c r="I242" s="27" t="s">
        <v>22</v>
      </c>
      <c r="J242" s="27"/>
      <c r="K242" s="27"/>
      <c r="L242" s="27"/>
      <c r="M242" s="27"/>
      <c r="N242" s="27"/>
      <c r="O242" s="27"/>
      <c r="P242" s="27" t="s">
        <v>23</v>
      </c>
      <c r="Q242" s="27"/>
      <c r="R242" s="27" t="s">
        <v>24</v>
      </c>
      <c r="S242" s="27" t="s">
        <v>25</v>
      </c>
      <c r="T242" s="27" t="s">
        <v>60</v>
      </c>
      <c r="U242" s="29"/>
    </row>
    <row r="243" spans="1:21" s="34" customFormat="1" ht="16.7" customHeight="1" x14ac:dyDescent="0.2">
      <c r="A243" s="27" t="s">
        <v>3105</v>
      </c>
      <c r="B243" s="27" t="s">
        <v>20</v>
      </c>
      <c r="C243" s="27" t="s">
        <v>1985</v>
      </c>
      <c r="D243" s="28">
        <v>42717</v>
      </c>
      <c r="E243" s="27" t="s">
        <v>3106</v>
      </c>
      <c r="F243" s="27" t="s">
        <v>3102</v>
      </c>
      <c r="G243" s="27" t="s">
        <v>21</v>
      </c>
      <c r="H243" s="27"/>
      <c r="I243" s="27" t="s">
        <v>22</v>
      </c>
      <c r="J243" s="27"/>
      <c r="K243" s="27"/>
      <c r="L243" s="27"/>
      <c r="M243" s="27"/>
      <c r="N243" s="27"/>
      <c r="O243" s="27"/>
      <c r="P243" s="27" t="s">
        <v>23</v>
      </c>
      <c r="Q243" s="27"/>
      <c r="R243" s="27" t="s">
        <v>24</v>
      </c>
      <c r="S243" s="27" t="s">
        <v>25</v>
      </c>
      <c r="T243" s="27" t="s">
        <v>60</v>
      </c>
      <c r="U243" s="29"/>
    </row>
    <row r="244" spans="1:21" s="34" customFormat="1" ht="16.7" customHeight="1" x14ac:dyDescent="0.2">
      <c r="A244" s="27" t="s">
        <v>3107</v>
      </c>
      <c r="B244" s="27" t="s">
        <v>20</v>
      </c>
      <c r="C244" s="27" t="s">
        <v>1988</v>
      </c>
      <c r="D244" s="28">
        <v>42717</v>
      </c>
      <c r="E244" s="27" t="s">
        <v>3108</v>
      </c>
      <c r="F244" s="27" t="s">
        <v>157</v>
      </c>
      <c r="G244" s="27" t="s">
        <v>21</v>
      </c>
      <c r="H244" s="27"/>
      <c r="I244" s="27" t="s">
        <v>22</v>
      </c>
      <c r="J244" s="27"/>
      <c r="K244" s="27"/>
      <c r="L244" s="27"/>
      <c r="M244" s="27"/>
      <c r="N244" s="27"/>
      <c r="O244" s="27"/>
      <c r="P244" s="27" t="s">
        <v>23</v>
      </c>
      <c r="Q244" s="27"/>
      <c r="R244" s="27" t="s">
        <v>24</v>
      </c>
      <c r="S244" s="27" t="s">
        <v>25</v>
      </c>
      <c r="T244" s="27" t="s">
        <v>60</v>
      </c>
      <c r="U244" s="29"/>
    </row>
    <row r="245" spans="1:21" s="34" customFormat="1" ht="16.7" customHeight="1" x14ac:dyDescent="0.2">
      <c r="A245" s="27" t="s">
        <v>3107</v>
      </c>
      <c r="B245" s="27" t="s">
        <v>20</v>
      </c>
      <c r="C245" s="27" t="s">
        <v>2001</v>
      </c>
      <c r="D245" s="28">
        <v>42717</v>
      </c>
      <c r="E245" s="27" t="s">
        <v>3109</v>
      </c>
      <c r="F245" s="27" t="s">
        <v>157</v>
      </c>
      <c r="G245" s="27" t="s">
        <v>21</v>
      </c>
      <c r="H245" s="27"/>
      <c r="I245" s="27" t="s">
        <v>22</v>
      </c>
      <c r="J245" s="27"/>
      <c r="K245" s="27"/>
      <c r="L245" s="27"/>
      <c r="M245" s="27"/>
      <c r="N245" s="27"/>
      <c r="O245" s="27"/>
      <c r="P245" s="27" t="s">
        <v>23</v>
      </c>
      <c r="Q245" s="27"/>
      <c r="R245" s="27" t="s">
        <v>24</v>
      </c>
      <c r="S245" s="27" t="s">
        <v>25</v>
      </c>
      <c r="T245" s="27" t="s">
        <v>60</v>
      </c>
      <c r="U245" s="29"/>
    </row>
    <row r="246" spans="1:21" s="34" customFormat="1" ht="16.7" customHeight="1" x14ac:dyDescent="0.2">
      <c r="A246" s="27" t="s">
        <v>3110</v>
      </c>
      <c r="B246" s="27" t="s">
        <v>20</v>
      </c>
      <c r="C246" s="27" t="s">
        <v>2004</v>
      </c>
      <c r="D246" s="28">
        <v>42717</v>
      </c>
      <c r="E246" s="27" t="s">
        <v>3111</v>
      </c>
      <c r="F246" s="27" t="s">
        <v>157</v>
      </c>
      <c r="G246" s="27" t="s">
        <v>21</v>
      </c>
      <c r="H246" s="27"/>
      <c r="I246" s="27" t="s">
        <v>22</v>
      </c>
      <c r="J246" s="27"/>
      <c r="K246" s="27"/>
      <c r="L246" s="27"/>
      <c r="M246" s="27"/>
      <c r="N246" s="27"/>
      <c r="O246" s="27"/>
      <c r="P246" s="27" t="s">
        <v>23</v>
      </c>
      <c r="Q246" s="27"/>
      <c r="R246" s="27" t="s">
        <v>24</v>
      </c>
      <c r="S246" s="27" t="s">
        <v>25</v>
      </c>
      <c r="T246" s="27" t="s">
        <v>60</v>
      </c>
      <c r="U246" s="29"/>
    </row>
    <row r="247" spans="1:21" s="34" customFormat="1" ht="16.7" customHeight="1" x14ac:dyDescent="0.2">
      <c r="A247" s="27" t="s">
        <v>3112</v>
      </c>
      <c r="B247" s="27" t="s">
        <v>20</v>
      </c>
      <c r="C247" s="27" t="s">
        <v>2008</v>
      </c>
      <c r="D247" s="28">
        <v>42717</v>
      </c>
      <c r="E247" s="27" t="s">
        <v>3113</v>
      </c>
      <c r="F247" s="27" t="s">
        <v>3114</v>
      </c>
      <c r="G247" s="27" t="s">
        <v>21</v>
      </c>
      <c r="H247" s="27"/>
      <c r="I247" s="27" t="s">
        <v>22</v>
      </c>
      <c r="J247" s="27"/>
      <c r="K247" s="27"/>
      <c r="L247" s="27"/>
      <c r="M247" s="27"/>
      <c r="N247" s="27"/>
      <c r="O247" s="27"/>
      <c r="P247" s="27" t="s">
        <v>23</v>
      </c>
      <c r="Q247" s="27"/>
      <c r="R247" s="27" t="s">
        <v>24</v>
      </c>
      <c r="S247" s="27" t="s">
        <v>25</v>
      </c>
      <c r="T247" s="27" t="s">
        <v>60</v>
      </c>
      <c r="U247" s="29"/>
    </row>
    <row r="248" spans="1:21" s="34" customFormat="1" ht="16.7" customHeight="1" x14ac:dyDescent="0.2">
      <c r="A248" s="27" t="s">
        <v>3112</v>
      </c>
      <c r="B248" s="27" t="s">
        <v>20</v>
      </c>
      <c r="C248" s="27" t="s">
        <v>3115</v>
      </c>
      <c r="D248" s="28">
        <v>42717</v>
      </c>
      <c r="E248" s="27" t="s">
        <v>3116</v>
      </c>
      <c r="F248" s="27" t="s">
        <v>3114</v>
      </c>
      <c r="G248" s="27" t="s">
        <v>21</v>
      </c>
      <c r="H248" s="27"/>
      <c r="I248" s="27" t="s">
        <v>22</v>
      </c>
      <c r="J248" s="27"/>
      <c r="K248" s="27"/>
      <c r="L248" s="27"/>
      <c r="M248" s="27"/>
      <c r="N248" s="27"/>
      <c r="O248" s="27"/>
      <c r="P248" s="27" t="s">
        <v>23</v>
      </c>
      <c r="Q248" s="27"/>
      <c r="R248" s="27" t="s">
        <v>24</v>
      </c>
      <c r="S248" s="27" t="s">
        <v>25</v>
      </c>
      <c r="T248" s="27" t="s">
        <v>60</v>
      </c>
      <c r="U248" s="29"/>
    </row>
    <row r="249" spans="1:21" s="34" customFormat="1" ht="16.7" customHeight="1" x14ac:dyDescent="0.2">
      <c r="A249" s="27" t="s">
        <v>3117</v>
      </c>
      <c r="B249" s="27" t="s">
        <v>20</v>
      </c>
      <c r="C249" s="27" t="s">
        <v>2015</v>
      </c>
      <c r="D249" s="28">
        <v>42717</v>
      </c>
      <c r="E249" s="27" t="s">
        <v>3118</v>
      </c>
      <c r="F249" s="27" t="s">
        <v>3114</v>
      </c>
      <c r="G249" s="27" t="s">
        <v>21</v>
      </c>
      <c r="H249" s="27"/>
      <c r="I249" s="27" t="s">
        <v>22</v>
      </c>
      <c r="J249" s="27"/>
      <c r="K249" s="27"/>
      <c r="L249" s="27"/>
      <c r="M249" s="27"/>
      <c r="N249" s="27"/>
      <c r="O249" s="27"/>
      <c r="P249" s="27" t="s">
        <v>23</v>
      </c>
      <c r="Q249" s="27"/>
      <c r="R249" s="27" t="s">
        <v>24</v>
      </c>
      <c r="S249" s="27" t="s">
        <v>25</v>
      </c>
      <c r="T249" s="27" t="s">
        <v>60</v>
      </c>
      <c r="U249" s="29"/>
    </row>
    <row r="250" spans="1:21" s="34" customFormat="1" ht="16.7" customHeight="1" x14ac:dyDescent="0.2">
      <c r="A250" s="27" t="s">
        <v>3119</v>
      </c>
      <c r="B250" s="27" t="s">
        <v>20</v>
      </c>
      <c r="C250" s="27" t="s">
        <v>76</v>
      </c>
      <c r="D250" s="28">
        <v>42717</v>
      </c>
      <c r="E250" s="27" t="s">
        <v>3120</v>
      </c>
      <c r="F250" s="27" t="s">
        <v>3114</v>
      </c>
      <c r="G250" s="27" t="s">
        <v>21</v>
      </c>
      <c r="H250" s="27"/>
      <c r="I250" s="27" t="s">
        <v>22</v>
      </c>
      <c r="J250" s="27"/>
      <c r="K250" s="27"/>
      <c r="L250" s="27"/>
      <c r="M250" s="27"/>
      <c r="N250" s="27"/>
      <c r="O250" s="27"/>
      <c r="P250" s="27" t="s">
        <v>23</v>
      </c>
      <c r="Q250" s="27"/>
      <c r="R250" s="27" t="s">
        <v>24</v>
      </c>
      <c r="S250" s="27" t="s">
        <v>25</v>
      </c>
      <c r="T250" s="27" t="s">
        <v>60</v>
      </c>
      <c r="U250" s="29"/>
    </row>
    <row r="251" spans="1:21" s="34" customFormat="1" ht="16.7" customHeight="1" x14ac:dyDescent="0.2">
      <c r="A251" s="27" t="s">
        <v>3121</v>
      </c>
      <c r="B251" s="27" t="s">
        <v>20</v>
      </c>
      <c r="C251" s="27" t="s">
        <v>637</v>
      </c>
      <c r="D251" s="28">
        <v>42717</v>
      </c>
      <c r="E251" s="27" t="s">
        <v>3122</v>
      </c>
      <c r="F251" s="27" t="s">
        <v>86</v>
      </c>
      <c r="G251" s="27" t="s">
        <v>21</v>
      </c>
      <c r="H251" s="27"/>
      <c r="I251" s="27" t="s">
        <v>22</v>
      </c>
      <c r="J251" s="27"/>
      <c r="K251" s="27"/>
      <c r="L251" s="27"/>
      <c r="M251" s="27"/>
      <c r="N251" s="27"/>
      <c r="O251" s="27"/>
      <c r="P251" s="27" t="s">
        <v>23</v>
      </c>
      <c r="Q251" s="27"/>
      <c r="R251" s="27" t="s">
        <v>24</v>
      </c>
      <c r="S251" s="27" t="s">
        <v>25</v>
      </c>
      <c r="T251" s="27" t="s">
        <v>60</v>
      </c>
      <c r="U251" s="29"/>
    </row>
    <row r="252" spans="1:21" s="34" customFormat="1" ht="16.7" customHeight="1" x14ac:dyDescent="0.2">
      <c r="A252" s="27" t="s">
        <v>3121</v>
      </c>
      <c r="B252" s="27" t="s">
        <v>20</v>
      </c>
      <c r="C252" s="27" t="s">
        <v>122</v>
      </c>
      <c r="D252" s="28">
        <v>42717</v>
      </c>
      <c r="E252" s="27" t="s">
        <v>3123</v>
      </c>
      <c r="F252" s="27" t="s">
        <v>86</v>
      </c>
      <c r="G252" s="27" t="s">
        <v>21</v>
      </c>
      <c r="H252" s="27"/>
      <c r="I252" s="27" t="s">
        <v>22</v>
      </c>
      <c r="J252" s="27"/>
      <c r="K252" s="27"/>
      <c r="L252" s="27"/>
      <c r="M252" s="27"/>
      <c r="N252" s="27"/>
      <c r="O252" s="27"/>
      <c r="P252" s="27" t="s">
        <v>23</v>
      </c>
      <c r="Q252" s="27"/>
      <c r="R252" s="27" t="s">
        <v>24</v>
      </c>
      <c r="S252" s="27" t="s">
        <v>25</v>
      </c>
      <c r="T252" s="27" t="s">
        <v>60</v>
      </c>
      <c r="U252" s="29"/>
    </row>
    <row r="253" spans="1:21" s="34" customFormat="1" ht="16.7" customHeight="1" x14ac:dyDescent="0.2">
      <c r="A253" s="27" t="s">
        <v>3121</v>
      </c>
      <c r="B253" s="27" t="s">
        <v>20</v>
      </c>
      <c r="C253" s="27" t="s">
        <v>131</v>
      </c>
      <c r="D253" s="28">
        <v>42717</v>
      </c>
      <c r="E253" s="27" t="s">
        <v>3124</v>
      </c>
      <c r="F253" s="27" t="s">
        <v>86</v>
      </c>
      <c r="G253" s="27" t="s">
        <v>21</v>
      </c>
      <c r="H253" s="27"/>
      <c r="I253" s="27" t="s">
        <v>22</v>
      </c>
      <c r="J253" s="27" t="s">
        <v>30</v>
      </c>
      <c r="K253" s="27"/>
      <c r="L253" s="27"/>
      <c r="M253" s="27"/>
      <c r="N253" s="27"/>
      <c r="O253" s="27"/>
      <c r="P253" s="27" t="s">
        <v>23</v>
      </c>
      <c r="Q253" s="27"/>
      <c r="R253" s="27" t="s">
        <v>33</v>
      </c>
      <c r="S253" s="27" t="s">
        <v>25</v>
      </c>
      <c r="T253" s="27" t="s">
        <v>60</v>
      </c>
      <c r="U253" s="29"/>
    </row>
    <row r="254" spans="1:21" s="34" customFormat="1" ht="16.7" customHeight="1" x14ac:dyDescent="0.2">
      <c r="A254" s="27" t="s">
        <v>3121</v>
      </c>
      <c r="B254" s="27" t="s">
        <v>20</v>
      </c>
      <c r="C254" s="27" t="s">
        <v>638</v>
      </c>
      <c r="D254" s="28">
        <v>42717</v>
      </c>
      <c r="E254" s="27" t="s">
        <v>3125</v>
      </c>
      <c r="F254" s="27" t="s">
        <v>3126</v>
      </c>
      <c r="G254" s="27" t="s">
        <v>21</v>
      </c>
      <c r="H254" s="27"/>
      <c r="I254" s="27" t="s">
        <v>22</v>
      </c>
      <c r="J254" s="27" t="s">
        <v>30</v>
      </c>
      <c r="K254" s="27"/>
      <c r="L254" s="27"/>
      <c r="M254" s="27"/>
      <c r="N254" s="27"/>
      <c r="O254" s="27"/>
      <c r="P254" s="27" t="s">
        <v>23</v>
      </c>
      <c r="Q254" s="27"/>
      <c r="R254" s="27" t="s">
        <v>33</v>
      </c>
      <c r="S254" s="27" t="s">
        <v>25</v>
      </c>
      <c r="T254" s="27" t="s">
        <v>60</v>
      </c>
      <c r="U254" s="29"/>
    </row>
    <row r="255" spans="1:21" s="34" customFormat="1" ht="16.7" customHeight="1" x14ac:dyDescent="0.2">
      <c r="A255" s="27" t="s">
        <v>3121</v>
      </c>
      <c r="B255" s="27" t="s">
        <v>20</v>
      </c>
      <c r="C255" s="27" t="s">
        <v>132</v>
      </c>
      <c r="D255" s="28">
        <v>42717</v>
      </c>
      <c r="E255" s="27" t="s">
        <v>3127</v>
      </c>
      <c r="F255" s="27" t="s">
        <v>3126</v>
      </c>
      <c r="G255" s="27" t="s">
        <v>21</v>
      </c>
      <c r="H255" s="27"/>
      <c r="I255" s="27" t="s">
        <v>22</v>
      </c>
      <c r="J255" s="27" t="s">
        <v>30</v>
      </c>
      <c r="K255" s="27"/>
      <c r="L255" s="27"/>
      <c r="M255" s="27"/>
      <c r="N255" s="27"/>
      <c r="O255" s="27"/>
      <c r="P255" s="27" t="s">
        <v>23</v>
      </c>
      <c r="Q255" s="27"/>
      <c r="R255" s="27" t="s">
        <v>33</v>
      </c>
      <c r="S255" s="27" t="s">
        <v>25</v>
      </c>
      <c r="T255" s="27" t="s">
        <v>60</v>
      </c>
      <c r="U255" s="29"/>
    </row>
    <row r="256" spans="1:21" s="34" customFormat="1" ht="16.7" customHeight="1" x14ac:dyDescent="0.2">
      <c r="A256" s="27" t="s">
        <v>3128</v>
      </c>
      <c r="B256" s="27" t="s">
        <v>20</v>
      </c>
      <c r="C256" s="27" t="s">
        <v>266</v>
      </c>
      <c r="D256" s="28">
        <v>42717</v>
      </c>
      <c r="E256" s="27" t="s">
        <v>3129</v>
      </c>
      <c r="F256" s="27" t="s">
        <v>3130</v>
      </c>
      <c r="G256" s="27" t="s">
        <v>21</v>
      </c>
      <c r="H256" s="27"/>
      <c r="I256" s="27" t="s">
        <v>22</v>
      </c>
      <c r="J256" s="27"/>
      <c r="K256" s="27"/>
      <c r="L256" s="27"/>
      <c r="M256" s="27"/>
      <c r="N256" s="27"/>
      <c r="O256" s="27"/>
      <c r="P256" s="27" t="s">
        <v>23</v>
      </c>
      <c r="Q256" s="27"/>
      <c r="R256" s="27" t="s">
        <v>24</v>
      </c>
      <c r="S256" s="27" t="s">
        <v>25</v>
      </c>
      <c r="T256" s="27" t="s">
        <v>60</v>
      </c>
      <c r="U256" s="29"/>
    </row>
    <row r="257" spans="1:21" s="34" customFormat="1" ht="16.7" customHeight="1" x14ac:dyDescent="0.2">
      <c r="A257" s="27" t="s">
        <v>3131</v>
      </c>
      <c r="B257" s="27" t="s">
        <v>20</v>
      </c>
      <c r="C257" s="27" t="s">
        <v>269</v>
      </c>
      <c r="D257" s="28">
        <v>42717</v>
      </c>
      <c r="E257" s="27" t="s">
        <v>3132</v>
      </c>
      <c r="F257" s="27" t="s">
        <v>3130</v>
      </c>
      <c r="G257" s="27" t="s">
        <v>21</v>
      </c>
      <c r="H257" s="27"/>
      <c r="I257" s="27" t="s">
        <v>22</v>
      </c>
      <c r="J257" s="27"/>
      <c r="K257" s="27"/>
      <c r="L257" s="27"/>
      <c r="M257" s="27"/>
      <c r="N257" s="27"/>
      <c r="O257" s="27"/>
      <c r="P257" s="27" t="s">
        <v>23</v>
      </c>
      <c r="Q257" s="27"/>
      <c r="R257" s="27" t="s">
        <v>24</v>
      </c>
      <c r="S257" s="27" t="s">
        <v>25</v>
      </c>
      <c r="T257" s="27" t="s">
        <v>60</v>
      </c>
      <c r="U257" s="29"/>
    </row>
    <row r="258" spans="1:21" s="34" customFormat="1" ht="16.7" customHeight="1" x14ac:dyDescent="0.2">
      <c r="A258" s="27" t="s">
        <v>3133</v>
      </c>
      <c r="B258" s="27" t="s">
        <v>20</v>
      </c>
      <c r="C258" s="27" t="s">
        <v>3134</v>
      </c>
      <c r="D258" s="28">
        <v>42717</v>
      </c>
      <c r="E258" s="27" t="s">
        <v>3135</v>
      </c>
      <c r="F258" s="27" t="s">
        <v>2162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23</v>
      </c>
      <c r="Q258" s="27"/>
      <c r="R258" s="27" t="s">
        <v>24</v>
      </c>
      <c r="S258" s="27" t="s">
        <v>25</v>
      </c>
      <c r="T258" s="27" t="s">
        <v>60</v>
      </c>
      <c r="U258" s="29"/>
    </row>
    <row r="259" spans="1:21" s="34" customFormat="1" ht="16.7" customHeight="1" x14ac:dyDescent="0.2">
      <c r="A259" s="27" t="s">
        <v>3136</v>
      </c>
      <c r="B259" s="27" t="s">
        <v>20</v>
      </c>
      <c r="C259" s="27" t="s">
        <v>134</v>
      </c>
      <c r="D259" s="28">
        <v>42717</v>
      </c>
      <c r="E259" s="27" t="s">
        <v>3137</v>
      </c>
      <c r="F259" s="27" t="s">
        <v>3138</v>
      </c>
      <c r="G259" s="27" t="s">
        <v>21</v>
      </c>
      <c r="H259" s="27"/>
      <c r="I259" s="27" t="s">
        <v>22</v>
      </c>
      <c r="J259" s="27"/>
      <c r="K259" s="27"/>
      <c r="L259" s="27"/>
      <c r="M259" s="27"/>
      <c r="N259" s="27"/>
      <c r="O259" s="27"/>
      <c r="P259" s="27" t="s">
        <v>23</v>
      </c>
      <c r="Q259" s="27"/>
      <c r="R259" s="27" t="s">
        <v>24</v>
      </c>
      <c r="S259" s="27" t="s">
        <v>25</v>
      </c>
      <c r="T259" s="27" t="s">
        <v>60</v>
      </c>
      <c r="U259" s="29"/>
    </row>
    <row r="260" spans="1:21" s="34" customFormat="1" ht="16.7" customHeight="1" x14ac:dyDescent="0.2">
      <c r="A260" s="27" t="s">
        <v>3139</v>
      </c>
      <c r="B260" s="27" t="s">
        <v>20</v>
      </c>
      <c r="C260" s="27" t="s">
        <v>3140</v>
      </c>
      <c r="D260" s="28">
        <v>42717</v>
      </c>
      <c r="E260" s="27" t="s">
        <v>3141</v>
      </c>
      <c r="F260" s="27" t="s">
        <v>3138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23</v>
      </c>
      <c r="Q260" s="27"/>
      <c r="R260" s="27" t="s">
        <v>24</v>
      </c>
      <c r="S260" s="27" t="s">
        <v>26</v>
      </c>
      <c r="T260" s="27" t="s">
        <v>60</v>
      </c>
      <c r="U260" s="29"/>
    </row>
    <row r="261" spans="1:21" s="34" customFormat="1" ht="16.7" customHeight="1" x14ac:dyDescent="0.2">
      <c r="A261" s="27" t="s">
        <v>3142</v>
      </c>
      <c r="B261" s="27" t="s">
        <v>20</v>
      </c>
      <c r="C261" s="27" t="s">
        <v>154</v>
      </c>
      <c r="D261" s="28">
        <v>42717</v>
      </c>
      <c r="E261" s="27" t="s">
        <v>3143</v>
      </c>
      <c r="F261" s="27" t="s">
        <v>3138</v>
      </c>
      <c r="G261" s="27" t="s">
        <v>21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23</v>
      </c>
      <c r="Q261" s="27"/>
      <c r="R261" s="27" t="s">
        <v>24</v>
      </c>
      <c r="S261" s="27" t="s">
        <v>25</v>
      </c>
      <c r="T261" s="27" t="s">
        <v>60</v>
      </c>
      <c r="U261" s="29"/>
    </row>
    <row r="262" spans="1:21" s="34" customFormat="1" ht="16.7" customHeight="1" x14ac:dyDescent="0.2">
      <c r="A262" s="27" t="s">
        <v>3142</v>
      </c>
      <c r="B262" s="27" t="s">
        <v>20</v>
      </c>
      <c r="C262" s="27" t="s">
        <v>3144</v>
      </c>
      <c r="D262" s="28">
        <v>42717</v>
      </c>
      <c r="E262" s="27" t="s">
        <v>3145</v>
      </c>
      <c r="F262" s="27" t="s">
        <v>3146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23</v>
      </c>
      <c r="Q262" s="27"/>
      <c r="R262" s="27" t="s">
        <v>24</v>
      </c>
      <c r="S262" s="27" t="s">
        <v>25</v>
      </c>
      <c r="T262" s="27" t="s">
        <v>60</v>
      </c>
      <c r="U262" s="29"/>
    </row>
    <row r="263" spans="1:21" s="34" customFormat="1" ht="16.7" customHeight="1" x14ac:dyDescent="0.2">
      <c r="A263" s="27" t="s">
        <v>3147</v>
      </c>
      <c r="B263" s="27" t="s">
        <v>20</v>
      </c>
      <c r="C263" s="27" t="s">
        <v>156</v>
      </c>
      <c r="D263" s="28">
        <v>42717</v>
      </c>
      <c r="E263" s="27" t="s">
        <v>3148</v>
      </c>
      <c r="F263" s="27" t="s">
        <v>3146</v>
      </c>
      <c r="G263" s="27" t="s">
        <v>21</v>
      </c>
      <c r="H263" s="27"/>
      <c r="I263" s="27" t="s">
        <v>22</v>
      </c>
      <c r="J263" s="27"/>
      <c r="K263" s="27"/>
      <c r="L263" s="27"/>
      <c r="M263" s="27"/>
      <c r="N263" s="27"/>
      <c r="O263" s="27"/>
      <c r="P263" s="27" t="s">
        <v>23</v>
      </c>
      <c r="Q263" s="27"/>
      <c r="R263" s="27" t="s">
        <v>24</v>
      </c>
      <c r="S263" s="27" t="s">
        <v>25</v>
      </c>
      <c r="T263" s="27" t="s">
        <v>60</v>
      </c>
      <c r="U263" s="29"/>
    </row>
    <row r="264" spans="1:21" s="34" customFormat="1" ht="16.7" customHeight="1" x14ac:dyDescent="0.2">
      <c r="A264" s="27" t="s">
        <v>3149</v>
      </c>
      <c r="B264" s="27" t="s">
        <v>20</v>
      </c>
      <c r="C264" s="27" t="s">
        <v>2021</v>
      </c>
      <c r="D264" s="28">
        <v>42717</v>
      </c>
      <c r="E264" s="27" t="s">
        <v>3150</v>
      </c>
      <c r="F264" s="27" t="s">
        <v>3151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23</v>
      </c>
      <c r="Q264" s="27"/>
      <c r="R264" s="27" t="s">
        <v>24</v>
      </c>
      <c r="S264" s="27" t="s">
        <v>25</v>
      </c>
      <c r="T264" s="27" t="s">
        <v>60</v>
      </c>
      <c r="U264" s="29"/>
    </row>
    <row r="265" spans="1:21" s="34" customFormat="1" ht="16.7" customHeight="1" x14ac:dyDescent="0.2">
      <c r="A265" s="27" t="s">
        <v>3149</v>
      </c>
      <c r="B265" s="27" t="s">
        <v>20</v>
      </c>
      <c r="C265" s="27" t="s">
        <v>2024</v>
      </c>
      <c r="D265" s="28">
        <v>42717</v>
      </c>
      <c r="E265" s="27" t="s">
        <v>3152</v>
      </c>
      <c r="F265" s="27" t="s">
        <v>3151</v>
      </c>
      <c r="G265" s="27" t="s">
        <v>21</v>
      </c>
      <c r="H265" s="27"/>
      <c r="I265" s="27" t="s">
        <v>22</v>
      </c>
      <c r="J265" s="27"/>
      <c r="K265" s="27"/>
      <c r="L265" s="27"/>
      <c r="M265" s="27"/>
      <c r="N265" s="27"/>
      <c r="O265" s="27"/>
      <c r="P265" s="27" t="s">
        <v>23</v>
      </c>
      <c r="Q265" s="27"/>
      <c r="R265" s="27" t="s">
        <v>24</v>
      </c>
      <c r="S265" s="27" t="s">
        <v>25</v>
      </c>
      <c r="T265" s="27" t="s">
        <v>60</v>
      </c>
      <c r="U265" s="29"/>
    </row>
    <row r="266" spans="1:21" s="34" customFormat="1" ht="16.7" customHeight="1" x14ac:dyDescent="0.2">
      <c r="A266" s="27" t="s">
        <v>3153</v>
      </c>
      <c r="B266" s="27" t="s">
        <v>20</v>
      </c>
      <c r="C266" s="27" t="s">
        <v>1995</v>
      </c>
      <c r="D266" s="28">
        <v>42717</v>
      </c>
      <c r="E266" s="27" t="s">
        <v>3154</v>
      </c>
      <c r="F266" s="27" t="s">
        <v>3151</v>
      </c>
      <c r="G266" s="27" t="s">
        <v>21</v>
      </c>
      <c r="H266" s="27"/>
      <c r="I266" s="27" t="s">
        <v>22</v>
      </c>
      <c r="J266" s="27"/>
      <c r="K266" s="27"/>
      <c r="L266" s="27"/>
      <c r="M266" s="27"/>
      <c r="N266" s="27"/>
      <c r="O266" s="27"/>
      <c r="P266" s="27" t="s">
        <v>23</v>
      </c>
      <c r="Q266" s="27"/>
      <c r="R266" s="27" t="s">
        <v>24</v>
      </c>
      <c r="S266" s="27" t="s">
        <v>27</v>
      </c>
      <c r="T266" s="27" t="s">
        <v>60</v>
      </c>
      <c r="U266" s="29"/>
    </row>
    <row r="267" spans="1:21" s="34" customFormat="1" ht="16.7" customHeight="1" x14ac:dyDescent="0.2">
      <c r="A267" s="27" t="s">
        <v>3155</v>
      </c>
      <c r="B267" s="27" t="s">
        <v>20</v>
      </c>
      <c r="C267" s="27" t="s">
        <v>1998</v>
      </c>
      <c r="D267" s="28">
        <v>42717</v>
      </c>
      <c r="E267" s="27" t="s">
        <v>3156</v>
      </c>
      <c r="F267" s="27" t="s">
        <v>3157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23</v>
      </c>
      <c r="Q267" s="27"/>
      <c r="R267" s="27" t="s">
        <v>28</v>
      </c>
      <c r="S267" s="27" t="s">
        <v>27</v>
      </c>
      <c r="T267" s="27" t="s">
        <v>59</v>
      </c>
      <c r="U267" s="29"/>
    </row>
    <row r="268" spans="1:21" s="34" customFormat="1" ht="16.7" customHeight="1" x14ac:dyDescent="0.2">
      <c r="A268" s="27" t="s">
        <v>3158</v>
      </c>
      <c r="B268" s="27" t="s">
        <v>20</v>
      </c>
      <c r="C268" s="27" t="s">
        <v>2030</v>
      </c>
      <c r="D268" s="28">
        <v>42717</v>
      </c>
      <c r="E268" s="27" t="s">
        <v>3159</v>
      </c>
      <c r="F268" s="27" t="s">
        <v>3157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23</v>
      </c>
      <c r="Q268" s="27"/>
      <c r="R268" s="27" t="s">
        <v>24</v>
      </c>
      <c r="S268" s="27" t="s">
        <v>27</v>
      </c>
      <c r="T268" s="27" t="s">
        <v>60</v>
      </c>
      <c r="U268" s="29"/>
    </row>
    <row r="269" spans="1:21" s="34" customFormat="1" ht="16.7" customHeight="1" x14ac:dyDescent="0.2">
      <c r="A269" s="27" t="s">
        <v>3160</v>
      </c>
      <c r="B269" s="27" t="s">
        <v>20</v>
      </c>
      <c r="C269" s="27" t="s">
        <v>2027</v>
      </c>
      <c r="D269" s="28">
        <v>42717</v>
      </c>
      <c r="E269" s="27" t="s">
        <v>3161</v>
      </c>
      <c r="F269" s="27" t="s">
        <v>3157</v>
      </c>
      <c r="G269" s="27" t="s">
        <v>21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23</v>
      </c>
      <c r="Q269" s="27"/>
      <c r="R269" s="27" t="s">
        <v>24</v>
      </c>
      <c r="S269" s="27" t="s">
        <v>27</v>
      </c>
      <c r="T269" s="27" t="s">
        <v>60</v>
      </c>
      <c r="U269" s="29"/>
    </row>
    <row r="270" spans="1:21" s="34" customFormat="1" ht="16.7" customHeight="1" x14ac:dyDescent="0.2">
      <c r="A270" s="27" t="s">
        <v>3162</v>
      </c>
      <c r="B270" s="27" t="s">
        <v>20</v>
      </c>
      <c r="C270" s="27" t="s">
        <v>311</v>
      </c>
      <c r="D270" s="28">
        <v>42717</v>
      </c>
      <c r="E270" s="27" t="s">
        <v>3163</v>
      </c>
      <c r="F270" s="27" t="s">
        <v>3157</v>
      </c>
      <c r="G270" s="27" t="s">
        <v>21</v>
      </c>
      <c r="H270" s="27"/>
      <c r="I270" s="27" t="s">
        <v>22</v>
      </c>
      <c r="J270" s="27"/>
      <c r="K270" s="27"/>
      <c r="L270" s="27"/>
      <c r="M270" s="27"/>
      <c r="N270" s="27"/>
      <c r="O270" s="27"/>
      <c r="P270" s="27" t="s">
        <v>23</v>
      </c>
      <c r="Q270" s="27"/>
      <c r="R270" s="27" t="s">
        <v>28</v>
      </c>
      <c r="S270" s="27" t="s">
        <v>27</v>
      </c>
      <c r="T270" s="27" t="s">
        <v>59</v>
      </c>
      <c r="U270" s="29"/>
    </row>
    <row r="271" spans="1:21" s="34" customFormat="1" ht="16.7" customHeight="1" x14ac:dyDescent="0.2">
      <c r="A271" s="27" t="s">
        <v>3164</v>
      </c>
      <c r="B271" s="27" t="s">
        <v>20</v>
      </c>
      <c r="C271" s="27" t="s">
        <v>2033</v>
      </c>
      <c r="D271" s="28">
        <v>42717</v>
      </c>
      <c r="E271" s="27" t="s">
        <v>3165</v>
      </c>
      <c r="F271" s="27" t="s">
        <v>3166</v>
      </c>
      <c r="G271" s="27" t="s">
        <v>21</v>
      </c>
      <c r="H271" s="27"/>
      <c r="I271" s="27" t="s">
        <v>22</v>
      </c>
      <c r="J271" s="27"/>
      <c r="K271" s="27"/>
      <c r="L271" s="27"/>
      <c r="M271" s="27"/>
      <c r="N271" s="27"/>
      <c r="O271" s="27"/>
      <c r="P271" s="27" t="s">
        <v>23</v>
      </c>
      <c r="Q271" s="27"/>
      <c r="R271" s="27" t="s">
        <v>24</v>
      </c>
      <c r="S271" s="27" t="s">
        <v>27</v>
      </c>
      <c r="T271" s="27" t="s">
        <v>60</v>
      </c>
      <c r="U271" s="29"/>
    </row>
    <row r="272" spans="1:21" s="34" customFormat="1" ht="16.7" customHeight="1" x14ac:dyDescent="0.2">
      <c r="A272" s="27" t="s">
        <v>3167</v>
      </c>
      <c r="B272" s="27" t="s">
        <v>20</v>
      </c>
      <c r="C272" s="27" t="s">
        <v>2038</v>
      </c>
      <c r="D272" s="28">
        <v>42717</v>
      </c>
      <c r="E272" s="27" t="s">
        <v>3168</v>
      </c>
      <c r="F272" s="27" t="s">
        <v>3166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23</v>
      </c>
      <c r="Q272" s="27"/>
      <c r="R272" s="27" t="s">
        <v>24</v>
      </c>
      <c r="S272" s="27" t="s">
        <v>25</v>
      </c>
      <c r="T272" s="27" t="s">
        <v>60</v>
      </c>
      <c r="U272" s="29"/>
    </row>
    <row r="273" spans="1:21" s="34" customFormat="1" ht="16.7" customHeight="1" x14ac:dyDescent="0.2">
      <c r="A273" s="27" t="s">
        <v>3167</v>
      </c>
      <c r="B273" s="27" t="s">
        <v>20</v>
      </c>
      <c r="C273" s="27" t="s">
        <v>2041</v>
      </c>
      <c r="D273" s="28">
        <v>42717</v>
      </c>
      <c r="E273" s="27" t="s">
        <v>3169</v>
      </c>
      <c r="F273" s="27" t="s">
        <v>3166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23</v>
      </c>
      <c r="Q273" s="27"/>
      <c r="R273" s="27" t="s">
        <v>24</v>
      </c>
      <c r="S273" s="27" t="s">
        <v>25</v>
      </c>
      <c r="T273" s="27" t="s">
        <v>60</v>
      </c>
      <c r="U273" s="29"/>
    </row>
    <row r="274" spans="1:21" s="34" customFormat="1" ht="16.7" customHeight="1" x14ac:dyDescent="0.2">
      <c r="A274" s="27" t="s">
        <v>3170</v>
      </c>
      <c r="B274" s="27" t="s">
        <v>20</v>
      </c>
      <c r="C274" s="27" t="s">
        <v>158</v>
      </c>
      <c r="D274" s="28">
        <v>42717</v>
      </c>
      <c r="E274" s="27" t="s">
        <v>3171</v>
      </c>
      <c r="F274" s="27" t="s">
        <v>3172</v>
      </c>
      <c r="G274" s="27" t="s">
        <v>21</v>
      </c>
      <c r="H274" s="27"/>
      <c r="I274" s="27" t="s">
        <v>22</v>
      </c>
      <c r="J274" s="27" t="s">
        <v>30</v>
      </c>
      <c r="K274" s="27"/>
      <c r="L274" s="27"/>
      <c r="M274" s="27"/>
      <c r="N274" s="27"/>
      <c r="O274" s="27"/>
      <c r="P274" s="27" t="s">
        <v>23</v>
      </c>
      <c r="Q274" s="27"/>
      <c r="R274" s="27" t="s">
        <v>35</v>
      </c>
      <c r="S274" s="9" t="s">
        <v>45</v>
      </c>
      <c r="T274" s="27" t="s">
        <v>59</v>
      </c>
      <c r="U274" s="29"/>
    </row>
    <row r="275" spans="1:21" s="34" customFormat="1" ht="16.7" customHeight="1" x14ac:dyDescent="0.2">
      <c r="A275" s="27" t="s">
        <v>3173</v>
      </c>
      <c r="B275" s="27" t="s">
        <v>20</v>
      </c>
      <c r="C275" s="27" t="s">
        <v>647</v>
      </c>
      <c r="D275" s="28">
        <v>42717</v>
      </c>
      <c r="E275" s="27" t="s">
        <v>3174</v>
      </c>
      <c r="F275" s="27" t="s">
        <v>3172</v>
      </c>
      <c r="G275" s="27" t="s">
        <v>21</v>
      </c>
      <c r="H275" s="27"/>
      <c r="I275" s="27" t="s">
        <v>22</v>
      </c>
      <c r="J275" s="27"/>
      <c r="K275" s="27"/>
      <c r="L275" s="27"/>
      <c r="M275" s="27"/>
      <c r="N275" s="27"/>
      <c r="O275" s="27"/>
      <c r="P275" s="27" t="s">
        <v>23</v>
      </c>
      <c r="Q275" s="27"/>
      <c r="R275" s="27" t="s">
        <v>24</v>
      </c>
      <c r="S275" s="27" t="s">
        <v>26</v>
      </c>
      <c r="T275" s="27" t="s">
        <v>60</v>
      </c>
      <c r="U275" s="29"/>
    </row>
    <row r="276" spans="1:21" s="34" customFormat="1" ht="16.7" customHeight="1" x14ac:dyDescent="0.2">
      <c r="A276" s="27" t="s">
        <v>3175</v>
      </c>
      <c r="B276" s="27" t="s">
        <v>20</v>
      </c>
      <c r="C276" s="27" t="s">
        <v>649</v>
      </c>
      <c r="D276" s="28">
        <v>42717</v>
      </c>
      <c r="E276" s="27" t="s">
        <v>3176</v>
      </c>
      <c r="F276" s="27" t="s">
        <v>3172</v>
      </c>
      <c r="G276" s="27" t="s">
        <v>21</v>
      </c>
      <c r="H276" s="27"/>
      <c r="I276" s="27" t="s">
        <v>22</v>
      </c>
      <c r="J276" s="27"/>
      <c r="K276" s="27"/>
      <c r="L276" s="27"/>
      <c r="M276" s="27"/>
      <c r="N276" s="27"/>
      <c r="O276" s="27"/>
      <c r="P276" s="27" t="s">
        <v>23</v>
      </c>
      <c r="Q276" s="27"/>
      <c r="R276" s="27" t="s">
        <v>24</v>
      </c>
      <c r="S276" s="27" t="s">
        <v>25</v>
      </c>
      <c r="T276" s="27" t="s">
        <v>60</v>
      </c>
      <c r="U276" s="29"/>
    </row>
    <row r="277" spans="1:21" s="34" customFormat="1" ht="16.7" customHeight="1" x14ac:dyDescent="0.2">
      <c r="A277" s="27" t="s">
        <v>3177</v>
      </c>
      <c r="B277" s="27" t="s">
        <v>20</v>
      </c>
      <c r="C277" s="27" t="s">
        <v>160</v>
      </c>
      <c r="D277" s="28">
        <v>42717</v>
      </c>
      <c r="E277" s="27" t="s">
        <v>3178</v>
      </c>
      <c r="F277" s="27" t="s">
        <v>3179</v>
      </c>
      <c r="G277" s="27" t="s">
        <v>21</v>
      </c>
      <c r="H277" s="27"/>
      <c r="I277" s="27" t="s">
        <v>22</v>
      </c>
      <c r="J277" s="27"/>
      <c r="K277" s="27"/>
      <c r="L277" s="27"/>
      <c r="M277" s="27"/>
      <c r="N277" s="27"/>
      <c r="O277" s="27"/>
      <c r="P277" s="27" t="s">
        <v>23</v>
      </c>
      <c r="Q277" s="27"/>
      <c r="R277" s="27" t="s">
        <v>24</v>
      </c>
      <c r="S277" s="27" t="s">
        <v>25</v>
      </c>
      <c r="T277" s="27" t="s">
        <v>60</v>
      </c>
      <c r="U277" s="29"/>
    </row>
    <row r="278" spans="1:21" s="34" customFormat="1" ht="16.7" customHeight="1" x14ac:dyDescent="0.2">
      <c r="A278" s="27" t="s">
        <v>3180</v>
      </c>
      <c r="B278" s="27" t="s">
        <v>20</v>
      </c>
      <c r="C278" s="27" t="s">
        <v>2044</v>
      </c>
      <c r="D278" s="28">
        <v>42717</v>
      </c>
      <c r="E278" s="27" t="s">
        <v>3181</v>
      </c>
      <c r="F278" s="27" t="s">
        <v>3179</v>
      </c>
      <c r="G278" s="27" t="s">
        <v>21</v>
      </c>
      <c r="H278" s="27"/>
      <c r="I278" s="27" t="s">
        <v>22</v>
      </c>
      <c r="J278" s="27"/>
      <c r="K278" s="27"/>
      <c r="L278" s="27"/>
      <c r="M278" s="27"/>
      <c r="N278" s="27"/>
      <c r="O278" s="27"/>
      <c r="P278" s="27" t="s">
        <v>23</v>
      </c>
      <c r="Q278" s="27"/>
      <c r="R278" s="27" t="s">
        <v>28</v>
      </c>
      <c r="S278" s="27" t="s">
        <v>27</v>
      </c>
      <c r="T278" s="27" t="s">
        <v>59</v>
      </c>
      <c r="U278" s="29"/>
    </row>
    <row r="279" spans="1:21" s="34" customFormat="1" ht="16.7" customHeight="1" x14ac:dyDescent="0.2">
      <c r="A279" s="27" t="s">
        <v>3182</v>
      </c>
      <c r="B279" s="27" t="s">
        <v>20</v>
      </c>
      <c r="C279" s="27" t="s">
        <v>169</v>
      </c>
      <c r="D279" s="28">
        <v>42717</v>
      </c>
      <c r="E279" s="27" t="s">
        <v>3183</v>
      </c>
      <c r="F279" s="27" t="s">
        <v>3179</v>
      </c>
      <c r="G279" s="27" t="s">
        <v>21</v>
      </c>
      <c r="H279" s="27"/>
      <c r="I279" s="27" t="s">
        <v>22</v>
      </c>
      <c r="J279" s="27"/>
      <c r="K279" s="27"/>
      <c r="L279" s="27"/>
      <c r="M279" s="27"/>
      <c r="N279" s="27"/>
      <c r="O279" s="27"/>
      <c r="P279" s="27" t="s">
        <v>23</v>
      </c>
      <c r="Q279" s="27"/>
      <c r="R279" s="27" t="s">
        <v>24</v>
      </c>
      <c r="S279" s="27" t="s">
        <v>25</v>
      </c>
      <c r="T279" s="27" t="s">
        <v>60</v>
      </c>
      <c r="U279" s="29"/>
    </row>
    <row r="280" spans="1:21" s="34" customFormat="1" ht="16.7" customHeight="1" x14ac:dyDescent="0.2">
      <c r="A280" s="27" t="s">
        <v>3282</v>
      </c>
      <c r="B280" s="27" t="s">
        <v>20</v>
      </c>
      <c r="C280" s="27" t="s">
        <v>167</v>
      </c>
      <c r="D280" s="28">
        <v>42718</v>
      </c>
      <c r="E280" s="27" t="s">
        <v>3283</v>
      </c>
      <c r="F280" s="27" t="s">
        <v>361</v>
      </c>
      <c r="G280" s="27" t="s">
        <v>21</v>
      </c>
      <c r="H280" s="27"/>
      <c r="I280" s="27" t="s">
        <v>22</v>
      </c>
      <c r="J280" s="27"/>
      <c r="K280" s="27"/>
      <c r="L280" s="27"/>
      <c r="M280" s="27"/>
      <c r="N280" s="27"/>
      <c r="O280" s="27"/>
      <c r="P280" s="27" t="s">
        <v>23</v>
      </c>
      <c r="Q280" s="27"/>
      <c r="R280" s="27" t="s">
        <v>24</v>
      </c>
      <c r="S280" s="27" t="s">
        <v>25</v>
      </c>
      <c r="T280" s="27" t="s">
        <v>60</v>
      </c>
      <c r="U280" s="29"/>
    </row>
    <row r="281" spans="1:21" s="34" customFormat="1" ht="16.7" customHeight="1" x14ac:dyDescent="0.2">
      <c r="A281" s="27" t="s">
        <v>3284</v>
      </c>
      <c r="B281" s="27" t="s">
        <v>20</v>
      </c>
      <c r="C281" s="27" t="s">
        <v>280</v>
      </c>
      <c r="D281" s="28">
        <v>42718</v>
      </c>
      <c r="E281" s="27" t="s">
        <v>3285</v>
      </c>
      <c r="F281" s="27" t="s">
        <v>362</v>
      </c>
      <c r="G281" s="27" t="s">
        <v>21</v>
      </c>
      <c r="H281" s="27"/>
      <c r="I281" s="27" t="s">
        <v>22</v>
      </c>
      <c r="J281" s="27"/>
      <c r="K281" s="27"/>
      <c r="L281" s="27"/>
      <c r="M281" s="27"/>
      <c r="N281" s="27"/>
      <c r="O281" s="27"/>
      <c r="P281" s="27" t="s">
        <v>23</v>
      </c>
      <c r="Q281" s="27"/>
      <c r="R281" s="27" t="s">
        <v>24</v>
      </c>
      <c r="S281" s="27" t="s">
        <v>25</v>
      </c>
      <c r="T281" s="27" t="s">
        <v>60</v>
      </c>
      <c r="U281" s="29"/>
    </row>
    <row r="282" spans="1:21" s="34" customFormat="1" ht="16.7" customHeight="1" x14ac:dyDescent="0.2">
      <c r="A282" s="27" t="s">
        <v>3286</v>
      </c>
      <c r="B282" s="27" t="s">
        <v>20</v>
      </c>
      <c r="C282" s="27" t="s">
        <v>3287</v>
      </c>
      <c r="D282" s="28">
        <v>42718</v>
      </c>
      <c r="E282" s="27" t="s">
        <v>3288</v>
      </c>
      <c r="F282" s="27" t="s">
        <v>362</v>
      </c>
      <c r="G282" s="27" t="s">
        <v>21</v>
      </c>
      <c r="H282" s="27"/>
      <c r="I282" s="27" t="s">
        <v>22</v>
      </c>
      <c r="J282" s="27" t="s">
        <v>30</v>
      </c>
      <c r="K282" s="27"/>
      <c r="L282" s="27"/>
      <c r="M282" s="27"/>
      <c r="N282" s="27"/>
      <c r="O282" s="27"/>
      <c r="P282" s="27" t="s">
        <v>23</v>
      </c>
      <c r="Q282" s="27"/>
      <c r="R282" s="27" t="s">
        <v>33</v>
      </c>
      <c r="S282" s="27" t="s">
        <v>25</v>
      </c>
      <c r="T282" s="27" t="s">
        <v>60</v>
      </c>
      <c r="U282" s="29"/>
    </row>
    <row r="283" spans="1:21" s="34" customFormat="1" ht="16.7" customHeight="1" x14ac:dyDescent="0.2">
      <c r="A283" s="27" t="s">
        <v>3286</v>
      </c>
      <c r="B283" s="27" t="s">
        <v>20</v>
      </c>
      <c r="C283" s="27" t="s">
        <v>653</v>
      </c>
      <c r="D283" s="28">
        <v>42718</v>
      </c>
      <c r="E283" s="27" t="s">
        <v>3289</v>
      </c>
      <c r="F283" s="27" t="s">
        <v>363</v>
      </c>
      <c r="G283" s="27" t="s">
        <v>21</v>
      </c>
      <c r="H283" s="27"/>
      <c r="I283" s="27" t="s">
        <v>22</v>
      </c>
      <c r="J283" s="27" t="s">
        <v>30</v>
      </c>
      <c r="K283" s="27"/>
      <c r="L283" s="27"/>
      <c r="M283" s="27"/>
      <c r="N283" s="27"/>
      <c r="O283" s="27"/>
      <c r="P283" s="27" t="s">
        <v>23</v>
      </c>
      <c r="Q283" s="27"/>
      <c r="R283" s="27" t="s">
        <v>33</v>
      </c>
      <c r="S283" s="27" t="s">
        <v>25</v>
      </c>
      <c r="T283" s="27" t="s">
        <v>60</v>
      </c>
      <c r="U283" s="29"/>
    </row>
    <row r="284" spans="1:21" s="34" customFormat="1" ht="16.7" customHeight="1" x14ac:dyDescent="0.2">
      <c r="A284" s="27" t="s">
        <v>3290</v>
      </c>
      <c r="B284" s="27" t="s">
        <v>20</v>
      </c>
      <c r="C284" s="27" t="s">
        <v>168</v>
      </c>
      <c r="D284" s="28">
        <v>42718</v>
      </c>
      <c r="E284" s="27" t="s">
        <v>3291</v>
      </c>
      <c r="F284" s="27" t="s">
        <v>363</v>
      </c>
      <c r="G284" s="27" t="s">
        <v>21</v>
      </c>
      <c r="H284" s="27"/>
      <c r="I284" s="27" t="s">
        <v>22</v>
      </c>
      <c r="J284" s="27"/>
      <c r="K284" s="27"/>
      <c r="L284" s="27"/>
      <c r="M284" s="27"/>
      <c r="N284" s="27"/>
      <c r="O284" s="27"/>
      <c r="P284" s="27" t="s">
        <v>23</v>
      </c>
      <c r="Q284" s="27"/>
      <c r="R284" s="27" t="s">
        <v>24</v>
      </c>
      <c r="S284" s="27" t="s">
        <v>26</v>
      </c>
      <c r="T284" s="27" t="s">
        <v>60</v>
      </c>
      <c r="U284" s="29"/>
    </row>
    <row r="285" spans="1:21" s="34" customFormat="1" ht="16.7" customHeight="1" x14ac:dyDescent="0.2">
      <c r="A285" s="27" t="s">
        <v>3292</v>
      </c>
      <c r="B285" s="27" t="s">
        <v>20</v>
      </c>
      <c r="C285" s="27" t="s">
        <v>655</v>
      </c>
      <c r="D285" s="28">
        <v>42718</v>
      </c>
      <c r="E285" s="27" t="s">
        <v>3293</v>
      </c>
      <c r="F285" s="27" t="s">
        <v>371</v>
      </c>
      <c r="G285" s="27" t="s">
        <v>36</v>
      </c>
      <c r="H285" s="27"/>
      <c r="I285" s="27" t="s">
        <v>22</v>
      </c>
      <c r="J285" s="27"/>
      <c r="K285" s="27"/>
      <c r="L285" s="27"/>
      <c r="M285" s="27"/>
      <c r="N285" s="27"/>
      <c r="O285" s="27"/>
      <c r="P285" s="27" t="s">
        <v>23</v>
      </c>
      <c r="Q285" s="27"/>
      <c r="R285" s="27" t="s">
        <v>24</v>
      </c>
      <c r="S285" s="27" t="s">
        <v>25</v>
      </c>
      <c r="T285" s="27" t="s">
        <v>60</v>
      </c>
      <c r="U285" s="29"/>
    </row>
    <row r="286" spans="1:21" s="34" customFormat="1" ht="16.7" customHeight="1" x14ac:dyDescent="0.2">
      <c r="A286" s="27" t="s">
        <v>3294</v>
      </c>
      <c r="B286" s="27" t="s">
        <v>20</v>
      </c>
      <c r="C286" s="27" t="s">
        <v>2062</v>
      </c>
      <c r="D286" s="28">
        <v>42718</v>
      </c>
      <c r="E286" s="27" t="s">
        <v>3295</v>
      </c>
      <c r="F286" s="27" t="s">
        <v>166</v>
      </c>
      <c r="G286" s="27" t="s">
        <v>21</v>
      </c>
      <c r="H286" s="27"/>
      <c r="I286" s="27" t="s">
        <v>22</v>
      </c>
      <c r="J286" s="27"/>
      <c r="K286" s="27"/>
      <c r="L286" s="27"/>
      <c r="M286" s="27"/>
      <c r="N286" s="27"/>
      <c r="O286" s="27"/>
      <c r="P286" s="27" t="s">
        <v>23</v>
      </c>
      <c r="Q286" s="27"/>
      <c r="R286" s="27" t="s">
        <v>28</v>
      </c>
      <c r="S286" s="27" t="s">
        <v>27</v>
      </c>
      <c r="T286" s="27" t="s">
        <v>59</v>
      </c>
      <c r="U286" s="29"/>
    </row>
    <row r="287" spans="1:21" s="34" customFormat="1" ht="16.7" customHeight="1" x14ac:dyDescent="0.2">
      <c r="A287" s="27" t="s">
        <v>3296</v>
      </c>
      <c r="B287" s="27" t="s">
        <v>20</v>
      </c>
      <c r="C287" s="27" t="s">
        <v>766</v>
      </c>
      <c r="D287" s="28">
        <v>42718</v>
      </c>
      <c r="E287" s="27" t="s">
        <v>3297</v>
      </c>
      <c r="F287" s="27" t="s">
        <v>166</v>
      </c>
      <c r="G287" s="27" t="s">
        <v>21</v>
      </c>
      <c r="H287" s="27"/>
      <c r="I287" s="27" t="s">
        <v>22</v>
      </c>
      <c r="J287" s="27"/>
      <c r="K287" s="27"/>
      <c r="L287" s="27"/>
      <c r="M287" s="27"/>
      <c r="N287" s="27"/>
      <c r="O287" s="27"/>
      <c r="P287" s="27" t="s">
        <v>23</v>
      </c>
      <c r="Q287" s="27"/>
      <c r="R287" s="27" t="s">
        <v>24</v>
      </c>
      <c r="S287" s="27" t="s">
        <v>27</v>
      </c>
      <c r="T287" s="27" t="s">
        <v>60</v>
      </c>
      <c r="U287" s="29"/>
    </row>
    <row r="288" spans="1:21" s="34" customFormat="1" ht="16.7" customHeight="1" x14ac:dyDescent="0.2">
      <c r="A288" s="27" t="s">
        <v>3298</v>
      </c>
      <c r="B288" s="27" t="s">
        <v>20</v>
      </c>
      <c r="C288" s="27" t="s">
        <v>2047</v>
      </c>
      <c r="D288" s="28">
        <v>42718</v>
      </c>
      <c r="E288" s="27" t="s">
        <v>3299</v>
      </c>
      <c r="F288" s="27" t="s">
        <v>468</v>
      </c>
      <c r="G288" s="27" t="s">
        <v>21</v>
      </c>
      <c r="H288" s="27"/>
      <c r="I288" s="27" t="s">
        <v>22</v>
      </c>
      <c r="J288" s="27"/>
      <c r="K288" s="27"/>
      <c r="L288" s="27"/>
      <c r="M288" s="27"/>
      <c r="N288" s="27"/>
      <c r="O288" s="27"/>
      <c r="P288" s="27" t="s">
        <v>23</v>
      </c>
      <c r="Q288" s="27"/>
      <c r="R288" s="27" t="s">
        <v>24</v>
      </c>
      <c r="S288" s="27" t="s">
        <v>25</v>
      </c>
      <c r="T288" s="27" t="s">
        <v>60</v>
      </c>
      <c r="U288" s="29"/>
    </row>
    <row r="289" spans="1:21" s="34" customFormat="1" ht="16.7" customHeight="1" x14ac:dyDescent="0.2">
      <c r="A289" s="27" t="s">
        <v>3298</v>
      </c>
      <c r="B289" s="27" t="s">
        <v>20</v>
      </c>
      <c r="C289" s="27" t="s">
        <v>2051</v>
      </c>
      <c r="D289" s="28">
        <v>42718</v>
      </c>
      <c r="E289" s="27" t="s">
        <v>3300</v>
      </c>
      <c r="F289" s="27" t="s">
        <v>469</v>
      </c>
      <c r="G289" s="27" t="s">
        <v>21</v>
      </c>
      <c r="H289" s="27"/>
      <c r="I289" s="27" t="s">
        <v>22</v>
      </c>
      <c r="J289" s="27"/>
      <c r="K289" s="27"/>
      <c r="L289" s="27"/>
      <c r="M289" s="27"/>
      <c r="N289" s="27"/>
      <c r="O289" s="27"/>
      <c r="P289" s="27" t="s">
        <v>23</v>
      </c>
      <c r="Q289" s="27"/>
      <c r="R289" s="27" t="s">
        <v>28</v>
      </c>
      <c r="S289" s="27" t="s">
        <v>27</v>
      </c>
      <c r="T289" s="27" t="s">
        <v>59</v>
      </c>
      <c r="U289" s="29"/>
    </row>
    <row r="290" spans="1:21" s="34" customFormat="1" ht="16.7" customHeight="1" x14ac:dyDescent="0.2">
      <c r="A290" s="27" t="s">
        <v>3301</v>
      </c>
      <c r="B290" s="27" t="s">
        <v>20</v>
      </c>
      <c r="C290" s="27" t="s">
        <v>312</v>
      </c>
      <c r="D290" s="28">
        <v>42718</v>
      </c>
      <c r="E290" s="27" t="s">
        <v>3302</v>
      </c>
      <c r="F290" s="27" t="s">
        <v>469</v>
      </c>
      <c r="G290" s="27" t="s">
        <v>21</v>
      </c>
      <c r="H290" s="27"/>
      <c r="I290" s="27" t="s">
        <v>22</v>
      </c>
      <c r="J290" s="27"/>
      <c r="K290" s="27"/>
      <c r="L290" s="27"/>
      <c r="M290" s="27"/>
      <c r="N290" s="27"/>
      <c r="O290" s="27"/>
      <c r="P290" s="27" t="s">
        <v>23</v>
      </c>
      <c r="Q290" s="27"/>
      <c r="R290" s="27" t="s">
        <v>28</v>
      </c>
      <c r="S290" s="27" t="s">
        <v>27</v>
      </c>
      <c r="T290" s="27" t="s">
        <v>59</v>
      </c>
      <c r="U290" s="29"/>
    </row>
    <row r="291" spans="1:21" s="34" customFormat="1" ht="16.7" customHeight="1" x14ac:dyDescent="0.2">
      <c r="A291" s="27" t="s">
        <v>3303</v>
      </c>
      <c r="B291" s="27" t="s">
        <v>20</v>
      </c>
      <c r="C291" s="27" t="s">
        <v>2071</v>
      </c>
      <c r="D291" s="28">
        <v>42718</v>
      </c>
      <c r="E291" s="27" t="s">
        <v>3304</v>
      </c>
      <c r="F291" s="27" t="s">
        <v>329</v>
      </c>
      <c r="G291" s="27" t="s">
        <v>36</v>
      </c>
      <c r="H291" s="27"/>
      <c r="I291" s="27" t="s">
        <v>22</v>
      </c>
      <c r="J291" s="27"/>
      <c r="K291" s="27"/>
      <c r="L291" s="27"/>
      <c r="M291" s="27"/>
      <c r="N291" s="27"/>
      <c r="O291" s="27"/>
      <c r="P291" s="27" t="s">
        <v>23</v>
      </c>
      <c r="Q291" s="27"/>
      <c r="R291" s="27" t="s">
        <v>24</v>
      </c>
      <c r="S291" s="27" t="s">
        <v>27</v>
      </c>
      <c r="T291" s="27" t="s">
        <v>60</v>
      </c>
      <c r="U291" s="29"/>
    </row>
    <row r="292" spans="1:21" s="34" customFormat="1" ht="16.7" customHeight="1" x14ac:dyDescent="0.2">
      <c r="A292" s="27" t="s">
        <v>3308</v>
      </c>
      <c r="B292" s="27" t="s">
        <v>20</v>
      </c>
      <c r="C292" s="27" t="s">
        <v>170</v>
      </c>
      <c r="D292" s="28">
        <v>42718</v>
      </c>
      <c r="E292" s="27" t="s">
        <v>3309</v>
      </c>
      <c r="F292" s="27" t="s">
        <v>387</v>
      </c>
      <c r="G292" s="27" t="s">
        <v>21</v>
      </c>
      <c r="H292" s="27"/>
      <c r="I292" s="27" t="s">
        <v>22</v>
      </c>
      <c r="J292" s="27"/>
      <c r="K292" s="27"/>
      <c r="L292" s="27"/>
      <c r="M292" s="27"/>
      <c r="N292" s="27"/>
      <c r="O292" s="27"/>
      <c r="P292" s="27" t="s">
        <v>23</v>
      </c>
      <c r="Q292" s="27"/>
      <c r="R292" s="27" t="s">
        <v>24</v>
      </c>
      <c r="S292" s="27" t="s">
        <v>25</v>
      </c>
      <c r="T292" s="27" t="s">
        <v>60</v>
      </c>
      <c r="U292" s="29"/>
    </row>
    <row r="293" spans="1:21" s="34" customFormat="1" ht="16.7" customHeight="1" x14ac:dyDescent="0.2">
      <c r="A293" s="27" t="s">
        <v>3310</v>
      </c>
      <c r="B293" s="27" t="s">
        <v>20</v>
      </c>
      <c r="C293" s="27" t="s">
        <v>2073</v>
      </c>
      <c r="D293" s="28">
        <v>42718</v>
      </c>
      <c r="E293" s="27" t="s">
        <v>3311</v>
      </c>
      <c r="F293" s="27" t="s">
        <v>88</v>
      </c>
      <c r="G293" s="27" t="s">
        <v>21</v>
      </c>
      <c r="H293" s="27"/>
      <c r="I293" s="27" t="s">
        <v>22</v>
      </c>
      <c r="J293" s="27"/>
      <c r="K293" s="27"/>
      <c r="L293" s="27"/>
      <c r="M293" s="27"/>
      <c r="N293" s="27"/>
      <c r="O293" s="27"/>
      <c r="P293" s="27" t="s">
        <v>23</v>
      </c>
      <c r="Q293" s="27"/>
      <c r="R293" s="27" t="s">
        <v>24</v>
      </c>
      <c r="S293" s="27" t="s">
        <v>25</v>
      </c>
      <c r="T293" s="27" t="s">
        <v>60</v>
      </c>
      <c r="U293" s="29"/>
    </row>
    <row r="294" spans="1:21" s="34" customFormat="1" ht="16.7" customHeight="1" x14ac:dyDescent="0.2">
      <c r="A294" s="27" t="s">
        <v>3312</v>
      </c>
      <c r="B294" s="27" t="s">
        <v>20</v>
      </c>
      <c r="C294" s="27" t="s">
        <v>282</v>
      </c>
      <c r="D294" s="28">
        <v>42718</v>
      </c>
      <c r="E294" s="27" t="s">
        <v>389</v>
      </c>
      <c r="F294" s="27" t="s">
        <v>88</v>
      </c>
      <c r="G294" s="27" t="s">
        <v>21</v>
      </c>
      <c r="H294" s="27"/>
      <c r="I294" s="27" t="s">
        <v>22</v>
      </c>
      <c r="J294" s="27"/>
      <c r="K294" s="27"/>
      <c r="L294" s="27"/>
      <c r="M294" s="27"/>
      <c r="N294" s="27"/>
      <c r="O294" s="27"/>
      <c r="P294" s="27" t="s">
        <v>23</v>
      </c>
      <c r="Q294" s="27"/>
      <c r="R294" s="27" t="s">
        <v>24</v>
      </c>
      <c r="S294" s="27" t="s">
        <v>26</v>
      </c>
      <c r="T294" s="27" t="s">
        <v>60</v>
      </c>
      <c r="U294" s="29"/>
    </row>
    <row r="295" spans="1:21" s="34" customFormat="1" ht="16.7" customHeight="1" x14ac:dyDescent="0.2">
      <c r="A295" s="27" t="s">
        <v>3313</v>
      </c>
      <c r="B295" s="27" t="s">
        <v>20</v>
      </c>
      <c r="C295" s="27" t="s">
        <v>313</v>
      </c>
      <c r="D295" s="28">
        <v>42718</v>
      </c>
      <c r="E295" s="27" t="s">
        <v>3314</v>
      </c>
      <c r="F295" s="27" t="s">
        <v>390</v>
      </c>
      <c r="G295" s="27" t="s">
        <v>21</v>
      </c>
      <c r="H295" s="27"/>
      <c r="I295" s="27" t="s">
        <v>22</v>
      </c>
      <c r="J295" s="27"/>
      <c r="K295" s="27"/>
      <c r="L295" s="27"/>
      <c r="M295" s="27"/>
      <c r="N295" s="27"/>
      <c r="O295" s="27"/>
      <c r="P295" s="27" t="s">
        <v>23</v>
      </c>
      <c r="Q295" s="27"/>
      <c r="R295" s="27" t="s">
        <v>28</v>
      </c>
      <c r="S295" s="27" t="s">
        <v>27</v>
      </c>
      <c r="T295" s="27" t="s">
        <v>59</v>
      </c>
      <c r="U295" s="29"/>
    </row>
    <row r="296" spans="1:21" s="34" customFormat="1" ht="16.7" customHeight="1" x14ac:dyDescent="0.2">
      <c r="A296" s="27" t="s">
        <v>3315</v>
      </c>
      <c r="B296" s="27" t="s">
        <v>20</v>
      </c>
      <c r="C296" s="27" t="s">
        <v>2083</v>
      </c>
      <c r="D296" s="28">
        <v>42718</v>
      </c>
      <c r="E296" s="27" t="s">
        <v>3316</v>
      </c>
      <c r="F296" s="27" t="s">
        <v>390</v>
      </c>
      <c r="G296" s="27" t="s">
        <v>21</v>
      </c>
      <c r="H296" s="27"/>
      <c r="I296" s="27" t="s">
        <v>22</v>
      </c>
      <c r="J296" s="27"/>
      <c r="K296" s="27"/>
      <c r="L296" s="27"/>
      <c r="M296" s="27"/>
      <c r="N296" s="27"/>
      <c r="O296" s="27"/>
      <c r="P296" s="27" t="s">
        <v>23</v>
      </c>
      <c r="Q296" s="27"/>
      <c r="R296" s="27" t="s">
        <v>24</v>
      </c>
      <c r="S296" s="27" t="s">
        <v>27</v>
      </c>
      <c r="T296" s="27" t="s">
        <v>60</v>
      </c>
      <c r="U296" s="29"/>
    </row>
    <row r="297" spans="1:21" s="34" customFormat="1" ht="16.7" customHeight="1" x14ac:dyDescent="0.2">
      <c r="A297" s="27" t="s">
        <v>3317</v>
      </c>
      <c r="B297" s="27" t="s">
        <v>20</v>
      </c>
      <c r="C297" s="27" t="s">
        <v>176</v>
      </c>
      <c r="D297" s="28">
        <v>42718</v>
      </c>
      <c r="E297" s="27" t="s">
        <v>727</v>
      </c>
      <c r="F297" s="27" t="s">
        <v>152</v>
      </c>
      <c r="G297" s="27" t="s">
        <v>21</v>
      </c>
      <c r="H297" s="27"/>
      <c r="I297" s="27" t="s">
        <v>22</v>
      </c>
      <c r="J297" s="27"/>
      <c r="K297" s="27"/>
      <c r="L297" s="27"/>
      <c r="M297" s="27"/>
      <c r="N297" s="27"/>
      <c r="O297" s="27"/>
      <c r="P297" s="27" t="s">
        <v>23</v>
      </c>
      <c r="Q297" s="27"/>
      <c r="R297" s="27" t="s">
        <v>24</v>
      </c>
      <c r="S297" s="27" t="s">
        <v>25</v>
      </c>
      <c r="T297" s="27" t="s">
        <v>60</v>
      </c>
      <c r="U297" s="29"/>
    </row>
    <row r="298" spans="1:21" s="34" customFormat="1" ht="16.7" customHeight="1" x14ac:dyDescent="0.2">
      <c r="A298" s="27" t="s">
        <v>3317</v>
      </c>
      <c r="B298" s="27" t="s">
        <v>20</v>
      </c>
      <c r="C298" s="27" t="s">
        <v>177</v>
      </c>
      <c r="D298" s="28">
        <v>42718</v>
      </c>
      <c r="E298" s="27" t="s">
        <v>3318</v>
      </c>
      <c r="F298" s="27" t="s">
        <v>152</v>
      </c>
      <c r="G298" s="27" t="s">
        <v>21</v>
      </c>
      <c r="H298" s="27"/>
      <c r="I298" s="27" t="s">
        <v>22</v>
      </c>
      <c r="J298" s="27"/>
      <c r="K298" s="27"/>
      <c r="L298" s="27"/>
      <c r="M298" s="27"/>
      <c r="N298" s="27"/>
      <c r="O298" s="27"/>
      <c r="P298" s="27" t="s">
        <v>23</v>
      </c>
      <c r="Q298" s="27"/>
      <c r="R298" s="27" t="s">
        <v>24</v>
      </c>
      <c r="S298" s="27" t="s">
        <v>25</v>
      </c>
      <c r="T298" s="27" t="s">
        <v>60</v>
      </c>
      <c r="U298" s="29"/>
    </row>
    <row r="299" spans="1:21" s="34" customFormat="1" ht="16.7" customHeight="1" x14ac:dyDescent="0.2">
      <c r="A299" s="27" t="s">
        <v>3315</v>
      </c>
      <c r="B299" s="27" t="s">
        <v>20</v>
      </c>
      <c r="C299" s="27" t="s">
        <v>2086</v>
      </c>
      <c r="D299" s="28">
        <v>42718</v>
      </c>
      <c r="E299" s="27" t="s">
        <v>3319</v>
      </c>
      <c r="F299" s="27" t="s">
        <v>456</v>
      </c>
      <c r="G299" s="27" t="s">
        <v>21</v>
      </c>
      <c r="H299" s="27"/>
      <c r="I299" s="27" t="s">
        <v>22</v>
      </c>
      <c r="J299" s="27"/>
      <c r="K299" s="27"/>
      <c r="L299" s="27"/>
      <c r="M299" s="27"/>
      <c r="N299" s="27"/>
      <c r="O299" s="27"/>
      <c r="P299" s="27" t="s">
        <v>23</v>
      </c>
      <c r="Q299" s="27"/>
      <c r="R299" s="27" t="s">
        <v>24</v>
      </c>
      <c r="S299" s="27" t="s">
        <v>27</v>
      </c>
      <c r="T299" s="27" t="s">
        <v>60</v>
      </c>
      <c r="U299" s="29"/>
    </row>
    <row r="300" spans="1:21" s="34" customFormat="1" ht="16.7" customHeight="1" x14ac:dyDescent="0.2">
      <c r="A300" s="27" t="s">
        <v>3320</v>
      </c>
      <c r="B300" s="27" t="s">
        <v>20</v>
      </c>
      <c r="C300" s="27" t="s">
        <v>2092</v>
      </c>
      <c r="D300" s="28">
        <v>42718</v>
      </c>
      <c r="E300" s="27" t="s">
        <v>3321</v>
      </c>
      <c r="F300" s="27" t="s">
        <v>193</v>
      </c>
      <c r="G300" s="27" t="s">
        <v>21</v>
      </c>
      <c r="H300" s="27"/>
      <c r="I300" s="27" t="s">
        <v>22</v>
      </c>
      <c r="J300" s="27"/>
      <c r="K300" s="27"/>
      <c r="L300" s="27"/>
      <c r="M300" s="27"/>
      <c r="N300" s="27"/>
      <c r="O300" s="27"/>
      <c r="P300" s="27" t="s">
        <v>23</v>
      </c>
      <c r="Q300" s="27"/>
      <c r="R300" s="27" t="s">
        <v>24</v>
      </c>
      <c r="S300" s="27" t="s">
        <v>26</v>
      </c>
      <c r="T300" s="27" t="s">
        <v>60</v>
      </c>
      <c r="U300" s="29"/>
    </row>
    <row r="301" spans="1:21" s="34" customFormat="1" ht="16.7" customHeight="1" x14ac:dyDescent="0.2">
      <c r="A301" s="27" t="s">
        <v>3322</v>
      </c>
      <c r="B301" s="27" t="s">
        <v>20</v>
      </c>
      <c r="C301" s="27" t="s">
        <v>2098</v>
      </c>
      <c r="D301" s="28">
        <v>42718</v>
      </c>
      <c r="E301" s="27" t="s">
        <v>3323</v>
      </c>
      <c r="F301" s="27" t="s">
        <v>193</v>
      </c>
      <c r="G301" s="27" t="s">
        <v>21</v>
      </c>
      <c r="H301" s="27"/>
      <c r="I301" s="27" t="s">
        <v>22</v>
      </c>
      <c r="J301" s="27"/>
      <c r="K301" s="27"/>
      <c r="L301" s="27"/>
      <c r="M301" s="27"/>
      <c r="N301" s="27"/>
      <c r="O301" s="27"/>
      <c r="P301" s="27" t="s">
        <v>23</v>
      </c>
      <c r="Q301" s="27"/>
      <c r="R301" s="27" t="s">
        <v>24</v>
      </c>
      <c r="S301" s="27" t="s">
        <v>26</v>
      </c>
      <c r="T301" s="27" t="s">
        <v>60</v>
      </c>
      <c r="U301" s="29"/>
    </row>
    <row r="302" spans="1:21" s="34" customFormat="1" ht="16.7" customHeight="1" x14ac:dyDescent="0.2">
      <c r="A302" s="27" t="s">
        <v>3324</v>
      </c>
      <c r="B302" s="27" t="s">
        <v>20</v>
      </c>
      <c r="C302" s="27" t="s">
        <v>2101</v>
      </c>
      <c r="D302" s="28">
        <v>42718</v>
      </c>
      <c r="E302" s="27" t="s">
        <v>3325</v>
      </c>
      <c r="F302" s="27" t="s">
        <v>198</v>
      </c>
      <c r="G302" s="27" t="s">
        <v>21</v>
      </c>
      <c r="H302" s="27"/>
      <c r="I302" s="27" t="s">
        <v>22</v>
      </c>
      <c r="J302" s="27"/>
      <c r="K302" s="27"/>
      <c r="L302" s="27"/>
      <c r="M302" s="27"/>
      <c r="N302" s="27"/>
      <c r="O302" s="27"/>
      <c r="P302" s="27" t="s">
        <v>23</v>
      </c>
      <c r="Q302" s="27"/>
      <c r="R302" s="27" t="s">
        <v>24</v>
      </c>
      <c r="S302" s="27" t="s">
        <v>25</v>
      </c>
      <c r="T302" s="27" t="s">
        <v>60</v>
      </c>
      <c r="U302" s="29"/>
    </row>
    <row r="303" spans="1:21" s="34" customFormat="1" ht="16.7" customHeight="1" x14ac:dyDescent="0.2">
      <c r="A303" s="27" t="s">
        <v>3338</v>
      </c>
      <c r="B303" s="27" t="s">
        <v>20</v>
      </c>
      <c r="C303" s="27" t="s">
        <v>662</v>
      </c>
      <c r="D303" s="28">
        <v>42718</v>
      </c>
      <c r="E303" s="27" t="s">
        <v>3339</v>
      </c>
      <c r="F303" s="27" t="s">
        <v>3146</v>
      </c>
      <c r="G303" s="27" t="s">
        <v>36</v>
      </c>
      <c r="H303" s="27"/>
      <c r="I303" s="27" t="s">
        <v>22</v>
      </c>
      <c r="J303" s="27" t="s">
        <v>30</v>
      </c>
      <c r="K303" s="27"/>
      <c r="L303" s="27"/>
      <c r="M303" s="27"/>
      <c r="N303" s="27"/>
      <c r="O303" s="27"/>
      <c r="P303" s="27" t="s">
        <v>23</v>
      </c>
      <c r="Q303" s="27"/>
      <c r="R303" s="27" t="s">
        <v>33</v>
      </c>
      <c r="S303" s="27" t="s">
        <v>25</v>
      </c>
      <c r="T303" s="27" t="s">
        <v>60</v>
      </c>
      <c r="U303" s="29"/>
    </row>
    <row r="304" spans="1:21" s="34" customFormat="1" ht="18" customHeight="1" x14ac:dyDescent="0.2">
      <c r="A304" s="9" t="s">
        <v>3420</v>
      </c>
      <c r="B304" s="9" t="s">
        <v>20</v>
      </c>
      <c r="C304" s="9" t="s">
        <v>199</v>
      </c>
      <c r="D304" s="2">
        <v>42719</v>
      </c>
      <c r="E304" s="9" t="s">
        <v>3421</v>
      </c>
      <c r="F304" s="9" t="s">
        <v>3422</v>
      </c>
      <c r="G304" s="9" t="s">
        <v>21</v>
      </c>
      <c r="H304" s="9"/>
      <c r="I304" s="9" t="s">
        <v>22</v>
      </c>
      <c r="J304" s="9"/>
      <c r="K304" s="9"/>
      <c r="L304" s="9"/>
      <c r="M304" s="9"/>
      <c r="N304" s="9"/>
      <c r="O304" s="9"/>
      <c r="P304" s="9" t="s">
        <v>23</v>
      </c>
      <c r="Q304" s="9"/>
      <c r="R304" s="9" t="s">
        <v>24</v>
      </c>
      <c r="S304" s="9" t="s">
        <v>25</v>
      </c>
      <c r="T304" s="9" t="s">
        <v>60</v>
      </c>
      <c r="U304" s="38"/>
    </row>
    <row r="305" spans="1:21" s="34" customFormat="1" ht="18" customHeight="1" x14ac:dyDescent="0.2">
      <c r="A305" s="9" t="s">
        <v>3423</v>
      </c>
      <c r="B305" s="9" t="s">
        <v>20</v>
      </c>
      <c r="C305" s="9" t="s">
        <v>284</v>
      </c>
      <c r="D305" s="2">
        <v>42719</v>
      </c>
      <c r="E305" s="9" t="s">
        <v>3424</v>
      </c>
      <c r="F305" s="9" t="s">
        <v>78</v>
      </c>
      <c r="G305" s="9" t="s">
        <v>21</v>
      </c>
      <c r="H305" s="9"/>
      <c r="I305" s="9" t="s">
        <v>22</v>
      </c>
      <c r="J305" s="9"/>
      <c r="K305" s="9"/>
      <c r="L305" s="9"/>
      <c r="M305" s="9"/>
      <c r="N305" s="9"/>
      <c r="O305" s="9"/>
      <c r="P305" s="9" t="s">
        <v>23</v>
      </c>
      <c r="Q305" s="9"/>
      <c r="R305" s="9" t="s">
        <v>24</v>
      </c>
      <c r="S305" s="9" t="s">
        <v>25</v>
      </c>
      <c r="T305" s="9" t="s">
        <v>60</v>
      </c>
      <c r="U305" s="38"/>
    </row>
    <row r="306" spans="1:21" s="34" customFormat="1" ht="18" customHeight="1" x14ac:dyDescent="0.2">
      <c r="A306" s="9" t="s">
        <v>3425</v>
      </c>
      <c r="B306" s="9" t="s">
        <v>20</v>
      </c>
      <c r="C306" s="9" t="s">
        <v>2171</v>
      </c>
      <c r="D306" s="2">
        <v>42719</v>
      </c>
      <c r="E306" s="9" t="s">
        <v>3426</v>
      </c>
      <c r="F306" s="9" t="s">
        <v>93</v>
      </c>
      <c r="G306" s="9" t="s">
        <v>21</v>
      </c>
      <c r="H306" s="9"/>
      <c r="I306" s="9" t="s">
        <v>22</v>
      </c>
      <c r="J306" s="9"/>
      <c r="K306" s="9"/>
      <c r="L306" s="9"/>
      <c r="M306" s="9"/>
      <c r="N306" s="9"/>
      <c r="O306" s="9"/>
      <c r="P306" s="9" t="s">
        <v>23</v>
      </c>
      <c r="Q306" s="9"/>
      <c r="R306" s="9" t="s">
        <v>28</v>
      </c>
      <c r="S306" s="9" t="s">
        <v>27</v>
      </c>
      <c r="T306" s="9" t="s">
        <v>59</v>
      </c>
      <c r="U306" s="38"/>
    </row>
    <row r="307" spans="1:21" s="34" customFormat="1" ht="18" customHeight="1" x14ac:dyDescent="0.2">
      <c r="A307" s="9" t="s">
        <v>3430</v>
      </c>
      <c r="B307" s="9" t="s">
        <v>20</v>
      </c>
      <c r="C307" s="9" t="s">
        <v>2165</v>
      </c>
      <c r="D307" s="2">
        <v>42719</v>
      </c>
      <c r="E307" s="9" t="s">
        <v>3431</v>
      </c>
      <c r="F307" s="9" t="s">
        <v>448</v>
      </c>
      <c r="G307" s="9" t="s">
        <v>21</v>
      </c>
      <c r="H307" s="9"/>
      <c r="I307" s="9" t="s">
        <v>22</v>
      </c>
      <c r="J307" s="9"/>
      <c r="K307" s="9"/>
      <c r="L307" s="9"/>
      <c r="M307" s="9"/>
      <c r="N307" s="9"/>
      <c r="O307" s="9"/>
      <c r="P307" s="9" t="s">
        <v>23</v>
      </c>
      <c r="Q307" s="9"/>
      <c r="R307" s="9" t="s">
        <v>24</v>
      </c>
      <c r="S307" s="9" t="s">
        <v>27</v>
      </c>
      <c r="T307" s="9" t="s">
        <v>60</v>
      </c>
      <c r="U307" s="38"/>
    </row>
    <row r="308" spans="1:21" s="34" customFormat="1" ht="18" customHeight="1" x14ac:dyDescent="0.2">
      <c r="A308" s="9" t="s">
        <v>3433</v>
      </c>
      <c r="B308" s="9" t="s">
        <v>20</v>
      </c>
      <c r="C308" s="9" t="s">
        <v>2104</v>
      </c>
      <c r="D308" s="2">
        <v>42719</v>
      </c>
      <c r="E308" s="9" t="s">
        <v>3434</v>
      </c>
      <c r="F308" s="9" t="s">
        <v>66</v>
      </c>
      <c r="G308" s="9" t="s">
        <v>21</v>
      </c>
      <c r="H308" s="9"/>
      <c r="I308" s="9" t="s">
        <v>22</v>
      </c>
      <c r="J308" s="9"/>
      <c r="K308" s="9"/>
      <c r="L308" s="9"/>
      <c r="M308" s="9"/>
      <c r="N308" s="9"/>
      <c r="O308" s="9"/>
      <c r="P308" s="9" t="s">
        <v>23</v>
      </c>
      <c r="Q308" s="9"/>
      <c r="R308" s="9" t="s">
        <v>28</v>
      </c>
      <c r="S308" s="9" t="s">
        <v>27</v>
      </c>
      <c r="T308" s="9" t="s">
        <v>59</v>
      </c>
      <c r="U308" s="38"/>
    </row>
    <row r="309" spans="1:21" s="34" customFormat="1" ht="18" customHeight="1" x14ac:dyDescent="0.2">
      <c r="A309" s="9" t="s">
        <v>3435</v>
      </c>
      <c r="B309" s="9" t="s">
        <v>20</v>
      </c>
      <c r="C309" s="9" t="s">
        <v>2117</v>
      </c>
      <c r="D309" s="2">
        <v>42719</v>
      </c>
      <c r="E309" s="9" t="s">
        <v>474</v>
      </c>
      <c r="F309" s="9" t="s">
        <v>409</v>
      </c>
      <c r="G309" s="9" t="s">
        <v>21</v>
      </c>
      <c r="H309" s="9"/>
      <c r="I309" s="9" t="s">
        <v>22</v>
      </c>
      <c r="J309" s="9"/>
      <c r="K309" s="9"/>
      <c r="L309" s="9"/>
      <c r="M309" s="9"/>
      <c r="N309" s="9"/>
      <c r="O309" s="9"/>
      <c r="P309" s="9" t="s">
        <v>23</v>
      </c>
      <c r="Q309" s="9"/>
      <c r="R309" s="9" t="s">
        <v>28</v>
      </c>
      <c r="S309" s="9" t="s">
        <v>27</v>
      </c>
      <c r="T309" s="9" t="s">
        <v>59</v>
      </c>
      <c r="U309" s="38"/>
    </row>
    <row r="310" spans="1:21" s="34" customFormat="1" ht="18" customHeight="1" x14ac:dyDescent="0.2">
      <c r="A310" s="9" t="s">
        <v>3450</v>
      </c>
      <c r="B310" s="9" t="s">
        <v>20</v>
      </c>
      <c r="C310" s="9" t="s">
        <v>2182</v>
      </c>
      <c r="D310" s="2">
        <v>42719</v>
      </c>
      <c r="E310" s="9" t="s">
        <v>3451</v>
      </c>
      <c r="F310" s="9" t="s">
        <v>362</v>
      </c>
      <c r="G310" s="9" t="s">
        <v>21</v>
      </c>
      <c r="H310" s="9"/>
      <c r="I310" s="9" t="s">
        <v>22</v>
      </c>
      <c r="J310" s="9"/>
      <c r="K310" s="9"/>
      <c r="L310" s="9"/>
      <c r="M310" s="9"/>
      <c r="N310" s="9"/>
      <c r="O310" s="9"/>
      <c r="P310" s="9" t="s">
        <v>23</v>
      </c>
      <c r="Q310" s="9"/>
      <c r="R310" s="9" t="s">
        <v>24</v>
      </c>
      <c r="S310" s="9" t="s">
        <v>25</v>
      </c>
      <c r="T310" s="9" t="s">
        <v>60</v>
      </c>
      <c r="U310" s="38"/>
    </row>
    <row r="311" spans="1:21" s="34" customFormat="1" ht="18" customHeight="1" x14ac:dyDescent="0.2">
      <c r="A311" s="9" t="s">
        <v>3450</v>
      </c>
      <c r="B311" s="9" t="s">
        <v>20</v>
      </c>
      <c r="C311" s="9" t="s">
        <v>2184</v>
      </c>
      <c r="D311" s="2">
        <v>42719</v>
      </c>
      <c r="E311" s="9" t="s">
        <v>1700</v>
      </c>
      <c r="F311" s="9" t="s">
        <v>363</v>
      </c>
      <c r="G311" s="9" t="s">
        <v>21</v>
      </c>
      <c r="H311" s="9"/>
      <c r="I311" s="9" t="s">
        <v>22</v>
      </c>
      <c r="J311" s="9"/>
      <c r="K311" s="9"/>
      <c r="L311" s="9"/>
      <c r="M311" s="9"/>
      <c r="N311" s="9"/>
      <c r="O311" s="9"/>
      <c r="P311" s="9" t="s">
        <v>23</v>
      </c>
      <c r="Q311" s="9"/>
      <c r="R311" s="9" t="s">
        <v>24</v>
      </c>
      <c r="S311" s="9" t="s">
        <v>25</v>
      </c>
      <c r="T311" s="9" t="s">
        <v>60</v>
      </c>
      <c r="U311" s="38"/>
    </row>
    <row r="312" spans="1:21" s="34" customFormat="1" ht="18" customHeight="1" x14ac:dyDescent="0.2">
      <c r="A312" s="9" t="s">
        <v>3450</v>
      </c>
      <c r="B312" s="9" t="s">
        <v>20</v>
      </c>
      <c r="C312" s="9" t="s">
        <v>3452</v>
      </c>
      <c r="D312" s="2">
        <v>42719</v>
      </c>
      <c r="E312" s="9" t="s">
        <v>3453</v>
      </c>
      <c r="F312" s="9" t="s">
        <v>363</v>
      </c>
      <c r="G312" s="9" t="s">
        <v>21</v>
      </c>
      <c r="H312" s="9"/>
      <c r="I312" s="9" t="s">
        <v>22</v>
      </c>
      <c r="J312" s="9"/>
      <c r="K312" s="9"/>
      <c r="L312" s="9"/>
      <c r="M312" s="9"/>
      <c r="N312" s="9"/>
      <c r="O312" s="9"/>
      <c r="P312" s="9" t="s">
        <v>23</v>
      </c>
      <c r="Q312" s="9"/>
      <c r="R312" s="9" t="s">
        <v>24</v>
      </c>
      <c r="S312" s="9" t="s">
        <v>25</v>
      </c>
      <c r="T312" s="9" t="s">
        <v>60</v>
      </c>
      <c r="U312" s="38"/>
    </row>
    <row r="313" spans="1:21" s="34" customFormat="1" ht="18" customHeight="1" x14ac:dyDescent="0.2">
      <c r="A313" s="9" t="s">
        <v>3450</v>
      </c>
      <c r="B313" s="9" t="s">
        <v>20</v>
      </c>
      <c r="C313" s="9" t="s">
        <v>2187</v>
      </c>
      <c r="D313" s="2">
        <v>42719</v>
      </c>
      <c r="E313" s="9" t="s">
        <v>3454</v>
      </c>
      <c r="F313" s="9" t="s">
        <v>371</v>
      </c>
      <c r="G313" s="9" t="s">
        <v>21</v>
      </c>
      <c r="H313" s="9"/>
      <c r="I313" s="9" t="s">
        <v>22</v>
      </c>
      <c r="J313" s="9"/>
      <c r="K313" s="9"/>
      <c r="L313" s="9"/>
      <c r="M313" s="9"/>
      <c r="N313" s="9"/>
      <c r="O313" s="9"/>
      <c r="P313" s="9" t="s">
        <v>23</v>
      </c>
      <c r="Q313" s="9"/>
      <c r="R313" s="9" t="s">
        <v>24</v>
      </c>
      <c r="S313" s="9" t="s">
        <v>25</v>
      </c>
      <c r="T313" s="9" t="s">
        <v>60</v>
      </c>
      <c r="U313" s="38"/>
    </row>
    <row r="314" spans="1:21" s="34" customFormat="1" ht="18" customHeight="1" x14ac:dyDescent="0.2">
      <c r="A314" s="9" t="s">
        <v>3450</v>
      </c>
      <c r="B314" s="9" t="s">
        <v>20</v>
      </c>
      <c r="C314" s="9" t="s">
        <v>2189</v>
      </c>
      <c r="D314" s="2">
        <v>42719</v>
      </c>
      <c r="E314" s="9" t="s">
        <v>3455</v>
      </c>
      <c r="F314" s="9" t="s">
        <v>371</v>
      </c>
      <c r="G314" s="9" t="s">
        <v>21</v>
      </c>
      <c r="H314" s="9"/>
      <c r="I314" s="9" t="s">
        <v>22</v>
      </c>
      <c r="J314" s="9"/>
      <c r="K314" s="9"/>
      <c r="L314" s="9"/>
      <c r="M314" s="9"/>
      <c r="N314" s="9"/>
      <c r="O314" s="9"/>
      <c r="P314" s="9" t="s">
        <v>23</v>
      </c>
      <c r="Q314" s="9"/>
      <c r="R314" s="9" t="s">
        <v>24</v>
      </c>
      <c r="S314" s="9" t="s">
        <v>25</v>
      </c>
      <c r="T314" s="9" t="s">
        <v>60</v>
      </c>
      <c r="U314" s="38"/>
    </row>
    <row r="315" spans="1:21" s="34" customFormat="1" ht="18" customHeight="1" x14ac:dyDescent="0.2">
      <c r="A315" s="9" t="s">
        <v>3456</v>
      </c>
      <c r="B315" s="9" t="s">
        <v>20</v>
      </c>
      <c r="C315" s="9" t="s">
        <v>3457</v>
      </c>
      <c r="D315" s="2">
        <v>42719</v>
      </c>
      <c r="E315" s="9" t="s">
        <v>468</v>
      </c>
      <c r="F315" s="9" t="s">
        <v>166</v>
      </c>
      <c r="G315" s="9" t="s">
        <v>21</v>
      </c>
      <c r="H315" s="9"/>
      <c r="I315" s="9" t="s">
        <v>22</v>
      </c>
      <c r="J315" s="9"/>
      <c r="K315" s="9"/>
      <c r="L315" s="9"/>
      <c r="M315" s="9"/>
      <c r="N315" s="9"/>
      <c r="O315" s="9"/>
      <c r="P315" s="9" t="s">
        <v>23</v>
      </c>
      <c r="Q315" s="9"/>
      <c r="R315" s="9" t="s">
        <v>24</v>
      </c>
      <c r="S315" s="9" t="s">
        <v>27</v>
      </c>
      <c r="T315" s="9" t="s">
        <v>60</v>
      </c>
      <c r="U315" s="38"/>
    </row>
    <row r="316" spans="1:21" s="34" customFormat="1" ht="18" customHeight="1" x14ac:dyDescent="0.2">
      <c r="A316" s="9" t="s">
        <v>3458</v>
      </c>
      <c r="B316" s="9" t="s">
        <v>20</v>
      </c>
      <c r="C316" s="9" t="s">
        <v>2192</v>
      </c>
      <c r="D316" s="2">
        <v>42719</v>
      </c>
      <c r="E316" s="9" t="s">
        <v>1717</v>
      </c>
      <c r="F316" s="9" t="s">
        <v>468</v>
      </c>
      <c r="G316" s="9" t="s">
        <v>21</v>
      </c>
      <c r="H316" s="9"/>
      <c r="I316" s="9" t="s">
        <v>22</v>
      </c>
      <c r="J316" s="9"/>
      <c r="K316" s="9"/>
      <c r="L316" s="9"/>
      <c r="M316" s="9"/>
      <c r="N316" s="9"/>
      <c r="O316" s="9"/>
      <c r="P316" s="9" t="s">
        <v>23</v>
      </c>
      <c r="Q316" s="9"/>
      <c r="R316" s="9" t="s">
        <v>28</v>
      </c>
      <c r="S316" s="9" t="s">
        <v>27</v>
      </c>
      <c r="T316" s="9" t="s">
        <v>59</v>
      </c>
      <c r="U316" s="38"/>
    </row>
    <row r="317" spans="1:21" s="34" customFormat="1" ht="18" customHeight="1" x14ac:dyDescent="0.2">
      <c r="A317" s="9" t="s">
        <v>3459</v>
      </c>
      <c r="B317" s="9" t="s">
        <v>20</v>
      </c>
      <c r="C317" s="9" t="s">
        <v>231</v>
      </c>
      <c r="D317" s="2">
        <v>42719</v>
      </c>
      <c r="E317" s="9" t="s">
        <v>1596</v>
      </c>
      <c r="F317" s="9" t="s">
        <v>330</v>
      </c>
      <c r="G317" s="9" t="s">
        <v>21</v>
      </c>
      <c r="H317" s="9"/>
      <c r="I317" s="9" t="s">
        <v>22</v>
      </c>
      <c r="J317" s="9"/>
      <c r="K317" s="9"/>
      <c r="L317" s="9"/>
      <c r="M317" s="9"/>
      <c r="N317" s="9"/>
      <c r="O317" s="9"/>
      <c r="P317" s="9" t="s">
        <v>23</v>
      </c>
      <c r="Q317" s="9"/>
      <c r="R317" s="9" t="s">
        <v>24</v>
      </c>
      <c r="S317" s="9" t="s">
        <v>25</v>
      </c>
      <c r="T317" s="9" t="s">
        <v>60</v>
      </c>
      <c r="U317" s="38"/>
    </row>
    <row r="318" spans="1:21" s="34" customFormat="1" ht="18" customHeight="1" x14ac:dyDescent="0.2">
      <c r="A318" s="9" t="s">
        <v>3460</v>
      </c>
      <c r="B318" s="9" t="s">
        <v>20</v>
      </c>
      <c r="C318" s="9" t="s">
        <v>665</v>
      </c>
      <c r="D318" s="2">
        <v>42719</v>
      </c>
      <c r="E318" s="9" t="s">
        <v>3307</v>
      </c>
      <c r="F318" s="9" t="s">
        <v>331</v>
      </c>
      <c r="G318" s="9" t="s">
        <v>21</v>
      </c>
      <c r="H318" s="9"/>
      <c r="I318" s="9" t="s">
        <v>22</v>
      </c>
      <c r="J318" s="9"/>
      <c r="K318" s="9"/>
      <c r="L318" s="9"/>
      <c r="M318" s="9"/>
      <c r="N318" s="9"/>
      <c r="O318" s="9"/>
      <c r="P318" s="9" t="s">
        <v>23</v>
      </c>
      <c r="Q318" s="9"/>
      <c r="R318" s="9" t="s">
        <v>24</v>
      </c>
      <c r="S318" s="9" t="s">
        <v>26</v>
      </c>
      <c r="T318" s="9" t="s">
        <v>60</v>
      </c>
      <c r="U318" s="38"/>
    </row>
    <row r="319" spans="1:21" s="34" customFormat="1" ht="18" customHeight="1" x14ac:dyDescent="0.2">
      <c r="A319" s="9" t="s">
        <v>3461</v>
      </c>
      <c r="B319" s="9" t="s">
        <v>20</v>
      </c>
      <c r="C319" s="9" t="s">
        <v>228</v>
      </c>
      <c r="D319" s="2">
        <v>42719</v>
      </c>
      <c r="E319" s="9" t="s">
        <v>1604</v>
      </c>
      <c r="F319" s="9" t="s">
        <v>331</v>
      </c>
      <c r="G319" s="9" t="s">
        <v>21</v>
      </c>
      <c r="H319" s="9"/>
      <c r="I319" s="9" t="s">
        <v>22</v>
      </c>
      <c r="J319" s="9"/>
      <c r="K319" s="9"/>
      <c r="L319" s="9"/>
      <c r="M319" s="9"/>
      <c r="N319" s="9"/>
      <c r="O319" s="9"/>
      <c r="P319" s="9" t="s">
        <v>23</v>
      </c>
      <c r="Q319" s="9"/>
      <c r="R319" s="9" t="s">
        <v>24</v>
      </c>
      <c r="S319" s="9" t="s">
        <v>25</v>
      </c>
      <c r="T319" s="9" t="s">
        <v>60</v>
      </c>
      <c r="U319" s="38"/>
    </row>
    <row r="320" spans="1:21" s="34" customFormat="1" ht="18" customHeight="1" x14ac:dyDescent="0.2">
      <c r="A320" s="9" t="s">
        <v>3462</v>
      </c>
      <c r="B320" s="9" t="s">
        <v>20</v>
      </c>
      <c r="C320" s="9" t="s">
        <v>232</v>
      </c>
      <c r="D320" s="2">
        <v>42719</v>
      </c>
      <c r="E320" s="9" t="s">
        <v>2786</v>
      </c>
      <c r="F320" s="9" t="s">
        <v>332</v>
      </c>
      <c r="G320" s="9" t="s">
        <v>21</v>
      </c>
      <c r="H320" s="9"/>
      <c r="I320" s="9" t="s">
        <v>22</v>
      </c>
      <c r="J320" s="9" t="s">
        <v>30</v>
      </c>
      <c r="K320" s="9"/>
      <c r="L320" s="9"/>
      <c r="M320" s="9"/>
      <c r="N320" s="9"/>
      <c r="O320" s="9"/>
      <c r="P320" s="9" t="s">
        <v>23</v>
      </c>
      <c r="Q320" s="9"/>
      <c r="R320" s="9" t="s">
        <v>33</v>
      </c>
      <c r="S320" s="9" t="s">
        <v>25</v>
      </c>
      <c r="T320" s="9" t="s">
        <v>60</v>
      </c>
      <c r="U320" s="38"/>
    </row>
    <row r="321" spans="1:21" s="34" customFormat="1" ht="18" customHeight="1" x14ac:dyDescent="0.2">
      <c r="A321" s="9" t="s">
        <v>3462</v>
      </c>
      <c r="B321" s="9" t="s">
        <v>20</v>
      </c>
      <c r="C321" s="9" t="s">
        <v>251</v>
      </c>
      <c r="D321" s="2">
        <v>42719</v>
      </c>
      <c r="E321" s="9" t="s">
        <v>3463</v>
      </c>
      <c r="F321" s="9" t="s">
        <v>386</v>
      </c>
      <c r="G321" s="9" t="s">
        <v>21</v>
      </c>
      <c r="H321" s="9"/>
      <c r="I321" s="9" t="s">
        <v>22</v>
      </c>
      <c r="J321" s="9" t="s">
        <v>30</v>
      </c>
      <c r="K321" s="9"/>
      <c r="L321" s="9"/>
      <c r="M321" s="9"/>
      <c r="N321" s="9"/>
      <c r="O321" s="9"/>
      <c r="P321" s="9" t="s">
        <v>23</v>
      </c>
      <c r="Q321" s="9"/>
      <c r="R321" s="9" t="s">
        <v>33</v>
      </c>
      <c r="S321" s="9" t="s">
        <v>25</v>
      </c>
      <c r="T321" s="9" t="s">
        <v>60</v>
      </c>
      <c r="U321" s="38"/>
    </row>
    <row r="322" spans="1:21" s="34" customFormat="1" ht="18" customHeight="1" x14ac:dyDescent="0.2">
      <c r="A322" s="9" t="s">
        <v>3466</v>
      </c>
      <c r="B322" s="9" t="s">
        <v>20</v>
      </c>
      <c r="C322" s="9" t="s">
        <v>2200</v>
      </c>
      <c r="D322" s="2">
        <v>42719</v>
      </c>
      <c r="E322" s="9" t="s">
        <v>3467</v>
      </c>
      <c r="F322" s="9" t="s">
        <v>387</v>
      </c>
      <c r="G322" s="9" t="s">
        <v>21</v>
      </c>
      <c r="H322" s="9"/>
      <c r="I322" s="9" t="s">
        <v>22</v>
      </c>
      <c r="J322" s="9"/>
      <c r="K322" s="9"/>
      <c r="L322" s="9"/>
      <c r="M322" s="9"/>
      <c r="N322" s="9"/>
      <c r="O322" s="9"/>
      <c r="P322" s="9" t="s">
        <v>23</v>
      </c>
      <c r="Q322" s="9"/>
      <c r="R322" s="9" t="s">
        <v>24</v>
      </c>
      <c r="S322" s="9" t="s">
        <v>26</v>
      </c>
      <c r="T322" s="9" t="s">
        <v>60</v>
      </c>
      <c r="U322" s="38"/>
    </row>
    <row r="323" spans="1:21" s="34" customFormat="1" ht="18" customHeight="1" x14ac:dyDescent="0.2">
      <c r="A323" s="9" t="s">
        <v>3468</v>
      </c>
      <c r="B323" s="9" t="s">
        <v>20</v>
      </c>
      <c r="C323" s="9" t="s">
        <v>253</v>
      </c>
      <c r="D323" s="2">
        <v>42719</v>
      </c>
      <c r="E323" s="9" t="s">
        <v>3469</v>
      </c>
      <c r="F323" s="9" t="s">
        <v>387</v>
      </c>
      <c r="G323" s="9" t="s">
        <v>21</v>
      </c>
      <c r="H323" s="9"/>
      <c r="I323" s="9" t="s">
        <v>22</v>
      </c>
      <c r="J323" s="9"/>
      <c r="K323" s="9"/>
      <c r="L323" s="9"/>
      <c r="M323" s="9"/>
      <c r="N323" s="9"/>
      <c r="O323" s="9"/>
      <c r="P323" s="9" t="s">
        <v>23</v>
      </c>
      <c r="Q323" s="9"/>
      <c r="R323" s="9" t="s">
        <v>28</v>
      </c>
      <c r="S323" s="9" t="s">
        <v>27</v>
      </c>
      <c r="T323" s="9" t="s">
        <v>59</v>
      </c>
      <c r="U323" s="38"/>
    </row>
    <row r="324" spans="1:21" s="34" customFormat="1" ht="18" customHeight="1" x14ac:dyDescent="0.2">
      <c r="A324" s="9" t="s">
        <v>3470</v>
      </c>
      <c r="B324" s="9" t="s">
        <v>20</v>
      </c>
      <c r="C324" s="9" t="s">
        <v>252</v>
      </c>
      <c r="D324" s="2">
        <v>42719</v>
      </c>
      <c r="E324" s="9" t="s">
        <v>3471</v>
      </c>
      <c r="F324" s="9" t="s">
        <v>88</v>
      </c>
      <c r="G324" s="9" t="s">
        <v>21</v>
      </c>
      <c r="H324" s="9"/>
      <c r="I324" s="9" t="s">
        <v>22</v>
      </c>
      <c r="J324" s="9"/>
      <c r="K324" s="9"/>
      <c r="L324" s="9"/>
      <c r="M324" s="9"/>
      <c r="N324" s="9"/>
      <c r="O324" s="9"/>
      <c r="P324" s="9" t="s">
        <v>23</v>
      </c>
      <c r="Q324" s="9"/>
      <c r="R324" s="9" t="s">
        <v>28</v>
      </c>
      <c r="S324" s="9" t="s">
        <v>27</v>
      </c>
      <c r="T324" s="9" t="s">
        <v>59</v>
      </c>
      <c r="U324" s="38"/>
    </row>
    <row r="325" spans="1:21" s="34" customFormat="1" ht="18" customHeight="1" x14ac:dyDescent="0.2">
      <c r="A325" s="9" t="s">
        <v>3472</v>
      </c>
      <c r="B325" s="9" t="s">
        <v>20</v>
      </c>
      <c r="C325" s="9" t="s">
        <v>667</v>
      </c>
      <c r="D325" s="2">
        <v>42719</v>
      </c>
      <c r="E325" s="9" t="s">
        <v>3473</v>
      </c>
      <c r="F325" s="9" t="s">
        <v>390</v>
      </c>
      <c r="G325" s="9" t="s">
        <v>21</v>
      </c>
      <c r="H325" s="9"/>
      <c r="I325" s="9" t="s">
        <v>22</v>
      </c>
      <c r="J325" s="9"/>
      <c r="K325" s="9"/>
      <c r="L325" s="9"/>
      <c r="M325" s="9"/>
      <c r="N325" s="9"/>
      <c r="O325" s="9"/>
      <c r="P325" s="9" t="s">
        <v>23</v>
      </c>
      <c r="Q325" s="9"/>
      <c r="R325" s="9" t="s">
        <v>24</v>
      </c>
      <c r="S325" s="9" t="s">
        <v>27</v>
      </c>
      <c r="T325" s="9" t="s">
        <v>60</v>
      </c>
      <c r="U325" s="38"/>
    </row>
    <row r="326" spans="1:21" s="34" customFormat="1" ht="18" customHeight="1" x14ac:dyDescent="0.2">
      <c r="A326" s="9" t="s">
        <v>3475</v>
      </c>
      <c r="B326" s="9" t="s">
        <v>20</v>
      </c>
      <c r="C326" s="9" t="s">
        <v>2202</v>
      </c>
      <c r="D326" s="2">
        <v>42719</v>
      </c>
      <c r="E326" s="9" t="s">
        <v>135</v>
      </c>
      <c r="F326" s="9" t="s">
        <v>108</v>
      </c>
      <c r="G326" s="9" t="s">
        <v>21</v>
      </c>
      <c r="H326" s="9"/>
      <c r="I326" s="9" t="s">
        <v>22</v>
      </c>
      <c r="J326" s="9"/>
      <c r="K326" s="9"/>
      <c r="L326" s="9"/>
      <c r="M326" s="9"/>
      <c r="N326" s="9"/>
      <c r="O326" s="9"/>
      <c r="P326" s="9" t="s">
        <v>23</v>
      </c>
      <c r="Q326" s="9"/>
      <c r="R326" s="9" t="s">
        <v>28</v>
      </c>
      <c r="S326" s="9" t="s">
        <v>27</v>
      </c>
      <c r="T326" s="9" t="s">
        <v>59</v>
      </c>
      <c r="U326" s="38"/>
    </row>
    <row r="327" spans="1:21" s="34" customFormat="1" ht="18" customHeight="1" x14ac:dyDescent="0.2">
      <c r="A327" s="9" t="s">
        <v>3476</v>
      </c>
      <c r="B327" s="9" t="s">
        <v>20</v>
      </c>
      <c r="C327" s="9" t="s">
        <v>254</v>
      </c>
      <c r="D327" s="2">
        <v>42719</v>
      </c>
      <c r="E327" s="9" t="s">
        <v>3477</v>
      </c>
      <c r="F327" s="9" t="s">
        <v>135</v>
      </c>
      <c r="G327" s="9" t="s">
        <v>21</v>
      </c>
      <c r="H327" s="9"/>
      <c r="I327" s="9" t="s">
        <v>22</v>
      </c>
      <c r="J327" s="9"/>
      <c r="K327" s="9"/>
      <c r="L327" s="9"/>
      <c r="M327" s="9"/>
      <c r="N327" s="9"/>
      <c r="O327" s="9"/>
      <c r="P327" s="9" t="s">
        <v>23</v>
      </c>
      <c r="Q327" s="9"/>
      <c r="R327" s="9" t="s">
        <v>28</v>
      </c>
      <c r="S327" s="9" t="s">
        <v>27</v>
      </c>
      <c r="T327" s="9" t="s">
        <v>59</v>
      </c>
      <c r="U327" s="38"/>
    </row>
    <row r="328" spans="1:21" s="34" customFormat="1" ht="18" customHeight="1" x14ac:dyDescent="0.2">
      <c r="A328" s="9" t="s">
        <v>3478</v>
      </c>
      <c r="B328" s="9" t="s">
        <v>20</v>
      </c>
      <c r="C328" s="9" t="s">
        <v>3479</v>
      </c>
      <c r="D328" s="2">
        <v>42719</v>
      </c>
      <c r="E328" s="9" t="s">
        <v>3480</v>
      </c>
      <c r="F328" s="9" t="s">
        <v>135</v>
      </c>
      <c r="G328" s="9" t="s">
        <v>21</v>
      </c>
      <c r="H328" s="9"/>
      <c r="I328" s="9" t="s">
        <v>22</v>
      </c>
      <c r="J328" s="9"/>
      <c r="K328" s="9"/>
      <c r="L328" s="9"/>
      <c r="M328" s="9"/>
      <c r="N328" s="9"/>
      <c r="O328" s="9"/>
      <c r="P328" s="9" t="s">
        <v>23</v>
      </c>
      <c r="Q328" s="9"/>
      <c r="R328" s="9" t="s">
        <v>24</v>
      </c>
      <c r="S328" s="9" t="s">
        <v>25</v>
      </c>
      <c r="T328" s="9" t="s">
        <v>60</v>
      </c>
      <c r="U328" s="38"/>
    </row>
    <row r="329" spans="1:21" s="34" customFormat="1" ht="18" customHeight="1" x14ac:dyDescent="0.2">
      <c r="A329" s="9" t="s">
        <v>3481</v>
      </c>
      <c r="B329" s="9" t="s">
        <v>20</v>
      </c>
      <c r="C329" s="9" t="s">
        <v>286</v>
      </c>
      <c r="D329" s="2">
        <v>42719</v>
      </c>
      <c r="E329" s="9" t="s">
        <v>3482</v>
      </c>
      <c r="F329" s="9" t="s">
        <v>52</v>
      </c>
      <c r="G329" s="9" t="s">
        <v>21</v>
      </c>
      <c r="H329" s="9"/>
      <c r="I329" s="9" t="s">
        <v>22</v>
      </c>
      <c r="J329" s="9"/>
      <c r="K329" s="9"/>
      <c r="L329" s="9"/>
      <c r="M329" s="9"/>
      <c r="N329" s="9"/>
      <c r="O329" s="9"/>
      <c r="P329" s="9" t="s">
        <v>23</v>
      </c>
      <c r="Q329" s="9"/>
      <c r="R329" s="9" t="s">
        <v>28</v>
      </c>
      <c r="S329" s="9" t="s">
        <v>27</v>
      </c>
      <c r="T329" s="9" t="s">
        <v>59</v>
      </c>
      <c r="U329" s="38"/>
    </row>
    <row r="330" spans="1:21" s="34" customFormat="1" ht="16.7" customHeight="1" x14ac:dyDescent="0.2">
      <c r="A330" s="27" t="s">
        <v>3428</v>
      </c>
      <c r="B330" s="27" t="s">
        <v>20</v>
      </c>
      <c r="C330" s="27" t="s">
        <v>2169</v>
      </c>
      <c r="D330" s="28">
        <v>42719</v>
      </c>
      <c r="E330" s="27" t="s">
        <v>3429</v>
      </c>
      <c r="F330" s="27" t="s">
        <v>353</v>
      </c>
      <c r="G330" s="27" t="s">
        <v>21</v>
      </c>
      <c r="H330" s="27"/>
      <c r="I330" s="27" t="s">
        <v>22</v>
      </c>
      <c r="J330" s="27"/>
      <c r="K330" s="27"/>
      <c r="L330" s="27"/>
      <c r="M330" s="27"/>
      <c r="N330" s="27"/>
      <c r="O330" s="27"/>
      <c r="P330" s="27" t="s">
        <v>23</v>
      </c>
      <c r="Q330" s="27"/>
      <c r="R330" s="27" t="s">
        <v>28</v>
      </c>
      <c r="S330" s="9" t="s">
        <v>45</v>
      </c>
      <c r="T330" s="27" t="s">
        <v>59</v>
      </c>
      <c r="U330" s="29"/>
    </row>
    <row r="331" spans="1:21" s="34" customFormat="1" ht="16.7" customHeight="1" x14ac:dyDescent="0.2">
      <c r="A331" s="27" t="s">
        <v>1134</v>
      </c>
      <c r="B331" s="27" t="s">
        <v>20</v>
      </c>
      <c r="C331" s="27" t="s">
        <v>2176</v>
      </c>
      <c r="D331" s="28">
        <v>42719</v>
      </c>
      <c r="E331" s="27" t="s">
        <v>3432</v>
      </c>
      <c r="F331" s="27" t="s">
        <v>448</v>
      </c>
      <c r="G331" s="27" t="s">
        <v>21</v>
      </c>
      <c r="H331" s="27"/>
      <c r="I331" s="27" t="s">
        <v>22</v>
      </c>
      <c r="J331" s="27"/>
      <c r="K331" s="27"/>
      <c r="L331" s="27"/>
      <c r="M331" s="27"/>
      <c r="N331" s="27"/>
      <c r="O331" s="27"/>
      <c r="P331" s="27" t="s">
        <v>23</v>
      </c>
      <c r="Q331" s="27"/>
      <c r="R331" s="27" t="s">
        <v>24</v>
      </c>
      <c r="S331" s="27" t="s">
        <v>25</v>
      </c>
      <c r="T331" s="27" t="s">
        <v>60</v>
      </c>
      <c r="U331" s="29"/>
    </row>
    <row r="332" spans="1:21" s="34" customFormat="1" ht="16.7" customHeight="1" x14ac:dyDescent="0.2">
      <c r="A332" s="27" t="s">
        <v>3436</v>
      </c>
      <c r="B332" s="27" t="s">
        <v>20</v>
      </c>
      <c r="C332" s="27" t="s">
        <v>3437</v>
      </c>
      <c r="D332" s="28">
        <v>42719</v>
      </c>
      <c r="E332" s="27" t="s">
        <v>3438</v>
      </c>
      <c r="F332" s="27" t="s">
        <v>409</v>
      </c>
      <c r="G332" s="27" t="s">
        <v>21</v>
      </c>
      <c r="H332" s="27"/>
      <c r="I332" s="27" t="s">
        <v>22</v>
      </c>
      <c r="J332" s="27"/>
      <c r="K332" s="27"/>
      <c r="L332" s="27"/>
      <c r="M332" s="27"/>
      <c r="N332" s="27"/>
      <c r="O332" s="27"/>
      <c r="P332" s="27" t="s">
        <v>23</v>
      </c>
      <c r="Q332" s="27"/>
      <c r="R332" s="27" t="s">
        <v>24</v>
      </c>
      <c r="S332" s="27" t="s">
        <v>25</v>
      </c>
      <c r="T332" s="27" t="s">
        <v>60</v>
      </c>
      <c r="U332" s="29"/>
    </row>
    <row r="333" spans="1:21" s="34" customFormat="1" ht="16.7" customHeight="1" x14ac:dyDescent="0.2">
      <c r="A333" s="27" t="s">
        <v>3439</v>
      </c>
      <c r="B333" s="27" t="s">
        <v>20</v>
      </c>
      <c r="C333" s="27" t="s">
        <v>2127</v>
      </c>
      <c r="D333" s="28">
        <v>42719</v>
      </c>
      <c r="E333" s="27" t="s">
        <v>3440</v>
      </c>
      <c r="F333" s="27" t="s">
        <v>359</v>
      </c>
      <c r="G333" s="27" t="s">
        <v>21</v>
      </c>
      <c r="H333" s="27"/>
      <c r="I333" s="27" t="s">
        <v>22</v>
      </c>
      <c r="J333" s="27"/>
      <c r="K333" s="27"/>
      <c r="L333" s="27"/>
      <c r="M333" s="27"/>
      <c r="N333" s="27"/>
      <c r="O333" s="27"/>
      <c r="P333" s="27" t="s">
        <v>23</v>
      </c>
      <c r="Q333" s="27"/>
      <c r="R333" s="27" t="s">
        <v>24</v>
      </c>
      <c r="S333" s="27" t="s">
        <v>25</v>
      </c>
      <c r="T333" s="27" t="s">
        <v>60</v>
      </c>
      <c r="U333" s="29"/>
    </row>
    <row r="334" spans="1:21" s="34" customFormat="1" ht="16.7" customHeight="1" x14ac:dyDescent="0.2">
      <c r="A334" s="27" t="s">
        <v>3441</v>
      </c>
      <c r="B334" s="27" t="s">
        <v>20</v>
      </c>
      <c r="C334" s="27" t="s">
        <v>2129</v>
      </c>
      <c r="D334" s="28">
        <v>42719</v>
      </c>
      <c r="E334" s="27" t="s">
        <v>3442</v>
      </c>
      <c r="F334" s="27" t="s">
        <v>359</v>
      </c>
      <c r="G334" s="27" t="s">
        <v>21</v>
      </c>
      <c r="H334" s="27"/>
      <c r="I334" s="27" t="s">
        <v>22</v>
      </c>
      <c r="J334" s="27"/>
      <c r="K334" s="27"/>
      <c r="L334" s="27"/>
      <c r="M334" s="27"/>
      <c r="N334" s="27"/>
      <c r="O334" s="27"/>
      <c r="P334" s="27" t="s">
        <v>23</v>
      </c>
      <c r="Q334" s="27"/>
      <c r="R334" s="27" t="s">
        <v>24</v>
      </c>
      <c r="S334" s="27" t="s">
        <v>25</v>
      </c>
      <c r="T334" s="27" t="s">
        <v>60</v>
      </c>
      <c r="U334" s="29"/>
    </row>
    <row r="335" spans="1:21" s="34" customFormat="1" ht="16.7" customHeight="1" x14ac:dyDescent="0.2">
      <c r="A335" s="27" t="s">
        <v>3441</v>
      </c>
      <c r="B335" s="27" t="s">
        <v>20</v>
      </c>
      <c r="C335" s="27" t="s">
        <v>2132</v>
      </c>
      <c r="D335" s="28">
        <v>42719</v>
      </c>
      <c r="E335" s="27" t="s">
        <v>503</v>
      </c>
      <c r="F335" s="27" t="s">
        <v>360</v>
      </c>
      <c r="G335" s="27" t="s">
        <v>21</v>
      </c>
      <c r="H335" s="27"/>
      <c r="I335" s="27" t="s">
        <v>22</v>
      </c>
      <c r="J335" s="27"/>
      <c r="K335" s="27"/>
      <c r="L335" s="27"/>
      <c r="M335" s="27"/>
      <c r="N335" s="27"/>
      <c r="O335" s="27"/>
      <c r="P335" s="27" t="s">
        <v>23</v>
      </c>
      <c r="Q335" s="27"/>
      <c r="R335" s="27" t="s">
        <v>24</v>
      </c>
      <c r="S335" s="27" t="s">
        <v>25</v>
      </c>
      <c r="T335" s="27" t="s">
        <v>60</v>
      </c>
      <c r="U335" s="29"/>
    </row>
    <row r="336" spans="1:21" s="34" customFormat="1" ht="16.7" customHeight="1" x14ac:dyDescent="0.2">
      <c r="A336" s="27" t="s">
        <v>1134</v>
      </c>
      <c r="B336" s="27" t="s">
        <v>20</v>
      </c>
      <c r="C336" s="27" t="s">
        <v>2173</v>
      </c>
      <c r="D336" s="28">
        <v>42719</v>
      </c>
      <c r="E336" s="27" t="s">
        <v>3443</v>
      </c>
      <c r="F336" s="27" t="s">
        <v>360</v>
      </c>
      <c r="G336" s="27" t="s">
        <v>21</v>
      </c>
      <c r="H336" s="27"/>
      <c r="I336" s="27" t="s">
        <v>22</v>
      </c>
      <c r="J336" s="27"/>
      <c r="K336" s="27"/>
      <c r="L336" s="27"/>
      <c r="M336" s="27"/>
      <c r="N336" s="27"/>
      <c r="O336" s="27"/>
      <c r="P336" s="27" t="s">
        <v>23</v>
      </c>
      <c r="Q336" s="27"/>
      <c r="R336" s="27" t="s">
        <v>24</v>
      </c>
      <c r="S336" s="27" t="s">
        <v>25</v>
      </c>
      <c r="T336" s="27" t="s">
        <v>60</v>
      </c>
      <c r="U336" s="29"/>
    </row>
    <row r="337" spans="1:21" s="34" customFormat="1" ht="16.7" customHeight="1" x14ac:dyDescent="0.2">
      <c r="A337" s="27" t="s">
        <v>3444</v>
      </c>
      <c r="B337" s="27" t="s">
        <v>20</v>
      </c>
      <c r="C337" s="27" t="s">
        <v>227</v>
      </c>
      <c r="D337" s="28">
        <v>42719</v>
      </c>
      <c r="E337" s="27" t="s">
        <v>3445</v>
      </c>
      <c r="F337" s="27" t="s">
        <v>360</v>
      </c>
      <c r="G337" s="27" t="s">
        <v>21</v>
      </c>
      <c r="H337" s="27"/>
      <c r="I337" s="27" t="s">
        <v>22</v>
      </c>
      <c r="J337" s="27"/>
      <c r="K337" s="27"/>
      <c r="L337" s="27"/>
      <c r="M337" s="27"/>
      <c r="N337" s="27"/>
      <c r="O337" s="27"/>
      <c r="P337" s="27" t="s">
        <v>23</v>
      </c>
      <c r="Q337" s="27"/>
      <c r="R337" s="27" t="s">
        <v>24</v>
      </c>
      <c r="S337" s="27" t="s">
        <v>25</v>
      </c>
      <c r="T337" s="27" t="s">
        <v>60</v>
      </c>
      <c r="U337" s="29"/>
    </row>
    <row r="338" spans="1:21" s="34" customFormat="1" ht="16.7" customHeight="1" x14ac:dyDescent="0.2">
      <c r="A338" s="27" t="s">
        <v>3446</v>
      </c>
      <c r="B338" s="27" t="s">
        <v>20</v>
      </c>
      <c r="C338" s="27" t="s">
        <v>229</v>
      </c>
      <c r="D338" s="28">
        <v>42719</v>
      </c>
      <c r="E338" s="27" t="s">
        <v>3447</v>
      </c>
      <c r="F338" s="27" t="s">
        <v>361</v>
      </c>
      <c r="G338" s="27" t="s">
        <v>21</v>
      </c>
      <c r="H338" s="27"/>
      <c r="I338" s="27" t="s">
        <v>22</v>
      </c>
      <c r="J338" s="27"/>
      <c r="K338" s="27"/>
      <c r="L338" s="27"/>
      <c r="M338" s="27"/>
      <c r="N338" s="27"/>
      <c r="O338" s="27"/>
      <c r="P338" s="27" t="s">
        <v>23</v>
      </c>
      <c r="Q338" s="27"/>
      <c r="R338" s="27" t="s">
        <v>24</v>
      </c>
      <c r="S338" s="27" t="s">
        <v>25</v>
      </c>
      <c r="T338" s="27" t="s">
        <v>60</v>
      </c>
      <c r="U338" s="29"/>
    </row>
    <row r="339" spans="1:21" s="34" customFormat="1" ht="16.7" customHeight="1" x14ac:dyDescent="0.2">
      <c r="A339" s="27" t="s">
        <v>3448</v>
      </c>
      <c r="B339" s="27" t="s">
        <v>20</v>
      </c>
      <c r="C339" s="27" t="s">
        <v>2179</v>
      </c>
      <c r="D339" s="28">
        <v>42719</v>
      </c>
      <c r="E339" s="27" t="s">
        <v>3449</v>
      </c>
      <c r="F339" s="27" t="s">
        <v>361</v>
      </c>
      <c r="G339" s="27" t="s">
        <v>21</v>
      </c>
      <c r="H339" s="27"/>
      <c r="I339" s="27" t="s">
        <v>22</v>
      </c>
      <c r="J339" s="27"/>
      <c r="K339" s="27"/>
      <c r="L339" s="27"/>
      <c r="M339" s="27"/>
      <c r="N339" s="27"/>
      <c r="O339" s="27"/>
      <c r="P339" s="27" t="s">
        <v>23</v>
      </c>
      <c r="Q339" s="27"/>
      <c r="R339" s="27" t="s">
        <v>24</v>
      </c>
      <c r="S339" s="27" t="s">
        <v>25</v>
      </c>
      <c r="T339" s="27" t="s">
        <v>60</v>
      </c>
      <c r="U339" s="29"/>
    </row>
    <row r="340" spans="1:21" s="34" customFormat="1" ht="16.7" customHeight="1" x14ac:dyDescent="0.2">
      <c r="A340" s="9" t="s">
        <v>3598</v>
      </c>
      <c r="B340" s="9" t="s">
        <v>20</v>
      </c>
      <c r="C340" s="9" t="s">
        <v>768</v>
      </c>
      <c r="D340" s="2">
        <v>42720</v>
      </c>
      <c r="E340" s="9" t="s">
        <v>3599</v>
      </c>
      <c r="F340" s="9" t="s">
        <v>522</v>
      </c>
      <c r="G340" s="9" t="s">
        <v>21</v>
      </c>
      <c r="H340" s="9"/>
      <c r="I340" s="9" t="s">
        <v>22</v>
      </c>
      <c r="J340" s="9"/>
      <c r="K340" s="9"/>
      <c r="L340" s="9"/>
      <c r="M340" s="9"/>
      <c r="N340" s="9"/>
      <c r="O340" s="9"/>
      <c r="P340" s="9" t="s">
        <v>23</v>
      </c>
      <c r="Q340" s="9"/>
      <c r="R340" s="9" t="s">
        <v>28</v>
      </c>
      <c r="S340" s="9" t="s">
        <v>27</v>
      </c>
      <c r="T340" s="9" t="s">
        <v>59</v>
      </c>
      <c r="U340" s="38"/>
    </row>
    <row r="341" spans="1:21" s="34" customFormat="1" ht="16.7" customHeight="1" x14ac:dyDescent="0.2">
      <c r="A341" s="9" t="s">
        <v>3600</v>
      </c>
      <c r="B341" s="9" t="s">
        <v>20</v>
      </c>
      <c r="C341" s="9" t="s">
        <v>2209</v>
      </c>
      <c r="D341" s="2">
        <v>42720</v>
      </c>
      <c r="E341" s="9" t="s">
        <v>3601</v>
      </c>
      <c r="F341" s="9" t="s">
        <v>622</v>
      </c>
      <c r="G341" s="9" t="s">
        <v>21</v>
      </c>
      <c r="H341" s="9"/>
      <c r="I341" s="9" t="s">
        <v>22</v>
      </c>
      <c r="J341" s="9"/>
      <c r="K341" s="9"/>
      <c r="L341" s="9"/>
      <c r="M341" s="9"/>
      <c r="N341" s="9"/>
      <c r="O341" s="9"/>
      <c r="P341" s="9" t="s">
        <v>23</v>
      </c>
      <c r="Q341" s="9"/>
      <c r="R341" s="9" t="s">
        <v>28</v>
      </c>
      <c r="S341" s="9" t="s">
        <v>27</v>
      </c>
      <c r="T341" s="9" t="s">
        <v>59</v>
      </c>
      <c r="U341" s="38"/>
    </row>
    <row r="342" spans="1:21" s="34" customFormat="1" ht="16.7" customHeight="1" x14ac:dyDescent="0.2">
      <c r="A342" s="9" t="s">
        <v>3602</v>
      </c>
      <c r="B342" s="9" t="s">
        <v>20</v>
      </c>
      <c r="C342" s="9" t="s">
        <v>2216</v>
      </c>
      <c r="D342" s="2">
        <v>42720</v>
      </c>
      <c r="E342" s="9" t="s">
        <v>621</v>
      </c>
      <c r="F342" s="9" t="s">
        <v>622</v>
      </c>
      <c r="G342" s="9" t="s">
        <v>21</v>
      </c>
      <c r="H342" s="9"/>
      <c r="I342" s="9" t="s">
        <v>22</v>
      </c>
      <c r="J342" s="9"/>
      <c r="K342" s="9"/>
      <c r="L342" s="9"/>
      <c r="M342" s="9"/>
      <c r="N342" s="9"/>
      <c r="O342" s="9"/>
      <c r="P342" s="9" t="s">
        <v>23</v>
      </c>
      <c r="Q342" s="9"/>
      <c r="R342" s="9" t="s">
        <v>24</v>
      </c>
      <c r="S342" s="9" t="s">
        <v>25</v>
      </c>
      <c r="T342" s="9" t="s">
        <v>60</v>
      </c>
      <c r="U342" s="38"/>
    </row>
    <row r="343" spans="1:21" s="34" customFormat="1" ht="16.7" customHeight="1" x14ac:dyDescent="0.2">
      <c r="A343" s="9" t="s">
        <v>3603</v>
      </c>
      <c r="B343" s="9" t="s">
        <v>20</v>
      </c>
      <c r="C343" s="9" t="s">
        <v>2220</v>
      </c>
      <c r="D343" s="2">
        <v>42720</v>
      </c>
      <c r="E343" s="9" t="s">
        <v>3604</v>
      </c>
      <c r="F343" s="9" t="s">
        <v>270</v>
      </c>
      <c r="G343" s="9" t="s">
        <v>21</v>
      </c>
      <c r="H343" s="9"/>
      <c r="I343" s="9" t="s">
        <v>22</v>
      </c>
      <c r="J343" s="9"/>
      <c r="K343" s="9"/>
      <c r="L343" s="9"/>
      <c r="M343" s="9"/>
      <c r="N343" s="9"/>
      <c r="O343" s="9"/>
      <c r="P343" s="9" t="s">
        <v>23</v>
      </c>
      <c r="Q343" s="9"/>
      <c r="R343" s="9" t="s">
        <v>24</v>
      </c>
      <c r="S343" s="9" t="s">
        <v>27</v>
      </c>
      <c r="T343" s="9" t="s">
        <v>60</v>
      </c>
      <c r="U343" s="38"/>
    </row>
    <row r="344" spans="1:21" s="34" customFormat="1" ht="16.7" customHeight="1" x14ac:dyDescent="0.2">
      <c r="A344" s="9" t="s">
        <v>3605</v>
      </c>
      <c r="B344" s="9" t="s">
        <v>20</v>
      </c>
      <c r="C344" s="9" t="s">
        <v>318</v>
      </c>
      <c r="D344" s="2">
        <v>42720</v>
      </c>
      <c r="E344" s="9" t="s">
        <v>966</v>
      </c>
      <c r="F344" s="9" t="s">
        <v>270</v>
      </c>
      <c r="G344" s="9" t="s">
        <v>21</v>
      </c>
      <c r="H344" s="9"/>
      <c r="I344" s="9" t="s">
        <v>22</v>
      </c>
      <c r="J344" s="9"/>
      <c r="K344" s="9"/>
      <c r="L344" s="9"/>
      <c r="M344" s="9"/>
      <c r="N344" s="9"/>
      <c r="O344" s="9"/>
      <c r="P344" s="9" t="s">
        <v>23</v>
      </c>
      <c r="Q344" s="9"/>
      <c r="R344" s="9" t="s">
        <v>28</v>
      </c>
      <c r="S344" s="9" t="s">
        <v>27</v>
      </c>
      <c r="T344" s="9" t="s">
        <v>59</v>
      </c>
      <c r="U344" s="38"/>
    </row>
    <row r="345" spans="1:21" s="34" customFormat="1" ht="16.7" customHeight="1" x14ac:dyDescent="0.2">
      <c r="A345" s="9" t="s">
        <v>3606</v>
      </c>
      <c r="B345" s="9" t="s">
        <v>20</v>
      </c>
      <c r="C345" s="9" t="s">
        <v>784</v>
      </c>
      <c r="D345" s="2">
        <v>42720</v>
      </c>
      <c r="E345" s="9" t="s">
        <v>3607</v>
      </c>
      <c r="F345" s="9" t="s">
        <v>272</v>
      </c>
      <c r="G345" s="9" t="s">
        <v>21</v>
      </c>
      <c r="H345" s="9"/>
      <c r="I345" s="9" t="s">
        <v>22</v>
      </c>
      <c r="J345" s="9"/>
      <c r="K345" s="9"/>
      <c r="L345" s="9"/>
      <c r="M345" s="9"/>
      <c r="N345" s="9"/>
      <c r="O345" s="9"/>
      <c r="P345" s="9" t="s">
        <v>23</v>
      </c>
      <c r="Q345" s="9"/>
      <c r="R345" s="9" t="s">
        <v>28</v>
      </c>
      <c r="S345" s="9" t="s">
        <v>27</v>
      </c>
      <c r="T345" s="9" t="s">
        <v>59</v>
      </c>
      <c r="U345" s="38"/>
    </row>
    <row r="346" spans="1:21" s="34" customFormat="1" ht="16.7" customHeight="1" x14ac:dyDescent="0.2">
      <c r="A346" s="9" t="s">
        <v>3605</v>
      </c>
      <c r="B346" s="9" t="s">
        <v>20</v>
      </c>
      <c r="C346" s="9" t="s">
        <v>2223</v>
      </c>
      <c r="D346" s="2">
        <v>42720</v>
      </c>
      <c r="E346" s="9" t="s">
        <v>3608</v>
      </c>
      <c r="F346" s="9" t="s">
        <v>272</v>
      </c>
      <c r="G346" s="9" t="s">
        <v>21</v>
      </c>
      <c r="H346" s="9"/>
      <c r="I346" s="9" t="s">
        <v>22</v>
      </c>
      <c r="J346" s="9"/>
      <c r="K346" s="9"/>
      <c r="L346" s="9"/>
      <c r="M346" s="9"/>
      <c r="N346" s="9"/>
      <c r="O346" s="9"/>
      <c r="P346" s="9" t="s">
        <v>23</v>
      </c>
      <c r="Q346" s="9"/>
      <c r="R346" s="9" t="s">
        <v>24</v>
      </c>
      <c r="S346" s="9" t="s">
        <v>25</v>
      </c>
      <c r="T346" s="9" t="s">
        <v>60</v>
      </c>
      <c r="U346" s="38"/>
    </row>
    <row r="347" spans="1:21" s="34" customFormat="1" ht="16.7" customHeight="1" x14ac:dyDescent="0.2">
      <c r="A347" s="9" t="s">
        <v>3609</v>
      </c>
      <c r="B347" s="9" t="s">
        <v>20</v>
      </c>
      <c r="C347" s="9" t="s">
        <v>319</v>
      </c>
      <c r="D347" s="2">
        <v>42720</v>
      </c>
      <c r="E347" s="9" t="s">
        <v>3610</v>
      </c>
      <c r="F347" s="9" t="s">
        <v>272</v>
      </c>
      <c r="G347" s="9" t="s">
        <v>21</v>
      </c>
      <c r="H347" s="9"/>
      <c r="I347" s="9" t="s">
        <v>22</v>
      </c>
      <c r="J347" s="9"/>
      <c r="K347" s="9"/>
      <c r="L347" s="9"/>
      <c r="M347" s="9"/>
      <c r="N347" s="9"/>
      <c r="O347" s="9"/>
      <c r="P347" s="9" t="s">
        <v>23</v>
      </c>
      <c r="Q347" s="9"/>
      <c r="R347" s="9" t="s">
        <v>28</v>
      </c>
      <c r="S347" s="9" t="s">
        <v>27</v>
      </c>
      <c r="T347" s="9" t="s">
        <v>59</v>
      </c>
      <c r="U347" s="38"/>
    </row>
    <row r="348" spans="1:21" s="34" customFormat="1" ht="16.7" customHeight="1" x14ac:dyDescent="0.2">
      <c r="A348" s="9" t="s">
        <v>509</v>
      </c>
      <c r="B348" s="9" t="s">
        <v>20</v>
      </c>
      <c r="C348" s="9" t="s">
        <v>2229</v>
      </c>
      <c r="D348" s="2">
        <v>42720</v>
      </c>
      <c r="E348" s="9" t="s">
        <v>3611</v>
      </c>
      <c r="F348" s="9" t="s">
        <v>623</v>
      </c>
      <c r="G348" s="9" t="s">
        <v>21</v>
      </c>
      <c r="H348" s="9"/>
      <c r="I348" s="9" t="s">
        <v>22</v>
      </c>
      <c r="J348" s="9"/>
      <c r="K348" s="9"/>
      <c r="L348" s="9"/>
      <c r="M348" s="9"/>
      <c r="N348" s="9"/>
      <c r="O348" s="9"/>
      <c r="P348" s="9" t="s">
        <v>23</v>
      </c>
      <c r="Q348" s="9"/>
      <c r="R348" s="9" t="s">
        <v>24</v>
      </c>
      <c r="S348" s="9" t="s">
        <v>26</v>
      </c>
      <c r="T348" s="9" t="s">
        <v>60</v>
      </c>
      <c r="U348" s="38"/>
    </row>
    <row r="349" spans="1:21" s="34" customFormat="1" ht="16.7" customHeight="1" x14ac:dyDescent="0.2">
      <c r="A349" s="9" t="s">
        <v>3612</v>
      </c>
      <c r="B349" s="9" t="s">
        <v>20</v>
      </c>
      <c r="C349" s="9" t="s">
        <v>2304</v>
      </c>
      <c r="D349" s="2">
        <v>42720</v>
      </c>
      <c r="E349" s="9" t="s">
        <v>3613</v>
      </c>
      <c r="F349" s="9" t="s">
        <v>623</v>
      </c>
      <c r="G349" s="9" t="s">
        <v>21</v>
      </c>
      <c r="H349" s="9"/>
      <c r="I349" s="9" t="s">
        <v>22</v>
      </c>
      <c r="J349" s="9"/>
      <c r="K349" s="9"/>
      <c r="L349" s="9"/>
      <c r="M349" s="9"/>
      <c r="N349" s="9"/>
      <c r="O349" s="9"/>
      <c r="P349" s="9" t="s">
        <v>23</v>
      </c>
      <c r="Q349" s="9"/>
      <c r="R349" s="9" t="s">
        <v>24</v>
      </c>
      <c r="S349" s="9" t="s">
        <v>25</v>
      </c>
      <c r="T349" s="9" t="s">
        <v>60</v>
      </c>
      <c r="U349" s="38"/>
    </row>
    <row r="350" spans="1:21" s="34" customFormat="1" ht="16.7" customHeight="1" x14ac:dyDescent="0.2">
      <c r="A350" s="9" t="s">
        <v>3612</v>
      </c>
      <c r="B350" s="9" t="s">
        <v>20</v>
      </c>
      <c r="C350" s="9" t="s">
        <v>3614</v>
      </c>
      <c r="D350" s="2">
        <v>42720</v>
      </c>
      <c r="E350" s="9" t="s">
        <v>3615</v>
      </c>
      <c r="F350" s="9" t="s">
        <v>623</v>
      </c>
      <c r="G350" s="9" t="s">
        <v>21</v>
      </c>
      <c r="H350" s="9"/>
      <c r="I350" s="9" t="s">
        <v>22</v>
      </c>
      <c r="J350" s="9"/>
      <c r="K350" s="9"/>
      <c r="L350" s="9"/>
      <c r="M350" s="9"/>
      <c r="N350" s="9"/>
      <c r="O350" s="9"/>
      <c r="P350" s="9" t="s">
        <v>23</v>
      </c>
      <c r="Q350" s="9"/>
      <c r="R350" s="9" t="s">
        <v>24</v>
      </c>
      <c r="S350" s="9" t="s">
        <v>25</v>
      </c>
      <c r="T350" s="9" t="s">
        <v>60</v>
      </c>
      <c r="U350" s="38"/>
    </row>
    <row r="351" spans="1:21" s="34" customFormat="1" ht="16.7" customHeight="1" x14ac:dyDescent="0.2">
      <c r="A351" s="9" t="s">
        <v>3616</v>
      </c>
      <c r="B351" s="9" t="s">
        <v>20</v>
      </c>
      <c r="C351" s="9" t="s">
        <v>2232</v>
      </c>
      <c r="D351" s="2">
        <v>42720</v>
      </c>
      <c r="E351" s="9" t="s">
        <v>3617</v>
      </c>
      <c r="F351" s="9" t="s">
        <v>273</v>
      </c>
      <c r="G351" s="9" t="s">
        <v>21</v>
      </c>
      <c r="H351" s="9"/>
      <c r="I351" s="9" t="s">
        <v>22</v>
      </c>
      <c r="J351" s="9"/>
      <c r="K351" s="9"/>
      <c r="L351" s="9"/>
      <c r="M351" s="9"/>
      <c r="N351" s="9"/>
      <c r="O351" s="9"/>
      <c r="P351" s="9" t="s">
        <v>23</v>
      </c>
      <c r="Q351" s="9"/>
      <c r="R351" s="9" t="s">
        <v>28</v>
      </c>
      <c r="S351" s="9" t="s">
        <v>27</v>
      </c>
      <c r="T351" s="9" t="s">
        <v>59</v>
      </c>
      <c r="U351" s="38"/>
    </row>
    <row r="352" spans="1:21" s="34" customFormat="1" ht="16.7" customHeight="1" x14ac:dyDescent="0.2">
      <c r="A352" s="9" t="s">
        <v>3618</v>
      </c>
      <c r="B352" s="9" t="s">
        <v>20</v>
      </c>
      <c r="C352" s="9" t="s">
        <v>907</v>
      </c>
      <c r="D352" s="2">
        <v>42720</v>
      </c>
      <c r="E352" s="9" t="s">
        <v>659</v>
      </c>
      <c r="F352" s="9" t="s">
        <v>273</v>
      </c>
      <c r="G352" s="9" t="s">
        <v>21</v>
      </c>
      <c r="H352" s="9"/>
      <c r="I352" s="9" t="s">
        <v>22</v>
      </c>
      <c r="J352" s="9"/>
      <c r="K352" s="9"/>
      <c r="L352" s="9"/>
      <c r="M352" s="9"/>
      <c r="N352" s="9"/>
      <c r="O352" s="9"/>
      <c r="P352" s="9" t="s">
        <v>23</v>
      </c>
      <c r="Q352" s="9"/>
      <c r="R352" s="9" t="s">
        <v>24</v>
      </c>
      <c r="S352" s="9" t="s">
        <v>27</v>
      </c>
      <c r="T352" s="9" t="s">
        <v>60</v>
      </c>
      <c r="U352" s="38"/>
    </row>
    <row r="353" spans="1:21" s="34" customFormat="1" ht="16.7" customHeight="1" x14ac:dyDescent="0.2">
      <c r="A353" s="9" t="s">
        <v>3619</v>
      </c>
      <c r="B353" s="9" t="s">
        <v>20</v>
      </c>
      <c r="C353" s="9" t="s">
        <v>2236</v>
      </c>
      <c r="D353" s="2">
        <v>42720</v>
      </c>
      <c r="E353" s="9" t="s">
        <v>3620</v>
      </c>
      <c r="F353" s="9" t="s">
        <v>273</v>
      </c>
      <c r="G353" s="9" t="s">
        <v>21</v>
      </c>
      <c r="H353" s="9"/>
      <c r="I353" s="9" t="s">
        <v>22</v>
      </c>
      <c r="J353" s="9"/>
      <c r="K353" s="9"/>
      <c r="L353" s="9"/>
      <c r="M353" s="9"/>
      <c r="N353" s="9"/>
      <c r="O353" s="9"/>
      <c r="P353" s="9" t="s">
        <v>23</v>
      </c>
      <c r="Q353" s="9"/>
      <c r="R353" s="9" t="s">
        <v>24</v>
      </c>
      <c r="S353" s="9" t="s">
        <v>26</v>
      </c>
      <c r="T353" s="9" t="s">
        <v>60</v>
      </c>
      <c r="U353" s="38"/>
    </row>
    <row r="354" spans="1:21" s="34" customFormat="1" ht="16.7" customHeight="1" x14ac:dyDescent="0.2">
      <c r="A354" s="9" t="s">
        <v>3621</v>
      </c>
      <c r="B354" s="9" t="s">
        <v>20</v>
      </c>
      <c r="C354" s="9" t="s">
        <v>2244</v>
      </c>
      <c r="D354" s="2">
        <v>42720</v>
      </c>
      <c r="E354" s="9" t="s">
        <v>2934</v>
      </c>
      <c r="F354" s="9" t="s">
        <v>491</v>
      </c>
      <c r="G354" s="9" t="s">
        <v>21</v>
      </c>
      <c r="H354" s="9"/>
      <c r="I354" s="9" t="s">
        <v>22</v>
      </c>
      <c r="J354" s="9"/>
      <c r="K354" s="9"/>
      <c r="L354" s="9"/>
      <c r="M354" s="9"/>
      <c r="N354" s="9"/>
      <c r="O354" s="9"/>
      <c r="P354" s="9" t="s">
        <v>23</v>
      </c>
      <c r="Q354" s="9"/>
      <c r="R354" s="9" t="s">
        <v>24</v>
      </c>
      <c r="S354" s="9" t="s">
        <v>26</v>
      </c>
      <c r="T354" s="9" t="s">
        <v>60</v>
      </c>
      <c r="U354" s="38"/>
    </row>
    <row r="355" spans="1:21" s="26" customFormat="1" ht="16.7" hidden="1" customHeight="1" x14ac:dyDescent="0.2">
      <c r="A355" s="9" t="s">
        <v>3738</v>
      </c>
      <c r="B355" s="9" t="s">
        <v>20</v>
      </c>
      <c r="C355" s="9" t="s">
        <v>3739</v>
      </c>
      <c r="D355" s="2">
        <v>42721</v>
      </c>
      <c r="E355" s="9" t="s">
        <v>742</v>
      </c>
      <c r="F355" s="9" t="s">
        <v>109</v>
      </c>
      <c r="G355" s="9" t="s">
        <v>21</v>
      </c>
      <c r="H355" s="9"/>
      <c r="I355" s="9" t="s">
        <v>22</v>
      </c>
      <c r="J355" s="9"/>
      <c r="K355" s="9"/>
      <c r="L355" s="9"/>
      <c r="M355" s="9"/>
      <c r="N355" s="9"/>
      <c r="O355" s="9"/>
      <c r="P355" s="9" t="s">
        <v>23</v>
      </c>
      <c r="Q355" s="9"/>
      <c r="R355" s="9" t="s">
        <v>31</v>
      </c>
      <c r="S355" s="9" t="s">
        <v>32</v>
      </c>
      <c r="T355" s="9" t="s">
        <v>60</v>
      </c>
      <c r="U355" s="38"/>
    </row>
    <row r="356" spans="1:21" s="34" customFormat="1" ht="16.7" customHeight="1" x14ac:dyDescent="0.2">
      <c r="A356" s="9" t="s">
        <v>559</v>
      </c>
      <c r="B356" s="9" t="s">
        <v>20</v>
      </c>
      <c r="C356" s="9" t="s">
        <v>3740</v>
      </c>
      <c r="D356" s="2">
        <v>42721</v>
      </c>
      <c r="E356" s="9" t="s">
        <v>3741</v>
      </c>
      <c r="F356" s="9" t="s">
        <v>135</v>
      </c>
      <c r="G356" s="9" t="s">
        <v>21</v>
      </c>
      <c r="H356" s="9"/>
      <c r="I356" s="9" t="s">
        <v>22</v>
      </c>
      <c r="J356" s="9"/>
      <c r="K356" s="9"/>
      <c r="L356" s="9"/>
      <c r="M356" s="9"/>
      <c r="N356" s="9"/>
      <c r="O356" s="9"/>
      <c r="P356" s="9" t="s">
        <v>23</v>
      </c>
      <c r="Q356" s="9"/>
      <c r="R356" s="9" t="s">
        <v>24</v>
      </c>
      <c r="S356" s="9" t="s">
        <v>25</v>
      </c>
      <c r="T356" s="9" t="s">
        <v>60</v>
      </c>
      <c r="U356" s="38"/>
    </row>
    <row r="357" spans="1:21" s="34" customFormat="1" ht="16.7" customHeight="1" x14ac:dyDescent="0.2">
      <c r="A357" s="9" t="s">
        <v>708</v>
      </c>
      <c r="B357" s="9" t="s">
        <v>20</v>
      </c>
      <c r="C357" s="9" t="s">
        <v>2250</v>
      </c>
      <c r="D357" s="2">
        <v>42721</v>
      </c>
      <c r="E357" s="9" t="s">
        <v>3743</v>
      </c>
      <c r="F357" s="9" t="s">
        <v>52</v>
      </c>
      <c r="G357" s="9" t="s">
        <v>21</v>
      </c>
      <c r="H357" s="9"/>
      <c r="I357" s="9" t="s">
        <v>22</v>
      </c>
      <c r="J357" s="9"/>
      <c r="K357" s="9"/>
      <c r="L357" s="9"/>
      <c r="M357" s="9"/>
      <c r="N357" s="9"/>
      <c r="O357" s="9"/>
      <c r="P357" s="9" t="s">
        <v>23</v>
      </c>
      <c r="Q357" s="9"/>
      <c r="R357" s="9" t="s">
        <v>28</v>
      </c>
      <c r="S357" s="9" t="s">
        <v>27</v>
      </c>
      <c r="T357" s="9" t="s">
        <v>59</v>
      </c>
      <c r="U357" s="38"/>
    </row>
    <row r="358" spans="1:21" s="26" customFormat="1" ht="16.7" hidden="1" customHeight="1" x14ac:dyDescent="0.2">
      <c r="A358" s="9" t="s">
        <v>708</v>
      </c>
      <c r="B358" s="9" t="s">
        <v>20</v>
      </c>
      <c r="C358" s="9" t="s">
        <v>2254</v>
      </c>
      <c r="D358" s="2">
        <v>42721</v>
      </c>
      <c r="E358" s="9" t="s">
        <v>3744</v>
      </c>
      <c r="F358" s="9" t="s">
        <v>52</v>
      </c>
      <c r="G358" s="9" t="s">
        <v>21</v>
      </c>
      <c r="H358" s="9"/>
      <c r="I358" s="9" t="s">
        <v>22</v>
      </c>
      <c r="J358" s="9"/>
      <c r="K358" s="9"/>
      <c r="L358" s="9"/>
      <c r="M358" s="9"/>
      <c r="N358" s="9"/>
      <c r="O358" s="9"/>
      <c r="P358" s="9" t="s">
        <v>23</v>
      </c>
      <c r="Q358" s="9"/>
      <c r="R358" s="9" t="s">
        <v>34</v>
      </c>
      <c r="S358" s="9" t="s">
        <v>32</v>
      </c>
      <c r="T358" s="9" t="s">
        <v>59</v>
      </c>
      <c r="U358" s="38"/>
    </row>
    <row r="359" spans="1:21" s="34" customFormat="1" ht="16.7" customHeight="1" x14ac:dyDescent="0.2">
      <c r="A359" s="9" t="s">
        <v>3745</v>
      </c>
      <c r="B359" s="9" t="s">
        <v>20</v>
      </c>
      <c r="C359" s="9" t="s">
        <v>2257</v>
      </c>
      <c r="D359" s="2">
        <v>42721</v>
      </c>
      <c r="E359" s="9" t="s">
        <v>2797</v>
      </c>
      <c r="F359" s="9" t="s">
        <v>52</v>
      </c>
      <c r="G359" s="9" t="s">
        <v>21</v>
      </c>
      <c r="H359" s="9"/>
      <c r="I359" s="9" t="s">
        <v>22</v>
      </c>
      <c r="J359" s="9"/>
      <c r="K359" s="9"/>
      <c r="L359" s="9"/>
      <c r="M359" s="9"/>
      <c r="N359" s="9"/>
      <c r="O359" s="9"/>
      <c r="P359" s="9" t="s">
        <v>23</v>
      </c>
      <c r="Q359" s="9"/>
      <c r="R359" s="9" t="s">
        <v>24</v>
      </c>
      <c r="S359" s="9" t="s">
        <v>25</v>
      </c>
      <c r="T359" s="9" t="s">
        <v>60</v>
      </c>
      <c r="U359" s="38"/>
    </row>
    <row r="360" spans="1:21" s="34" customFormat="1" ht="16.7" customHeight="1" x14ac:dyDescent="0.2">
      <c r="A360" s="9" t="s">
        <v>3745</v>
      </c>
      <c r="B360" s="9" t="s">
        <v>20</v>
      </c>
      <c r="C360" s="9" t="s">
        <v>2260</v>
      </c>
      <c r="D360" s="2">
        <v>42721</v>
      </c>
      <c r="E360" s="9" t="s">
        <v>3746</v>
      </c>
      <c r="F360" s="9" t="s">
        <v>53</v>
      </c>
      <c r="G360" s="9" t="s">
        <v>21</v>
      </c>
      <c r="H360" s="9"/>
      <c r="I360" s="9" t="s">
        <v>22</v>
      </c>
      <c r="J360" s="9"/>
      <c r="K360" s="9"/>
      <c r="L360" s="9"/>
      <c r="M360" s="9"/>
      <c r="N360" s="9"/>
      <c r="O360" s="9"/>
      <c r="P360" s="9" t="s">
        <v>23</v>
      </c>
      <c r="Q360" s="9"/>
      <c r="R360" s="9" t="s">
        <v>24</v>
      </c>
      <c r="S360" s="9" t="s">
        <v>25</v>
      </c>
      <c r="T360" s="9" t="s">
        <v>60</v>
      </c>
      <c r="U360" s="38"/>
    </row>
    <row r="361" spans="1:21" s="34" customFormat="1" ht="16.7" customHeight="1" x14ac:dyDescent="0.2">
      <c r="A361" s="9" t="s">
        <v>3747</v>
      </c>
      <c r="B361" s="9" t="s">
        <v>20</v>
      </c>
      <c r="C361" s="9" t="s">
        <v>2263</v>
      </c>
      <c r="D361" s="2">
        <v>42721</v>
      </c>
      <c r="E361" s="9" t="s">
        <v>3748</v>
      </c>
      <c r="F361" s="9" t="s">
        <v>53</v>
      </c>
      <c r="G361" s="9" t="s">
        <v>21</v>
      </c>
      <c r="H361" s="9"/>
      <c r="I361" s="9" t="s">
        <v>22</v>
      </c>
      <c r="J361" s="9"/>
      <c r="K361" s="9"/>
      <c r="L361" s="9"/>
      <c r="M361" s="9"/>
      <c r="N361" s="9"/>
      <c r="O361" s="9"/>
      <c r="P361" s="9" t="s">
        <v>23</v>
      </c>
      <c r="Q361" s="9"/>
      <c r="R361" s="9" t="s">
        <v>28</v>
      </c>
      <c r="S361" s="9" t="s">
        <v>27</v>
      </c>
      <c r="T361" s="9" t="s">
        <v>59</v>
      </c>
      <c r="U361" s="38"/>
    </row>
    <row r="362" spans="1:21" s="34" customFormat="1" ht="16.7" customHeight="1" x14ac:dyDescent="0.2">
      <c r="A362" s="9" t="s">
        <v>3749</v>
      </c>
      <c r="B362" s="9" t="s">
        <v>20</v>
      </c>
      <c r="C362" s="9" t="s">
        <v>3750</v>
      </c>
      <c r="D362" s="2">
        <v>42721</v>
      </c>
      <c r="E362" s="9" t="s">
        <v>3751</v>
      </c>
      <c r="F362" s="9" t="s">
        <v>53</v>
      </c>
      <c r="G362" s="9" t="s">
        <v>21</v>
      </c>
      <c r="H362" s="9"/>
      <c r="I362" s="9" t="s">
        <v>22</v>
      </c>
      <c r="J362" s="9"/>
      <c r="K362" s="9"/>
      <c r="L362" s="9"/>
      <c r="M362" s="9"/>
      <c r="N362" s="9"/>
      <c r="O362" s="9"/>
      <c r="P362" s="9" t="s">
        <v>23</v>
      </c>
      <c r="Q362" s="9"/>
      <c r="R362" s="9" t="s">
        <v>28</v>
      </c>
      <c r="S362" s="9" t="s">
        <v>27</v>
      </c>
      <c r="T362" s="9" t="s">
        <v>59</v>
      </c>
      <c r="U362" s="38"/>
    </row>
    <row r="363" spans="1:21" s="34" customFormat="1" ht="16.7" customHeight="1" x14ac:dyDescent="0.2">
      <c r="A363" s="27" t="s">
        <v>707</v>
      </c>
      <c r="B363" s="27" t="s">
        <v>20</v>
      </c>
      <c r="C363" s="27" t="s">
        <v>2277</v>
      </c>
      <c r="D363" s="28">
        <v>42721</v>
      </c>
      <c r="E363" s="27" t="s">
        <v>3742</v>
      </c>
      <c r="F363" s="27" t="s">
        <v>135</v>
      </c>
      <c r="G363" s="27" t="s">
        <v>21</v>
      </c>
      <c r="H363" s="27"/>
      <c r="I363" s="27" t="s">
        <v>22</v>
      </c>
      <c r="J363" s="27"/>
      <c r="K363" s="27"/>
      <c r="L363" s="27"/>
      <c r="M363" s="27"/>
      <c r="N363" s="27"/>
      <c r="O363" s="27"/>
      <c r="P363" s="27" t="s">
        <v>23</v>
      </c>
      <c r="Q363" s="27"/>
      <c r="R363" s="27" t="s">
        <v>28</v>
      </c>
      <c r="S363" s="27" t="s">
        <v>27</v>
      </c>
      <c r="T363" s="27" t="s">
        <v>59</v>
      </c>
      <c r="U363" s="29"/>
    </row>
    <row r="364" spans="1:21" s="34" customFormat="1" ht="16.7" customHeight="1" x14ac:dyDescent="0.2">
      <c r="A364" s="27" t="s">
        <v>708</v>
      </c>
      <c r="B364" s="27" t="s">
        <v>20</v>
      </c>
      <c r="C364" s="27" t="s">
        <v>2250</v>
      </c>
      <c r="D364" s="28">
        <v>42721</v>
      </c>
      <c r="E364" s="27" t="s">
        <v>3743</v>
      </c>
      <c r="F364" s="27" t="s">
        <v>52</v>
      </c>
      <c r="G364" s="27" t="s">
        <v>21</v>
      </c>
      <c r="H364" s="27"/>
      <c r="I364" s="27" t="s">
        <v>22</v>
      </c>
      <c r="J364" s="27"/>
      <c r="K364" s="27"/>
      <c r="L364" s="27"/>
      <c r="M364" s="27"/>
      <c r="N364" s="27"/>
      <c r="O364" s="27"/>
      <c r="P364" s="27" t="s">
        <v>23</v>
      </c>
      <c r="Q364" s="27"/>
      <c r="R364" s="27" t="s">
        <v>28</v>
      </c>
      <c r="S364" s="27" t="s">
        <v>27</v>
      </c>
      <c r="T364" s="27" t="s">
        <v>59</v>
      </c>
      <c r="U364" s="29"/>
    </row>
    <row r="365" spans="1:21" s="26" customFormat="1" ht="16.7" hidden="1" customHeight="1" x14ac:dyDescent="0.2">
      <c r="A365" s="27" t="s">
        <v>708</v>
      </c>
      <c r="B365" s="27" t="s">
        <v>20</v>
      </c>
      <c r="C365" s="27" t="s">
        <v>2254</v>
      </c>
      <c r="D365" s="28">
        <v>42721</v>
      </c>
      <c r="E365" s="27" t="s">
        <v>3744</v>
      </c>
      <c r="F365" s="27" t="s">
        <v>52</v>
      </c>
      <c r="G365" s="27" t="s">
        <v>21</v>
      </c>
      <c r="H365" s="27"/>
      <c r="I365" s="27" t="s">
        <v>22</v>
      </c>
      <c r="J365" s="27"/>
      <c r="K365" s="27"/>
      <c r="L365" s="27"/>
      <c r="M365" s="27"/>
      <c r="N365" s="27"/>
      <c r="O365" s="27"/>
      <c r="P365" s="27" t="s">
        <v>23</v>
      </c>
      <c r="Q365" s="27"/>
      <c r="R365" s="27" t="s">
        <v>34</v>
      </c>
      <c r="S365" s="27" t="s">
        <v>32</v>
      </c>
      <c r="T365" s="27" t="s">
        <v>59</v>
      </c>
      <c r="U365" s="29"/>
    </row>
    <row r="366" spans="1:21" s="26" customFormat="1" ht="16.7" hidden="1" customHeight="1" x14ac:dyDescent="0.2">
      <c r="A366" s="27" t="s">
        <v>3651</v>
      </c>
      <c r="B366" s="27" t="s">
        <v>20</v>
      </c>
      <c r="C366" s="27" t="s">
        <v>3652</v>
      </c>
      <c r="D366" s="28">
        <v>42721</v>
      </c>
      <c r="E366" s="27" t="s">
        <v>3653</v>
      </c>
      <c r="F366" s="27" t="s">
        <v>697</v>
      </c>
      <c r="G366" s="27" t="s">
        <v>21</v>
      </c>
      <c r="H366" s="27"/>
      <c r="I366" s="27" t="s">
        <v>22</v>
      </c>
      <c r="J366" s="27"/>
      <c r="K366" s="27"/>
      <c r="L366" s="27"/>
      <c r="M366" s="27"/>
      <c r="N366" s="27"/>
      <c r="O366" s="27"/>
      <c r="P366" s="27" t="s">
        <v>23</v>
      </c>
      <c r="Q366" s="27"/>
      <c r="R366" s="27" t="s">
        <v>31</v>
      </c>
      <c r="S366" s="27" t="s">
        <v>32</v>
      </c>
      <c r="T366" s="27" t="s">
        <v>60</v>
      </c>
      <c r="U366" s="29"/>
    </row>
    <row r="367" spans="1:21" s="26" customFormat="1" ht="16.7" hidden="1" customHeight="1" x14ac:dyDescent="0.2">
      <c r="A367" s="27" t="s">
        <v>3702</v>
      </c>
      <c r="B367" s="27" t="s">
        <v>20</v>
      </c>
      <c r="C367" s="27" t="s">
        <v>3705</v>
      </c>
      <c r="D367" s="28">
        <v>42721</v>
      </c>
      <c r="E367" s="27" t="s">
        <v>3706</v>
      </c>
      <c r="F367" s="27" t="s">
        <v>1835</v>
      </c>
      <c r="G367" s="27" t="s">
        <v>21</v>
      </c>
      <c r="H367" s="27"/>
      <c r="I367" s="27" t="s">
        <v>22</v>
      </c>
      <c r="J367" s="27"/>
      <c r="K367" s="27"/>
      <c r="L367" s="27"/>
      <c r="M367" s="27"/>
      <c r="N367" s="27"/>
      <c r="O367" s="27"/>
      <c r="P367" s="27" t="s">
        <v>23</v>
      </c>
      <c r="Q367" s="27"/>
      <c r="R367" s="27" t="s">
        <v>31</v>
      </c>
      <c r="S367" s="27" t="s">
        <v>32</v>
      </c>
      <c r="T367" s="27" t="s">
        <v>60</v>
      </c>
      <c r="U367" s="29"/>
    </row>
    <row r="368" spans="1:21" s="26" customFormat="1" ht="16.7" hidden="1" customHeight="1" x14ac:dyDescent="0.2">
      <c r="A368" s="27" t="s">
        <v>3712</v>
      </c>
      <c r="B368" s="27" t="s">
        <v>20</v>
      </c>
      <c r="C368" s="27" t="s">
        <v>3713</v>
      </c>
      <c r="D368" s="28">
        <v>42721</v>
      </c>
      <c r="E368" s="27" t="s">
        <v>3714</v>
      </c>
      <c r="F368" s="27" t="s">
        <v>3715</v>
      </c>
      <c r="G368" s="27" t="s">
        <v>21</v>
      </c>
      <c r="H368" s="27"/>
      <c r="I368" s="27" t="s">
        <v>22</v>
      </c>
      <c r="J368" s="27"/>
      <c r="K368" s="27"/>
      <c r="L368" s="27"/>
      <c r="M368" s="27"/>
      <c r="N368" s="27"/>
      <c r="O368" s="27"/>
      <c r="P368" s="27" t="s">
        <v>23</v>
      </c>
      <c r="Q368" s="27"/>
      <c r="R368" s="27" t="s">
        <v>3716</v>
      </c>
      <c r="S368" s="27" t="s">
        <v>32</v>
      </c>
      <c r="T368" s="27" t="s">
        <v>3717</v>
      </c>
      <c r="U368" s="29"/>
    </row>
    <row r="369" spans="1:21" s="34" customFormat="1" ht="16.7" customHeight="1" x14ac:dyDescent="0.2">
      <c r="A369" s="9" t="s">
        <v>3911</v>
      </c>
      <c r="B369" s="9" t="s">
        <v>20</v>
      </c>
      <c r="C369" s="9" t="s">
        <v>3912</v>
      </c>
      <c r="D369" s="2">
        <v>42722</v>
      </c>
      <c r="E369" s="9" t="s">
        <v>3913</v>
      </c>
      <c r="F369" s="9" t="s">
        <v>399</v>
      </c>
      <c r="G369" s="9" t="s">
        <v>21</v>
      </c>
      <c r="H369" s="9"/>
      <c r="I369" s="9" t="s">
        <v>22</v>
      </c>
      <c r="J369" s="9"/>
      <c r="K369" s="9"/>
      <c r="L369" s="9"/>
      <c r="M369" s="9"/>
      <c r="N369" s="9"/>
      <c r="O369" s="9"/>
      <c r="P369" s="9" t="s">
        <v>23</v>
      </c>
      <c r="Q369" s="9"/>
      <c r="R369" s="9" t="s">
        <v>28</v>
      </c>
      <c r="S369" s="9" t="s">
        <v>27</v>
      </c>
      <c r="T369" s="9" t="s">
        <v>59</v>
      </c>
      <c r="U369" s="38"/>
    </row>
    <row r="370" spans="1:21" s="34" customFormat="1" ht="16.7" customHeight="1" x14ac:dyDescent="0.2">
      <c r="A370" s="9" t="s">
        <v>3914</v>
      </c>
      <c r="B370" s="9" t="s">
        <v>20</v>
      </c>
      <c r="C370" s="9" t="s">
        <v>3915</v>
      </c>
      <c r="D370" s="2">
        <v>42722</v>
      </c>
      <c r="E370" s="9" t="s">
        <v>3916</v>
      </c>
      <c r="F370" s="9" t="s">
        <v>400</v>
      </c>
      <c r="G370" s="9" t="s">
        <v>21</v>
      </c>
      <c r="H370" s="9"/>
      <c r="I370" s="9" t="s">
        <v>22</v>
      </c>
      <c r="J370" s="9"/>
      <c r="K370" s="9"/>
      <c r="L370" s="9"/>
      <c r="M370" s="9"/>
      <c r="N370" s="9"/>
      <c r="O370" s="9"/>
      <c r="P370" s="9" t="s">
        <v>23</v>
      </c>
      <c r="Q370" s="9"/>
      <c r="R370" s="9" t="s">
        <v>24</v>
      </c>
      <c r="S370" s="9" t="s">
        <v>27</v>
      </c>
      <c r="T370" s="9" t="s">
        <v>60</v>
      </c>
      <c r="U370" s="38"/>
    </row>
    <row r="371" spans="1:21" s="34" customFormat="1" ht="16.7" customHeight="1" x14ac:dyDescent="0.2">
      <c r="A371" s="9" t="s">
        <v>3917</v>
      </c>
      <c r="B371" s="9" t="s">
        <v>20</v>
      </c>
      <c r="C371" s="9" t="s">
        <v>2294</v>
      </c>
      <c r="D371" s="2">
        <v>42722</v>
      </c>
      <c r="E371" s="9" t="s">
        <v>3918</v>
      </c>
      <c r="F371" s="9" t="s">
        <v>400</v>
      </c>
      <c r="G371" s="9" t="s">
        <v>21</v>
      </c>
      <c r="H371" s="9"/>
      <c r="I371" s="9" t="s">
        <v>22</v>
      </c>
      <c r="J371" s="9"/>
      <c r="K371" s="9"/>
      <c r="L371" s="9"/>
      <c r="M371" s="9"/>
      <c r="N371" s="9"/>
      <c r="O371" s="9"/>
      <c r="P371" s="9" t="s">
        <v>23</v>
      </c>
      <c r="Q371" s="9"/>
      <c r="R371" s="9" t="s">
        <v>28</v>
      </c>
      <c r="S371" s="9" t="s">
        <v>27</v>
      </c>
      <c r="T371" s="9" t="s">
        <v>59</v>
      </c>
      <c r="U371" s="38"/>
    </row>
    <row r="372" spans="1:21" s="34" customFormat="1" ht="16.7" customHeight="1" x14ac:dyDescent="0.2">
      <c r="A372" s="9" t="s">
        <v>3919</v>
      </c>
      <c r="B372" s="9" t="s">
        <v>20</v>
      </c>
      <c r="C372" s="9" t="s">
        <v>2268</v>
      </c>
      <c r="D372" s="2">
        <v>42722</v>
      </c>
      <c r="E372" s="9" t="s">
        <v>402</v>
      </c>
      <c r="F372" s="9" t="s">
        <v>401</v>
      </c>
      <c r="G372" s="9" t="s">
        <v>21</v>
      </c>
      <c r="H372" s="9"/>
      <c r="I372" s="9" t="s">
        <v>22</v>
      </c>
      <c r="J372" s="9"/>
      <c r="K372" s="9"/>
      <c r="L372" s="9"/>
      <c r="M372" s="9"/>
      <c r="N372" s="9"/>
      <c r="O372" s="9"/>
      <c r="P372" s="9" t="s">
        <v>23</v>
      </c>
      <c r="Q372" s="9"/>
      <c r="R372" s="9" t="s">
        <v>24</v>
      </c>
      <c r="S372" s="9" t="s">
        <v>26</v>
      </c>
      <c r="T372" s="9" t="s">
        <v>60</v>
      </c>
      <c r="U372" s="38"/>
    </row>
    <row r="373" spans="1:21" s="34" customFormat="1" ht="16.7" customHeight="1" x14ac:dyDescent="0.2">
      <c r="A373" s="9" t="s">
        <v>3922</v>
      </c>
      <c r="B373" s="9" t="s">
        <v>20</v>
      </c>
      <c r="C373" s="9" t="s">
        <v>2271</v>
      </c>
      <c r="D373" s="2">
        <v>42722</v>
      </c>
      <c r="E373" s="9" t="s">
        <v>3923</v>
      </c>
      <c r="F373" s="9" t="s">
        <v>468</v>
      </c>
      <c r="G373" s="9" t="s">
        <v>21</v>
      </c>
      <c r="H373" s="9"/>
      <c r="I373" s="9" t="s">
        <v>22</v>
      </c>
      <c r="J373" s="9"/>
      <c r="K373" s="9"/>
      <c r="L373" s="9"/>
      <c r="M373" s="9"/>
      <c r="N373" s="9"/>
      <c r="O373" s="9"/>
      <c r="P373" s="9" t="s">
        <v>23</v>
      </c>
      <c r="Q373" s="9"/>
      <c r="R373" s="9" t="s">
        <v>24</v>
      </c>
      <c r="S373" s="9" t="s">
        <v>25</v>
      </c>
      <c r="T373" s="9" t="s">
        <v>60</v>
      </c>
      <c r="U373" s="38"/>
    </row>
    <row r="374" spans="1:21" s="34" customFormat="1" ht="16.7" customHeight="1" x14ac:dyDescent="0.2">
      <c r="A374" s="9" t="s">
        <v>3924</v>
      </c>
      <c r="B374" s="9" t="s">
        <v>20</v>
      </c>
      <c r="C374" s="9" t="s">
        <v>2274</v>
      </c>
      <c r="D374" s="2">
        <v>42722</v>
      </c>
      <c r="E374" s="9" t="s">
        <v>2776</v>
      </c>
      <c r="F374" s="9" t="s">
        <v>469</v>
      </c>
      <c r="G374" s="9" t="s">
        <v>21</v>
      </c>
      <c r="H374" s="9"/>
      <c r="I374" s="9" t="s">
        <v>22</v>
      </c>
      <c r="J374" s="9"/>
      <c r="K374" s="9"/>
      <c r="L374" s="9"/>
      <c r="M374" s="9"/>
      <c r="N374" s="9"/>
      <c r="O374" s="9"/>
      <c r="P374" s="9" t="s">
        <v>23</v>
      </c>
      <c r="Q374" s="9"/>
      <c r="R374" s="9" t="s">
        <v>24</v>
      </c>
      <c r="S374" s="9" t="s">
        <v>25</v>
      </c>
      <c r="T374" s="9" t="s">
        <v>60</v>
      </c>
      <c r="U374" s="38"/>
    </row>
    <row r="375" spans="1:21" s="34" customFormat="1" ht="16.7" customHeight="1" x14ac:dyDescent="0.2">
      <c r="A375" s="9" t="s">
        <v>3924</v>
      </c>
      <c r="B375" s="9" t="s">
        <v>20</v>
      </c>
      <c r="C375" s="9" t="s">
        <v>3925</v>
      </c>
      <c r="D375" s="2">
        <v>42722</v>
      </c>
      <c r="E375" s="9" t="s">
        <v>3926</v>
      </c>
      <c r="F375" s="9" t="s">
        <v>469</v>
      </c>
      <c r="G375" s="9" t="s">
        <v>21</v>
      </c>
      <c r="H375" s="9"/>
      <c r="I375" s="9" t="s">
        <v>22</v>
      </c>
      <c r="J375" s="9"/>
      <c r="K375" s="9"/>
      <c r="L375" s="9"/>
      <c r="M375" s="9"/>
      <c r="N375" s="9"/>
      <c r="O375" s="9"/>
      <c r="P375" s="9" t="s">
        <v>23</v>
      </c>
      <c r="Q375" s="9"/>
      <c r="R375" s="9" t="s">
        <v>24</v>
      </c>
      <c r="S375" s="9" t="s">
        <v>25</v>
      </c>
      <c r="T375" s="9" t="s">
        <v>60</v>
      </c>
      <c r="U375" s="38"/>
    </row>
    <row r="376" spans="1:21" s="34" customFormat="1" ht="16.7" customHeight="1" x14ac:dyDescent="0.2">
      <c r="A376" s="9" t="s">
        <v>506</v>
      </c>
      <c r="B376" s="9" t="s">
        <v>20</v>
      </c>
      <c r="C376" s="9" t="s">
        <v>3927</v>
      </c>
      <c r="D376" s="2">
        <v>42722</v>
      </c>
      <c r="E376" s="9" t="s">
        <v>3928</v>
      </c>
      <c r="F376" s="9" t="s">
        <v>329</v>
      </c>
      <c r="G376" s="9" t="s">
        <v>21</v>
      </c>
      <c r="H376" s="9"/>
      <c r="I376" s="9" t="s">
        <v>22</v>
      </c>
      <c r="J376" s="9"/>
      <c r="K376" s="9"/>
      <c r="L376" s="9"/>
      <c r="M376" s="9"/>
      <c r="N376" s="9"/>
      <c r="O376" s="9"/>
      <c r="P376" s="9" t="s">
        <v>23</v>
      </c>
      <c r="Q376" s="9"/>
      <c r="R376" s="9" t="s">
        <v>28</v>
      </c>
      <c r="S376" s="9" t="s">
        <v>27</v>
      </c>
      <c r="T376" s="9" t="s">
        <v>59</v>
      </c>
      <c r="U376" s="38"/>
    </row>
    <row r="377" spans="1:21" s="34" customFormat="1" ht="16.7" customHeight="1" x14ac:dyDescent="0.2">
      <c r="A377" s="9" t="s">
        <v>3929</v>
      </c>
      <c r="B377" s="9" t="s">
        <v>20</v>
      </c>
      <c r="C377" s="9" t="s">
        <v>3930</v>
      </c>
      <c r="D377" s="2">
        <v>42722</v>
      </c>
      <c r="E377" s="9" t="s">
        <v>3931</v>
      </c>
      <c r="F377" s="9" t="s">
        <v>330</v>
      </c>
      <c r="G377" s="9" t="s">
        <v>21</v>
      </c>
      <c r="H377" s="9"/>
      <c r="I377" s="9" t="s">
        <v>22</v>
      </c>
      <c r="J377" s="9"/>
      <c r="K377" s="9"/>
      <c r="L377" s="9"/>
      <c r="M377" s="9"/>
      <c r="N377" s="9"/>
      <c r="O377" s="9"/>
      <c r="P377" s="9" t="s">
        <v>23</v>
      </c>
      <c r="Q377" s="9"/>
      <c r="R377" s="9" t="s">
        <v>24</v>
      </c>
      <c r="S377" s="9" t="s">
        <v>27</v>
      </c>
      <c r="T377" s="9" t="s">
        <v>60</v>
      </c>
      <c r="U377" s="38"/>
    </row>
    <row r="378" spans="1:21" s="34" customFormat="1" ht="16.7" customHeight="1" x14ac:dyDescent="0.2">
      <c r="A378" s="9" t="s">
        <v>4071</v>
      </c>
      <c r="B378" s="9" t="s">
        <v>20</v>
      </c>
      <c r="C378" s="9" t="s">
        <v>669</v>
      </c>
      <c r="D378" s="2">
        <v>42723</v>
      </c>
      <c r="E378" s="9" t="s">
        <v>4072</v>
      </c>
      <c r="F378" s="9" t="s">
        <v>174</v>
      </c>
      <c r="G378" s="9" t="s">
        <v>21</v>
      </c>
      <c r="H378" s="9"/>
      <c r="I378" s="9" t="s">
        <v>22</v>
      </c>
      <c r="J378" s="9"/>
      <c r="K378" s="9"/>
      <c r="L378" s="9"/>
      <c r="M378" s="9"/>
      <c r="N378" s="9"/>
      <c r="O378" s="9"/>
      <c r="P378" s="9" t="s">
        <v>23</v>
      </c>
      <c r="Q378" s="9"/>
      <c r="R378" s="9" t="s">
        <v>24</v>
      </c>
      <c r="S378" s="9" t="s">
        <v>25</v>
      </c>
      <c r="T378" s="9" t="s">
        <v>60</v>
      </c>
      <c r="U378" s="38"/>
    </row>
    <row r="379" spans="1:21" s="34" customFormat="1" ht="16.7" customHeight="1" x14ac:dyDescent="0.2">
      <c r="A379" s="9" t="s">
        <v>4073</v>
      </c>
      <c r="B379" s="9" t="s">
        <v>20</v>
      </c>
      <c r="C379" s="9" t="s">
        <v>1477</v>
      </c>
      <c r="D379" s="2">
        <v>42723</v>
      </c>
      <c r="E379" s="9" t="s">
        <v>4074</v>
      </c>
      <c r="F379" s="9" t="s">
        <v>175</v>
      </c>
      <c r="G379" s="9" t="s">
        <v>21</v>
      </c>
      <c r="H379" s="9"/>
      <c r="I379" s="9" t="s">
        <v>22</v>
      </c>
      <c r="J379" s="9"/>
      <c r="K379" s="9"/>
      <c r="L379" s="9"/>
      <c r="M379" s="9"/>
      <c r="N379" s="9"/>
      <c r="O379" s="9"/>
      <c r="P379" s="9" t="s">
        <v>23</v>
      </c>
      <c r="Q379" s="9"/>
      <c r="R379" s="9" t="s">
        <v>24</v>
      </c>
      <c r="S379" s="9" t="s">
        <v>27</v>
      </c>
      <c r="T379" s="9" t="s">
        <v>60</v>
      </c>
      <c r="U379" s="38"/>
    </row>
    <row r="380" spans="1:21" s="34" customFormat="1" ht="16.7" customHeight="1" x14ac:dyDescent="0.2">
      <c r="A380" s="9" t="s">
        <v>4075</v>
      </c>
      <c r="B380" s="9" t="s">
        <v>20</v>
      </c>
      <c r="C380" s="9" t="s">
        <v>1489</v>
      </c>
      <c r="D380" s="2">
        <v>42723</v>
      </c>
      <c r="E380" s="9" t="s">
        <v>4076</v>
      </c>
      <c r="F380" s="9" t="s">
        <v>429</v>
      </c>
      <c r="G380" s="9" t="s">
        <v>21</v>
      </c>
      <c r="H380" s="9"/>
      <c r="I380" s="9" t="s">
        <v>22</v>
      </c>
      <c r="J380" s="9"/>
      <c r="K380" s="9"/>
      <c r="L380" s="9"/>
      <c r="M380" s="9"/>
      <c r="N380" s="9"/>
      <c r="O380" s="9"/>
      <c r="P380" s="9" t="s">
        <v>23</v>
      </c>
      <c r="Q380" s="9"/>
      <c r="R380" s="9" t="s">
        <v>28</v>
      </c>
      <c r="S380" s="9" t="s">
        <v>27</v>
      </c>
      <c r="T380" s="9" t="s">
        <v>59</v>
      </c>
      <c r="U380" s="38"/>
    </row>
    <row r="381" spans="1:21" s="34" customFormat="1" ht="16.7" customHeight="1" x14ac:dyDescent="0.2">
      <c r="A381" s="9" t="s">
        <v>4077</v>
      </c>
      <c r="B381" s="9" t="s">
        <v>20</v>
      </c>
      <c r="C381" s="9" t="s">
        <v>1555</v>
      </c>
      <c r="D381" s="2">
        <v>42723</v>
      </c>
      <c r="E381" s="9" t="s">
        <v>4078</v>
      </c>
      <c r="F381" s="9" t="s">
        <v>430</v>
      </c>
      <c r="G381" s="9" t="s">
        <v>21</v>
      </c>
      <c r="H381" s="9"/>
      <c r="I381" s="9" t="s">
        <v>22</v>
      </c>
      <c r="J381" s="9"/>
      <c r="K381" s="9"/>
      <c r="L381" s="9"/>
      <c r="M381" s="9"/>
      <c r="N381" s="9"/>
      <c r="O381" s="9"/>
      <c r="P381" s="9" t="s">
        <v>23</v>
      </c>
      <c r="Q381" s="9"/>
      <c r="R381" s="9" t="s">
        <v>24</v>
      </c>
      <c r="S381" s="9" t="s">
        <v>27</v>
      </c>
      <c r="T381" s="9" t="s">
        <v>60</v>
      </c>
      <c r="U381" s="38"/>
    </row>
    <row r="382" spans="1:21" s="34" customFormat="1" ht="16.7" customHeight="1" x14ac:dyDescent="0.2">
      <c r="A382" s="9" t="s">
        <v>4079</v>
      </c>
      <c r="B382" s="9" t="s">
        <v>20</v>
      </c>
      <c r="C382" s="9" t="s">
        <v>4080</v>
      </c>
      <c r="D382" s="2">
        <v>42723</v>
      </c>
      <c r="E382" s="9" t="s">
        <v>4081</v>
      </c>
      <c r="F382" s="9" t="s">
        <v>430</v>
      </c>
      <c r="G382" s="9" t="s">
        <v>21</v>
      </c>
      <c r="H382" s="9"/>
      <c r="I382" s="9" t="s">
        <v>22</v>
      </c>
      <c r="J382" s="9"/>
      <c r="K382" s="9"/>
      <c r="L382" s="9"/>
      <c r="M382" s="9"/>
      <c r="N382" s="9"/>
      <c r="O382" s="9"/>
      <c r="P382" s="9" t="s">
        <v>23</v>
      </c>
      <c r="Q382" s="9"/>
      <c r="R382" s="9" t="s">
        <v>28</v>
      </c>
      <c r="S382" s="9" t="s">
        <v>27</v>
      </c>
      <c r="T382" s="9" t="s">
        <v>59</v>
      </c>
      <c r="U382" s="38"/>
    </row>
    <row r="383" spans="1:21" s="34" customFormat="1" ht="16.7" customHeight="1" x14ac:dyDescent="0.2">
      <c r="A383" s="9" t="s">
        <v>4082</v>
      </c>
      <c r="B383" s="9" t="s">
        <v>20</v>
      </c>
      <c r="C383" s="9" t="s">
        <v>57</v>
      </c>
      <c r="D383" s="2">
        <v>42723</v>
      </c>
      <c r="E383" s="9" t="s">
        <v>4083</v>
      </c>
      <c r="F383" s="9" t="s">
        <v>4084</v>
      </c>
      <c r="G383" s="9" t="s">
        <v>21</v>
      </c>
      <c r="H383" s="9"/>
      <c r="I383" s="9" t="s">
        <v>22</v>
      </c>
      <c r="J383" s="9"/>
      <c r="K383" s="9"/>
      <c r="L383" s="9"/>
      <c r="M383" s="9"/>
      <c r="N383" s="9"/>
      <c r="O383" s="9"/>
      <c r="P383" s="9" t="s">
        <v>23</v>
      </c>
      <c r="Q383" s="9"/>
      <c r="R383" s="9" t="s">
        <v>28</v>
      </c>
      <c r="S383" s="9" t="s">
        <v>27</v>
      </c>
      <c r="T383" s="9" t="s">
        <v>59</v>
      </c>
      <c r="U383" s="38"/>
    </row>
    <row r="384" spans="1:21" s="34" customFormat="1" ht="16.7" customHeight="1" x14ac:dyDescent="0.2">
      <c r="A384" s="9" t="s">
        <v>4085</v>
      </c>
      <c r="B384" s="9" t="s">
        <v>20</v>
      </c>
      <c r="C384" s="9" t="s">
        <v>2300</v>
      </c>
      <c r="D384" s="2">
        <v>42723</v>
      </c>
      <c r="E384" s="9" t="s">
        <v>4086</v>
      </c>
      <c r="F384" s="9" t="s">
        <v>4084</v>
      </c>
      <c r="G384" s="9" t="s">
        <v>21</v>
      </c>
      <c r="H384" s="9"/>
      <c r="I384" s="9" t="s">
        <v>22</v>
      </c>
      <c r="J384" s="9"/>
      <c r="K384" s="9"/>
      <c r="L384" s="9"/>
      <c r="M384" s="9"/>
      <c r="N384" s="9"/>
      <c r="O384" s="9"/>
      <c r="P384" s="9" t="s">
        <v>23</v>
      </c>
      <c r="Q384" s="9"/>
      <c r="R384" s="9" t="s">
        <v>28</v>
      </c>
      <c r="S384" s="9" t="s">
        <v>27</v>
      </c>
      <c r="T384" s="9" t="s">
        <v>59</v>
      </c>
      <c r="U384" s="38"/>
    </row>
    <row r="385" spans="1:21" s="34" customFormat="1" ht="16.7" customHeight="1" x14ac:dyDescent="0.2">
      <c r="A385" s="9" t="s">
        <v>4087</v>
      </c>
      <c r="B385" s="9" t="s">
        <v>20</v>
      </c>
      <c r="C385" s="9" t="s">
        <v>1678</v>
      </c>
      <c r="D385" s="2">
        <v>42723</v>
      </c>
      <c r="E385" s="9" t="s">
        <v>4088</v>
      </c>
      <c r="F385" s="9" t="s">
        <v>127</v>
      </c>
      <c r="G385" s="9" t="s">
        <v>21</v>
      </c>
      <c r="H385" s="9"/>
      <c r="I385" s="9" t="s">
        <v>22</v>
      </c>
      <c r="J385" s="9"/>
      <c r="K385" s="9"/>
      <c r="L385" s="9"/>
      <c r="M385" s="9"/>
      <c r="N385" s="9"/>
      <c r="O385" s="9"/>
      <c r="P385" s="9" t="s">
        <v>23</v>
      </c>
      <c r="Q385" s="9"/>
      <c r="R385" s="9" t="s">
        <v>24</v>
      </c>
      <c r="S385" s="9" t="s">
        <v>27</v>
      </c>
      <c r="T385" s="9" t="s">
        <v>60</v>
      </c>
      <c r="U385" s="38"/>
    </row>
    <row r="386" spans="1:21" s="34" customFormat="1" ht="16.7" customHeight="1" x14ac:dyDescent="0.2">
      <c r="A386" s="9" t="s">
        <v>4089</v>
      </c>
      <c r="B386" s="9" t="s">
        <v>20</v>
      </c>
      <c r="C386" s="9" t="s">
        <v>4090</v>
      </c>
      <c r="D386" s="2">
        <v>42723</v>
      </c>
      <c r="E386" s="9" t="s">
        <v>4091</v>
      </c>
      <c r="F386" s="9" t="s">
        <v>127</v>
      </c>
      <c r="G386" s="9" t="s">
        <v>21</v>
      </c>
      <c r="H386" s="9"/>
      <c r="I386" s="9" t="s">
        <v>22</v>
      </c>
      <c r="J386" s="9"/>
      <c r="K386" s="9"/>
      <c r="L386" s="9"/>
      <c r="M386" s="9"/>
      <c r="N386" s="9"/>
      <c r="O386" s="9"/>
      <c r="P386" s="9" t="s">
        <v>23</v>
      </c>
      <c r="Q386" s="9"/>
      <c r="R386" s="9" t="s">
        <v>28</v>
      </c>
      <c r="S386" s="9" t="s">
        <v>27</v>
      </c>
      <c r="T386" s="9" t="s">
        <v>59</v>
      </c>
      <c r="U386" s="38"/>
    </row>
    <row r="387" spans="1:21" s="34" customFormat="1" ht="16.7" customHeight="1" x14ac:dyDescent="0.2">
      <c r="A387" s="9" t="s">
        <v>4092</v>
      </c>
      <c r="B387" s="9" t="s">
        <v>20</v>
      </c>
      <c r="C387" s="9" t="s">
        <v>2297</v>
      </c>
      <c r="D387" s="2">
        <v>42723</v>
      </c>
      <c r="E387" s="9" t="s">
        <v>4093</v>
      </c>
      <c r="F387" s="9" t="s">
        <v>128</v>
      </c>
      <c r="G387" s="9" t="s">
        <v>21</v>
      </c>
      <c r="H387" s="9"/>
      <c r="I387" s="9" t="s">
        <v>22</v>
      </c>
      <c r="J387" s="9"/>
      <c r="K387" s="9"/>
      <c r="L387" s="9"/>
      <c r="M387" s="9"/>
      <c r="N387" s="9"/>
      <c r="O387" s="9"/>
      <c r="P387" s="9" t="s">
        <v>23</v>
      </c>
      <c r="Q387" s="9"/>
      <c r="R387" s="9" t="s">
        <v>28</v>
      </c>
      <c r="S387" s="9" t="s">
        <v>27</v>
      </c>
      <c r="T387" s="9" t="s">
        <v>59</v>
      </c>
      <c r="U387" s="38"/>
    </row>
    <row r="388" spans="1:21" s="34" customFormat="1" ht="16.7" customHeight="1" x14ac:dyDescent="0.2">
      <c r="A388" s="9" t="s">
        <v>4094</v>
      </c>
      <c r="B388" s="9" t="s">
        <v>20</v>
      </c>
      <c r="C388" s="9" t="s">
        <v>2286</v>
      </c>
      <c r="D388" s="2">
        <v>42723</v>
      </c>
      <c r="E388" s="9" t="s">
        <v>4095</v>
      </c>
      <c r="F388" s="9" t="s">
        <v>128</v>
      </c>
      <c r="G388" s="9" t="s">
        <v>21</v>
      </c>
      <c r="H388" s="9"/>
      <c r="I388" s="9" t="s">
        <v>22</v>
      </c>
      <c r="J388" s="9"/>
      <c r="K388" s="9"/>
      <c r="L388" s="9"/>
      <c r="M388" s="9"/>
      <c r="N388" s="9"/>
      <c r="O388" s="9"/>
      <c r="P388" s="9" t="s">
        <v>23</v>
      </c>
      <c r="Q388" s="9"/>
      <c r="R388" s="9" t="s">
        <v>28</v>
      </c>
      <c r="S388" s="9" t="s">
        <v>27</v>
      </c>
      <c r="T388" s="9" t="s">
        <v>59</v>
      </c>
      <c r="U388" s="38"/>
    </row>
    <row r="389" spans="1:21" s="34" customFormat="1" ht="16.7" customHeight="1" x14ac:dyDescent="0.2">
      <c r="A389" s="9" t="s">
        <v>4096</v>
      </c>
      <c r="B389" s="9" t="s">
        <v>20</v>
      </c>
      <c r="C389" s="9" t="s">
        <v>4097</v>
      </c>
      <c r="D389" s="2">
        <v>42723</v>
      </c>
      <c r="E389" s="9" t="s">
        <v>4098</v>
      </c>
      <c r="F389" s="9" t="s">
        <v>128</v>
      </c>
      <c r="G389" s="9" t="s">
        <v>21</v>
      </c>
      <c r="H389" s="9"/>
      <c r="I389" s="9" t="s">
        <v>22</v>
      </c>
      <c r="J389" s="9"/>
      <c r="K389" s="9"/>
      <c r="L389" s="9"/>
      <c r="M389" s="9"/>
      <c r="N389" s="9"/>
      <c r="O389" s="9"/>
      <c r="P389" s="9" t="s">
        <v>23</v>
      </c>
      <c r="Q389" s="9"/>
      <c r="R389" s="9" t="s">
        <v>28</v>
      </c>
      <c r="S389" s="9" t="s">
        <v>27</v>
      </c>
      <c r="T389" s="9" t="s">
        <v>59</v>
      </c>
      <c r="U389" s="38"/>
    </row>
    <row r="390" spans="1:21" s="34" customFormat="1" ht="16.7" customHeight="1" x14ac:dyDescent="0.2">
      <c r="A390" s="9" t="s">
        <v>4099</v>
      </c>
      <c r="B390" s="9" t="s">
        <v>20</v>
      </c>
      <c r="C390" s="9" t="s">
        <v>1675</v>
      </c>
      <c r="D390" s="2">
        <v>42723</v>
      </c>
      <c r="E390" s="9" t="s">
        <v>4100</v>
      </c>
      <c r="F390" s="9" t="s">
        <v>129</v>
      </c>
      <c r="G390" s="9" t="s">
        <v>21</v>
      </c>
      <c r="H390" s="9"/>
      <c r="I390" s="9" t="s">
        <v>22</v>
      </c>
      <c r="J390" s="9"/>
      <c r="K390" s="9"/>
      <c r="L390" s="9"/>
      <c r="M390" s="9"/>
      <c r="N390" s="9"/>
      <c r="O390" s="9"/>
      <c r="P390" s="9" t="s">
        <v>23</v>
      </c>
      <c r="Q390" s="9"/>
      <c r="R390" s="9" t="s">
        <v>24</v>
      </c>
      <c r="S390" s="9" t="s">
        <v>27</v>
      </c>
      <c r="T390" s="9" t="s">
        <v>60</v>
      </c>
      <c r="U390" s="38"/>
    </row>
    <row r="391" spans="1:21" s="34" customFormat="1" ht="16.7" customHeight="1" x14ac:dyDescent="0.2">
      <c r="A391" s="9" t="s">
        <v>4101</v>
      </c>
      <c r="B391" s="9" t="s">
        <v>20</v>
      </c>
      <c r="C391" s="9" t="s">
        <v>2292</v>
      </c>
      <c r="D391" s="2">
        <v>42723</v>
      </c>
      <c r="E391" s="9" t="s">
        <v>4102</v>
      </c>
      <c r="F391" s="9" t="s">
        <v>129</v>
      </c>
      <c r="G391" s="9" t="s">
        <v>21</v>
      </c>
      <c r="H391" s="9"/>
      <c r="I391" s="9" t="s">
        <v>22</v>
      </c>
      <c r="J391" s="9"/>
      <c r="K391" s="9"/>
      <c r="L391" s="9"/>
      <c r="M391" s="9"/>
      <c r="N391" s="9"/>
      <c r="O391" s="9"/>
      <c r="P391" s="9" t="s">
        <v>23</v>
      </c>
      <c r="Q391" s="9"/>
      <c r="R391" s="9" t="s">
        <v>28</v>
      </c>
      <c r="S391" s="9" t="s">
        <v>27</v>
      </c>
      <c r="T391" s="9" t="s">
        <v>59</v>
      </c>
      <c r="U391" s="38"/>
    </row>
    <row r="392" spans="1:21" s="34" customFormat="1" ht="16.7" customHeight="1" x14ac:dyDescent="0.2">
      <c r="A392" s="9" t="s">
        <v>4103</v>
      </c>
      <c r="B392" s="9" t="s">
        <v>20</v>
      </c>
      <c r="C392" s="9" t="s">
        <v>275</v>
      </c>
      <c r="D392" s="2">
        <v>42723</v>
      </c>
      <c r="E392" s="9" t="s">
        <v>4104</v>
      </c>
      <c r="F392" s="9" t="s">
        <v>85</v>
      </c>
      <c r="G392" s="9" t="s">
        <v>21</v>
      </c>
      <c r="H392" s="9"/>
      <c r="I392" s="9" t="s">
        <v>22</v>
      </c>
      <c r="J392" s="9"/>
      <c r="K392" s="9"/>
      <c r="L392" s="9"/>
      <c r="M392" s="9"/>
      <c r="N392" s="9"/>
      <c r="O392" s="9"/>
      <c r="P392" s="9" t="s">
        <v>23</v>
      </c>
      <c r="Q392" s="9"/>
      <c r="R392" s="9" t="s">
        <v>24</v>
      </c>
      <c r="S392" s="9" t="s">
        <v>25</v>
      </c>
      <c r="T392" s="9" t="s">
        <v>60</v>
      </c>
      <c r="U392" s="38"/>
    </row>
    <row r="393" spans="1:21" s="34" customFormat="1" ht="16.7" customHeight="1" x14ac:dyDescent="0.2">
      <c r="A393" s="9" t="s">
        <v>4105</v>
      </c>
      <c r="B393" s="9" t="s">
        <v>20</v>
      </c>
      <c r="C393" s="9" t="s">
        <v>274</v>
      </c>
      <c r="D393" s="2">
        <v>42723</v>
      </c>
      <c r="E393" s="9" t="s">
        <v>4106</v>
      </c>
      <c r="F393" s="9" t="s">
        <v>3102</v>
      </c>
      <c r="G393" s="9" t="s">
        <v>21</v>
      </c>
      <c r="H393" s="9"/>
      <c r="I393" s="9" t="s">
        <v>22</v>
      </c>
      <c r="J393" s="9"/>
      <c r="K393" s="9"/>
      <c r="L393" s="9"/>
      <c r="M393" s="9"/>
      <c r="N393" s="9"/>
      <c r="O393" s="9"/>
      <c r="P393" s="9" t="s">
        <v>23</v>
      </c>
      <c r="Q393" s="9"/>
      <c r="R393" s="9" t="s">
        <v>24</v>
      </c>
      <c r="S393" s="9" t="s">
        <v>25</v>
      </c>
      <c r="T393" s="9" t="s">
        <v>60</v>
      </c>
      <c r="U393" s="38"/>
    </row>
    <row r="394" spans="1:21" s="34" customFormat="1" ht="16.7" customHeight="1" x14ac:dyDescent="0.2">
      <c r="A394" s="9" t="s">
        <v>4241</v>
      </c>
      <c r="B394" s="9" t="s">
        <v>20</v>
      </c>
      <c r="C394" s="9" t="s">
        <v>2310</v>
      </c>
      <c r="D394" s="2">
        <v>42724</v>
      </c>
      <c r="E394" s="9" t="s">
        <v>449</v>
      </c>
      <c r="F394" s="9" t="s">
        <v>444</v>
      </c>
      <c r="G394" s="9" t="s">
        <v>21</v>
      </c>
      <c r="H394" s="9"/>
      <c r="I394" s="9" t="s">
        <v>22</v>
      </c>
      <c r="J394" s="9"/>
      <c r="K394" s="9"/>
      <c r="L394" s="9"/>
      <c r="M394" s="9"/>
      <c r="N394" s="9"/>
      <c r="O394" s="9"/>
      <c r="P394" s="9" t="s">
        <v>23</v>
      </c>
      <c r="Q394" s="9"/>
      <c r="R394" s="9" t="s">
        <v>24</v>
      </c>
      <c r="S394" s="9" t="s">
        <v>27</v>
      </c>
      <c r="T394" s="9" t="s">
        <v>60</v>
      </c>
      <c r="U394" s="38"/>
    </row>
    <row r="395" spans="1:21" s="34" customFormat="1" ht="16.7" customHeight="1" x14ac:dyDescent="0.2">
      <c r="A395" s="9" t="s">
        <v>4242</v>
      </c>
      <c r="B395" s="9" t="s">
        <v>20</v>
      </c>
      <c r="C395" s="9" t="s">
        <v>2313</v>
      </c>
      <c r="D395" s="2">
        <v>42724</v>
      </c>
      <c r="E395" s="9" t="s">
        <v>4243</v>
      </c>
      <c r="F395" s="9" t="s">
        <v>444</v>
      </c>
      <c r="G395" s="9" t="s">
        <v>21</v>
      </c>
      <c r="H395" s="9"/>
      <c r="I395" s="9" t="s">
        <v>22</v>
      </c>
      <c r="J395" s="9"/>
      <c r="K395" s="9"/>
      <c r="L395" s="9"/>
      <c r="M395" s="9"/>
      <c r="N395" s="9"/>
      <c r="O395" s="9"/>
      <c r="P395" s="9" t="s">
        <v>23</v>
      </c>
      <c r="Q395" s="9"/>
      <c r="R395" s="9" t="s">
        <v>24</v>
      </c>
      <c r="S395" s="9" t="s">
        <v>27</v>
      </c>
      <c r="T395" s="9" t="s">
        <v>60</v>
      </c>
      <c r="U395" s="38"/>
    </row>
    <row r="396" spans="1:21" s="34" customFormat="1" ht="16.7" customHeight="1" x14ac:dyDescent="0.2">
      <c r="A396" s="9" t="s">
        <v>4244</v>
      </c>
      <c r="B396" s="9" t="s">
        <v>20</v>
      </c>
      <c r="C396" s="9" t="s">
        <v>2316</v>
      </c>
      <c r="D396" s="2">
        <v>42724</v>
      </c>
      <c r="E396" s="9" t="s">
        <v>4245</v>
      </c>
      <c r="F396" s="9" t="s">
        <v>183</v>
      </c>
      <c r="G396" s="9" t="s">
        <v>21</v>
      </c>
      <c r="H396" s="9"/>
      <c r="I396" s="9" t="s">
        <v>22</v>
      </c>
      <c r="J396" s="9"/>
      <c r="K396" s="9"/>
      <c r="L396" s="9"/>
      <c r="M396" s="9"/>
      <c r="N396" s="9"/>
      <c r="O396" s="9"/>
      <c r="P396" s="9" t="s">
        <v>23</v>
      </c>
      <c r="Q396" s="9"/>
      <c r="R396" s="9" t="s">
        <v>24</v>
      </c>
      <c r="S396" s="9" t="s">
        <v>25</v>
      </c>
      <c r="T396" s="9" t="s">
        <v>60</v>
      </c>
      <c r="U396" s="38"/>
    </row>
    <row r="397" spans="1:21" s="34" customFormat="1" ht="16.7" customHeight="1" x14ac:dyDescent="0.2">
      <c r="A397" s="9" t="s">
        <v>4244</v>
      </c>
      <c r="B397" s="9" t="s">
        <v>20</v>
      </c>
      <c r="C397" s="9" t="s">
        <v>2318</v>
      </c>
      <c r="D397" s="2">
        <v>42724</v>
      </c>
      <c r="E397" s="9" t="s">
        <v>191</v>
      </c>
      <c r="F397" s="9" t="s">
        <v>183</v>
      </c>
      <c r="G397" s="9" t="s">
        <v>21</v>
      </c>
      <c r="H397" s="9"/>
      <c r="I397" s="9" t="s">
        <v>22</v>
      </c>
      <c r="J397" s="9"/>
      <c r="K397" s="9"/>
      <c r="L397" s="9"/>
      <c r="M397" s="9"/>
      <c r="N397" s="9"/>
      <c r="O397" s="9"/>
      <c r="P397" s="9" t="s">
        <v>23</v>
      </c>
      <c r="Q397" s="9"/>
      <c r="R397" s="9" t="s">
        <v>24</v>
      </c>
      <c r="S397" s="9" t="s">
        <v>25</v>
      </c>
      <c r="T397" s="9" t="s">
        <v>60</v>
      </c>
      <c r="U397" s="38"/>
    </row>
    <row r="398" spans="1:21" s="26" customFormat="1" ht="16.7" customHeight="1" x14ac:dyDescent="0.2">
      <c r="A398" s="27" t="s">
        <v>4632</v>
      </c>
      <c r="B398" s="27" t="s">
        <v>20</v>
      </c>
      <c r="C398" s="27" t="s">
        <v>4633</v>
      </c>
      <c r="D398" s="28">
        <v>42725</v>
      </c>
      <c r="E398" s="27" t="s">
        <v>1875</v>
      </c>
      <c r="F398" s="27" t="s">
        <v>427</v>
      </c>
      <c r="G398" s="27" t="s">
        <v>21</v>
      </c>
      <c r="H398" s="27"/>
      <c r="I398" s="27" t="s">
        <v>22</v>
      </c>
      <c r="J398" s="27"/>
      <c r="K398" s="27"/>
      <c r="L398" s="27"/>
      <c r="M398" s="27"/>
      <c r="N398" s="27"/>
      <c r="O398" s="27"/>
      <c r="P398" s="27" t="s">
        <v>23</v>
      </c>
      <c r="Q398" s="27"/>
      <c r="R398" s="27" t="s">
        <v>28</v>
      </c>
      <c r="S398" s="27" t="s">
        <v>25</v>
      </c>
      <c r="T398" s="27" t="s">
        <v>59</v>
      </c>
      <c r="U398" s="29"/>
    </row>
    <row r="399" spans="1:21" s="26" customFormat="1" ht="16.7" customHeight="1" x14ac:dyDescent="0.2">
      <c r="A399" s="27" t="s">
        <v>4634</v>
      </c>
      <c r="B399" s="27" t="s">
        <v>20</v>
      </c>
      <c r="C399" s="27" t="s">
        <v>2381</v>
      </c>
      <c r="D399" s="28">
        <v>42725</v>
      </c>
      <c r="E399" s="27" t="s">
        <v>4635</v>
      </c>
      <c r="F399" s="27" t="s">
        <v>427</v>
      </c>
      <c r="G399" s="27" t="s">
        <v>21</v>
      </c>
      <c r="H399" s="27"/>
      <c r="I399" s="27" t="s">
        <v>22</v>
      </c>
      <c r="J399" s="27"/>
      <c r="K399" s="27"/>
      <c r="L399" s="27"/>
      <c r="M399" s="27"/>
      <c r="N399" s="27"/>
      <c r="O399" s="27"/>
      <c r="P399" s="27" t="s">
        <v>23</v>
      </c>
      <c r="Q399" s="27"/>
      <c r="R399" s="27" t="s">
        <v>28</v>
      </c>
      <c r="S399" s="27" t="s">
        <v>27</v>
      </c>
      <c r="T399" s="27" t="s">
        <v>59</v>
      </c>
      <c r="U399" s="29"/>
    </row>
    <row r="400" spans="1:21" s="26" customFormat="1" ht="16.7" customHeight="1" x14ac:dyDescent="0.2">
      <c r="A400" s="27" t="s">
        <v>4636</v>
      </c>
      <c r="B400" s="27" t="s">
        <v>20</v>
      </c>
      <c r="C400" s="27" t="s">
        <v>4637</v>
      </c>
      <c r="D400" s="28">
        <v>42725</v>
      </c>
      <c r="E400" s="27" t="s">
        <v>4638</v>
      </c>
      <c r="F400" s="27" t="s">
        <v>174</v>
      </c>
      <c r="G400" s="27" t="s">
        <v>21</v>
      </c>
      <c r="H400" s="27"/>
      <c r="I400" s="27" t="s">
        <v>22</v>
      </c>
      <c r="J400" s="27"/>
      <c r="K400" s="27"/>
      <c r="L400" s="27"/>
      <c r="M400" s="27"/>
      <c r="N400" s="27"/>
      <c r="O400" s="27"/>
      <c r="P400" s="27" t="s">
        <v>23</v>
      </c>
      <c r="Q400" s="27"/>
      <c r="R400" s="27" t="s">
        <v>28</v>
      </c>
      <c r="S400" s="27" t="s">
        <v>27</v>
      </c>
      <c r="T400" s="27" t="s">
        <v>59</v>
      </c>
      <c r="U400" s="29"/>
    </row>
    <row r="401" spans="1:21" s="26" customFormat="1" ht="16.7" customHeight="1" x14ac:dyDescent="0.2">
      <c r="A401" s="27" t="s">
        <v>4639</v>
      </c>
      <c r="B401" s="27" t="s">
        <v>20</v>
      </c>
      <c r="C401" s="27" t="s">
        <v>4640</v>
      </c>
      <c r="D401" s="28">
        <v>42725</v>
      </c>
      <c r="E401" s="27" t="s">
        <v>4641</v>
      </c>
      <c r="F401" s="27" t="s">
        <v>174</v>
      </c>
      <c r="G401" s="27" t="s">
        <v>21</v>
      </c>
      <c r="H401" s="27"/>
      <c r="I401" s="27" t="s">
        <v>22</v>
      </c>
      <c r="J401" s="27"/>
      <c r="K401" s="27"/>
      <c r="L401" s="27"/>
      <c r="M401" s="27"/>
      <c r="N401" s="27"/>
      <c r="O401" s="27"/>
      <c r="P401" s="27" t="s">
        <v>23</v>
      </c>
      <c r="Q401" s="27"/>
      <c r="R401" s="27" t="s">
        <v>28</v>
      </c>
      <c r="S401" s="27" t="s">
        <v>27</v>
      </c>
      <c r="T401" s="27" t="s">
        <v>59</v>
      </c>
      <c r="U401" s="29"/>
    </row>
    <row r="402" spans="1:21" s="26" customFormat="1" ht="16.7" customHeight="1" x14ac:dyDescent="0.2">
      <c r="A402" s="27" t="s">
        <v>4642</v>
      </c>
      <c r="B402" s="27" t="s">
        <v>20</v>
      </c>
      <c r="C402" s="27" t="s">
        <v>4643</v>
      </c>
      <c r="D402" s="28">
        <v>42725</v>
      </c>
      <c r="E402" s="27" t="s">
        <v>4644</v>
      </c>
      <c r="F402" s="27" t="s">
        <v>175</v>
      </c>
      <c r="G402" s="27" t="s">
        <v>21</v>
      </c>
      <c r="H402" s="27"/>
      <c r="I402" s="27" t="s">
        <v>22</v>
      </c>
      <c r="J402" s="27"/>
      <c r="K402" s="27"/>
      <c r="L402" s="27"/>
      <c r="M402" s="27"/>
      <c r="N402" s="27"/>
      <c r="O402" s="27"/>
      <c r="P402" s="27" t="s">
        <v>23</v>
      </c>
      <c r="Q402" s="27"/>
      <c r="R402" s="27" t="s">
        <v>28</v>
      </c>
      <c r="S402" s="27" t="s">
        <v>27</v>
      </c>
      <c r="T402" s="27" t="s">
        <v>59</v>
      </c>
      <c r="U402" s="29"/>
    </row>
    <row r="403" spans="1:21" s="26" customFormat="1" ht="16.7" customHeight="1" x14ac:dyDescent="0.2">
      <c r="A403" s="27" t="s">
        <v>4645</v>
      </c>
      <c r="B403" s="27" t="s">
        <v>20</v>
      </c>
      <c r="C403" s="27" t="s">
        <v>4646</v>
      </c>
      <c r="D403" s="28">
        <v>42725</v>
      </c>
      <c r="E403" s="27" t="s">
        <v>4647</v>
      </c>
      <c r="F403" s="27" t="s">
        <v>175</v>
      </c>
      <c r="G403" s="27" t="s">
        <v>21</v>
      </c>
      <c r="H403" s="27"/>
      <c r="I403" s="27" t="s">
        <v>22</v>
      </c>
      <c r="J403" s="27"/>
      <c r="K403" s="27"/>
      <c r="L403" s="27"/>
      <c r="M403" s="27"/>
      <c r="N403" s="27"/>
      <c r="O403" s="27"/>
      <c r="P403" s="27" t="s">
        <v>23</v>
      </c>
      <c r="Q403" s="27"/>
      <c r="R403" s="27" t="s">
        <v>28</v>
      </c>
      <c r="S403" s="27" t="s">
        <v>27</v>
      </c>
      <c r="T403" s="27" t="s">
        <v>59</v>
      </c>
      <c r="U403" s="29"/>
    </row>
    <row r="404" spans="1:21" s="26" customFormat="1" ht="16.7" customHeight="1" x14ac:dyDescent="0.2">
      <c r="A404" s="27" t="s">
        <v>4648</v>
      </c>
      <c r="B404" s="27" t="s">
        <v>20</v>
      </c>
      <c r="C404" s="27" t="s">
        <v>4649</v>
      </c>
      <c r="D404" s="28">
        <v>42725</v>
      </c>
      <c r="E404" s="27" t="s">
        <v>4650</v>
      </c>
      <c r="F404" s="27" t="s">
        <v>428</v>
      </c>
      <c r="G404" s="27" t="s">
        <v>21</v>
      </c>
      <c r="H404" s="27"/>
      <c r="I404" s="27" t="s">
        <v>22</v>
      </c>
      <c r="J404" s="27"/>
      <c r="K404" s="27"/>
      <c r="L404" s="27"/>
      <c r="M404" s="27"/>
      <c r="N404" s="27"/>
      <c r="O404" s="27"/>
      <c r="P404" s="27" t="s">
        <v>23</v>
      </c>
      <c r="Q404" s="27"/>
      <c r="R404" s="27" t="s">
        <v>28</v>
      </c>
      <c r="S404" s="27" t="s">
        <v>27</v>
      </c>
      <c r="T404" s="27" t="s">
        <v>59</v>
      </c>
      <c r="U404" s="29"/>
    </row>
    <row r="405" spans="1:21" s="26" customFormat="1" ht="16.7" customHeight="1" x14ac:dyDescent="0.2">
      <c r="A405" s="27" t="s">
        <v>4651</v>
      </c>
      <c r="B405" s="27" t="s">
        <v>20</v>
      </c>
      <c r="C405" s="27" t="s">
        <v>4652</v>
      </c>
      <c r="D405" s="28">
        <v>42725</v>
      </c>
      <c r="E405" s="27" t="s">
        <v>4653</v>
      </c>
      <c r="F405" s="27" t="s">
        <v>429</v>
      </c>
      <c r="G405" s="27" t="s">
        <v>21</v>
      </c>
      <c r="H405" s="27"/>
      <c r="I405" s="27" t="s">
        <v>22</v>
      </c>
      <c r="J405" s="27"/>
      <c r="K405" s="27"/>
      <c r="L405" s="27"/>
      <c r="M405" s="27"/>
      <c r="N405" s="27"/>
      <c r="O405" s="27"/>
      <c r="P405" s="27" t="s">
        <v>23</v>
      </c>
      <c r="Q405" s="27"/>
      <c r="R405" s="27" t="s">
        <v>28</v>
      </c>
      <c r="S405" s="27" t="s">
        <v>27</v>
      </c>
      <c r="T405" s="27" t="s">
        <v>59</v>
      </c>
      <c r="U405" s="29"/>
    </row>
    <row r="406" spans="1:21" s="26" customFormat="1" ht="16.7" customHeight="1" x14ac:dyDescent="0.2">
      <c r="A406" s="27" t="s">
        <v>4654</v>
      </c>
      <c r="B406" s="27" t="s">
        <v>20</v>
      </c>
      <c r="C406" s="27" t="s">
        <v>4655</v>
      </c>
      <c r="D406" s="28">
        <v>42725</v>
      </c>
      <c r="E406" s="27" t="s">
        <v>4656</v>
      </c>
      <c r="F406" s="27" t="s">
        <v>429</v>
      </c>
      <c r="G406" s="27" t="s">
        <v>21</v>
      </c>
      <c r="H406" s="27"/>
      <c r="I406" s="27" t="s">
        <v>22</v>
      </c>
      <c r="J406" s="27"/>
      <c r="K406" s="27"/>
      <c r="L406" s="27"/>
      <c r="M406" s="27"/>
      <c r="N406" s="27"/>
      <c r="O406" s="27"/>
      <c r="P406" s="27" t="s">
        <v>23</v>
      </c>
      <c r="Q406" s="27"/>
      <c r="R406" s="27" t="s">
        <v>28</v>
      </c>
      <c r="S406" s="27" t="s">
        <v>27</v>
      </c>
      <c r="T406" s="27" t="s">
        <v>59</v>
      </c>
      <c r="U406" s="29"/>
    </row>
    <row r="407" spans="1:21" s="26" customFormat="1" ht="16.7" customHeight="1" x14ac:dyDescent="0.2">
      <c r="A407" s="27" t="s">
        <v>4657</v>
      </c>
      <c r="B407" s="27" t="s">
        <v>20</v>
      </c>
      <c r="C407" s="27" t="s">
        <v>4658</v>
      </c>
      <c r="D407" s="28">
        <v>42725</v>
      </c>
      <c r="E407" s="27" t="s">
        <v>4659</v>
      </c>
      <c r="F407" s="27" t="s">
        <v>430</v>
      </c>
      <c r="G407" s="27" t="s">
        <v>36</v>
      </c>
      <c r="H407" s="27"/>
      <c r="I407" s="27" t="s">
        <v>22</v>
      </c>
      <c r="J407" s="27"/>
      <c r="K407" s="27"/>
      <c r="L407" s="27"/>
      <c r="M407" s="27"/>
      <c r="N407" s="27"/>
      <c r="O407" s="27"/>
      <c r="P407" s="27" t="s">
        <v>23</v>
      </c>
      <c r="Q407" s="27"/>
      <c r="R407" s="27" t="s">
        <v>31</v>
      </c>
      <c r="S407" s="27" t="s">
        <v>547</v>
      </c>
      <c r="T407" s="27" t="s">
        <v>60</v>
      </c>
      <c r="U407" s="29"/>
    </row>
    <row r="408" spans="1:21" s="26" customFormat="1" ht="16.7" customHeight="1" x14ac:dyDescent="0.2">
      <c r="A408" s="27" t="s">
        <v>4391</v>
      </c>
      <c r="B408" s="27" t="s">
        <v>20</v>
      </c>
      <c r="C408" s="27" t="s">
        <v>4660</v>
      </c>
      <c r="D408" s="28">
        <v>42725</v>
      </c>
      <c r="E408" s="27" t="s">
        <v>4661</v>
      </c>
      <c r="F408" s="27" t="s">
        <v>4084</v>
      </c>
      <c r="G408" s="27" t="s">
        <v>21</v>
      </c>
      <c r="H408" s="27"/>
      <c r="I408" s="27" t="s">
        <v>22</v>
      </c>
      <c r="J408" s="27"/>
      <c r="K408" s="27"/>
      <c r="L408" s="27"/>
      <c r="M408" s="27"/>
      <c r="N408" s="27"/>
      <c r="O408" s="27"/>
      <c r="P408" s="27" t="s">
        <v>23</v>
      </c>
      <c r="Q408" s="27"/>
      <c r="R408" s="27" t="s">
        <v>28</v>
      </c>
      <c r="S408" s="27" t="s">
        <v>27</v>
      </c>
      <c r="T408" s="27" t="s">
        <v>59</v>
      </c>
      <c r="U408" s="29"/>
    </row>
    <row r="409" spans="1:21" s="26" customFormat="1" ht="16.7" hidden="1" customHeight="1" x14ac:dyDescent="0.2">
      <c r="A409" s="27" t="s">
        <v>4391</v>
      </c>
      <c r="B409" s="27" t="s">
        <v>20</v>
      </c>
      <c r="C409" s="27" t="s">
        <v>285</v>
      </c>
      <c r="D409" s="28">
        <v>42725</v>
      </c>
      <c r="E409" s="27" t="s">
        <v>128</v>
      </c>
      <c r="F409" s="27" t="s">
        <v>127</v>
      </c>
      <c r="G409" s="27" t="s">
        <v>21</v>
      </c>
      <c r="H409" s="27"/>
      <c r="I409" s="27" t="s">
        <v>22</v>
      </c>
      <c r="J409" s="27"/>
      <c r="K409" s="27"/>
      <c r="L409" s="27"/>
      <c r="M409" s="27"/>
      <c r="N409" s="27"/>
      <c r="O409" s="27"/>
      <c r="P409" s="27" t="s">
        <v>23</v>
      </c>
      <c r="Q409" s="27"/>
      <c r="R409" s="27" t="s">
        <v>31</v>
      </c>
      <c r="S409" s="27" t="s">
        <v>32</v>
      </c>
      <c r="T409" s="27" t="s">
        <v>60</v>
      </c>
      <c r="U409" s="29"/>
    </row>
    <row r="410" spans="1:21" s="26" customFormat="1" ht="16.7" customHeight="1" x14ac:dyDescent="0.2">
      <c r="A410" s="27" t="s">
        <v>4662</v>
      </c>
      <c r="B410" s="27" t="s">
        <v>20</v>
      </c>
      <c r="C410" s="27" t="s">
        <v>4663</v>
      </c>
      <c r="D410" s="28">
        <v>42725</v>
      </c>
      <c r="E410" s="27" t="s">
        <v>4664</v>
      </c>
      <c r="F410" s="27" t="s">
        <v>128</v>
      </c>
      <c r="G410" s="27" t="s">
        <v>21</v>
      </c>
      <c r="H410" s="27"/>
      <c r="I410" s="27" t="s">
        <v>22</v>
      </c>
      <c r="J410" s="27"/>
      <c r="K410" s="27"/>
      <c r="L410" s="27"/>
      <c r="M410" s="27"/>
      <c r="N410" s="27"/>
      <c r="O410" s="27"/>
      <c r="P410" s="27" t="s">
        <v>23</v>
      </c>
      <c r="Q410" s="27"/>
      <c r="R410" s="27" t="s">
        <v>24</v>
      </c>
      <c r="S410" s="27" t="s">
        <v>25</v>
      </c>
      <c r="T410" s="27" t="s">
        <v>60</v>
      </c>
      <c r="U410" s="29"/>
    </row>
    <row r="411" spans="1:21" s="26" customFormat="1" ht="16.7" customHeight="1" x14ac:dyDescent="0.2">
      <c r="A411" s="27" t="s">
        <v>4665</v>
      </c>
      <c r="B411" s="27" t="s">
        <v>20</v>
      </c>
      <c r="C411" s="27" t="s">
        <v>57</v>
      </c>
      <c r="D411" s="28">
        <v>42725</v>
      </c>
      <c r="E411" s="27" t="s">
        <v>4666</v>
      </c>
      <c r="F411" s="27" t="s">
        <v>130</v>
      </c>
      <c r="G411" s="27" t="s">
        <v>21</v>
      </c>
      <c r="H411" s="27"/>
      <c r="I411" s="27" t="s">
        <v>22</v>
      </c>
      <c r="J411" s="27"/>
      <c r="K411" s="27"/>
      <c r="L411" s="27"/>
      <c r="M411" s="27"/>
      <c r="N411" s="27"/>
      <c r="O411" s="27"/>
      <c r="P411" s="27" t="s">
        <v>23</v>
      </c>
      <c r="Q411" s="27"/>
      <c r="R411" s="27" t="s">
        <v>28</v>
      </c>
      <c r="S411" s="27" t="s">
        <v>27</v>
      </c>
      <c r="T411" s="27" t="s">
        <v>59</v>
      </c>
      <c r="U411" s="29"/>
    </row>
    <row r="412" spans="1:21" s="26" customFormat="1" ht="16.7" customHeight="1" x14ac:dyDescent="0.2">
      <c r="A412" s="27" t="s">
        <v>4667</v>
      </c>
      <c r="B412" s="27" t="s">
        <v>20</v>
      </c>
      <c r="C412" s="27" t="s">
        <v>57</v>
      </c>
      <c r="D412" s="28">
        <v>42725</v>
      </c>
      <c r="E412" s="27" t="s">
        <v>4668</v>
      </c>
      <c r="F412" s="27" t="s">
        <v>583</v>
      </c>
      <c r="G412" s="27" t="s">
        <v>21</v>
      </c>
      <c r="H412" s="27"/>
      <c r="I412" s="27" t="s">
        <v>22</v>
      </c>
      <c r="J412" s="27"/>
      <c r="K412" s="27"/>
      <c r="L412" s="27"/>
      <c r="M412" s="27"/>
      <c r="N412" s="27"/>
      <c r="O412" s="27"/>
      <c r="P412" s="27" t="s">
        <v>23</v>
      </c>
      <c r="Q412" s="27"/>
      <c r="R412" s="27" t="s">
        <v>28</v>
      </c>
      <c r="S412" s="27" t="s">
        <v>27</v>
      </c>
      <c r="T412" s="27" t="s">
        <v>59</v>
      </c>
      <c r="U412" s="29"/>
    </row>
    <row r="413" spans="1:21" s="26" customFormat="1" ht="16.7" customHeight="1" x14ac:dyDescent="0.2">
      <c r="A413" s="27" t="s">
        <v>4567</v>
      </c>
      <c r="B413" s="27" t="s">
        <v>20</v>
      </c>
      <c r="C413" s="27" t="s">
        <v>4568</v>
      </c>
      <c r="D413" s="28">
        <v>42726</v>
      </c>
      <c r="E413" s="27" t="s">
        <v>4569</v>
      </c>
      <c r="F413" s="27" t="s">
        <v>183</v>
      </c>
      <c r="G413" s="27" t="s">
        <v>21</v>
      </c>
      <c r="H413" s="27"/>
      <c r="I413" s="27" t="s">
        <v>22</v>
      </c>
      <c r="J413" s="27"/>
      <c r="K413" s="27"/>
      <c r="L413" s="27"/>
      <c r="M413" s="27"/>
      <c r="N413" s="27"/>
      <c r="O413" s="27"/>
      <c r="P413" s="27" t="s">
        <v>23</v>
      </c>
      <c r="Q413" s="27"/>
      <c r="R413" s="27" t="s">
        <v>28</v>
      </c>
      <c r="S413" s="27" t="s">
        <v>27</v>
      </c>
      <c r="T413" s="27" t="s">
        <v>59</v>
      </c>
      <c r="U413" s="29"/>
    </row>
    <row r="414" spans="1:21" s="26" customFormat="1" ht="16.7" hidden="1" customHeight="1" x14ac:dyDescent="0.2">
      <c r="A414" s="27" t="s">
        <v>4570</v>
      </c>
      <c r="B414" s="27" t="s">
        <v>20</v>
      </c>
      <c r="C414" s="27" t="s">
        <v>4571</v>
      </c>
      <c r="D414" s="28">
        <v>42726</v>
      </c>
      <c r="E414" s="27" t="s">
        <v>4572</v>
      </c>
      <c r="F414" s="27" t="s">
        <v>191</v>
      </c>
      <c r="G414" s="27" t="s">
        <v>21</v>
      </c>
      <c r="H414" s="27"/>
      <c r="I414" s="27" t="s">
        <v>22</v>
      </c>
      <c r="J414" s="27"/>
      <c r="K414" s="27"/>
      <c r="L414" s="27"/>
      <c r="M414" s="27"/>
      <c r="N414" s="27"/>
      <c r="O414" s="27"/>
      <c r="P414" s="27" t="s">
        <v>23</v>
      </c>
      <c r="Q414" s="27"/>
      <c r="R414" s="27" t="s">
        <v>34</v>
      </c>
      <c r="S414" s="27" t="s">
        <v>32</v>
      </c>
      <c r="T414" s="27" t="s">
        <v>59</v>
      </c>
      <c r="U414" s="29"/>
    </row>
    <row r="415" spans="1:21" s="26" customFormat="1" ht="16.7" customHeight="1" x14ac:dyDescent="0.2">
      <c r="A415" s="27" t="s">
        <v>4573</v>
      </c>
      <c r="B415" s="27" t="s">
        <v>20</v>
      </c>
      <c r="C415" s="27" t="s">
        <v>4574</v>
      </c>
      <c r="D415" s="28">
        <v>42726</v>
      </c>
      <c r="E415" s="27" t="s">
        <v>4575</v>
      </c>
      <c r="F415" s="27" t="s">
        <v>192</v>
      </c>
      <c r="G415" s="27" t="s">
        <v>21</v>
      </c>
      <c r="H415" s="27"/>
      <c r="I415" s="27" t="s">
        <v>22</v>
      </c>
      <c r="J415" s="27"/>
      <c r="K415" s="27"/>
      <c r="L415" s="27"/>
      <c r="M415" s="27"/>
      <c r="N415" s="27"/>
      <c r="O415" s="27"/>
      <c r="P415" s="27" t="s">
        <v>23</v>
      </c>
      <c r="Q415" s="27"/>
      <c r="R415" s="27" t="s">
        <v>28</v>
      </c>
      <c r="S415" s="27" t="s">
        <v>27</v>
      </c>
      <c r="T415" s="27" t="s">
        <v>59</v>
      </c>
      <c r="U415" s="29"/>
    </row>
    <row r="416" spans="1:21" s="26" customFormat="1" ht="16.7" customHeight="1" x14ac:dyDescent="0.2">
      <c r="A416" s="27" t="s">
        <v>4576</v>
      </c>
      <c r="B416" s="27" t="s">
        <v>20</v>
      </c>
      <c r="C416" s="27" t="s">
        <v>4577</v>
      </c>
      <c r="D416" s="28">
        <v>42726</v>
      </c>
      <c r="E416" s="27" t="s">
        <v>4578</v>
      </c>
      <c r="F416" s="27" t="s">
        <v>192</v>
      </c>
      <c r="G416" s="27" t="s">
        <v>21</v>
      </c>
      <c r="H416" s="27"/>
      <c r="I416" s="27" t="s">
        <v>22</v>
      </c>
      <c r="J416" s="27"/>
      <c r="K416" s="27"/>
      <c r="L416" s="27"/>
      <c r="M416" s="27"/>
      <c r="N416" s="27"/>
      <c r="O416" s="27"/>
      <c r="P416" s="27" t="s">
        <v>23</v>
      </c>
      <c r="Q416" s="27"/>
      <c r="R416" s="27" t="s">
        <v>28</v>
      </c>
      <c r="S416" s="27" t="s">
        <v>27</v>
      </c>
      <c r="T416" s="27" t="s">
        <v>59</v>
      </c>
      <c r="U416" s="29"/>
    </row>
    <row r="417" spans="1:21" s="26" customFormat="1" ht="16.7" customHeight="1" x14ac:dyDescent="0.2">
      <c r="A417" s="27" t="s">
        <v>4579</v>
      </c>
      <c r="B417" s="27" t="s">
        <v>20</v>
      </c>
      <c r="C417" s="27" t="s">
        <v>4580</v>
      </c>
      <c r="D417" s="28">
        <v>42726</v>
      </c>
      <c r="E417" s="27" t="s">
        <v>4581</v>
      </c>
      <c r="F417" s="27" t="s">
        <v>564</v>
      </c>
      <c r="G417" s="27" t="s">
        <v>21</v>
      </c>
      <c r="H417" s="27"/>
      <c r="I417" s="27" t="s">
        <v>22</v>
      </c>
      <c r="J417" s="27"/>
      <c r="K417" s="27"/>
      <c r="L417" s="27"/>
      <c r="M417" s="27"/>
      <c r="N417" s="27"/>
      <c r="O417" s="27"/>
      <c r="P417" s="27" t="s">
        <v>23</v>
      </c>
      <c r="Q417" s="27"/>
      <c r="R417" s="27" t="s">
        <v>24</v>
      </c>
      <c r="S417" s="27" t="s">
        <v>25</v>
      </c>
      <c r="T417" s="27" t="s">
        <v>60</v>
      </c>
      <c r="U417" s="29"/>
    </row>
    <row r="418" spans="1:21" s="26" customFormat="1" ht="16.7" customHeight="1" x14ac:dyDescent="0.2">
      <c r="A418" s="27" t="s">
        <v>4582</v>
      </c>
      <c r="B418" s="27" t="s">
        <v>20</v>
      </c>
      <c r="C418" s="27" t="s">
        <v>62</v>
      </c>
      <c r="D418" s="28">
        <v>42726</v>
      </c>
      <c r="E418" s="27" t="s">
        <v>4583</v>
      </c>
      <c r="F418" s="27" t="s">
        <v>184</v>
      </c>
      <c r="G418" s="27" t="s">
        <v>21</v>
      </c>
      <c r="H418" s="27"/>
      <c r="I418" s="27" t="s">
        <v>22</v>
      </c>
      <c r="J418" s="27"/>
      <c r="K418" s="27"/>
      <c r="L418" s="27"/>
      <c r="M418" s="27"/>
      <c r="N418" s="27"/>
      <c r="O418" s="27"/>
      <c r="P418" s="27" t="s">
        <v>23</v>
      </c>
      <c r="Q418" s="27"/>
      <c r="R418" s="27" t="s">
        <v>24</v>
      </c>
      <c r="S418" s="27" t="s">
        <v>27</v>
      </c>
      <c r="T418" s="27" t="s">
        <v>60</v>
      </c>
      <c r="U418" s="29"/>
    </row>
    <row r="419" spans="1:21" s="26" customFormat="1" ht="16.7" customHeight="1" x14ac:dyDescent="0.2">
      <c r="A419" s="27" t="s">
        <v>4584</v>
      </c>
      <c r="B419" s="27" t="s">
        <v>20</v>
      </c>
      <c r="C419" s="27" t="s">
        <v>4585</v>
      </c>
      <c r="D419" s="28">
        <v>42726</v>
      </c>
      <c r="E419" s="27" t="s">
        <v>4586</v>
      </c>
      <c r="F419" s="27" t="s">
        <v>4587</v>
      </c>
      <c r="G419" s="27" t="s">
        <v>21</v>
      </c>
      <c r="H419" s="27"/>
      <c r="I419" s="27" t="s">
        <v>22</v>
      </c>
      <c r="J419" s="27"/>
      <c r="K419" s="27"/>
      <c r="L419" s="27"/>
      <c r="M419" s="27"/>
      <c r="N419" s="27"/>
      <c r="O419" s="27"/>
      <c r="P419" s="27" t="s">
        <v>23</v>
      </c>
      <c r="Q419" s="27"/>
      <c r="R419" s="27" t="s">
        <v>28</v>
      </c>
      <c r="S419" s="27" t="s">
        <v>27</v>
      </c>
      <c r="T419" s="27" t="s">
        <v>59</v>
      </c>
      <c r="U419" s="29"/>
    </row>
    <row r="420" spans="1:21" s="26" customFormat="1" ht="16.7" customHeight="1" x14ac:dyDescent="0.2">
      <c r="A420" s="27" t="s">
        <v>4588</v>
      </c>
      <c r="B420" s="27" t="s">
        <v>20</v>
      </c>
      <c r="C420" s="27" t="s">
        <v>4589</v>
      </c>
      <c r="D420" s="28">
        <v>42726</v>
      </c>
      <c r="E420" s="27" t="s">
        <v>4590</v>
      </c>
      <c r="F420" s="27" t="s">
        <v>193</v>
      </c>
      <c r="G420" s="27" t="s">
        <v>21</v>
      </c>
      <c r="H420" s="27"/>
      <c r="I420" s="27" t="s">
        <v>22</v>
      </c>
      <c r="J420" s="27"/>
      <c r="K420" s="27"/>
      <c r="L420" s="27"/>
      <c r="M420" s="27"/>
      <c r="N420" s="27"/>
      <c r="O420" s="27"/>
      <c r="P420" s="27" t="s">
        <v>23</v>
      </c>
      <c r="Q420" s="27"/>
      <c r="R420" s="27" t="s">
        <v>24</v>
      </c>
      <c r="S420" s="27" t="s">
        <v>25</v>
      </c>
      <c r="T420" s="27" t="s">
        <v>60</v>
      </c>
      <c r="U420" s="29"/>
    </row>
    <row r="421" spans="1:21" s="26" customFormat="1" ht="16.7" customHeight="1" x14ac:dyDescent="0.2">
      <c r="A421" s="27" t="s">
        <v>4591</v>
      </c>
      <c r="B421" s="27" t="s">
        <v>20</v>
      </c>
      <c r="C421" s="27" t="s">
        <v>4592</v>
      </c>
      <c r="D421" s="28">
        <v>42726</v>
      </c>
      <c r="E421" s="27" t="s">
        <v>4593</v>
      </c>
      <c r="F421" s="27" t="s">
        <v>193</v>
      </c>
      <c r="G421" s="27" t="s">
        <v>21</v>
      </c>
      <c r="H421" s="27"/>
      <c r="I421" s="27" t="s">
        <v>22</v>
      </c>
      <c r="J421" s="27"/>
      <c r="K421" s="27"/>
      <c r="L421" s="27"/>
      <c r="M421" s="27"/>
      <c r="N421" s="27"/>
      <c r="O421" s="27"/>
      <c r="P421" s="27" t="s">
        <v>23</v>
      </c>
      <c r="Q421" s="27"/>
      <c r="R421" s="27" t="s">
        <v>24</v>
      </c>
      <c r="S421" s="27" t="s">
        <v>25</v>
      </c>
      <c r="T421" s="27" t="s">
        <v>60</v>
      </c>
      <c r="U421" s="29"/>
    </row>
    <row r="422" spans="1:21" s="26" customFormat="1" ht="16.7" customHeight="1" x14ac:dyDescent="0.2">
      <c r="A422" s="27" t="s">
        <v>4594</v>
      </c>
      <c r="B422" s="27" t="s">
        <v>20</v>
      </c>
      <c r="C422" s="27" t="s">
        <v>4595</v>
      </c>
      <c r="D422" s="28">
        <v>42726</v>
      </c>
      <c r="E422" s="27" t="s">
        <v>4596</v>
      </c>
      <c r="F422" s="27" t="s">
        <v>4597</v>
      </c>
      <c r="G422" s="27" t="s">
        <v>21</v>
      </c>
      <c r="H422" s="27"/>
      <c r="I422" s="27" t="s">
        <v>22</v>
      </c>
      <c r="J422" s="27"/>
      <c r="K422" s="27"/>
      <c r="L422" s="27"/>
      <c r="M422" s="27"/>
      <c r="N422" s="27"/>
      <c r="O422" s="27"/>
      <c r="P422" s="27" t="s">
        <v>23</v>
      </c>
      <c r="Q422" s="27"/>
      <c r="R422" s="27" t="s">
        <v>24</v>
      </c>
      <c r="S422" s="27" t="s">
        <v>26</v>
      </c>
      <c r="T422" s="27" t="s">
        <v>60</v>
      </c>
      <c r="U422" s="29"/>
    </row>
    <row r="423" spans="1:21" s="26" customFormat="1" ht="16.7" customHeight="1" x14ac:dyDescent="0.2">
      <c r="A423" s="27" t="s">
        <v>4598</v>
      </c>
      <c r="B423" s="27" t="s">
        <v>20</v>
      </c>
      <c r="C423" s="27" t="s">
        <v>2403</v>
      </c>
      <c r="D423" s="28">
        <v>42726</v>
      </c>
      <c r="E423" s="27" t="s">
        <v>4599</v>
      </c>
      <c r="F423" s="27" t="s">
        <v>4597</v>
      </c>
      <c r="G423" s="27" t="s">
        <v>21</v>
      </c>
      <c r="H423" s="27"/>
      <c r="I423" s="27" t="s">
        <v>22</v>
      </c>
      <c r="J423" s="27"/>
      <c r="K423" s="27"/>
      <c r="L423" s="27"/>
      <c r="M423" s="27"/>
      <c r="N423" s="27"/>
      <c r="O423" s="27"/>
      <c r="P423" s="27" t="s">
        <v>23</v>
      </c>
      <c r="Q423" s="27"/>
      <c r="R423" s="27" t="s">
        <v>28</v>
      </c>
      <c r="S423" s="27" t="s">
        <v>27</v>
      </c>
      <c r="T423" s="27" t="s">
        <v>59</v>
      </c>
      <c r="U423" s="29"/>
    </row>
    <row r="424" spans="1:21" s="26" customFormat="1" ht="16.7" customHeight="1" x14ac:dyDescent="0.2">
      <c r="A424" s="27" t="s">
        <v>4600</v>
      </c>
      <c r="B424" s="27" t="s">
        <v>20</v>
      </c>
      <c r="C424" s="27" t="s">
        <v>4601</v>
      </c>
      <c r="D424" s="28">
        <v>42726</v>
      </c>
      <c r="E424" s="27" t="s">
        <v>4602</v>
      </c>
      <c r="F424" s="27" t="s">
        <v>194</v>
      </c>
      <c r="G424" s="27" t="s">
        <v>21</v>
      </c>
      <c r="H424" s="27"/>
      <c r="I424" s="27" t="s">
        <v>22</v>
      </c>
      <c r="J424" s="27"/>
      <c r="K424" s="27"/>
      <c r="L424" s="27"/>
      <c r="M424" s="27"/>
      <c r="N424" s="27"/>
      <c r="O424" s="27"/>
      <c r="P424" s="27" t="s">
        <v>23</v>
      </c>
      <c r="Q424" s="27"/>
      <c r="R424" s="27" t="s">
        <v>28</v>
      </c>
      <c r="S424" s="27" t="s">
        <v>27</v>
      </c>
      <c r="T424" s="27" t="s">
        <v>59</v>
      </c>
      <c r="U424" s="29"/>
    </row>
    <row r="425" spans="1:21" s="26" customFormat="1" ht="16.7" customHeight="1" x14ac:dyDescent="0.2">
      <c r="A425" s="27" t="s">
        <v>4591</v>
      </c>
      <c r="B425" s="27" t="s">
        <v>20</v>
      </c>
      <c r="C425" s="27" t="s">
        <v>62</v>
      </c>
      <c r="D425" s="28">
        <v>42726</v>
      </c>
      <c r="E425" s="27" t="s">
        <v>4603</v>
      </c>
      <c r="F425" s="27" t="s">
        <v>195</v>
      </c>
      <c r="G425" s="27" t="s">
        <v>21</v>
      </c>
      <c r="H425" s="27"/>
      <c r="I425" s="27" t="s">
        <v>22</v>
      </c>
      <c r="J425" s="27"/>
      <c r="K425" s="27"/>
      <c r="L425" s="27"/>
      <c r="M425" s="27"/>
      <c r="N425" s="27"/>
      <c r="O425" s="27"/>
      <c r="P425" s="27" t="s">
        <v>23</v>
      </c>
      <c r="Q425" s="27"/>
      <c r="R425" s="27" t="s">
        <v>28</v>
      </c>
      <c r="S425" s="27" t="s">
        <v>27</v>
      </c>
      <c r="T425" s="27" t="s">
        <v>59</v>
      </c>
      <c r="U425" s="29"/>
    </row>
    <row r="426" spans="1:21" s="26" customFormat="1" ht="16.7" customHeight="1" x14ac:dyDescent="0.2">
      <c r="A426" s="27" t="s">
        <v>4604</v>
      </c>
      <c r="B426" s="27" t="s">
        <v>20</v>
      </c>
      <c r="C426" s="27" t="s">
        <v>4605</v>
      </c>
      <c r="D426" s="28">
        <v>42726</v>
      </c>
      <c r="E426" s="27" t="s">
        <v>4606</v>
      </c>
      <c r="F426" s="27" t="s">
        <v>195</v>
      </c>
      <c r="G426" s="27" t="s">
        <v>21</v>
      </c>
      <c r="H426" s="27"/>
      <c r="I426" s="27" t="s">
        <v>22</v>
      </c>
      <c r="J426" s="27"/>
      <c r="K426" s="27"/>
      <c r="L426" s="27"/>
      <c r="M426" s="27"/>
      <c r="N426" s="27"/>
      <c r="O426" s="27"/>
      <c r="P426" s="27" t="s">
        <v>23</v>
      </c>
      <c r="Q426" s="27"/>
      <c r="R426" s="27" t="s">
        <v>24</v>
      </c>
      <c r="S426" s="27" t="s">
        <v>25</v>
      </c>
      <c r="T426" s="27" t="s">
        <v>60</v>
      </c>
      <c r="U426" s="29"/>
    </row>
    <row r="427" spans="1:21" s="26" customFormat="1" ht="16.7" customHeight="1" x14ac:dyDescent="0.2">
      <c r="A427" s="27" t="s">
        <v>4604</v>
      </c>
      <c r="B427" s="27" t="s">
        <v>20</v>
      </c>
      <c r="C427" s="27" t="s">
        <v>4607</v>
      </c>
      <c r="D427" s="28">
        <v>42726</v>
      </c>
      <c r="E427" s="27" t="s">
        <v>4608</v>
      </c>
      <c r="F427" s="27" t="s">
        <v>196</v>
      </c>
      <c r="G427" s="27" t="s">
        <v>36</v>
      </c>
      <c r="H427" s="27"/>
      <c r="I427" s="27" t="s">
        <v>22</v>
      </c>
      <c r="J427" s="27"/>
      <c r="K427" s="27"/>
      <c r="L427" s="27"/>
      <c r="M427" s="27"/>
      <c r="N427" s="27"/>
      <c r="O427" s="27"/>
      <c r="P427" s="27" t="s">
        <v>23</v>
      </c>
      <c r="Q427" s="27"/>
      <c r="R427" s="27" t="s">
        <v>24</v>
      </c>
      <c r="S427" s="27" t="s">
        <v>25</v>
      </c>
      <c r="T427" s="27" t="s">
        <v>60</v>
      </c>
      <c r="U427" s="29"/>
    </row>
    <row r="428" spans="1:21" s="26" customFormat="1" ht="16.7" customHeight="1" x14ac:dyDescent="0.2">
      <c r="A428" s="27" t="s">
        <v>4604</v>
      </c>
      <c r="B428" s="27" t="s">
        <v>20</v>
      </c>
      <c r="C428" s="27" t="s">
        <v>4609</v>
      </c>
      <c r="D428" s="28">
        <v>42726</v>
      </c>
      <c r="E428" s="27" t="s">
        <v>4610</v>
      </c>
      <c r="F428" s="27" t="s">
        <v>4611</v>
      </c>
      <c r="G428" s="27" t="s">
        <v>21</v>
      </c>
      <c r="H428" s="27"/>
      <c r="I428" s="27" t="s">
        <v>22</v>
      </c>
      <c r="J428" s="27"/>
      <c r="K428" s="27"/>
      <c r="L428" s="27"/>
      <c r="M428" s="27"/>
      <c r="N428" s="27"/>
      <c r="O428" s="27"/>
      <c r="P428" s="27" t="s">
        <v>23</v>
      </c>
      <c r="Q428" s="27"/>
      <c r="R428" s="27" t="s">
        <v>24</v>
      </c>
      <c r="S428" s="27" t="s">
        <v>25</v>
      </c>
      <c r="T428" s="27" t="s">
        <v>60</v>
      </c>
      <c r="U428" s="29"/>
    </row>
    <row r="429" spans="1:21" s="26" customFormat="1" ht="16.7" customHeight="1" x14ac:dyDescent="0.2">
      <c r="A429" s="27" t="s">
        <v>4604</v>
      </c>
      <c r="B429" s="27" t="s">
        <v>20</v>
      </c>
      <c r="C429" s="27" t="s">
        <v>4612</v>
      </c>
      <c r="D429" s="28">
        <v>42726</v>
      </c>
      <c r="E429" s="27" t="s">
        <v>4613</v>
      </c>
      <c r="F429" s="27" t="s">
        <v>4611</v>
      </c>
      <c r="G429" s="27" t="s">
        <v>21</v>
      </c>
      <c r="H429" s="27"/>
      <c r="I429" s="27" t="s">
        <v>22</v>
      </c>
      <c r="J429" s="27"/>
      <c r="K429" s="27"/>
      <c r="L429" s="27"/>
      <c r="M429" s="27"/>
      <c r="N429" s="27"/>
      <c r="O429" s="27"/>
      <c r="P429" s="27" t="s">
        <v>23</v>
      </c>
      <c r="Q429" s="27"/>
      <c r="R429" s="27" t="s">
        <v>24</v>
      </c>
      <c r="S429" s="27" t="s">
        <v>25</v>
      </c>
      <c r="T429" s="27" t="s">
        <v>60</v>
      </c>
      <c r="U429" s="29"/>
    </row>
    <row r="430" spans="1:21" s="26" customFormat="1" ht="16.7" customHeight="1" x14ac:dyDescent="0.2">
      <c r="A430" s="27" t="s">
        <v>4614</v>
      </c>
      <c r="B430" s="27" t="s">
        <v>20</v>
      </c>
      <c r="C430" s="27" t="s">
        <v>4615</v>
      </c>
      <c r="D430" s="28">
        <v>42726</v>
      </c>
      <c r="E430" s="27" t="s">
        <v>4616</v>
      </c>
      <c r="F430" s="27" t="s">
        <v>197</v>
      </c>
      <c r="G430" s="27" t="s">
        <v>21</v>
      </c>
      <c r="H430" s="27"/>
      <c r="I430" s="27" t="s">
        <v>22</v>
      </c>
      <c r="J430" s="27"/>
      <c r="K430" s="27"/>
      <c r="L430" s="27"/>
      <c r="M430" s="27"/>
      <c r="N430" s="27"/>
      <c r="O430" s="27"/>
      <c r="P430" s="27" t="s">
        <v>23</v>
      </c>
      <c r="Q430" s="27"/>
      <c r="R430" s="27" t="s">
        <v>24</v>
      </c>
      <c r="S430" s="27" t="s">
        <v>25</v>
      </c>
      <c r="T430" s="27" t="s">
        <v>60</v>
      </c>
      <c r="U430" s="29"/>
    </row>
    <row r="431" spans="1:21" s="26" customFormat="1" ht="16.7" customHeight="1" x14ac:dyDescent="0.2">
      <c r="A431" s="27" t="s">
        <v>4614</v>
      </c>
      <c r="B431" s="27" t="s">
        <v>20</v>
      </c>
      <c r="C431" s="27" t="s">
        <v>4617</v>
      </c>
      <c r="D431" s="28">
        <v>42726</v>
      </c>
      <c r="E431" s="27" t="s">
        <v>4618</v>
      </c>
      <c r="F431" s="27" t="s">
        <v>197</v>
      </c>
      <c r="G431" s="27" t="s">
        <v>21</v>
      </c>
      <c r="H431" s="27"/>
      <c r="I431" s="27" t="s">
        <v>22</v>
      </c>
      <c r="J431" s="27"/>
      <c r="K431" s="27"/>
      <c r="L431" s="27"/>
      <c r="M431" s="27"/>
      <c r="N431" s="27"/>
      <c r="O431" s="27"/>
      <c r="P431" s="27" t="s">
        <v>23</v>
      </c>
      <c r="Q431" s="27"/>
      <c r="R431" s="27" t="s">
        <v>24</v>
      </c>
      <c r="S431" s="27" t="s">
        <v>25</v>
      </c>
      <c r="T431" s="27" t="s">
        <v>60</v>
      </c>
      <c r="U431" s="29"/>
    </row>
    <row r="432" spans="1:21" s="26" customFormat="1" ht="16.7" customHeight="1" x14ac:dyDescent="0.2">
      <c r="A432" s="27" t="s">
        <v>4619</v>
      </c>
      <c r="B432" s="27" t="s">
        <v>20</v>
      </c>
      <c r="C432" s="27" t="s">
        <v>4620</v>
      </c>
      <c r="D432" s="28">
        <v>42726</v>
      </c>
      <c r="E432" s="27" t="s">
        <v>4621</v>
      </c>
      <c r="F432" s="27" t="s">
        <v>710</v>
      </c>
      <c r="G432" s="27" t="s">
        <v>21</v>
      </c>
      <c r="H432" s="27"/>
      <c r="I432" s="27" t="s">
        <v>22</v>
      </c>
      <c r="J432" s="27"/>
      <c r="K432" s="27"/>
      <c r="L432" s="27"/>
      <c r="M432" s="27"/>
      <c r="N432" s="27"/>
      <c r="O432" s="27"/>
      <c r="P432" s="27" t="s">
        <v>23</v>
      </c>
      <c r="Q432" s="27"/>
      <c r="R432" s="27" t="s">
        <v>24</v>
      </c>
      <c r="S432" s="27" t="s">
        <v>25</v>
      </c>
      <c r="T432" s="27" t="s">
        <v>60</v>
      </c>
      <c r="U432" s="29"/>
    </row>
    <row r="433" spans="1:21" s="26" customFormat="1" ht="16.7" customHeight="1" x14ac:dyDescent="0.2">
      <c r="A433" s="27" t="s">
        <v>4619</v>
      </c>
      <c r="B433" s="27" t="s">
        <v>20</v>
      </c>
      <c r="C433" s="27" t="s">
        <v>4622</v>
      </c>
      <c r="D433" s="28">
        <v>42726</v>
      </c>
      <c r="E433" s="27" t="s">
        <v>4623</v>
      </c>
      <c r="F433" s="27" t="s">
        <v>4624</v>
      </c>
      <c r="G433" s="27" t="s">
        <v>21</v>
      </c>
      <c r="H433" s="27"/>
      <c r="I433" s="27" t="s">
        <v>22</v>
      </c>
      <c r="J433" s="27"/>
      <c r="K433" s="27"/>
      <c r="L433" s="27"/>
      <c r="M433" s="27"/>
      <c r="N433" s="27"/>
      <c r="O433" s="27"/>
      <c r="P433" s="27" t="s">
        <v>23</v>
      </c>
      <c r="Q433" s="27"/>
      <c r="R433" s="27" t="s">
        <v>24</v>
      </c>
      <c r="S433" s="27" t="s">
        <v>25</v>
      </c>
      <c r="T433" s="27" t="s">
        <v>60</v>
      </c>
      <c r="U433" s="29"/>
    </row>
    <row r="434" spans="1:21" s="26" customFormat="1" ht="16.7" customHeight="1" x14ac:dyDescent="0.2">
      <c r="A434" s="27" t="s">
        <v>4841</v>
      </c>
      <c r="B434" s="27" t="s">
        <v>20</v>
      </c>
      <c r="C434" s="27" t="s">
        <v>4842</v>
      </c>
      <c r="D434" s="28">
        <v>42727</v>
      </c>
      <c r="E434" s="27" t="s">
        <v>4843</v>
      </c>
      <c r="F434" s="27" t="s">
        <v>427</v>
      </c>
      <c r="G434" s="27" t="s">
        <v>21</v>
      </c>
      <c r="H434" s="27"/>
      <c r="I434" s="27" t="s">
        <v>22</v>
      </c>
      <c r="J434" s="27"/>
      <c r="K434" s="27"/>
      <c r="L434" s="27"/>
      <c r="M434" s="27"/>
      <c r="N434" s="27"/>
      <c r="O434" s="27"/>
      <c r="P434" s="27" t="s">
        <v>23</v>
      </c>
      <c r="Q434" s="27"/>
      <c r="R434" s="27" t="s">
        <v>28</v>
      </c>
      <c r="S434" s="27" t="s">
        <v>27</v>
      </c>
      <c r="T434" s="27" t="s">
        <v>59</v>
      </c>
      <c r="U434" s="29"/>
    </row>
    <row r="435" spans="1:21" s="26" customFormat="1" ht="16.7" customHeight="1" x14ac:dyDescent="0.2">
      <c r="A435" s="27" t="s">
        <v>4844</v>
      </c>
      <c r="B435" s="27" t="s">
        <v>20</v>
      </c>
      <c r="C435" s="27" t="s">
        <v>4845</v>
      </c>
      <c r="D435" s="28">
        <v>42727</v>
      </c>
      <c r="E435" s="27" t="s">
        <v>4846</v>
      </c>
      <c r="F435" s="27" t="s">
        <v>174</v>
      </c>
      <c r="G435" s="27" t="s">
        <v>21</v>
      </c>
      <c r="H435" s="27"/>
      <c r="I435" s="27" t="s">
        <v>22</v>
      </c>
      <c r="J435" s="27"/>
      <c r="K435" s="27"/>
      <c r="L435" s="27"/>
      <c r="M435" s="27"/>
      <c r="N435" s="27"/>
      <c r="O435" s="27"/>
      <c r="P435" s="27" t="s">
        <v>23</v>
      </c>
      <c r="Q435" s="27"/>
      <c r="R435" s="27" t="s">
        <v>28</v>
      </c>
      <c r="S435" s="27" t="s">
        <v>27</v>
      </c>
      <c r="T435" s="27" t="s">
        <v>59</v>
      </c>
      <c r="U435" s="29"/>
    </row>
    <row r="436" spans="1:21" s="26" customFormat="1" ht="16.7" customHeight="1" x14ac:dyDescent="0.2">
      <c r="A436" s="27" t="s">
        <v>4847</v>
      </c>
      <c r="B436" s="27" t="s">
        <v>20</v>
      </c>
      <c r="C436" s="27" t="s">
        <v>4848</v>
      </c>
      <c r="D436" s="28">
        <v>42727</v>
      </c>
      <c r="E436" s="27" t="s">
        <v>4849</v>
      </c>
      <c r="F436" s="27" t="s">
        <v>174</v>
      </c>
      <c r="G436" s="27" t="s">
        <v>21</v>
      </c>
      <c r="H436" s="27"/>
      <c r="I436" s="27" t="s">
        <v>22</v>
      </c>
      <c r="J436" s="27"/>
      <c r="K436" s="27"/>
      <c r="L436" s="27"/>
      <c r="M436" s="27"/>
      <c r="N436" s="27"/>
      <c r="O436" s="27"/>
      <c r="P436" s="27" t="s">
        <v>23</v>
      </c>
      <c r="Q436" s="27"/>
      <c r="R436" s="27" t="s">
        <v>24</v>
      </c>
      <c r="S436" s="27" t="s">
        <v>27</v>
      </c>
      <c r="T436" s="27" t="s">
        <v>60</v>
      </c>
      <c r="U436" s="29"/>
    </row>
    <row r="437" spans="1:21" s="26" customFormat="1" ht="16.7" customHeight="1" x14ac:dyDescent="0.2">
      <c r="A437" s="27" t="s">
        <v>4850</v>
      </c>
      <c r="B437" s="27" t="s">
        <v>20</v>
      </c>
      <c r="C437" s="27" t="s">
        <v>4851</v>
      </c>
      <c r="D437" s="28">
        <v>42727</v>
      </c>
      <c r="E437" s="27" t="s">
        <v>4852</v>
      </c>
      <c r="F437" s="27" t="s">
        <v>175</v>
      </c>
      <c r="G437" s="27" t="s">
        <v>21</v>
      </c>
      <c r="H437" s="27"/>
      <c r="I437" s="27" t="s">
        <v>22</v>
      </c>
      <c r="J437" s="27"/>
      <c r="K437" s="27"/>
      <c r="L437" s="27"/>
      <c r="M437" s="27"/>
      <c r="N437" s="27"/>
      <c r="O437" s="27"/>
      <c r="P437" s="27" t="s">
        <v>23</v>
      </c>
      <c r="Q437" s="27"/>
      <c r="R437" s="27" t="s">
        <v>28</v>
      </c>
      <c r="S437" s="27" t="s">
        <v>27</v>
      </c>
      <c r="T437" s="27" t="s">
        <v>59</v>
      </c>
      <c r="U437" s="29"/>
    </row>
    <row r="438" spans="1:21" s="26" customFormat="1" ht="16.7" customHeight="1" x14ac:dyDescent="0.2">
      <c r="A438" s="27" t="s">
        <v>4853</v>
      </c>
      <c r="B438" s="27" t="s">
        <v>20</v>
      </c>
      <c r="C438" s="27" t="s">
        <v>4854</v>
      </c>
      <c r="D438" s="28">
        <v>42727</v>
      </c>
      <c r="E438" s="27" t="s">
        <v>4855</v>
      </c>
      <c r="F438" s="27" t="s">
        <v>175</v>
      </c>
      <c r="G438" s="27" t="s">
        <v>21</v>
      </c>
      <c r="H438" s="27"/>
      <c r="I438" s="27" t="s">
        <v>22</v>
      </c>
      <c r="J438" s="27"/>
      <c r="K438" s="27"/>
      <c r="L438" s="27"/>
      <c r="M438" s="27"/>
      <c r="N438" s="27"/>
      <c r="O438" s="27"/>
      <c r="P438" s="27" t="s">
        <v>23</v>
      </c>
      <c r="Q438" s="27"/>
      <c r="R438" s="27" t="s">
        <v>28</v>
      </c>
      <c r="S438" s="27" t="s">
        <v>27</v>
      </c>
      <c r="T438" s="27" t="s">
        <v>59</v>
      </c>
      <c r="U438" s="29"/>
    </row>
    <row r="439" spans="1:21" s="26" customFormat="1" ht="16.7" customHeight="1" x14ac:dyDescent="0.2">
      <c r="A439" s="27" t="s">
        <v>4856</v>
      </c>
      <c r="B439" s="27" t="s">
        <v>20</v>
      </c>
      <c r="C439" s="27" t="s">
        <v>4857</v>
      </c>
      <c r="D439" s="28">
        <v>42727</v>
      </c>
      <c r="E439" s="27" t="s">
        <v>4858</v>
      </c>
      <c r="F439" s="27" t="s">
        <v>428</v>
      </c>
      <c r="G439" s="27" t="s">
        <v>21</v>
      </c>
      <c r="H439" s="27"/>
      <c r="I439" s="27" t="s">
        <v>22</v>
      </c>
      <c r="J439" s="27"/>
      <c r="K439" s="27"/>
      <c r="L439" s="27"/>
      <c r="M439" s="27"/>
      <c r="N439" s="27"/>
      <c r="O439" s="27"/>
      <c r="P439" s="27" t="s">
        <v>23</v>
      </c>
      <c r="Q439" s="27"/>
      <c r="R439" s="27" t="s">
        <v>28</v>
      </c>
      <c r="S439" s="27" t="s">
        <v>27</v>
      </c>
      <c r="T439" s="27" t="s">
        <v>59</v>
      </c>
      <c r="U439" s="29"/>
    </row>
    <row r="440" spans="1:21" s="26" customFormat="1" ht="16.7" customHeight="1" x14ac:dyDescent="0.2">
      <c r="A440" s="27" t="s">
        <v>4859</v>
      </c>
      <c r="B440" s="27" t="s">
        <v>20</v>
      </c>
      <c r="C440" s="27" t="s">
        <v>4860</v>
      </c>
      <c r="D440" s="28">
        <v>42727</v>
      </c>
      <c r="E440" s="27" t="s">
        <v>4861</v>
      </c>
      <c r="F440" s="27" t="s">
        <v>428</v>
      </c>
      <c r="G440" s="27" t="s">
        <v>21</v>
      </c>
      <c r="H440" s="27"/>
      <c r="I440" s="27" t="s">
        <v>22</v>
      </c>
      <c r="J440" s="27"/>
      <c r="K440" s="27"/>
      <c r="L440" s="27"/>
      <c r="M440" s="27"/>
      <c r="N440" s="27"/>
      <c r="O440" s="27"/>
      <c r="P440" s="27" t="s">
        <v>23</v>
      </c>
      <c r="Q440" s="27"/>
      <c r="R440" s="27" t="s">
        <v>28</v>
      </c>
      <c r="S440" s="27" t="s">
        <v>27</v>
      </c>
      <c r="T440" s="27" t="s">
        <v>59</v>
      </c>
      <c r="U440" s="29"/>
    </row>
    <row r="441" spans="1:21" s="26" customFormat="1" ht="16.7" customHeight="1" x14ac:dyDescent="0.2">
      <c r="A441" s="27" t="s">
        <v>4862</v>
      </c>
      <c r="B441" s="27" t="s">
        <v>20</v>
      </c>
      <c r="C441" s="27" t="s">
        <v>4863</v>
      </c>
      <c r="D441" s="28">
        <v>42727</v>
      </c>
      <c r="E441" s="27" t="s">
        <v>4864</v>
      </c>
      <c r="F441" s="27" t="s">
        <v>430</v>
      </c>
      <c r="G441" s="27" t="s">
        <v>21</v>
      </c>
      <c r="H441" s="27"/>
      <c r="I441" s="27" t="s">
        <v>22</v>
      </c>
      <c r="J441" s="27"/>
      <c r="K441" s="27"/>
      <c r="L441" s="27"/>
      <c r="M441" s="27"/>
      <c r="N441" s="27"/>
      <c r="O441" s="27"/>
      <c r="P441" s="27" t="s">
        <v>23</v>
      </c>
      <c r="Q441" s="27"/>
      <c r="R441" s="27" t="s">
        <v>28</v>
      </c>
      <c r="S441" s="27" t="s">
        <v>27</v>
      </c>
      <c r="T441" s="27" t="s">
        <v>59</v>
      </c>
      <c r="U441" s="29"/>
    </row>
    <row r="442" spans="1:21" s="26" customFormat="1" ht="16.7" customHeight="1" x14ac:dyDescent="0.2">
      <c r="A442" s="27" t="s">
        <v>4865</v>
      </c>
      <c r="B442" s="27" t="s">
        <v>20</v>
      </c>
      <c r="C442" s="27" t="s">
        <v>62</v>
      </c>
      <c r="D442" s="28">
        <v>42727</v>
      </c>
      <c r="E442" s="27" t="s">
        <v>4866</v>
      </c>
      <c r="F442" s="27" t="s">
        <v>430</v>
      </c>
      <c r="G442" s="27" t="s">
        <v>21</v>
      </c>
      <c r="H442" s="27"/>
      <c r="I442" s="27" t="s">
        <v>22</v>
      </c>
      <c r="J442" s="27"/>
      <c r="K442" s="27"/>
      <c r="L442" s="27"/>
      <c r="M442" s="27"/>
      <c r="N442" s="27"/>
      <c r="O442" s="27"/>
      <c r="P442" s="27" t="s">
        <v>23</v>
      </c>
      <c r="Q442" s="27"/>
      <c r="R442" s="27" t="s">
        <v>24</v>
      </c>
      <c r="S442" s="27" t="s">
        <v>27</v>
      </c>
      <c r="T442" s="27" t="s">
        <v>60</v>
      </c>
      <c r="U442" s="29"/>
    </row>
    <row r="443" spans="1:21" s="26" customFormat="1" ht="16.7" customHeight="1" x14ac:dyDescent="0.2">
      <c r="A443" s="27" t="s">
        <v>4867</v>
      </c>
      <c r="B443" s="27" t="s">
        <v>20</v>
      </c>
      <c r="C443" s="27" t="s">
        <v>62</v>
      </c>
      <c r="D443" s="28">
        <v>42727</v>
      </c>
      <c r="E443" s="27" t="s">
        <v>4868</v>
      </c>
      <c r="F443" s="27" t="s">
        <v>4084</v>
      </c>
      <c r="G443" s="27" t="s">
        <v>21</v>
      </c>
      <c r="H443" s="27"/>
      <c r="I443" s="27" t="s">
        <v>22</v>
      </c>
      <c r="J443" s="27"/>
      <c r="K443" s="27"/>
      <c r="L443" s="27"/>
      <c r="M443" s="27"/>
      <c r="N443" s="27"/>
      <c r="O443" s="27"/>
      <c r="P443" s="27" t="s">
        <v>23</v>
      </c>
      <c r="Q443" s="27"/>
      <c r="R443" s="27" t="s">
        <v>28</v>
      </c>
      <c r="S443" s="27" t="s">
        <v>27</v>
      </c>
      <c r="T443" s="27" t="s">
        <v>59</v>
      </c>
      <c r="U443" s="29"/>
    </row>
    <row r="444" spans="1:21" s="26" customFormat="1" ht="16.7" customHeight="1" x14ac:dyDescent="0.2">
      <c r="A444" s="27" t="s">
        <v>4869</v>
      </c>
      <c r="B444" s="27" t="s">
        <v>20</v>
      </c>
      <c r="C444" s="27" t="s">
        <v>4870</v>
      </c>
      <c r="D444" s="28">
        <v>42727</v>
      </c>
      <c r="E444" s="27" t="s">
        <v>4871</v>
      </c>
      <c r="F444" s="27" t="s">
        <v>127</v>
      </c>
      <c r="G444" s="27" t="s">
        <v>21</v>
      </c>
      <c r="H444" s="27"/>
      <c r="I444" s="27" t="s">
        <v>22</v>
      </c>
      <c r="J444" s="27"/>
      <c r="K444" s="27"/>
      <c r="L444" s="27"/>
      <c r="M444" s="27"/>
      <c r="N444" s="27"/>
      <c r="O444" s="27"/>
      <c r="P444" s="27" t="s">
        <v>23</v>
      </c>
      <c r="Q444" s="27"/>
      <c r="R444" s="27" t="s">
        <v>24</v>
      </c>
      <c r="S444" s="27" t="s">
        <v>25</v>
      </c>
      <c r="T444" s="27" t="s">
        <v>60</v>
      </c>
      <c r="U444" s="29"/>
    </row>
    <row r="445" spans="1:21" s="26" customFormat="1" ht="16.7" customHeight="1" x14ac:dyDescent="0.2">
      <c r="A445" s="27" t="s">
        <v>4872</v>
      </c>
      <c r="B445" s="27" t="s">
        <v>20</v>
      </c>
      <c r="C445" s="27" t="s">
        <v>4873</v>
      </c>
      <c r="D445" s="28">
        <v>42727</v>
      </c>
      <c r="E445" s="27" t="s">
        <v>4874</v>
      </c>
      <c r="F445" s="27" t="s">
        <v>127</v>
      </c>
      <c r="G445" s="27" t="s">
        <v>21</v>
      </c>
      <c r="H445" s="27"/>
      <c r="I445" s="27" t="s">
        <v>22</v>
      </c>
      <c r="J445" s="27"/>
      <c r="K445" s="27"/>
      <c r="L445" s="27"/>
      <c r="M445" s="27"/>
      <c r="N445" s="27"/>
      <c r="O445" s="27"/>
      <c r="P445" s="27" t="s">
        <v>23</v>
      </c>
      <c r="Q445" s="27"/>
      <c r="R445" s="27" t="s">
        <v>24</v>
      </c>
      <c r="S445" s="27" t="s">
        <v>25</v>
      </c>
      <c r="T445" s="27" t="s">
        <v>60</v>
      </c>
      <c r="U445" s="29"/>
    </row>
    <row r="446" spans="1:21" s="26" customFormat="1" ht="16.7" customHeight="1" x14ac:dyDescent="0.2">
      <c r="A446" s="27" t="s">
        <v>4872</v>
      </c>
      <c r="B446" s="27" t="s">
        <v>20</v>
      </c>
      <c r="C446" s="27" t="s">
        <v>4875</v>
      </c>
      <c r="D446" s="28">
        <v>42727</v>
      </c>
      <c r="E446" s="27" t="s">
        <v>4876</v>
      </c>
      <c r="F446" s="27" t="s">
        <v>127</v>
      </c>
      <c r="G446" s="27" t="s">
        <v>21</v>
      </c>
      <c r="H446" s="27"/>
      <c r="I446" s="27" t="s">
        <v>22</v>
      </c>
      <c r="J446" s="27"/>
      <c r="K446" s="27"/>
      <c r="L446" s="27"/>
      <c r="M446" s="27"/>
      <c r="N446" s="27"/>
      <c r="O446" s="27"/>
      <c r="P446" s="27" t="s">
        <v>23</v>
      </c>
      <c r="Q446" s="27"/>
      <c r="R446" s="27" t="s">
        <v>24</v>
      </c>
      <c r="S446" s="27" t="s">
        <v>25</v>
      </c>
      <c r="T446" s="27" t="s">
        <v>60</v>
      </c>
      <c r="U446" s="29"/>
    </row>
    <row r="447" spans="1:21" s="26" customFormat="1" ht="16.7" customHeight="1" x14ac:dyDescent="0.2">
      <c r="A447" s="27" t="s">
        <v>4872</v>
      </c>
      <c r="B447" s="27" t="s">
        <v>20</v>
      </c>
      <c r="C447" s="27" t="s">
        <v>4877</v>
      </c>
      <c r="D447" s="28">
        <v>42727</v>
      </c>
      <c r="E447" s="27" t="s">
        <v>4878</v>
      </c>
      <c r="F447" s="27" t="s">
        <v>128</v>
      </c>
      <c r="G447" s="27" t="s">
        <v>21</v>
      </c>
      <c r="H447" s="27"/>
      <c r="I447" s="27" t="s">
        <v>22</v>
      </c>
      <c r="J447" s="27"/>
      <c r="K447" s="27"/>
      <c r="L447" s="27"/>
      <c r="M447" s="27"/>
      <c r="N447" s="27"/>
      <c r="O447" s="27"/>
      <c r="P447" s="27" t="s">
        <v>23</v>
      </c>
      <c r="Q447" s="27"/>
      <c r="R447" s="27" t="s">
        <v>24</v>
      </c>
      <c r="S447" s="27" t="s">
        <v>25</v>
      </c>
      <c r="T447" s="27" t="s">
        <v>60</v>
      </c>
      <c r="U447" s="29"/>
    </row>
    <row r="448" spans="1:21" s="26" customFormat="1" ht="16.7" customHeight="1" x14ac:dyDescent="0.2">
      <c r="A448" s="27" t="s">
        <v>4872</v>
      </c>
      <c r="B448" s="27" t="s">
        <v>20</v>
      </c>
      <c r="C448" s="27" t="s">
        <v>4879</v>
      </c>
      <c r="D448" s="28">
        <v>42727</v>
      </c>
      <c r="E448" s="27" t="s">
        <v>129</v>
      </c>
      <c r="F448" s="27" t="s">
        <v>128</v>
      </c>
      <c r="G448" s="27" t="s">
        <v>21</v>
      </c>
      <c r="H448" s="27"/>
      <c r="I448" s="27" t="s">
        <v>22</v>
      </c>
      <c r="J448" s="27"/>
      <c r="K448" s="27"/>
      <c r="L448" s="27"/>
      <c r="M448" s="27"/>
      <c r="N448" s="27"/>
      <c r="O448" s="27"/>
      <c r="P448" s="27" t="s">
        <v>23</v>
      </c>
      <c r="Q448" s="27"/>
      <c r="R448" s="27" t="s">
        <v>24</v>
      </c>
      <c r="S448" s="27" t="s">
        <v>25</v>
      </c>
      <c r="T448" s="27" t="s">
        <v>60</v>
      </c>
      <c r="U448" s="29"/>
    </row>
    <row r="449" spans="1:21" s="26" customFormat="1" ht="16.7" customHeight="1" x14ac:dyDescent="0.2">
      <c r="A449" s="27" t="s">
        <v>4880</v>
      </c>
      <c r="B449" s="27" t="s">
        <v>20</v>
      </c>
      <c r="C449" s="27" t="s">
        <v>4881</v>
      </c>
      <c r="D449" s="28">
        <v>42727</v>
      </c>
      <c r="E449" s="27" t="s">
        <v>4882</v>
      </c>
      <c r="F449" s="27" t="s">
        <v>129</v>
      </c>
      <c r="G449" s="27" t="s">
        <v>21</v>
      </c>
      <c r="H449" s="27"/>
      <c r="I449" s="27" t="s">
        <v>22</v>
      </c>
      <c r="J449" s="27"/>
      <c r="K449" s="27"/>
      <c r="L449" s="27"/>
      <c r="M449" s="27"/>
      <c r="N449" s="27"/>
      <c r="O449" s="27"/>
      <c r="P449" s="27" t="s">
        <v>23</v>
      </c>
      <c r="Q449" s="27"/>
      <c r="R449" s="27" t="s">
        <v>24</v>
      </c>
      <c r="S449" s="27" t="s">
        <v>26</v>
      </c>
      <c r="T449" s="27" t="s">
        <v>60</v>
      </c>
      <c r="U449" s="29"/>
    </row>
    <row r="450" spans="1:21" s="26" customFormat="1" ht="16.7" customHeight="1" x14ac:dyDescent="0.2">
      <c r="A450" s="27" t="s">
        <v>4883</v>
      </c>
      <c r="B450" s="27" t="s">
        <v>20</v>
      </c>
      <c r="C450" s="27" t="s">
        <v>4884</v>
      </c>
      <c r="D450" s="28">
        <v>42727</v>
      </c>
      <c r="E450" s="27" t="s">
        <v>4666</v>
      </c>
      <c r="F450" s="27" t="s">
        <v>583</v>
      </c>
      <c r="G450" s="27" t="s">
        <v>21</v>
      </c>
      <c r="H450" s="27"/>
      <c r="I450" s="27" t="s">
        <v>22</v>
      </c>
      <c r="J450" s="27"/>
      <c r="K450" s="27"/>
      <c r="L450" s="27"/>
      <c r="M450" s="27"/>
      <c r="N450" s="27"/>
      <c r="O450" s="27"/>
      <c r="P450" s="27" t="s">
        <v>23</v>
      </c>
      <c r="Q450" s="27"/>
      <c r="R450" s="27" t="s">
        <v>24</v>
      </c>
      <c r="S450" s="27" t="s">
        <v>25</v>
      </c>
      <c r="T450" s="27" t="s">
        <v>60</v>
      </c>
      <c r="U450" s="29"/>
    </row>
    <row r="451" spans="1:21" s="26" customFormat="1" ht="16.7" customHeight="1" x14ac:dyDescent="0.2">
      <c r="A451" s="27" t="s">
        <v>4883</v>
      </c>
      <c r="B451" s="27" t="s">
        <v>20</v>
      </c>
      <c r="C451" s="27" t="s">
        <v>4885</v>
      </c>
      <c r="D451" s="28">
        <v>42727</v>
      </c>
      <c r="E451" s="27" t="s">
        <v>4886</v>
      </c>
      <c r="F451" s="27" t="s">
        <v>583</v>
      </c>
      <c r="G451" s="27" t="s">
        <v>21</v>
      </c>
      <c r="H451" s="27"/>
      <c r="I451" s="27" t="s">
        <v>22</v>
      </c>
      <c r="J451" s="27"/>
      <c r="K451" s="27"/>
      <c r="L451" s="27"/>
      <c r="M451" s="27"/>
      <c r="N451" s="27"/>
      <c r="O451" s="27"/>
      <c r="P451" s="27" t="s">
        <v>23</v>
      </c>
      <c r="Q451" s="27"/>
      <c r="R451" s="27" t="s">
        <v>28</v>
      </c>
      <c r="S451" s="27" t="s">
        <v>27</v>
      </c>
      <c r="T451" s="27" t="s">
        <v>59</v>
      </c>
      <c r="U451" s="29"/>
    </row>
    <row r="452" spans="1:21" s="26" customFormat="1" ht="16.7" customHeight="1" x14ac:dyDescent="0.2">
      <c r="A452" s="27" t="s">
        <v>4887</v>
      </c>
      <c r="B452" s="27" t="s">
        <v>20</v>
      </c>
      <c r="C452" s="27" t="s">
        <v>4888</v>
      </c>
      <c r="D452" s="28">
        <v>42727</v>
      </c>
      <c r="E452" s="27" t="s">
        <v>4889</v>
      </c>
      <c r="F452" s="27" t="s">
        <v>451</v>
      </c>
      <c r="G452" s="27" t="s">
        <v>36</v>
      </c>
      <c r="H452" s="27"/>
      <c r="I452" s="27" t="s">
        <v>22</v>
      </c>
      <c r="J452" s="27"/>
      <c r="K452" s="27"/>
      <c r="L452" s="27"/>
      <c r="M452" s="27"/>
      <c r="N452" s="27"/>
      <c r="O452" s="27"/>
      <c r="P452" s="27" t="s">
        <v>23</v>
      </c>
      <c r="Q452" s="27"/>
      <c r="R452" s="27" t="s">
        <v>24</v>
      </c>
      <c r="S452" s="27" t="s">
        <v>26</v>
      </c>
      <c r="T452" s="27" t="s">
        <v>60</v>
      </c>
      <c r="U452" s="29"/>
    </row>
    <row r="453" spans="1:21" s="26" customFormat="1" ht="16.7" customHeight="1" x14ac:dyDescent="0.2">
      <c r="A453" s="27" t="s">
        <v>4890</v>
      </c>
      <c r="B453" s="27" t="s">
        <v>20</v>
      </c>
      <c r="C453" s="27" t="s">
        <v>4891</v>
      </c>
      <c r="D453" s="28">
        <v>42727</v>
      </c>
      <c r="E453" s="27" t="s">
        <v>4892</v>
      </c>
      <c r="F453" s="27" t="s">
        <v>451</v>
      </c>
      <c r="G453" s="27" t="s">
        <v>21</v>
      </c>
      <c r="H453" s="27"/>
      <c r="I453" s="27" t="s">
        <v>22</v>
      </c>
      <c r="J453" s="27"/>
      <c r="K453" s="27"/>
      <c r="L453" s="27"/>
      <c r="M453" s="27"/>
      <c r="N453" s="27"/>
      <c r="O453" s="27"/>
      <c r="P453" s="27" t="s">
        <v>23</v>
      </c>
      <c r="Q453" s="27"/>
      <c r="R453" s="27" t="s">
        <v>24</v>
      </c>
      <c r="S453" s="27" t="s">
        <v>27</v>
      </c>
      <c r="T453" s="27" t="s">
        <v>60</v>
      </c>
      <c r="U453" s="29"/>
    </row>
    <row r="454" spans="1:21" s="26" customFormat="1" ht="16.7" customHeight="1" x14ac:dyDescent="0.2">
      <c r="A454" s="27" t="s">
        <v>4893</v>
      </c>
      <c r="B454" s="27" t="s">
        <v>20</v>
      </c>
      <c r="C454" s="27" t="s">
        <v>4894</v>
      </c>
      <c r="D454" s="28">
        <v>42727</v>
      </c>
      <c r="E454" s="27" t="s">
        <v>4895</v>
      </c>
      <c r="F454" s="27" t="s">
        <v>522</v>
      </c>
      <c r="G454" s="27" t="s">
        <v>21</v>
      </c>
      <c r="H454" s="27"/>
      <c r="I454" s="27" t="s">
        <v>22</v>
      </c>
      <c r="J454" s="27"/>
      <c r="K454" s="27"/>
      <c r="L454" s="27"/>
      <c r="M454" s="27"/>
      <c r="N454" s="27"/>
      <c r="O454" s="27"/>
      <c r="P454" s="27" t="s">
        <v>23</v>
      </c>
      <c r="Q454" s="27"/>
      <c r="R454" s="27" t="s">
        <v>28</v>
      </c>
      <c r="S454" s="27" t="s">
        <v>45</v>
      </c>
      <c r="T454" s="27" t="s">
        <v>59</v>
      </c>
      <c r="U454" s="29"/>
    </row>
    <row r="455" spans="1:21" s="26" customFormat="1" ht="16.7" customHeight="1" x14ac:dyDescent="0.2">
      <c r="A455" s="27" t="s">
        <v>4896</v>
      </c>
      <c r="B455" s="27" t="s">
        <v>20</v>
      </c>
      <c r="C455" s="27" t="s">
        <v>2411</v>
      </c>
      <c r="D455" s="28">
        <v>42727</v>
      </c>
      <c r="E455" s="27" t="s">
        <v>4897</v>
      </c>
      <c r="F455" s="27" t="s">
        <v>622</v>
      </c>
      <c r="G455" s="27" t="s">
        <v>21</v>
      </c>
      <c r="H455" s="27"/>
      <c r="I455" s="27" t="s">
        <v>22</v>
      </c>
      <c r="J455" s="27"/>
      <c r="K455" s="27"/>
      <c r="L455" s="27"/>
      <c r="M455" s="27"/>
      <c r="N455" s="27"/>
      <c r="O455" s="27"/>
      <c r="P455" s="27" t="s">
        <v>23</v>
      </c>
      <c r="Q455" s="27"/>
      <c r="R455" s="27" t="s">
        <v>28</v>
      </c>
      <c r="S455" s="27" t="s">
        <v>45</v>
      </c>
      <c r="T455" s="27" t="s">
        <v>59</v>
      </c>
      <c r="U455" s="29"/>
    </row>
    <row r="456" spans="1:21" s="26" customFormat="1" ht="16.7" customHeight="1" x14ac:dyDescent="0.2">
      <c r="A456" s="27" t="s">
        <v>4898</v>
      </c>
      <c r="B456" s="27" t="s">
        <v>20</v>
      </c>
      <c r="C456" s="27" t="s">
        <v>3786</v>
      </c>
      <c r="D456" s="28">
        <v>42727</v>
      </c>
      <c r="E456" s="27" t="s">
        <v>4899</v>
      </c>
      <c r="F456" s="27" t="s">
        <v>270</v>
      </c>
      <c r="G456" s="27" t="s">
        <v>21</v>
      </c>
      <c r="H456" s="27"/>
      <c r="I456" s="27" t="s">
        <v>22</v>
      </c>
      <c r="J456" s="27"/>
      <c r="K456" s="27"/>
      <c r="L456" s="27"/>
      <c r="M456" s="27"/>
      <c r="N456" s="27"/>
      <c r="O456" s="27"/>
      <c r="P456" s="27" t="s">
        <v>23</v>
      </c>
      <c r="Q456" s="27"/>
      <c r="R456" s="27" t="s">
        <v>28</v>
      </c>
      <c r="S456" s="27" t="s">
        <v>27</v>
      </c>
      <c r="T456" s="27" t="s">
        <v>59</v>
      </c>
      <c r="U456" s="29"/>
    </row>
    <row r="457" spans="1:21" s="26" customFormat="1" ht="16.7" customHeight="1" x14ac:dyDescent="0.2">
      <c r="A457" s="27" t="s">
        <v>4900</v>
      </c>
      <c r="B457" s="27" t="s">
        <v>20</v>
      </c>
      <c r="C457" s="27" t="s">
        <v>3813</v>
      </c>
      <c r="D457" s="28">
        <v>42727</v>
      </c>
      <c r="E457" s="27" t="s">
        <v>4901</v>
      </c>
      <c r="F457" s="27" t="s">
        <v>270</v>
      </c>
      <c r="G457" s="27" t="s">
        <v>21</v>
      </c>
      <c r="H457" s="27"/>
      <c r="I457" s="27" t="s">
        <v>22</v>
      </c>
      <c r="J457" s="27"/>
      <c r="K457" s="27"/>
      <c r="L457" s="27"/>
      <c r="M457" s="27"/>
      <c r="N457" s="27"/>
      <c r="O457" s="27"/>
      <c r="P457" s="27" t="s">
        <v>23</v>
      </c>
      <c r="Q457" s="27"/>
      <c r="R457" s="27" t="s">
        <v>28</v>
      </c>
      <c r="S457" s="27" t="s">
        <v>27</v>
      </c>
      <c r="T457" s="27" t="s">
        <v>59</v>
      </c>
      <c r="U457" s="29"/>
    </row>
    <row r="458" spans="1:21" s="26" customFormat="1" ht="16.7" hidden="1" customHeight="1" x14ac:dyDescent="0.2">
      <c r="A458" s="27" t="s">
        <v>4902</v>
      </c>
      <c r="B458" s="27" t="s">
        <v>20</v>
      </c>
      <c r="C458" s="27" t="s">
        <v>2430</v>
      </c>
      <c r="D458" s="28">
        <v>42727</v>
      </c>
      <c r="E458" s="27" t="s">
        <v>4903</v>
      </c>
      <c r="F458" s="27" t="s">
        <v>272</v>
      </c>
      <c r="G458" s="27" t="s">
        <v>21</v>
      </c>
      <c r="H458" s="27"/>
      <c r="I458" s="27" t="s">
        <v>22</v>
      </c>
      <c r="J458" s="27"/>
      <c r="K458" s="27"/>
      <c r="L458" s="27"/>
      <c r="M458" s="27"/>
      <c r="N458" s="27"/>
      <c r="O458" s="27"/>
      <c r="P458" s="27" t="s">
        <v>23</v>
      </c>
      <c r="Q458" s="27"/>
      <c r="R458" s="27" t="s">
        <v>366</v>
      </c>
      <c r="S458" s="27" t="s">
        <v>32</v>
      </c>
      <c r="T458" s="27" t="s">
        <v>61</v>
      </c>
      <c r="U458" s="29"/>
    </row>
    <row r="459" spans="1:21" s="26" customFormat="1" ht="16.7" customHeight="1" x14ac:dyDescent="0.2">
      <c r="A459" s="27" t="s">
        <v>4904</v>
      </c>
      <c r="B459" s="27" t="s">
        <v>20</v>
      </c>
      <c r="C459" s="27" t="s">
        <v>2432</v>
      </c>
      <c r="D459" s="28">
        <v>42727</v>
      </c>
      <c r="E459" s="27" t="s">
        <v>4905</v>
      </c>
      <c r="F459" s="27" t="s">
        <v>439</v>
      </c>
      <c r="G459" s="27" t="s">
        <v>21</v>
      </c>
      <c r="H459" s="27"/>
      <c r="I459" s="27" t="s">
        <v>22</v>
      </c>
      <c r="J459" s="27"/>
      <c r="K459" s="27"/>
      <c r="L459" s="27"/>
      <c r="M459" s="27"/>
      <c r="N459" s="27"/>
      <c r="O459" s="27"/>
      <c r="P459" s="27" t="s">
        <v>23</v>
      </c>
      <c r="Q459" s="27"/>
      <c r="R459" s="27" t="s">
        <v>28</v>
      </c>
      <c r="S459" s="27" t="s">
        <v>27</v>
      </c>
      <c r="T459" s="27" t="s">
        <v>59</v>
      </c>
      <c r="U459" s="29"/>
    </row>
    <row r="460" spans="1:21" s="26" customFormat="1" ht="16.7" customHeight="1" x14ac:dyDescent="0.2">
      <c r="A460" s="27" t="s">
        <v>4906</v>
      </c>
      <c r="B460" s="27" t="s">
        <v>20</v>
      </c>
      <c r="C460" s="27" t="s">
        <v>2435</v>
      </c>
      <c r="D460" s="28">
        <v>42727</v>
      </c>
      <c r="E460" s="27" t="s">
        <v>4907</v>
      </c>
      <c r="F460" s="27" t="s">
        <v>4908</v>
      </c>
      <c r="G460" s="27" t="s">
        <v>21</v>
      </c>
      <c r="H460" s="27"/>
      <c r="I460" s="27" t="s">
        <v>22</v>
      </c>
      <c r="J460" s="27"/>
      <c r="K460" s="27"/>
      <c r="L460" s="27"/>
      <c r="M460" s="27"/>
      <c r="N460" s="27"/>
      <c r="O460" s="27"/>
      <c r="P460" s="27" t="s">
        <v>23</v>
      </c>
      <c r="Q460" s="27"/>
      <c r="R460" s="27" t="s">
        <v>24</v>
      </c>
      <c r="S460" s="27" t="s">
        <v>27</v>
      </c>
      <c r="T460" s="27" t="s">
        <v>60</v>
      </c>
      <c r="U460" s="29"/>
    </row>
    <row r="461" spans="1:21" s="26" customFormat="1" ht="16.7" customHeight="1" x14ac:dyDescent="0.2">
      <c r="A461" s="27" t="s">
        <v>4900</v>
      </c>
      <c r="B461" s="27" t="s">
        <v>20</v>
      </c>
      <c r="C461" s="27" t="s">
        <v>4909</v>
      </c>
      <c r="D461" s="28">
        <v>42727</v>
      </c>
      <c r="E461" s="27" t="s">
        <v>4910</v>
      </c>
      <c r="F461" s="27" t="s">
        <v>4908</v>
      </c>
      <c r="G461" s="27" t="s">
        <v>21</v>
      </c>
      <c r="H461" s="27"/>
      <c r="I461" s="27" t="s">
        <v>22</v>
      </c>
      <c r="J461" s="27"/>
      <c r="K461" s="27"/>
      <c r="L461" s="27"/>
      <c r="M461" s="27"/>
      <c r="N461" s="27"/>
      <c r="O461" s="27"/>
      <c r="P461" s="27" t="s">
        <v>23</v>
      </c>
      <c r="Q461" s="27"/>
      <c r="R461" s="27" t="s">
        <v>28</v>
      </c>
      <c r="S461" s="27" t="s">
        <v>27</v>
      </c>
      <c r="T461" s="27" t="s">
        <v>59</v>
      </c>
      <c r="U461" s="29"/>
    </row>
    <row r="462" spans="1:21" s="26" customFormat="1" ht="16.7" customHeight="1" x14ac:dyDescent="0.2">
      <c r="A462" s="27" t="s">
        <v>4911</v>
      </c>
      <c r="B462" s="27" t="s">
        <v>20</v>
      </c>
      <c r="C462" s="27" t="s">
        <v>4912</v>
      </c>
      <c r="D462" s="28">
        <v>42727</v>
      </c>
      <c r="E462" s="27" t="s">
        <v>4913</v>
      </c>
      <c r="F462" s="27" t="s">
        <v>440</v>
      </c>
      <c r="G462" s="27" t="s">
        <v>21</v>
      </c>
      <c r="H462" s="27"/>
      <c r="I462" s="27" t="s">
        <v>22</v>
      </c>
      <c r="J462" s="27"/>
      <c r="K462" s="27"/>
      <c r="L462" s="27"/>
      <c r="M462" s="27"/>
      <c r="N462" s="27"/>
      <c r="O462" s="27"/>
      <c r="P462" s="27" t="s">
        <v>23</v>
      </c>
      <c r="Q462" s="27"/>
      <c r="R462" s="27" t="s">
        <v>24</v>
      </c>
      <c r="S462" s="27" t="s">
        <v>27</v>
      </c>
      <c r="T462" s="27" t="s">
        <v>60</v>
      </c>
      <c r="U462" s="29"/>
    </row>
    <row r="463" spans="1:21" s="26" customFormat="1" ht="16.7" customHeight="1" x14ac:dyDescent="0.2">
      <c r="A463" s="27" t="s">
        <v>4902</v>
      </c>
      <c r="B463" s="27" t="s">
        <v>20</v>
      </c>
      <c r="C463" s="27" t="s">
        <v>4914</v>
      </c>
      <c r="D463" s="28">
        <v>42727</v>
      </c>
      <c r="E463" s="27" t="s">
        <v>4915</v>
      </c>
      <c r="F463" s="27" t="s">
        <v>441</v>
      </c>
      <c r="G463" s="27" t="s">
        <v>21</v>
      </c>
      <c r="H463" s="27"/>
      <c r="I463" s="27" t="s">
        <v>22</v>
      </c>
      <c r="J463" s="27"/>
      <c r="K463" s="27"/>
      <c r="L463" s="27"/>
      <c r="M463" s="27"/>
      <c r="N463" s="27"/>
      <c r="O463" s="27"/>
      <c r="P463" s="27" t="s">
        <v>23</v>
      </c>
      <c r="Q463" s="27"/>
      <c r="R463" s="27" t="s">
        <v>28</v>
      </c>
      <c r="S463" s="27" t="s">
        <v>27</v>
      </c>
      <c r="T463" s="27" t="s">
        <v>59</v>
      </c>
      <c r="U463" s="29"/>
    </row>
    <row r="464" spans="1:21" s="26" customFormat="1" ht="16.7" customHeight="1" x14ac:dyDescent="0.2">
      <c r="A464" s="27" t="s">
        <v>4916</v>
      </c>
      <c r="B464" s="27" t="s">
        <v>20</v>
      </c>
      <c r="C464" s="27" t="s">
        <v>4917</v>
      </c>
      <c r="D464" s="28">
        <v>42727</v>
      </c>
      <c r="E464" s="27" t="s">
        <v>4918</v>
      </c>
      <c r="F464" s="27" t="s">
        <v>153</v>
      </c>
      <c r="G464" s="27" t="s">
        <v>21</v>
      </c>
      <c r="H464" s="27"/>
      <c r="I464" s="27" t="s">
        <v>22</v>
      </c>
      <c r="J464" s="27"/>
      <c r="K464" s="27"/>
      <c r="L464" s="27"/>
      <c r="M464" s="27"/>
      <c r="N464" s="27"/>
      <c r="O464" s="27"/>
      <c r="P464" s="27" t="s">
        <v>23</v>
      </c>
      <c r="Q464" s="27"/>
      <c r="R464" s="27" t="s">
        <v>28</v>
      </c>
      <c r="S464" s="27" t="s">
        <v>27</v>
      </c>
      <c r="T464" s="27" t="s">
        <v>59</v>
      </c>
      <c r="U464" s="29"/>
    </row>
    <row r="465" spans="1:21" s="26" customFormat="1" ht="16.7" customHeight="1" x14ac:dyDescent="0.2">
      <c r="A465" s="27" t="s">
        <v>4919</v>
      </c>
      <c r="B465" s="27" t="s">
        <v>20</v>
      </c>
      <c r="C465" s="27" t="s">
        <v>4920</v>
      </c>
      <c r="D465" s="28">
        <v>42727</v>
      </c>
      <c r="E465" s="27" t="s">
        <v>4921</v>
      </c>
      <c r="F465" s="27" t="s">
        <v>153</v>
      </c>
      <c r="G465" s="27" t="s">
        <v>21</v>
      </c>
      <c r="H465" s="27"/>
      <c r="I465" s="27" t="s">
        <v>22</v>
      </c>
      <c r="J465" s="27"/>
      <c r="K465" s="27"/>
      <c r="L465" s="27"/>
      <c r="M465" s="27"/>
      <c r="N465" s="27"/>
      <c r="O465" s="27"/>
      <c r="P465" s="27" t="s">
        <v>23</v>
      </c>
      <c r="Q465" s="27"/>
      <c r="R465" s="27" t="s">
        <v>24</v>
      </c>
      <c r="S465" s="27" t="s">
        <v>25</v>
      </c>
      <c r="T465" s="27" t="s">
        <v>60</v>
      </c>
      <c r="U465" s="29"/>
    </row>
    <row r="466" spans="1:21" s="26" customFormat="1" ht="16.7" customHeight="1" x14ac:dyDescent="0.2">
      <c r="A466" s="27" t="s">
        <v>4922</v>
      </c>
      <c r="B466" s="27" t="s">
        <v>20</v>
      </c>
      <c r="C466" s="27" t="s">
        <v>4923</v>
      </c>
      <c r="D466" s="28">
        <v>42727</v>
      </c>
      <c r="E466" s="27" t="s">
        <v>4924</v>
      </c>
      <c r="F466" s="27" t="s">
        <v>103</v>
      </c>
      <c r="G466" s="27" t="s">
        <v>21</v>
      </c>
      <c r="H466" s="27"/>
      <c r="I466" s="27" t="s">
        <v>22</v>
      </c>
      <c r="J466" s="27"/>
      <c r="K466" s="27"/>
      <c r="L466" s="27"/>
      <c r="M466" s="27"/>
      <c r="N466" s="27"/>
      <c r="O466" s="27"/>
      <c r="P466" s="27" t="s">
        <v>23</v>
      </c>
      <c r="Q466" s="27"/>
      <c r="R466" s="27" t="s">
        <v>28</v>
      </c>
      <c r="S466" s="27" t="s">
        <v>27</v>
      </c>
      <c r="T466" s="27" t="s">
        <v>59</v>
      </c>
      <c r="U466" s="29"/>
    </row>
    <row r="467" spans="1:21" s="26" customFormat="1" ht="16.7" customHeight="1" x14ac:dyDescent="0.2">
      <c r="A467" s="27" t="s">
        <v>4925</v>
      </c>
      <c r="B467" s="27" t="s">
        <v>20</v>
      </c>
      <c r="C467" s="27" t="s">
        <v>4926</v>
      </c>
      <c r="D467" s="28">
        <v>42727</v>
      </c>
      <c r="E467" s="27" t="s">
        <v>4927</v>
      </c>
      <c r="F467" s="27" t="s">
        <v>391</v>
      </c>
      <c r="G467" s="27" t="s">
        <v>21</v>
      </c>
      <c r="H467" s="27"/>
      <c r="I467" s="27" t="s">
        <v>22</v>
      </c>
      <c r="J467" s="27"/>
      <c r="K467" s="27"/>
      <c r="L467" s="27"/>
      <c r="M467" s="27"/>
      <c r="N467" s="27"/>
      <c r="O467" s="27"/>
      <c r="P467" s="27" t="s">
        <v>23</v>
      </c>
      <c r="Q467" s="27"/>
      <c r="R467" s="27" t="s">
        <v>28</v>
      </c>
      <c r="S467" s="27" t="s">
        <v>27</v>
      </c>
      <c r="T467" s="27" t="s">
        <v>59</v>
      </c>
      <c r="U467" s="29"/>
    </row>
    <row r="468" spans="1:21" s="26" customFormat="1" ht="16.7" customHeight="1" x14ac:dyDescent="0.2">
      <c r="A468" s="27" t="s">
        <v>4928</v>
      </c>
      <c r="B468" s="27" t="s">
        <v>20</v>
      </c>
      <c r="C468" s="27" t="s">
        <v>4929</v>
      </c>
      <c r="D468" s="28">
        <v>42727</v>
      </c>
      <c r="E468" s="27" t="s">
        <v>4930</v>
      </c>
      <c r="F468" s="27" t="s">
        <v>391</v>
      </c>
      <c r="G468" s="27" t="s">
        <v>21</v>
      </c>
      <c r="H468" s="27"/>
      <c r="I468" s="27" t="s">
        <v>22</v>
      </c>
      <c r="J468" s="27"/>
      <c r="K468" s="27"/>
      <c r="L468" s="27"/>
      <c r="M468" s="27"/>
      <c r="N468" s="27"/>
      <c r="O468" s="27"/>
      <c r="P468" s="27" t="s">
        <v>23</v>
      </c>
      <c r="Q468" s="27"/>
      <c r="R468" s="27" t="s">
        <v>28</v>
      </c>
      <c r="S468" s="27" t="s">
        <v>27</v>
      </c>
      <c r="T468" s="27" t="s">
        <v>59</v>
      </c>
      <c r="U468" s="29"/>
    </row>
    <row r="469" spans="1:21" s="26" customFormat="1" ht="16.7" customHeight="1" x14ac:dyDescent="0.2">
      <c r="A469" s="27" t="s">
        <v>4900</v>
      </c>
      <c r="B469" s="27" t="s">
        <v>20</v>
      </c>
      <c r="C469" s="27" t="s">
        <v>4931</v>
      </c>
      <c r="D469" s="28">
        <v>42727</v>
      </c>
      <c r="E469" s="27" t="s">
        <v>4932</v>
      </c>
      <c r="F469" s="27" t="s">
        <v>4933</v>
      </c>
      <c r="G469" s="27" t="s">
        <v>21</v>
      </c>
      <c r="H469" s="27"/>
      <c r="I469" s="27" t="s">
        <v>22</v>
      </c>
      <c r="J469" s="27"/>
      <c r="K469" s="27"/>
      <c r="L469" s="27"/>
      <c r="M469" s="27"/>
      <c r="N469" s="27"/>
      <c r="O469" s="27"/>
      <c r="P469" s="27" t="s">
        <v>23</v>
      </c>
      <c r="Q469" s="27"/>
      <c r="R469" s="27" t="s">
        <v>31</v>
      </c>
      <c r="S469" s="27" t="s">
        <v>2046</v>
      </c>
      <c r="T469" s="27" t="s">
        <v>60</v>
      </c>
      <c r="U469" s="29"/>
    </row>
    <row r="470" spans="1:21" s="26" customFormat="1" ht="16.7" customHeight="1" x14ac:dyDescent="0.2">
      <c r="A470" s="27" t="s">
        <v>4934</v>
      </c>
      <c r="B470" s="27" t="s">
        <v>20</v>
      </c>
      <c r="C470" s="27" t="s">
        <v>62</v>
      </c>
      <c r="D470" s="28">
        <v>42727</v>
      </c>
      <c r="E470" s="27" t="s">
        <v>4935</v>
      </c>
      <c r="F470" s="27" t="s">
        <v>4936</v>
      </c>
      <c r="G470" s="27" t="s">
        <v>21</v>
      </c>
      <c r="H470" s="27"/>
      <c r="I470" s="27" t="s">
        <v>22</v>
      </c>
      <c r="J470" s="27"/>
      <c r="K470" s="27"/>
      <c r="L470" s="27"/>
      <c r="M470" s="27"/>
      <c r="N470" s="27"/>
      <c r="O470" s="27"/>
      <c r="P470" s="27" t="s">
        <v>23</v>
      </c>
      <c r="Q470" s="27"/>
      <c r="R470" s="27" t="s">
        <v>28</v>
      </c>
      <c r="S470" s="27" t="s">
        <v>27</v>
      </c>
      <c r="T470" s="27" t="s">
        <v>59</v>
      </c>
      <c r="U470" s="29"/>
    </row>
    <row r="471" spans="1:21" s="26" customFormat="1" ht="16.7" customHeight="1" x14ac:dyDescent="0.2">
      <c r="A471" s="27" t="s">
        <v>4937</v>
      </c>
      <c r="B471" s="27" t="s">
        <v>20</v>
      </c>
      <c r="C471" s="27" t="s">
        <v>62</v>
      </c>
      <c r="D471" s="28">
        <v>42727</v>
      </c>
      <c r="E471" s="27" t="s">
        <v>4938</v>
      </c>
      <c r="F471" s="27" t="s">
        <v>113</v>
      </c>
      <c r="G471" s="27" t="s">
        <v>21</v>
      </c>
      <c r="H471" s="27"/>
      <c r="I471" s="27" t="s">
        <v>22</v>
      </c>
      <c r="J471" s="27"/>
      <c r="K471" s="27"/>
      <c r="L471" s="27"/>
      <c r="M471" s="27"/>
      <c r="N471" s="27"/>
      <c r="O471" s="27"/>
      <c r="P471" s="27" t="s">
        <v>23</v>
      </c>
      <c r="Q471" s="27"/>
      <c r="R471" s="27" t="s">
        <v>28</v>
      </c>
      <c r="S471" s="27" t="s">
        <v>27</v>
      </c>
      <c r="T471" s="27" t="s">
        <v>59</v>
      </c>
      <c r="U471" s="29"/>
    </row>
    <row r="472" spans="1:21" s="26" customFormat="1" ht="16.7" hidden="1" customHeight="1" x14ac:dyDescent="0.2">
      <c r="A472" s="27" t="s">
        <v>4939</v>
      </c>
      <c r="B472" s="27" t="s">
        <v>20</v>
      </c>
      <c r="C472" s="27" t="s">
        <v>4940</v>
      </c>
      <c r="D472" s="28">
        <v>42727</v>
      </c>
      <c r="E472" s="27" t="s">
        <v>4941</v>
      </c>
      <c r="F472" s="27" t="s">
        <v>193</v>
      </c>
      <c r="G472" s="27" t="s">
        <v>21</v>
      </c>
      <c r="H472" s="27"/>
      <c r="I472" s="27" t="s">
        <v>22</v>
      </c>
      <c r="J472" s="27"/>
      <c r="K472" s="27"/>
      <c r="L472" s="27"/>
      <c r="M472" s="27"/>
      <c r="N472" s="27"/>
      <c r="O472" s="27"/>
      <c r="P472" s="27" t="s">
        <v>23</v>
      </c>
      <c r="Q472" s="27"/>
      <c r="R472" s="27" t="s">
        <v>34</v>
      </c>
      <c r="S472" s="27" t="s">
        <v>32</v>
      </c>
      <c r="T472" s="27" t="s">
        <v>59</v>
      </c>
      <c r="U472" s="29"/>
    </row>
    <row r="473" spans="1:21" s="26" customFormat="1" ht="16.7" customHeight="1" x14ac:dyDescent="0.2">
      <c r="A473" s="27" t="s">
        <v>4942</v>
      </c>
      <c r="B473" s="27" t="s">
        <v>20</v>
      </c>
      <c r="C473" s="27" t="s">
        <v>2438</v>
      </c>
      <c r="D473" s="28">
        <v>42727</v>
      </c>
      <c r="E473" s="27" t="s">
        <v>4943</v>
      </c>
      <c r="F473" s="27" t="s">
        <v>517</v>
      </c>
      <c r="G473" s="27" t="s">
        <v>21</v>
      </c>
      <c r="H473" s="27"/>
      <c r="I473" s="27" t="s">
        <v>22</v>
      </c>
      <c r="J473" s="27"/>
      <c r="K473" s="27"/>
      <c r="L473" s="27"/>
      <c r="M473" s="27"/>
      <c r="N473" s="27"/>
      <c r="O473" s="27"/>
      <c r="P473" s="27" t="s">
        <v>23</v>
      </c>
      <c r="Q473" s="27"/>
      <c r="R473" s="27" t="s">
        <v>28</v>
      </c>
      <c r="S473" s="27" t="s">
        <v>27</v>
      </c>
      <c r="T473" s="27" t="s">
        <v>59</v>
      </c>
      <c r="U473" s="29"/>
    </row>
    <row r="474" spans="1:21" s="26" customFormat="1" ht="16.7" customHeight="1" x14ac:dyDescent="0.2">
      <c r="A474" s="27" t="s">
        <v>4944</v>
      </c>
      <c r="B474" s="27" t="s">
        <v>20</v>
      </c>
      <c r="C474" s="27" t="s">
        <v>4945</v>
      </c>
      <c r="D474" s="28">
        <v>42727</v>
      </c>
      <c r="E474" s="27" t="s">
        <v>4946</v>
      </c>
      <c r="F474" s="27" t="s">
        <v>515</v>
      </c>
      <c r="G474" s="27" t="s">
        <v>21</v>
      </c>
      <c r="H474" s="27"/>
      <c r="I474" s="27" t="s">
        <v>22</v>
      </c>
      <c r="J474" s="27"/>
      <c r="K474" s="27"/>
      <c r="L474" s="27"/>
      <c r="M474" s="27"/>
      <c r="N474" s="27"/>
      <c r="O474" s="27"/>
      <c r="P474" s="27" t="s">
        <v>23</v>
      </c>
      <c r="Q474" s="27"/>
      <c r="R474" s="27" t="s">
        <v>28</v>
      </c>
      <c r="S474" s="27" t="s">
        <v>27</v>
      </c>
      <c r="T474" s="27" t="s">
        <v>59</v>
      </c>
      <c r="U474" s="29"/>
    </row>
    <row r="475" spans="1:21" s="26" customFormat="1" ht="16.7" customHeight="1" x14ac:dyDescent="0.2">
      <c r="A475" s="27" t="s">
        <v>5103</v>
      </c>
      <c r="B475" s="27" t="s">
        <v>20</v>
      </c>
      <c r="C475" s="27" t="s">
        <v>2120</v>
      </c>
      <c r="D475" s="28">
        <v>42728</v>
      </c>
      <c r="E475" s="27" t="s">
        <v>5104</v>
      </c>
      <c r="F475" s="27" t="s">
        <v>421</v>
      </c>
      <c r="G475" s="27" t="s">
        <v>21</v>
      </c>
      <c r="H475" s="27"/>
      <c r="I475" s="27" t="s">
        <v>22</v>
      </c>
      <c r="J475" s="27"/>
      <c r="K475" s="27"/>
      <c r="L475" s="27"/>
      <c r="M475" s="27"/>
      <c r="N475" s="27"/>
      <c r="O475" s="27"/>
      <c r="P475" s="27" t="s">
        <v>23</v>
      </c>
      <c r="Q475" s="27"/>
      <c r="R475" s="27" t="s">
        <v>28</v>
      </c>
      <c r="S475" s="27" t="s">
        <v>27</v>
      </c>
      <c r="T475" s="27" t="s">
        <v>59</v>
      </c>
      <c r="U475" s="29"/>
    </row>
    <row r="476" spans="1:21" s="26" customFormat="1" ht="16.7" customHeight="1" x14ac:dyDescent="0.2">
      <c r="A476" s="27" t="s">
        <v>5105</v>
      </c>
      <c r="B476" s="27" t="s">
        <v>20</v>
      </c>
      <c r="C476" s="27" t="s">
        <v>2441</v>
      </c>
      <c r="D476" s="28">
        <v>42728</v>
      </c>
      <c r="E476" s="27" t="s">
        <v>5106</v>
      </c>
      <c r="F476" s="27" t="s">
        <v>422</v>
      </c>
      <c r="G476" s="27" t="s">
        <v>21</v>
      </c>
      <c r="H476" s="27"/>
      <c r="I476" s="27" t="s">
        <v>22</v>
      </c>
      <c r="J476" s="27"/>
      <c r="K476" s="27"/>
      <c r="L476" s="27"/>
      <c r="M476" s="27"/>
      <c r="N476" s="27"/>
      <c r="O476" s="27"/>
      <c r="P476" s="27" t="s">
        <v>23</v>
      </c>
      <c r="Q476" s="27"/>
      <c r="R476" s="27" t="s">
        <v>28</v>
      </c>
      <c r="S476" s="27" t="s">
        <v>27</v>
      </c>
      <c r="T476" s="27" t="s">
        <v>59</v>
      </c>
      <c r="U476" s="29"/>
    </row>
    <row r="477" spans="1:21" s="26" customFormat="1" ht="16.7" customHeight="1" x14ac:dyDescent="0.2">
      <c r="A477" s="27" t="s">
        <v>5107</v>
      </c>
      <c r="B477" s="27" t="s">
        <v>20</v>
      </c>
      <c r="C477" s="27" t="s">
        <v>2444</v>
      </c>
      <c r="D477" s="28">
        <v>42728</v>
      </c>
      <c r="E477" s="27" t="s">
        <v>5108</v>
      </c>
      <c r="F477" s="27" t="s">
        <v>422</v>
      </c>
      <c r="G477" s="27" t="s">
        <v>21</v>
      </c>
      <c r="H477" s="27"/>
      <c r="I477" s="27" t="s">
        <v>22</v>
      </c>
      <c r="J477" s="27"/>
      <c r="K477" s="27"/>
      <c r="L477" s="27"/>
      <c r="M477" s="27"/>
      <c r="N477" s="27"/>
      <c r="O477" s="27"/>
      <c r="P477" s="27" t="s">
        <v>23</v>
      </c>
      <c r="Q477" s="27"/>
      <c r="R477" s="27" t="s">
        <v>28</v>
      </c>
      <c r="S477" s="27" t="s">
        <v>27</v>
      </c>
      <c r="T477" s="27" t="s">
        <v>59</v>
      </c>
      <c r="U477" s="29"/>
    </row>
    <row r="478" spans="1:21" s="26" customFormat="1" ht="16.7" customHeight="1" x14ac:dyDescent="0.2">
      <c r="A478" s="27" t="s">
        <v>5109</v>
      </c>
      <c r="B478" s="27" t="s">
        <v>20</v>
      </c>
      <c r="C478" s="27" t="s">
        <v>3872</v>
      </c>
      <c r="D478" s="28">
        <v>42728</v>
      </c>
      <c r="E478" s="27" t="s">
        <v>5110</v>
      </c>
      <c r="F478" s="27" t="s">
        <v>674</v>
      </c>
      <c r="G478" s="27" t="s">
        <v>21</v>
      </c>
      <c r="H478" s="27"/>
      <c r="I478" s="27" t="s">
        <v>22</v>
      </c>
      <c r="J478" s="27"/>
      <c r="K478" s="27"/>
      <c r="L478" s="27"/>
      <c r="M478" s="27"/>
      <c r="N478" s="27"/>
      <c r="O478" s="27"/>
      <c r="P478" s="27" t="s">
        <v>23</v>
      </c>
      <c r="Q478" s="27"/>
      <c r="R478" s="27" t="s">
        <v>28</v>
      </c>
      <c r="S478" s="27" t="s">
        <v>27</v>
      </c>
      <c r="T478" s="27" t="s">
        <v>59</v>
      </c>
      <c r="U478" s="29"/>
    </row>
    <row r="479" spans="1:21" s="26" customFormat="1" ht="16.7" customHeight="1" x14ac:dyDescent="0.2">
      <c r="A479" s="27" t="s">
        <v>5111</v>
      </c>
      <c r="B479" s="27" t="s">
        <v>20</v>
      </c>
      <c r="C479" s="27" t="s">
        <v>3877</v>
      </c>
      <c r="D479" s="28">
        <v>42728</v>
      </c>
      <c r="E479" s="27" t="s">
        <v>5112</v>
      </c>
      <c r="F479" s="27" t="s">
        <v>675</v>
      </c>
      <c r="G479" s="27" t="s">
        <v>21</v>
      </c>
      <c r="H479" s="27"/>
      <c r="I479" s="27" t="s">
        <v>22</v>
      </c>
      <c r="J479" s="27"/>
      <c r="K479" s="27"/>
      <c r="L479" s="27"/>
      <c r="M479" s="27"/>
      <c r="N479" s="27"/>
      <c r="O479" s="27"/>
      <c r="P479" s="27" t="s">
        <v>23</v>
      </c>
      <c r="Q479" s="27"/>
      <c r="R479" s="27" t="s">
        <v>28</v>
      </c>
      <c r="S479" s="9" t="s">
        <v>27</v>
      </c>
      <c r="T479" s="27" t="s">
        <v>59</v>
      </c>
      <c r="U479" s="29"/>
    </row>
    <row r="480" spans="1:21" s="26" customFormat="1" ht="16.7" customHeight="1" x14ac:dyDescent="0.2">
      <c r="A480" s="27" t="s">
        <v>5113</v>
      </c>
      <c r="B480" s="27" t="s">
        <v>20</v>
      </c>
      <c r="C480" s="27" t="s">
        <v>2447</v>
      </c>
      <c r="D480" s="28">
        <v>42728</v>
      </c>
      <c r="E480" s="27" t="s">
        <v>5114</v>
      </c>
      <c r="F480" s="27" t="s">
        <v>675</v>
      </c>
      <c r="G480" s="27" t="s">
        <v>36</v>
      </c>
      <c r="H480" s="27"/>
      <c r="I480" s="27" t="s">
        <v>22</v>
      </c>
      <c r="J480" s="27"/>
      <c r="K480" s="27"/>
      <c r="L480" s="27"/>
      <c r="M480" s="27"/>
      <c r="N480" s="27"/>
      <c r="O480" s="27"/>
      <c r="P480" s="27" t="s">
        <v>23</v>
      </c>
      <c r="Q480" s="27"/>
      <c r="R480" s="27" t="s">
        <v>24</v>
      </c>
      <c r="S480" s="9" t="s">
        <v>45</v>
      </c>
      <c r="T480" s="27" t="s">
        <v>60</v>
      </c>
      <c r="U480" s="29"/>
    </row>
    <row r="481" spans="1:21" s="26" customFormat="1" ht="16.7" hidden="1" customHeight="1" x14ac:dyDescent="0.2">
      <c r="A481" s="27" t="s">
        <v>5115</v>
      </c>
      <c r="B481" s="27" t="s">
        <v>20</v>
      </c>
      <c r="C481" s="27" t="s">
        <v>5116</v>
      </c>
      <c r="D481" s="28">
        <v>42728</v>
      </c>
      <c r="E481" s="27" t="s">
        <v>5117</v>
      </c>
      <c r="F481" s="27" t="s">
        <v>676</v>
      </c>
      <c r="G481" s="27" t="s">
        <v>21</v>
      </c>
      <c r="H481" s="27"/>
      <c r="I481" s="27" t="s">
        <v>22</v>
      </c>
      <c r="J481" s="27"/>
      <c r="K481" s="27"/>
      <c r="L481" s="27"/>
      <c r="M481" s="27"/>
      <c r="N481" s="27"/>
      <c r="O481" s="27"/>
      <c r="P481" s="27" t="s">
        <v>23</v>
      </c>
      <c r="Q481" s="27"/>
      <c r="R481" s="27" t="s">
        <v>31</v>
      </c>
      <c r="S481" s="27" t="s">
        <v>32</v>
      </c>
      <c r="T481" s="27" t="s">
        <v>60</v>
      </c>
      <c r="U481" s="29"/>
    </row>
    <row r="482" spans="1:21" s="26" customFormat="1" ht="16.7" hidden="1" customHeight="1" x14ac:dyDescent="0.2">
      <c r="A482" s="27" t="s">
        <v>5115</v>
      </c>
      <c r="B482" s="27" t="s">
        <v>20</v>
      </c>
      <c r="C482" s="27" t="s">
        <v>5118</v>
      </c>
      <c r="D482" s="28">
        <v>42728</v>
      </c>
      <c r="E482" s="27" t="s">
        <v>5119</v>
      </c>
      <c r="F482" s="27" t="s">
        <v>676</v>
      </c>
      <c r="G482" s="27" t="s">
        <v>21</v>
      </c>
      <c r="H482" s="27"/>
      <c r="I482" s="27" t="s">
        <v>22</v>
      </c>
      <c r="J482" s="27"/>
      <c r="K482" s="27"/>
      <c r="L482" s="27"/>
      <c r="M482" s="27"/>
      <c r="N482" s="27"/>
      <c r="O482" s="27"/>
      <c r="P482" s="27" t="s">
        <v>23</v>
      </c>
      <c r="Q482" s="27"/>
      <c r="R482" s="27" t="s">
        <v>31</v>
      </c>
      <c r="S482" s="27" t="s">
        <v>32</v>
      </c>
      <c r="T482" s="27" t="s">
        <v>60</v>
      </c>
      <c r="U482" s="29"/>
    </row>
    <row r="483" spans="1:21" s="26" customFormat="1" ht="16.7" customHeight="1" x14ac:dyDescent="0.2">
      <c r="A483" s="27" t="s">
        <v>5120</v>
      </c>
      <c r="B483" s="27" t="s">
        <v>20</v>
      </c>
      <c r="C483" s="27" t="s">
        <v>5121</v>
      </c>
      <c r="D483" s="28">
        <v>42728</v>
      </c>
      <c r="E483" s="27" t="s">
        <v>5122</v>
      </c>
      <c r="F483" s="27" t="s">
        <v>2632</v>
      </c>
      <c r="G483" s="27" t="s">
        <v>21</v>
      </c>
      <c r="H483" s="27"/>
      <c r="I483" s="27" t="s">
        <v>22</v>
      </c>
      <c r="J483" s="27"/>
      <c r="K483" s="27"/>
      <c r="L483" s="27"/>
      <c r="M483" s="27"/>
      <c r="N483" s="27"/>
      <c r="O483" s="27"/>
      <c r="P483" s="27" t="s">
        <v>23</v>
      </c>
      <c r="Q483" s="27"/>
      <c r="R483" s="27" t="s">
        <v>24</v>
      </c>
      <c r="S483" s="27" t="s">
        <v>25</v>
      </c>
      <c r="T483" s="27" t="s">
        <v>60</v>
      </c>
      <c r="U483" s="29"/>
    </row>
    <row r="484" spans="1:21" s="26" customFormat="1" ht="16.7" customHeight="1" x14ac:dyDescent="0.2">
      <c r="A484" s="27" t="s">
        <v>5159</v>
      </c>
      <c r="B484" s="27" t="s">
        <v>20</v>
      </c>
      <c r="C484" s="27" t="s">
        <v>3874</v>
      </c>
      <c r="D484" s="28">
        <v>42728</v>
      </c>
      <c r="E484" s="27" t="s">
        <v>5160</v>
      </c>
      <c r="F484" s="27" t="s">
        <v>184</v>
      </c>
      <c r="G484" s="27" t="s">
        <v>36</v>
      </c>
      <c r="H484" s="27"/>
      <c r="I484" s="27" t="s">
        <v>22</v>
      </c>
      <c r="J484" s="27"/>
      <c r="K484" s="27"/>
      <c r="L484" s="27"/>
      <c r="M484" s="27"/>
      <c r="N484" s="27"/>
      <c r="O484" s="27"/>
      <c r="P484" s="27" t="s">
        <v>23</v>
      </c>
      <c r="Q484" s="27"/>
      <c r="R484" s="27" t="s">
        <v>28</v>
      </c>
      <c r="S484" s="27" t="s">
        <v>27</v>
      </c>
      <c r="T484" s="27" t="s">
        <v>59</v>
      </c>
      <c r="U484" s="29"/>
    </row>
    <row r="485" spans="1:21" s="26" customFormat="1" ht="16.7" customHeight="1" x14ac:dyDescent="0.2">
      <c r="A485" s="27" t="s">
        <v>5161</v>
      </c>
      <c r="B485" s="27" t="s">
        <v>20</v>
      </c>
      <c r="C485" s="27" t="s">
        <v>5097</v>
      </c>
      <c r="D485" s="28">
        <v>42728</v>
      </c>
      <c r="E485" s="27" t="s">
        <v>5162</v>
      </c>
      <c r="F485" s="27" t="s">
        <v>4587</v>
      </c>
      <c r="G485" s="27" t="s">
        <v>36</v>
      </c>
      <c r="H485" s="27"/>
      <c r="I485" s="27" t="s">
        <v>22</v>
      </c>
      <c r="J485" s="27"/>
      <c r="K485" s="27"/>
      <c r="L485" s="27"/>
      <c r="M485" s="27"/>
      <c r="N485" s="27"/>
      <c r="O485" s="27"/>
      <c r="P485" s="27" t="s">
        <v>23</v>
      </c>
      <c r="Q485" s="27"/>
      <c r="R485" s="27" t="s">
        <v>28</v>
      </c>
      <c r="S485" s="27" t="s">
        <v>27</v>
      </c>
      <c r="T485" s="27" t="s">
        <v>59</v>
      </c>
      <c r="U485" s="29"/>
    </row>
    <row r="486" spans="1:21" s="26" customFormat="1" ht="16.7" customHeight="1" x14ac:dyDescent="0.2">
      <c r="A486" s="27" t="s">
        <v>5163</v>
      </c>
      <c r="B486" s="27" t="s">
        <v>20</v>
      </c>
      <c r="C486" s="27" t="s">
        <v>5164</v>
      </c>
      <c r="D486" s="28">
        <v>42728</v>
      </c>
      <c r="E486" s="27" t="s">
        <v>5165</v>
      </c>
      <c r="F486" s="27" t="s">
        <v>193</v>
      </c>
      <c r="G486" s="27" t="s">
        <v>36</v>
      </c>
      <c r="H486" s="27"/>
      <c r="I486" s="27" t="s">
        <v>22</v>
      </c>
      <c r="J486" s="27"/>
      <c r="K486" s="27"/>
      <c r="L486" s="27"/>
      <c r="M486" s="27"/>
      <c r="N486" s="27"/>
      <c r="O486" s="27"/>
      <c r="P486" s="27" t="s">
        <v>23</v>
      </c>
      <c r="Q486" s="27"/>
      <c r="R486" s="27" t="s">
        <v>28</v>
      </c>
      <c r="S486" s="27" t="s">
        <v>27</v>
      </c>
      <c r="T486" s="27" t="s">
        <v>59</v>
      </c>
      <c r="U486" s="29"/>
    </row>
    <row r="487" spans="1:21" s="26" customFormat="1" ht="16.7" hidden="1" customHeight="1" x14ac:dyDescent="0.2">
      <c r="A487" s="27" t="s">
        <v>5166</v>
      </c>
      <c r="B487" s="27" t="s">
        <v>20</v>
      </c>
      <c r="C487" s="27" t="s">
        <v>5167</v>
      </c>
      <c r="D487" s="28">
        <v>42728</v>
      </c>
      <c r="E487" s="27" t="s">
        <v>5168</v>
      </c>
      <c r="F487" s="27" t="s">
        <v>193</v>
      </c>
      <c r="G487" s="27" t="s">
        <v>36</v>
      </c>
      <c r="H487" s="27"/>
      <c r="I487" s="27" t="s">
        <v>22</v>
      </c>
      <c r="J487" s="27"/>
      <c r="K487" s="27"/>
      <c r="L487" s="27"/>
      <c r="M487" s="27"/>
      <c r="N487" s="27"/>
      <c r="O487" s="27"/>
      <c r="P487" s="27" t="s">
        <v>23</v>
      </c>
      <c r="Q487" s="27"/>
      <c r="R487" s="27" t="s">
        <v>31</v>
      </c>
      <c r="S487" s="27" t="s">
        <v>32</v>
      </c>
      <c r="T487" s="27" t="s">
        <v>60</v>
      </c>
      <c r="U487" s="29"/>
    </row>
    <row r="488" spans="1:21" s="26" customFormat="1" ht="16.7" customHeight="1" x14ac:dyDescent="0.2">
      <c r="A488" s="27" t="s">
        <v>5169</v>
      </c>
      <c r="B488" s="27" t="s">
        <v>20</v>
      </c>
      <c r="C488" s="27" t="s">
        <v>5170</v>
      </c>
      <c r="D488" s="28">
        <v>42728</v>
      </c>
      <c r="E488" s="27" t="s">
        <v>5171</v>
      </c>
      <c r="F488" s="27" t="s">
        <v>4597</v>
      </c>
      <c r="G488" s="27" t="s">
        <v>36</v>
      </c>
      <c r="H488" s="27"/>
      <c r="I488" s="27" t="s">
        <v>22</v>
      </c>
      <c r="J488" s="27"/>
      <c r="K488" s="27"/>
      <c r="L488" s="27"/>
      <c r="M488" s="27"/>
      <c r="N488" s="27"/>
      <c r="O488" s="27"/>
      <c r="P488" s="27" t="s">
        <v>23</v>
      </c>
      <c r="Q488" s="27"/>
      <c r="R488" s="27" t="s">
        <v>24</v>
      </c>
      <c r="S488" s="27" t="s">
        <v>25</v>
      </c>
      <c r="T488" s="27" t="s">
        <v>60</v>
      </c>
      <c r="U488" s="29"/>
    </row>
    <row r="489" spans="1:21" s="26" customFormat="1" ht="16.7" customHeight="1" x14ac:dyDescent="0.2">
      <c r="A489" s="27" t="s">
        <v>5172</v>
      </c>
      <c r="B489" s="27" t="s">
        <v>20</v>
      </c>
      <c r="C489" s="27" t="s">
        <v>5173</v>
      </c>
      <c r="D489" s="28">
        <v>42728</v>
      </c>
      <c r="E489" s="27" t="s">
        <v>5174</v>
      </c>
      <c r="F489" s="27" t="s">
        <v>194</v>
      </c>
      <c r="G489" s="27" t="s">
        <v>21</v>
      </c>
      <c r="H489" s="27"/>
      <c r="I489" s="27" t="s">
        <v>22</v>
      </c>
      <c r="J489" s="27"/>
      <c r="K489" s="27"/>
      <c r="L489" s="27"/>
      <c r="M489" s="27"/>
      <c r="N489" s="27"/>
      <c r="O489" s="27"/>
      <c r="P489" s="27" t="s">
        <v>23</v>
      </c>
      <c r="Q489" s="27"/>
      <c r="R489" s="27" t="s">
        <v>28</v>
      </c>
      <c r="S489" s="9" t="s">
        <v>45</v>
      </c>
      <c r="T489" s="27" t="s">
        <v>59</v>
      </c>
      <c r="U489" s="29"/>
    </row>
    <row r="490" spans="1:21" s="26" customFormat="1" ht="16.7" customHeight="1" x14ac:dyDescent="0.2">
      <c r="A490" s="27" t="s">
        <v>5175</v>
      </c>
      <c r="B490" s="27" t="s">
        <v>20</v>
      </c>
      <c r="C490" s="27" t="s">
        <v>3892</v>
      </c>
      <c r="D490" s="28">
        <v>42728</v>
      </c>
      <c r="E490" s="27" t="s">
        <v>5176</v>
      </c>
      <c r="F490" s="27" t="s">
        <v>196</v>
      </c>
      <c r="G490" s="27" t="s">
        <v>21</v>
      </c>
      <c r="H490" s="27"/>
      <c r="I490" s="27" t="s">
        <v>22</v>
      </c>
      <c r="J490" s="27"/>
      <c r="K490" s="27"/>
      <c r="L490" s="27"/>
      <c r="M490" s="27"/>
      <c r="N490" s="27"/>
      <c r="O490" s="27"/>
      <c r="P490" s="27" t="s">
        <v>23</v>
      </c>
      <c r="Q490" s="27"/>
      <c r="R490" s="27" t="s">
        <v>28</v>
      </c>
      <c r="S490" s="27" t="s">
        <v>27</v>
      </c>
      <c r="T490" s="27" t="s">
        <v>59</v>
      </c>
      <c r="U490" s="29"/>
    </row>
    <row r="491" spans="1:21" s="26" customFormat="1" ht="16.7" customHeight="1" x14ac:dyDescent="0.2">
      <c r="A491" s="27" t="s">
        <v>5177</v>
      </c>
      <c r="B491" s="27" t="s">
        <v>20</v>
      </c>
      <c r="C491" s="27" t="s">
        <v>3895</v>
      </c>
      <c r="D491" s="28">
        <v>42728</v>
      </c>
      <c r="E491" s="27" t="s">
        <v>5178</v>
      </c>
      <c r="F491" s="27" t="s">
        <v>4611</v>
      </c>
      <c r="G491" s="27" t="s">
        <v>21</v>
      </c>
      <c r="H491" s="27"/>
      <c r="I491" s="27" t="s">
        <v>22</v>
      </c>
      <c r="J491" s="27"/>
      <c r="K491" s="27"/>
      <c r="L491" s="27"/>
      <c r="M491" s="27"/>
      <c r="N491" s="27"/>
      <c r="O491" s="27"/>
      <c r="P491" s="27" t="s">
        <v>23</v>
      </c>
      <c r="Q491" s="27"/>
      <c r="R491" s="27" t="s">
        <v>28</v>
      </c>
      <c r="S491" s="27" t="s">
        <v>27</v>
      </c>
      <c r="T491" s="27" t="s">
        <v>59</v>
      </c>
      <c r="U491" s="29"/>
    </row>
    <row r="492" spans="1:21" s="26" customFormat="1" ht="16.7" customHeight="1" x14ac:dyDescent="0.2">
      <c r="A492" s="27" t="s">
        <v>5179</v>
      </c>
      <c r="B492" s="27" t="s">
        <v>20</v>
      </c>
      <c r="C492" s="27" t="s">
        <v>3898</v>
      </c>
      <c r="D492" s="28">
        <v>42728</v>
      </c>
      <c r="E492" s="27" t="s">
        <v>5180</v>
      </c>
      <c r="F492" s="27" t="s">
        <v>197</v>
      </c>
      <c r="G492" s="27" t="s">
        <v>21</v>
      </c>
      <c r="H492" s="27"/>
      <c r="I492" s="27" t="s">
        <v>22</v>
      </c>
      <c r="J492" s="27"/>
      <c r="K492" s="27"/>
      <c r="L492" s="27"/>
      <c r="M492" s="27"/>
      <c r="N492" s="27"/>
      <c r="O492" s="27"/>
      <c r="P492" s="27" t="s">
        <v>23</v>
      </c>
      <c r="Q492" s="27"/>
      <c r="R492" s="27" t="s">
        <v>28</v>
      </c>
      <c r="S492" s="27" t="s">
        <v>27</v>
      </c>
      <c r="T492" s="27" t="s">
        <v>59</v>
      </c>
      <c r="U492" s="29"/>
    </row>
    <row r="493" spans="1:21" s="26" customFormat="1" ht="16.7" customHeight="1" x14ac:dyDescent="0.2">
      <c r="A493" s="27" t="s">
        <v>5181</v>
      </c>
      <c r="B493" s="27" t="s">
        <v>20</v>
      </c>
      <c r="C493" s="27" t="s">
        <v>5182</v>
      </c>
      <c r="D493" s="28">
        <v>42728</v>
      </c>
      <c r="E493" s="27" t="s">
        <v>5183</v>
      </c>
      <c r="F493" s="27" t="s">
        <v>4624</v>
      </c>
      <c r="G493" s="27" t="s">
        <v>21</v>
      </c>
      <c r="H493" s="27"/>
      <c r="I493" s="27" t="s">
        <v>22</v>
      </c>
      <c r="J493" s="27" t="s">
        <v>30</v>
      </c>
      <c r="K493" s="27"/>
      <c r="L493" s="27"/>
      <c r="M493" s="27"/>
      <c r="N493" s="27"/>
      <c r="O493" s="27"/>
      <c r="P493" s="27" t="s">
        <v>23</v>
      </c>
      <c r="Q493" s="27"/>
      <c r="R493" s="27" t="s">
        <v>33</v>
      </c>
      <c r="S493" s="27" t="s">
        <v>25</v>
      </c>
      <c r="T493" s="27" t="s">
        <v>60</v>
      </c>
      <c r="U493" s="29"/>
    </row>
    <row r="494" spans="1:21" s="26" customFormat="1" ht="16.7" customHeight="1" x14ac:dyDescent="0.2">
      <c r="A494" s="27" t="s">
        <v>5184</v>
      </c>
      <c r="B494" s="27" t="s">
        <v>20</v>
      </c>
      <c r="C494" s="27" t="s">
        <v>5185</v>
      </c>
      <c r="D494" s="28">
        <v>42728</v>
      </c>
      <c r="E494" s="27" t="s">
        <v>5186</v>
      </c>
      <c r="F494" s="27" t="s">
        <v>4624</v>
      </c>
      <c r="G494" s="27" t="s">
        <v>21</v>
      </c>
      <c r="H494" s="27"/>
      <c r="I494" s="27" t="s">
        <v>22</v>
      </c>
      <c r="J494" s="27" t="s">
        <v>30</v>
      </c>
      <c r="K494" s="27"/>
      <c r="L494" s="27"/>
      <c r="M494" s="27"/>
      <c r="N494" s="27"/>
      <c r="O494" s="27"/>
      <c r="P494" s="27" t="s">
        <v>23</v>
      </c>
      <c r="Q494" s="27"/>
      <c r="R494" s="27" t="s">
        <v>33</v>
      </c>
      <c r="S494" s="27" t="s">
        <v>25</v>
      </c>
      <c r="T494" s="27" t="s">
        <v>60</v>
      </c>
      <c r="U494" s="29"/>
    </row>
    <row r="495" spans="1:21" s="26" customFormat="1" ht="16.7" customHeight="1" x14ac:dyDescent="0.2">
      <c r="A495" s="27" t="s">
        <v>5187</v>
      </c>
      <c r="B495" s="27" t="s">
        <v>20</v>
      </c>
      <c r="C495" s="27" t="s">
        <v>5188</v>
      </c>
      <c r="D495" s="28">
        <v>42728</v>
      </c>
      <c r="E495" s="27" t="s">
        <v>5189</v>
      </c>
      <c r="F495" s="27" t="s">
        <v>626</v>
      </c>
      <c r="G495" s="27" t="s">
        <v>21</v>
      </c>
      <c r="H495" s="27"/>
      <c r="I495" s="27" t="s">
        <v>22</v>
      </c>
      <c r="J495" s="27"/>
      <c r="K495" s="27"/>
      <c r="L495" s="27"/>
      <c r="M495" s="27"/>
      <c r="N495" s="27"/>
      <c r="O495" s="27"/>
      <c r="P495" s="27" t="s">
        <v>23</v>
      </c>
      <c r="Q495" s="27"/>
      <c r="R495" s="27" t="s">
        <v>28</v>
      </c>
      <c r="S495" s="27" t="s">
        <v>27</v>
      </c>
      <c r="T495" s="27" t="s">
        <v>59</v>
      </c>
      <c r="U495" s="29"/>
    </row>
    <row r="496" spans="1:21" s="26" customFormat="1" ht="16.7" customHeight="1" x14ac:dyDescent="0.2">
      <c r="A496" s="27" t="s">
        <v>5190</v>
      </c>
      <c r="B496" s="27" t="s">
        <v>20</v>
      </c>
      <c r="C496" s="27" t="s">
        <v>2455</v>
      </c>
      <c r="D496" s="28">
        <v>42728</v>
      </c>
      <c r="E496" s="27" t="s">
        <v>5191</v>
      </c>
      <c r="F496" s="27" t="s">
        <v>185</v>
      </c>
      <c r="G496" s="27" t="s">
        <v>21</v>
      </c>
      <c r="H496" s="27"/>
      <c r="I496" s="27" t="s">
        <v>22</v>
      </c>
      <c r="J496" s="27"/>
      <c r="K496" s="27"/>
      <c r="L496" s="27"/>
      <c r="M496" s="27"/>
      <c r="N496" s="27"/>
      <c r="O496" s="27"/>
      <c r="P496" s="27" t="s">
        <v>23</v>
      </c>
      <c r="Q496" s="27"/>
      <c r="R496" s="27" t="s">
        <v>28</v>
      </c>
      <c r="S496" s="27" t="s">
        <v>27</v>
      </c>
      <c r="T496" s="27" t="s">
        <v>59</v>
      </c>
      <c r="U496" s="29"/>
    </row>
    <row r="497" spans="1:21" s="26" customFormat="1" ht="16.7" customHeight="1" x14ac:dyDescent="0.2">
      <c r="A497" s="27" t="s">
        <v>5192</v>
      </c>
      <c r="B497" s="27" t="s">
        <v>20</v>
      </c>
      <c r="C497" s="27" t="s">
        <v>2458</v>
      </c>
      <c r="D497" s="28">
        <v>42728</v>
      </c>
      <c r="E497" s="27" t="s">
        <v>5193</v>
      </c>
      <c r="F497" s="27" t="s">
        <v>185</v>
      </c>
      <c r="G497" s="27" t="s">
        <v>21</v>
      </c>
      <c r="H497" s="27"/>
      <c r="I497" s="27" t="s">
        <v>22</v>
      </c>
      <c r="J497" s="27"/>
      <c r="K497" s="27"/>
      <c r="L497" s="27"/>
      <c r="M497" s="27"/>
      <c r="N497" s="27"/>
      <c r="O497" s="27"/>
      <c r="P497" s="27" t="s">
        <v>23</v>
      </c>
      <c r="Q497" s="27"/>
      <c r="R497" s="27" t="s">
        <v>28</v>
      </c>
      <c r="S497" s="27" t="s">
        <v>27</v>
      </c>
      <c r="T497" s="27" t="s">
        <v>59</v>
      </c>
      <c r="U497" s="29"/>
    </row>
    <row r="498" spans="1:21" s="26" customFormat="1" ht="16.7" hidden="1" customHeight="1" x14ac:dyDescent="0.2">
      <c r="A498" s="27" t="s">
        <v>5192</v>
      </c>
      <c r="B498" s="27" t="s">
        <v>20</v>
      </c>
      <c r="C498" s="27" t="s">
        <v>2461</v>
      </c>
      <c r="D498" s="28">
        <v>42728</v>
      </c>
      <c r="E498" s="27" t="s">
        <v>5194</v>
      </c>
      <c r="F498" s="27" t="s">
        <v>224</v>
      </c>
      <c r="G498" s="27" t="s">
        <v>21</v>
      </c>
      <c r="H498" s="27"/>
      <c r="I498" s="27" t="s">
        <v>22</v>
      </c>
      <c r="J498" s="27"/>
      <c r="K498" s="27"/>
      <c r="L498" s="27"/>
      <c r="M498" s="27"/>
      <c r="N498" s="27"/>
      <c r="O498" s="27"/>
      <c r="P498" s="27" t="s">
        <v>23</v>
      </c>
      <c r="Q498" s="27"/>
      <c r="R498" s="27" t="s">
        <v>34</v>
      </c>
      <c r="S498" s="27" t="s">
        <v>32</v>
      </c>
      <c r="T498" s="27" t="s">
        <v>59</v>
      </c>
      <c r="U498" s="29"/>
    </row>
    <row r="499" spans="1:21" s="26" customFormat="1" ht="16.7" customHeight="1" x14ac:dyDescent="0.2">
      <c r="A499" s="27" t="s">
        <v>5195</v>
      </c>
      <c r="B499" s="27" t="s">
        <v>20</v>
      </c>
      <c r="C499" s="27" t="s">
        <v>5196</v>
      </c>
      <c r="D499" s="28">
        <v>42728</v>
      </c>
      <c r="E499" s="27" t="s">
        <v>5197</v>
      </c>
      <c r="F499" s="27" t="s">
        <v>224</v>
      </c>
      <c r="G499" s="27" t="s">
        <v>21</v>
      </c>
      <c r="H499" s="27"/>
      <c r="I499" s="27" t="s">
        <v>22</v>
      </c>
      <c r="J499" s="27"/>
      <c r="K499" s="27"/>
      <c r="L499" s="27"/>
      <c r="M499" s="27"/>
      <c r="N499" s="27"/>
      <c r="O499" s="27"/>
      <c r="P499" s="27" t="s">
        <v>23</v>
      </c>
      <c r="Q499" s="27"/>
      <c r="R499" s="27" t="s">
        <v>24</v>
      </c>
      <c r="S499" s="27" t="s">
        <v>27</v>
      </c>
      <c r="T499" s="27" t="s">
        <v>60</v>
      </c>
      <c r="U499" s="29"/>
    </row>
    <row r="500" spans="1:21" s="26" customFormat="1" ht="16.7" customHeight="1" x14ac:dyDescent="0.2">
      <c r="A500" s="27" t="s">
        <v>5394</v>
      </c>
      <c r="B500" s="27" t="s">
        <v>20</v>
      </c>
      <c r="C500" s="27" t="s">
        <v>5395</v>
      </c>
      <c r="D500" s="28">
        <v>42729</v>
      </c>
      <c r="E500" s="27" t="s">
        <v>5396</v>
      </c>
      <c r="F500" s="27" t="s">
        <v>5397</v>
      </c>
      <c r="G500" s="27" t="s">
        <v>21</v>
      </c>
      <c r="H500" s="27"/>
      <c r="I500" s="27" t="s">
        <v>22</v>
      </c>
      <c r="J500" s="27"/>
      <c r="K500" s="27"/>
      <c r="L500" s="27"/>
      <c r="M500" s="27"/>
      <c r="N500" s="27"/>
      <c r="O500" s="27"/>
      <c r="P500" s="27" t="s">
        <v>23</v>
      </c>
      <c r="Q500" s="27"/>
      <c r="R500" s="27" t="s">
        <v>24</v>
      </c>
      <c r="S500" s="27" t="s">
        <v>25</v>
      </c>
      <c r="T500" s="27" t="s">
        <v>60</v>
      </c>
      <c r="U500" s="29"/>
    </row>
    <row r="501" spans="1:21" s="26" customFormat="1" ht="16.7" customHeight="1" x14ac:dyDescent="0.2">
      <c r="A501" s="27" t="s">
        <v>5398</v>
      </c>
      <c r="B501" s="27" t="s">
        <v>20</v>
      </c>
      <c r="C501" s="27" t="s">
        <v>5399</v>
      </c>
      <c r="D501" s="28">
        <v>42729</v>
      </c>
      <c r="E501" s="27" t="s">
        <v>5400</v>
      </c>
      <c r="F501" s="27" t="s">
        <v>5401</v>
      </c>
      <c r="G501" s="27" t="s">
        <v>21</v>
      </c>
      <c r="H501" s="27"/>
      <c r="I501" s="27" t="s">
        <v>22</v>
      </c>
      <c r="J501" s="27"/>
      <c r="K501" s="27"/>
      <c r="L501" s="27"/>
      <c r="M501" s="27"/>
      <c r="N501" s="27"/>
      <c r="O501" s="27"/>
      <c r="P501" s="27" t="s">
        <v>23</v>
      </c>
      <c r="Q501" s="27"/>
      <c r="R501" s="27" t="s">
        <v>24</v>
      </c>
      <c r="S501" s="27" t="s">
        <v>25</v>
      </c>
      <c r="T501" s="27" t="s">
        <v>60</v>
      </c>
      <c r="U501" s="29"/>
    </row>
    <row r="502" spans="1:21" s="26" customFormat="1" ht="16.7" customHeight="1" x14ac:dyDescent="0.2">
      <c r="A502" s="27" t="s">
        <v>5402</v>
      </c>
      <c r="B502" s="27" t="s">
        <v>20</v>
      </c>
      <c r="C502" s="27" t="s">
        <v>5403</v>
      </c>
      <c r="D502" s="28">
        <v>42729</v>
      </c>
      <c r="E502" s="27" t="s">
        <v>5404</v>
      </c>
      <c r="F502" s="27" t="s">
        <v>5401</v>
      </c>
      <c r="G502" s="27" t="s">
        <v>21</v>
      </c>
      <c r="H502" s="27"/>
      <c r="I502" s="27" t="s">
        <v>22</v>
      </c>
      <c r="J502" s="27"/>
      <c r="K502" s="27"/>
      <c r="L502" s="27"/>
      <c r="M502" s="27"/>
      <c r="N502" s="27"/>
      <c r="O502" s="27"/>
      <c r="P502" s="27" t="s">
        <v>23</v>
      </c>
      <c r="Q502" s="27"/>
      <c r="R502" s="27" t="s">
        <v>24</v>
      </c>
      <c r="S502" s="27" t="s">
        <v>25</v>
      </c>
      <c r="T502" s="27" t="s">
        <v>60</v>
      </c>
      <c r="U502" s="29"/>
    </row>
    <row r="503" spans="1:21" s="26" customFormat="1" ht="16.7" customHeight="1" x14ac:dyDescent="0.2">
      <c r="A503" s="27" t="s">
        <v>5405</v>
      </c>
      <c r="B503" s="27" t="s">
        <v>20</v>
      </c>
      <c r="C503" s="27" t="s">
        <v>5406</v>
      </c>
      <c r="D503" s="28">
        <v>42729</v>
      </c>
      <c r="E503" s="27" t="s">
        <v>5407</v>
      </c>
      <c r="F503" s="27" t="s">
        <v>456</v>
      </c>
      <c r="G503" s="27" t="s">
        <v>21</v>
      </c>
      <c r="H503" s="27"/>
      <c r="I503" s="27" t="s">
        <v>22</v>
      </c>
      <c r="J503" s="27"/>
      <c r="K503" s="27"/>
      <c r="L503" s="27"/>
      <c r="M503" s="27"/>
      <c r="N503" s="27"/>
      <c r="O503" s="27"/>
      <c r="P503" s="27" t="s">
        <v>23</v>
      </c>
      <c r="Q503" s="27"/>
      <c r="R503" s="27" t="s">
        <v>24</v>
      </c>
      <c r="S503" s="27" t="s">
        <v>25</v>
      </c>
      <c r="T503" s="27" t="s">
        <v>60</v>
      </c>
      <c r="U503" s="29"/>
    </row>
    <row r="504" spans="1:21" s="26" customFormat="1" ht="16.7" customHeight="1" x14ac:dyDescent="0.2">
      <c r="A504" s="27" t="s">
        <v>5408</v>
      </c>
      <c r="B504" s="27" t="s">
        <v>20</v>
      </c>
      <c r="C504" s="27" t="s">
        <v>5409</v>
      </c>
      <c r="D504" s="28">
        <v>42729</v>
      </c>
      <c r="E504" s="27" t="s">
        <v>5410</v>
      </c>
      <c r="F504" s="27" t="s">
        <v>456</v>
      </c>
      <c r="G504" s="27" t="s">
        <v>21</v>
      </c>
      <c r="H504" s="27"/>
      <c r="I504" s="27" t="s">
        <v>22</v>
      </c>
      <c r="J504" s="27"/>
      <c r="K504" s="27"/>
      <c r="L504" s="27"/>
      <c r="M504" s="27"/>
      <c r="N504" s="27"/>
      <c r="O504" s="27"/>
      <c r="P504" s="27" t="s">
        <v>23</v>
      </c>
      <c r="Q504" s="27"/>
      <c r="R504" s="27" t="s">
        <v>24</v>
      </c>
      <c r="S504" s="27" t="s">
        <v>25</v>
      </c>
      <c r="T504" s="27" t="s">
        <v>60</v>
      </c>
      <c r="U504" s="29"/>
    </row>
    <row r="505" spans="1:21" s="26" customFormat="1" ht="16.7" customHeight="1" x14ac:dyDescent="0.2">
      <c r="A505" s="27" t="s">
        <v>5411</v>
      </c>
      <c r="B505" s="27" t="s">
        <v>20</v>
      </c>
      <c r="C505" s="27" t="s">
        <v>5412</v>
      </c>
      <c r="D505" s="28">
        <v>42729</v>
      </c>
      <c r="E505" s="27" t="s">
        <v>5413</v>
      </c>
      <c r="F505" s="27" t="s">
        <v>456</v>
      </c>
      <c r="G505" s="27" t="s">
        <v>21</v>
      </c>
      <c r="H505" s="27"/>
      <c r="I505" s="27" t="s">
        <v>22</v>
      </c>
      <c r="J505" s="27"/>
      <c r="K505" s="27"/>
      <c r="L505" s="27"/>
      <c r="M505" s="27"/>
      <c r="N505" s="27"/>
      <c r="O505" s="27"/>
      <c r="P505" s="27" t="s">
        <v>23</v>
      </c>
      <c r="Q505" s="27"/>
      <c r="R505" s="27" t="s">
        <v>24</v>
      </c>
      <c r="S505" s="27" t="s">
        <v>25</v>
      </c>
      <c r="T505" s="27" t="s">
        <v>60</v>
      </c>
      <c r="U505" s="29"/>
    </row>
    <row r="506" spans="1:21" s="26" customFormat="1" ht="16.7" customHeight="1" x14ac:dyDescent="0.2">
      <c r="A506" s="27" t="s">
        <v>5414</v>
      </c>
      <c r="B506" s="27" t="s">
        <v>20</v>
      </c>
      <c r="C506" s="27" t="s">
        <v>5415</v>
      </c>
      <c r="D506" s="28">
        <v>42729</v>
      </c>
      <c r="E506" s="27" t="s">
        <v>5416</v>
      </c>
      <c r="F506" s="27" t="s">
        <v>457</v>
      </c>
      <c r="G506" s="27" t="s">
        <v>21</v>
      </c>
      <c r="H506" s="27"/>
      <c r="I506" s="27" t="s">
        <v>22</v>
      </c>
      <c r="J506" s="27"/>
      <c r="K506" s="27"/>
      <c r="L506" s="27"/>
      <c r="M506" s="27"/>
      <c r="N506" s="27"/>
      <c r="O506" s="27"/>
      <c r="P506" s="27" t="s">
        <v>23</v>
      </c>
      <c r="Q506" s="27"/>
      <c r="R506" s="27" t="s">
        <v>24</v>
      </c>
      <c r="S506" s="27" t="s">
        <v>25</v>
      </c>
      <c r="T506" s="27" t="s">
        <v>60</v>
      </c>
      <c r="U506" s="29"/>
    </row>
    <row r="507" spans="1:21" s="26" customFormat="1" ht="16.7" customHeight="1" x14ac:dyDescent="0.2">
      <c r="A507" s="27" t="s">
        <v>5414</v>
      </c>
      <c r="B507" s="27" t="s">
        <v>20</v>
      </c>
      <c r="C507" s="27" t="s">
        <v>5417</v>
      </c>
      <c r="D507" s="28">
        <v>42729</v>
      </c>
      <c r="E507" s="27" t="s">
        <v>5418</v>
      </c>
      <c r="F507" s="27" t="s">
        <v>457</v>
      </c>
      <c r="G507" s="27" t="s">
        <v>21</v>
      </c>
      <c r="H507" s="27"/>
      <c r="I507" s="27" t="s">
        <v>22</v>
      </c>
      <c r="J507" s="27"/>
      <c r="K507" s="27"/>
      <c r="L507" s="27"/>
      <c r="M507" s="27"/>
      <c r="N507" s="27"/>
      <c r="O507" s="27"/>
      <c r="P507" s="27" t="s">
        <v>23</v>
      </c>
      <c r="Q507" s="27"/>
      <c r="R507" s="27" t="s">
        <v>24</v>
      </c>
      <c r="S507" s="27" t="s">
        <v>25</v>
      </c>
      <c r="T507" s="27" t="s">
        <v>60</v>
      </c>
      <c r="U507" s="29"/>
    </row>
    <row r="508" spans="1:21" s="26" customFormat="1" ht="16.7" customHeight="1" x14ac:dyDescent="0.2">
      <c r="A508" s="27" t="s">
        <v>5414</v>
      </c>
      <c r="B508" s="27" t="s">
        <v>20</v>
      </c>
      <c r="C508" s="27" t="s">
        <v>5419</v>
      </c>
      <c r="D508" s="28">
        <v>42729</v>
      </c>
      <c r="E508" s="27" t="s">
        <v>5420</v>
      </c>
      <c r="F508" s="27" t="s">
        <v>4823</v>
      </c>
      <c r="G508" s="27" t="s">
        <v>21</v>
      </c>
      <c r="H508" s="27"/>
      <c r="I508" s="27" t="s">
        <v>22</v>
      </c>
      <c r="J508" s="27"/>
      <c r="K508" s="27"/>
      <c r="L508" s="27"/>
      <c r="M508" s="27"/>
      <c r="N508" s="27"/>
      <c r="O508" s="27"/>
      <c r="P508" s="27" t="s">
        <v>23</v>
      </c>
      <c r="Q508" s="27"/>
      <c r="R508" s="27" t="s">
        <v>24</v>
      </c>
      <c r="S508" s="27" t="s">
        <v>25</v>
      </c>
      <c r="T508" s="27" t="s">
        <v>60</v>
      </c>
      <c r="U508" s="29"/>
    </row>
    <row r="509" spans="1:21" s="26" customFormat="1" ht="16.7" customHeight="1" x14ac:dyDescent="0.2">
      <c r="A509" s="27" t="s">
        <v>5421</v>
      </c>
      <c r="B509" s="27" t="s">
        <v>20</v>
      </c>
      <c r="C509" s="27" t="s">
        <v>5422</v>
      </c>
      <c r="D509" s="28">
        <v>42729</v>
      </c>
      <c r="E509" s="27" t="s">
        <v>5423</v>
      </c>
      <c r="F509" s="27" t="s">
        <v>4823</v>
      </c>
      <c r="G509" s="27" t="s">
        <v>21</v>
      </c>
      <c r="H509" s="27"/>
      <c r="I509" s="27" t="s">
        <v>22</v>
      </c>
      <c r="J509" s="27"/>
      <c r="K509" s="27"/>
      <c r="L509" s="27"/>
      <c r="M509" s="27"/>
      <c r="N509" s="27"/>
      <c r="O509" s="27"/>
      <c r="P509" s="27" t="s">
        <v>23</v>
      </c>
      <c r="Q509" s="27"/>
      <c r="R509" s="27" t="s">
        <v>24</v>
      </c>
      <c r="S509" s="27" t="s">
        <v>25</v>
      </c>
      <c r="T509" s="27" t="s">
        <v>60</v>
      </c>
      <c r="U509" s="29"/>
    </row>
    <row r="510" spans="1:21" s="26" customFormat="1" ht="16.7" customHeight="1" x14ac:dyDescent="0.2">
      <c r="A510" s="27" t="s">
        <v>5424</v>
      </c>
      <c r="B510" s="27" t="s">
        <v>20</v>
      </c>
      <c r="C510" s="27" t="s">
        <v>5425</v>
      </c>
      <c r="D510" s="28">
        <v>42729</v>
      </c>
      <c r="E510" s="27" t="s">
        <v>5426</v>
      </c>
      <c r="F510" s="27" t="s">
        <v>4564</v>
      </c>
      <c r="G510" s="27" t="s">
        <v>21</v>
      </c>
      <c r="H510" s="27"/>
      <c r="I510" s="27" t="s">
        <v>22</v>
      </c>
      <c r="J510" s="27"/>
      <c r="K510" s="27"/>
      <c r="L510" s="27"/>
      <c r="M510" s="27"/>
      <c r="N510" s="27"/>
      <c r="O510" s="27"/>
      <c r="P510" s="27" t="s">
        <v>23</v>
      </c>
      <c r="Q510" s="27"/>
      <c r="R510" s="27" t="s">
        <v>24</v>
      </c>
      <c r="S510" s="27" t="s">
        <v>25</v>
      </c>
      <c r="T510" s="27" t="s">
        <v>60</v>
      </c>
      <c r="U510" s="29"/>
    </row>
    <row r="511" spans="1:21" s="26" customFormat="1" ht="16.7" customHeight="1" x14ac:dyDescent="0.2">
      <c r="A511" s="27" t="s">
        <v>5427</v>
      </c>
      <c r="B511" s="27" t="s">
        <v>20</v>
      </c>
      <c r="C511" s="27" t="s">
        <v>2464</v>
      </c>
      <c r="D511" s="28">
        <v>42729</v>
      </c>
      <c r="E511" s="27" t="s">
        <v>5428</v>
      </c>
      <c r="F511" s="27" t="s">
        <v>4564</v>
      </c>
      <c r="G511" s="27" t="s">
        <v>21</v>
      </c>
      <c r="H511" s="27"/>
      <c r="I511" s="27" t="s">
        <v>22</v>
      </c>
      <c r="J511" s="27"/>
      <c r="K511" s="27"/>
      <c r="L511" s="27"/>
      <c r="M511" s="27"/>
      <c r="N511" s="27"/>
      <c r="O511" s="27"/>
      <c r="P511" s="27" t="s">
        <v>23</v>
      </c>
      <c r="Q511" s="27"/>
      <c r="R511" s="27" t="s">
        <v>28</v>
      </c>
      <c r="S511" s="27" t="s">
        <v>27</v>
      </c>
      <c r="T511" s="27" t="s">
        <v>59</v>
      </c>
      <c r="U511" s="29"/>
    </row>
    <row r="512" spans="1:21" s="26" customFormat="1" ht="16.7" customHeight="1" x14ac:dyDescent="0.2">
      <c r="A512" s="27" t="s">
        <v>5429</v>
      </c>
      <c r="B512" s="27" t="s">
        <v>20</v>
      </c>
      <c r="C512" s="27" t="s">
        <v>5430</v>
      </c>
      <c r="D512" s="28">
        <v>42729</v>
      </c>
      <c r="E512" s="27" t="s">
        <v>5431</v>
      </c>
      <c r="F512" s="27" t="s">
        <v>4564</v>
      </c>
      <c r="G512" s="27" t="s">
        <v>21</v>
      </c>
      <c r="H512" s="27"/>
      <c r="I512" s="27" t="s">
        <v>22</v>
      </c>
      <c r="J512" s="27"/>
      <c r="K512" s="27"/>
      <c r="L512" s="27"/>
      <c r="M512" s="27"/>
      <c r="N512" s="27"/>
      <c r="O512" s="27"/>
      <c r="P512" s="27" t="s">
        <v>23</v>
      </c>
      <c r="Q512" s="27"/>
      <c r="R512" s="27" t="s">
        <v>28</v>
      </c>
      <c r="S512" s="27" t="s">
        <v>27</v>
      </c>
      <c r="T512" s="27" t="s">
        <v>59</v>
      </c>
      <c r="U512" s="29"/>
    </row>
    <row r="513" spans="1:21" s="26" customFormat="1" ht="16.7" customHeight="1" x14ac:dyDescent="0.2">
      <c r="A513" s="27" t="s">
        <v>5432</v>
      </c>
      <c r="B513" s="27" t="s">
        <v>20</v>
      </c>
      <c r="C513" s="27" t="s">
        <v>5433</v>
      </c>
      <c r="D513" s="28">
        <v>42729</v>
      </c>
      <c r="E513" s="27" t="s">
        <v>5434</v>
      </c>
      <c r="F513" s="27" t="s">
        <v>4828</v>
      </c>
      <c r="G513" s="27" t="s">
        <v>21</v>
      </c>
      <c r="H513" s="27"/>
      <c r="I513" s="27" t="s">
        <v>22</v>
      </c>
      <c r="J513" s="27"/>
      <c r="K513" s="27"/>
      <c r="L513" s="27"/>
      <c r="M513" s="27"/>
      <c r="N513" s="27"/>
      <c r="O513" s="27"/>
      <c r="P513" s="27" t="s">
        <v>23</v>
      </c>
      <c r="Q513" s="27"/>
      <c r="R513" s="27" t="s">
        <v>28</v>
      </c>
      <c r="S513" s="27" t="s">
        <v>27</v>
      </c>
      <c r="T513" s="27" t="s">
        <v>59</v>
      </c>
      <c r="U513" s="29"/>
    </row>
    <row r="514" spans="1:21" hidden="1" x14ac:dyDescent="0.2"/>
    <row r="515" spans="1:21" s="26" customFormat="1" ht="16.7" customHeight="1" x14ac:dyDescent="0.2">
      <c r="A515" s="27" t="s">
        <v>5405</v>
      </c>
      <c r="B515" s="27" t="s">
        <v>20</v>
      </c>
      <c r="C515" s="27" t="s">
        <v>2466</v>
      </c>
      <c r="D515" s="28">
        <v>42729</v>
      </c>
      <c r="E515" s="27" t="s">
        <v>5435</v>
      </c>
      <c r="F515" s="27" t="s">
        <v>4834</v>
      </c>
      <c r="G515" s="27" t="s">
        <v>21</v>
      </c>
      <c r="H515" s="27"/>
      <c r="I515" s="27" t="s">
        <v>22</v>
      </c>
      <c r="J515" s="27"/>
      <c r="K515" s="27"/>
      <c r="L515" s="27"/>
      <c r="M515" s="27"/>
      <c r="N515" s="27"/>
      <c r="O515" s="27"/>
      <c r="P515" s="27" t="s">
        <v>23</v>
      </c>
      <c r="Q515" s="27"/>
      <c r="R515" s="27" t="s">
        <v>24</v>
      </c>
      <c r="S515" s="27" t="s">
        <v>27</v>
      </c>
      <c r="T515" s="27" t="s">
        <v>60</v>
      </c>
      <c r="U515" s="29"/>
    </row>
    <row r="516" spans="1:21" s="26" customFormat="1" ht="16.7" customHeight="1" x14ac:dyDescent="0.2">
      <c r="A516" s="27" t="s">
        <v>5405</v>
      </c>
      <c r="B516" s="27" t="s">
        <v>20</v>
      </c>
      <c r="C516" s="27" t="s">
        <v>5436</v>
      </c>
      <c r="D516" s="28">
        <v>42729</v>
      </c>
      <c r="E516" s="27" t="s">
        <v>5437</v>
      </c>
      <c r="F516" s="27" t="s">
        <v>4834</v>
      </c>
      <c r="G516" s="27" t="s">
        <v>21</v>
      </c>
      <c r="H516" s="27"/>
      <c r="I516" s="27" t="s">
        <v>22</v>
      </c>
      <c r="J516" s="27"/>
      <c r="K516" s="27"/>
      <c r="L516" s="27"/>
      <c r="M516" s="27"/>
      <c r="N516" s="27"/>
      <c r="O516" s="27"/>
      <c r="P516" s="27" t="s">
        <v>23</v>
      </c>
      <c r="Q516" s="27"/>
      <c r="R516" s="27" t="s">
        <v>24</v>
      </c>
      <c r="S516" s="27" t="s">
        <v>27</v>
      </c>
      <c r="T516" s="27" t="s">
        <v>60</v>
      </c>
      <c r="U516" s="29"/>
    </row>
    <row r="517" spans="1:21" s="26" customFormat="1" ht="16.7" customHeight="1" x14ac:dyDescent="0.2">
      <c r="A517" s="27" t="s">
        <v>5408</v>
      </c>
      <c r="B517" s="27" t="s">
        <v>20</v>
      </c>
      <c r="C517" s="27" t="s">
        <v>5438</v>
      </c>
      <c r="D517" s="28">
        <v>42729</v>
      </c>
      <c r="E517" s="27" t="s">
        <v>5439</v>
      </c>
      <c r="F517" s="27" t="s">
        <v>4837</v>
      </c>
      <c r="G517" s="27" t="s">
        <v>21</v>
      </c>
      <c r="H517" s="27"/>
      <c r="I517" s="27" t="s">
        <v>22</v>
      </c>
      <c r="J517" s="27"/>
      <c r="K517" s="27"/>
      <c r="L517" s="27"/>
      <c r="M517" s="27"/>
      <c r="N517" s="27"/>
      <c r="O517" s="27"/>
      <c r="P517" s="27" t="s">
        <v>23</v>
      </c>
      <c r="Q517" s="27"/>
      <c r="R517" s="27" t="s">
        <v>28</v>
      </c>
      <c r="S517" s="27" t="s">
        <v>27</v>
      </c>
      <c r="T517" s="27" t="s">
        <v>59</v>
      </c>
      <c r="U517" s="29"/>
    </row>
    <row r="518" spans="1:21" s="26" customFormat="1" ht="16.7" customHeight="1" x14ac:dyDescent="0.2">
      <c r="A518" s="27" t="s">
        <v>5440</v>
      </c>
      <c r="B518" s="27" t="s">
        <v>20</v>
      </c>
      <c r="C518" s="27" t="s">
        <v>5441</v>
      </c>
      <c r="D518" s="28">
        <v>42729</v>
      </c>
      <c r="E518" s="27" t="s">
        <v>5442</v>
      </c>
      <c r="F518" s="27" t="s">
        <v>4837</v>
      </c>
      <c r="G518" s="27" t="s">
        <v>21</v>
      </c>
      <c r="H518" s="27"/>
      <c r="I518" s="27" t="s">
        <v>22</v>
      </c>
      <c r="J518" s="27"/>
      <c r="K518" s="27"/>
      <c r="L518" s="27"/>
      <c r="M518" s="27"/>
      <c r="N518" s="27"/>
      <c r="O518" s="27"/>
      <c r="P518" s="27" t="s">
        <v>23</v>
      </c>
      <c r="Q518" s="27"/>
      <c r="R518" s="27" t="s">
        <v>28</v>
      </c>
      <c r="S518" s="27" t="s">
        <v>27</v>
      </c>
      <c r="T518" s="27" t="s">
        <v>59</v>
      </c>
      <c r="U518" s="29"/>
    </row>
    <row r="519" spans="1:21" s="26" customFormat="1" ht="16.7" customHeight="1" x14ac:dyDescent="0.2">
      <c r="A519" s="27" t="s">
        <v>5443</v>
      </c>
      <c r="B519" s="27" t="s">
        <v>20</v>
      </c>
      <c r="C519" s="27" t="s">
        <v>5444</v>
      </c>
      <c r="D519" s="28">
        <v>42729</v>
      </c>
      <c r="E519" s="27" t="s">
        <v>5445</v>
      </c>
      <c r="F519" s="27" t="s">
        <v>4837</v>
      </c>
      <c r="G519" s="27" t="s">
        <v>21</v>
      </c>
      <c r="H519" s="27"/>
      <c r="I519" s="27" t="s">
        <v>22</v>
      </c>
      <c r="J519" s="27"/>
      <c r="K519" s="27"/>
      <c r="L519" s="27"/>
      <c r="M519" s="27"/>
      <c r="N519" s="27"/>
      <c r="O519" s="27"/>
      <c r="P519" s="27" t="s">
        <v>23</v>
      </c>
      <c r="Q519" s="27"/>
      <c r="R519" s="27" t="s">
        <v>24</v>
      </c>
      <c r="S519" s="27" t="s">
        <v>27</v>
      </c>
      <c r="T519" s="27" t="s">
        <v>60</v>
      </c>
      <c r="U519" s="29"/>
    </row>
    <row r="520" spans="1:21" s="26" customFormat="1" ht="16.7" customHeight="1" x14ac:dyDescent="0.2">
      <c r="A520" s="27" t="s">
        <v>5446</v>
      </c>
      <c r="B520" s="27" t="s">
        <v>20</v>
      </c>
      <c r="C520" s="27" t="s">
        <v>62</v>
      </c>
      <c r="D520" s="28">
        <v>42729</v>
      </c>
      <c r="E520" s="27" t="s">
        <v>5447</v>
      </c>
      <c r="F520" s="27" t="s">
        <v>460</v>
      </c>
      <c r="G520" s="27" t="s">
        <v>21</v>
      </c>
      <c r="H520" s="27"/>
      <c r="I520" s="27" t="s">
        <v>22</v>
      </c>
      <c r="J520" s="27"/>
      <c r="K520" s="27"/>
      <c r="L520" s="27"/>
      <c r="M520" s="27"/>
      <c r="N520" s="27"/>
      <c r="O520" s="27"/>
      <c r="P520" s="27" t="s">
        <v>23</v>
      </c>
      <c r="Q520" s="27"/>
      <c r="R520" s="27" t="s">
        <v>28</v>
      </c>
      <c r="S520" s="27" t="s">
        <v>27</v>
      </c>
      <c r="T520" s="27" t="s">
        <v>59</v>
      </c>
      <c r="U520" s="29"/>
    </row>
    <row r="521" spans="1:21" s="26" customFormat="1" ht="16.7" customHeight="1" x14ac:dyDescent="0.2">
      <c r="A521" s="27" t="s">
        <v>5448</v>
      </c>
      <c r="B521" s="27" t="s">
        <v>20</v>
      </c>
      <c r="C521" s="27" t="s">
        <v>3960</v>
      </c>
      <c r="D521" s="28">
        <v>42729</v>
      </c>
      <c r="E521" s="27" t="s">
        <v>5449</v>
      </c>
      <c r="F521" s="27" t="s">
        <v>103</v>
      </c>
      <c r="G521" s="27" t="s">
        <v>21</v>
      </c>
      <c r="H521" s="27"/>
      <c r="I521" s="27" t="s">
        <v>22</v>
      </c>
      <c r="J521" s="27"/>
      <c r="K521" s="27"/>
      <c r="L521" s="27"/>
      <c r="M521" s="27"/>
      <c r="N521" s="27"/>
      <c r="O521" s="27"/>
      <c r="P521" s="27" t="s">
        <v>23</v>
      </c>
      <c r="Q521" s="27"/>
      <c r="R521" s="27" t="s">
        <v>28</v>
      </c>
      <c r="S521" s="27" t="s">
        <v>27</v>
      </c>
      <c r="T521" s="27" t="s">
        <v>59</v>
      </c>
      <c r="U521" s="29"/>
    </row>
    <row r="522" spans="1:21" s="26" customFormat="1" ht="16.7" customHeight="1" x14ac:dyDescent="0.2">
      <c r="A522" s="27" t="s">
        <v>5450</v>
      </c>
      <c r="B522" s="27" t="s">
        <v>20</v>
      </c>
      <c r="C522" s="27" t="s">
        <v>2475</v>
      </c>
      <c r="D522" s="28">
        <v>42729</v>
      </c>
      <c r="E522" s="27" t="s">
        <v>5451</v>
      </c>
      <c r="F522" s="27" t="s">
        <v>103</v>
      </c>
      <c r="G522" s="27" t="s">
        <v>36</v>
      </c>
      <c r="H522" s="27"/>
      <c r="I522" s="27" t="s">
        <v>22</v>
      </c>
      <c r="J522" s="27"/>
      <c r="K522" s="27"/>
      <c r="L522" s="27"/>
      <c r="M522" s="27"/>
      <c r="N522" s="27"/>
      <c r="O522" s="27"/>
      <c r="P522" s="27" t="s">
        <v>23</v>
      </c>
      <c r="Q522" s="27"/>
      <c r="R522" s="27" t="s">
        <v>28</v>
      </c>
      <c r="S522" s="27" t="s">
        <v>27</v>
      </c>
      <c r="T522" s="27" t="s">
        <v>59</v>
      </c>
      <c r="U522" s="29"/>
    </row>
    <row r="523" spans="1:21" s="26" customFormat="1" ht="16.7" customHeight="1" x14ac:dyDescent="0.2">
      <c r="A523" s="27" t="s">
        <v>5452</v>
      </c>
      <c r="B523" s="27" t="s">
        <v>20</v>
      </c>
      <c r="C523" s="27" t="s">
        <v>2472</v>
      </c>
      <c r="D523" s="28">
        <v>42729</v>
      </c>
      <c r="E523" s="27" t="s">
        <v>5453</v>
      </c>
      <c r="F523" s="27" t="s">
        <v>391</v>
      </c>
      <c r="G523" s="27" t="s">
        <v>21</v>
      </c>
      <c r="H523" s="27"/>
      <c r="I523" s="27" t="s">
        <v>22</v>
      </c>
      <c r="J523" s="27"/>
      <c r="K523" s="27"/>
      <c r="L523" s="27"/>
      <c r="M523" s="27"/>
      <c r="N523" s="27"/>
      <c r="O523" s="27"/>
      <c r="P523" s="27" t="s">
        <v>23</v>
      </c>
      <c r="Q523" s="27"/>
      <c r="R523" s="27" t="s">
        <v>28</v>
      </c>
      <c r="S523" s="27" t="s">
        <v>27</v>
      </c>
      <c r="T523" s="27" t="s">
        <v>59</v>
      </c>
      <c r="U523" s="29"/>
    </row>
    <row r="524" spans="1:21" s="26" customFormat="1" ht="16.7" customHeight="1" x14ac:dyDescent="0.2">
      <c r="A524" s="27" t="s">
        <v>5452</v>
      </c>
      <c r="B524" s="27" t="s">
        <v>20</v>
      </c>
      <c r="C524" s="27" t="s">
        <v>5454</v>
      </c>
      <c r="D524" s="28">
        <v>42729</v>
      </c>
      <c r="E524" s="27" t="s">
        <v>5455</v>
      </c>
      <c r="F524" s="27" t="s">
        <v>4933</v>
      </c>
      <c r="G524" s="27" t="s">
        <v>21</v>
      </c>
      <c r="H524" s="27"/>
      <c r="I524" s="27" t="s">
        <v>22</v>
      </c>
      <c r="J524" s="27"/>
      <c r="K524" s="27"/>
      <c r="L524" s="27"/>
      <c r="M524" s="27"/>
      <c r="N524" s="27"/>
      <c r="O524" s="27"/>
      <c r="P524" s="27" t="s">
        <v>23</v>
      </c>
      <c r="Q524" s="27"/>
      <c r="R524" s="27" t="s">
        <v>24</v>
      </c>
      <c r="S524" s="27" t="s">
        <v>25</v>
      </c>
      <c r="T524" s="27" t="s">
        <v>60</v>
      </c>
      <c r="U524" s="29"/>
    </row>
    <row r="525" spans="1:21" s="26" customFormat="1" ht="16.7" customHeight="1" x14ac:dyDescent="0.2">
      <c r="A525" s="27" t="s">
        <v>5452</v>
      </c>
      <c r="B525" s="27" t="s">
        <v>20</v>
      </c>
      <c r="C525" s="27" t="s">
        <v>5456</v>
      </c>
      <c r="D525" s="28">
        <v>42729</v>
      </c>
      <c r="E525" s="27" t="s">
        <v>5457</v>
      </c>
      <c r="F525" s="27" t="s">
        <v>4933</v>
      </c>
      <c r="G525" s="27" t="s">
        <v>21</v>
      </c>
      <c r="H525" s="27"/>
      <c r="I525" s="27" t="s">
        <v>22</v>
      </c>
      <c r="J525" s="27"/>
      <c r="K525" s="27"/>
      <c r="L525" s="27"/>
      <c r="M525" s="27"/>
      <c r="N525" s="27"/>
      <c r="O525" s="27"/>
      <c r="P525" s="27" t="s">
        <v>23</v>
      </c>
      <c r="Q525" s="27"/>
      <c r="R525" s="27" t="s">
        <v>24</v>
      </c>
      <c r="S525" s="27" t="s">
        <v>25</v>
      </c>
      <c r="T525" s="27" t="s">
        <v>60</v>
      </c>
      <c r="U525" s="29"/>
    </row>
    <row r="526" spans="1:21" s="26" customFormat="1" ht="16.7" customHeight="1" x14ac:dyDescent="0.2">
      <c r="A526" s="27" t="s">
        <v>5458</v>
      </c>
      <c r="B526" s="27" t="s">
        <v>20</v>
      </c>
      <c r="C526" s="27" t="s">
        <v>5459</v>
      </c>
      <c r="D526" s="28">
        <v>42729</v>
      </c>
      <c r="E526" s="27" t="s">
        <v>5460</v>
      </c>
      <c r="F526" s="27" t="s">
        <v>4933</v>
      </c>
      <c r="G526" s="27" t="s">
        <v>21</v>
      </c>
      <c r="H526" s="27"/>
      <c r="I526" s="27" t="s">
        <v>22</v>
      </c>
      <c r="J526" s="27"/>
      <c r="K526" s="27"/>
      <c r="L526" s="27"/>
      <c r="M526" s="27"/>
      <c r="N526" s="27"/>
      <c r="O526" s="27"/>
      <c r="P526" s="27" t="s">
        <v>23</v>
      </c>
      <c r="Q526" s="27"/>
      <c r="R526" s="27" t="s">
        <v>24</v>
      </c>
      <c r="S526" s="27" t="s">
        <v>25</v>
      </c>
      <c r="T526" s="27" t="s">
        <v>60</v>
      </c>
      <c r="U526" s="29"/>
    </row>
    <row r="527" spans="1:21" s="26" customFormat="1" ht="16.7" customHeight="1" x14ac:dyDescent="0.2">
      <c r="A527" s="27" t="s">
        <v>5458</v>
      </c>
      <c r="B527" s="27" t="s">
        <v>20</v>
      </c>
      <c r="C527" s="27" t="s">
        <v>5461</v>
      </c>
      <c r="D527" s="28">
        <v>42729</v>
      </c>
      <c r="E527" s="27" t="s">
        <v>5462</v>
      </c>
      <c r="F527" s="27" t="s">
        <v>4936</v>
      </c>
      <c r="G527" s="27" t="s">
        <v>21</v>
      </c>
      <c r="H527" s="27"/>
      <c r="I527" s="27" t="s">
        <v>22</v>
      </c>
      <c r="J527" s="27"/>
      <c r="K527" s="27"/>
      <c r="L527" s="27"/>
      <c r="M527" s="27"/>
      <c r="N527" s="27"/>
      <c r="O527" s="27"/>
      <c r="P527" s="27" t="s">
        <v>23</v>
      </c>
      <c r="Q527" s="27"/>
      <c r="R527" s="27" t="s">
        <v>24</v>
      </c>
      <c r="S527" s="27" t="s">
        <v>25</v>
      </c>
      <c r="T527" s="27" t="s">
        <v>60</v>
      </c>
      <c r="U527" s="29"/>
    </row>
    <row r="528" spans="1:21" s="26" customFormat="1" ht="16.7" customHeight="1" x14ac:dyDescent="0.2">
      <c r="A528" s="27" t="s">
        <v>5458</v>
      </c>
      <c r="B528" s="27" t="s">
        <v>20</v>
      </c>
      <c r="C528" s="27" t="s">
        <v>5463</v>
      </c>
      <c r="D528" s="28">
        <v>42729</v>
      </c>
      <c r="E528" s="27" t="s">
        <v>5464</v>
      </c>
      <c r="F528" s="27" t="s">
        <v>4936</v>
      </c>
      <c r="G528" s="27" t="s">
        <v>21</v>
      </c>
      <c r="H528" s="27"/>
      <c r="I528" s="27" t="s">
        <v>22</v>
      </c>
      <c r="J528" s="27"/>
      <c r="K528" s="27"/>
      <c r="L528" s="27"/>
      <c r="M528" s="27"/>
      <c r="N528" s="27"/>
      <c r="O528" s="27"/>
      <c r="P528" s="27" t="s">
        <v>23</v>
      </c>
      <c r="Q528" s="27"/>
      <c r="R528" s="27" t="s">
        <v>24</v>
      </c>
      <c r="S528" s="27" t="s">
        <v>25</v>
      </c>
      <c r="T528" s="27" t="s">
        <v>60</v>
      </c>
      <c r="U528" s="29"/>
    </row>
    <row r="529" spans="1:21" hidden="1" x14ac:dyDescent="0.2"/>
    <row r="530" spans="1:21" s="26" customFormat="1" ht="16.7" customHeight="1" x14ac:dyDescent="0.2">
      <c r="A530" s="27" t="s">
        <v>5664</v>
      </c>
      <c r="B530" s="27" t="s">
        <v>20</v>
      </c>
      <c r="C530" s="27" t="s">
        <v>5665</v>
      </c>
      <c r="D530" s="28">
        <v>42730</v>
      </c>
      <c r="E530" s="27" t="s">
        <v>4913</v>
      </c>
      <c r="F530" s="27" t="s">
        <v>440</v>
      </c>
      <c r="G530" s="27" t="s">
        <v>21</v>
      </c>
      <c r="H530" s="27"/>
      <c r="I530" s="27" t="s">
        <v>22</v>
      </c>
      <c r="J530" s="27"/>
      <c r="K530" s="27"/>
      <c r="L530" s="27"/>
      <c r="M530" s="27"/>
      <c r="N530" s="27"/>
      <c r="O530" s="27"/>
      <c r="P530" s="27" t="s">
        <v>23</v>
      </c>
      <c r="Q530" s="27"/>
      <c r="R530" s="27" t="s">
        <v>28</v>
      </c>
      <c r="S530" s="27" t="s">
        <v>27</v>
      </c>
      <c r="T530" s="27" t="s">
        <v>59</v>
      </c>
      <c r="U530" s="29"/>
    </row>
    <row r="531" spans="1:21" s="26" customFormat="1" ht="16.7" customHeight="1" x14ac:dyDescent="0.2">
      <c r="A531" s="27" t="s">
        <v>5666</v>
      </c>
      <c r="B531" s="27" t="s">
        <v>20</v>
      </c>
      <c r="C531" s="27" t="s">
        <v>5667</v>
      </c>
      <c r="D531" s="28">
        <v>42730</v>
      </c>
      <c r="E531" s="27" t="s">
        <v>5668</v>
      </c>
      <c r="F531" s="27" t="s">
        <v>441</v>
      </c>
      <c r="G531" s="27" t="s">
        <v>21</v>
      </c>
      <c r="H531" s="27"/>
      <c r="I531" s="27" t="s">
        <v>22</v>
      </c>
      <c r="J531" s="27"/>
      <c r="K531" s="27"/>
      <c r="L531" s="27"/>
      <c r="M531" s="27"/>
      <c r="N531" s="27"/>
      <c r="O531" s="27"/>
      <c r="P531" s="27" t="s">
        <v>23</v>
      </c>
      <c r="Q531" s="27"/>
      <c r="R531" s="27" t="s">
        <v>28</v>
      </c>
      <c r="S531" s="27" t="s">
        <v>27</v>
      </c>
      <c r="T531" s="27" t="s">
        <v>59</v>
      </c>
      <c r="U531" s="29"/>
    </row>
    <row r="532" spans="1:21" s="26" customFormat="1" ht="16.7" customHeight="1" x14ac:dyDescent="0.2">
      <c r="A532" s="27" t="s">
        <v>5669</v>
      </c>
      <c r="B532" s="27" t="s">
        <v>20</v>
      </c>
      <c r="C532" s="27" t="s">
        <v>5670</v>
      </c>
      <c r="D532" s="28">
        <v>42730</v>
      </c>
      <c r="E532" s="27" t="s">
        <v>5671</v>
      </c>
      <c r="F532" s="27" t="s">
        <v>441</v>
      </c>
      <c r="G532" s="27" t="s">
        <v>21</v>
      </c>
      <c r="H532" s="27"/>
      <c r="I532" s="27" t="s">
        <v>22</v>
      </c>
      <c r="J532" s="27"/>
      <c r="K532" s="27"/>
      <c r="L532" s="27"/>
      <c r="M532" s="27"/>
      <c r="N532" s="27"/>
      <c r="O532" s="27"/>
      <c r="P532" s="27" t="s">
        <v>23</v>
      </c>
      <c r="Q532" s="27"/>
      <c r="R532" s="27" t="s">
        <v>28</v>
      </c>
      <c r="S532" s="27" t="s">
        <v>27</v>
      </c>
      <c r="T532" s="27" t="s">
        <v>59</v>
      </c>
      <c r="U532" s="29"/>
    </row>
    <row r="533" spans="1:21" s="26" customFormat="1" ht="16.7" customHeight="1" x14ac:dyDescent="0.2">
      <c r="A533" s="27" t="s">
        <v>5672</v>
      </c>
      <c r="B533" s="27" t="s">
        <v>20</v>
      </c>
      <c r="C533" s="27" t="s">
        <v>5673</v>
      </c>
      <c r="D533" s="28">
        <v>42730</v>
      </c>
      <c r="E533" s="27" t="s">
        <v>5674</v>
      </c>
      <c r="F533" s="27" t="s">
        <v>441</v>
      </c>
      <c r="G533" s="27" t="s">
        <v>21</v>
      </c>
      <c r="H533" s="27"/>
      <c r="I533" s="27" t="s">
        <v>22</v>
      </c>
      <c r="J533" s="27"/>
      <c r="K533" s="27"/>
      <c r="L533" s="27"/>
      <c r="M533" s="27"/>
      <c r="N533" s="27"/>
      <c r="O533" s="27"/>
      <c r="P533" s="27" t="s">
        <v>23</v>
      </c>
      <c r="Q533" s="27"/>
      <c r="R533" s="27" t="s">
        <v>28</v>
      </c>
      <c r="S533" s="27" t="s">
        <v>27</v>
      </c>
      <c r="T533" s="27" t="s">
        <v>59</v>
      </c>
      <c r="U533" s="29"/>
    </row>
    <row r="534" spans="1:21" s="26" customFormat="1" ht="16.7" customHeight="1" x14ac:dyDescent="0.2">
      <c r="A534" s="27" t="s">
        <v>5675</v>
      </c>
      <c r="B534" s="27" t="s">
        <v>20</v>
      </c>
      <c r="C534" s="27" t="s">
        <v>5676</v>
      </c>
      <c r="D534" s="28">
        <v>42730</v>
      </c>
      <c r="E534" s="27" t="s">
        <v>5677</v>
      </c>
      <c r="F534" s="27" t="s">
        <v>153</v>
      </c>
      <c r="G534" s="27" t="s">
        <v>21</v>
      </c>
      <c r="H534" s="27"/>
      <c r="I534" s="27" t="s">
        <v>22</v>
      </c>
      <c r="J534" s="27"/>
      <c r="K534" s="27"/>
      <c r="L534" s="27"/>
      <c r="M534" s="27"/>
      <c r="N534" s="27"/>
      <c r="O534" s="27"/>
      <c r="P534" s="27" t="s">
        <v>23</v>
      </c>
      <c r="Q534" s="27"/>
      <c r="R534" s="27" t="s">
        <v>28</v>
      </c>
      <c r="S534" s="27" t="s">
        <v>27</v>
      </c>
      <c r="T534" s="27" t="s">
        <v>59</v>
      </c>
      <c r="U534" s="29"/>
    </row>
    <row r="535" spans="1:21" s="26" customFormat="1" ht="16.7" customHeight="1" x14ac:dyDescent="0.2">
      <c r="A535" s="27" t="s">
        <v>5678</v>
      </c>
      <c r="B535" s="27" t="s">
        <v>20</v>
      </c>
      <c r="C535" s="27" t="s">
        <v>5679</v>
      </c>
      <c r="D535" s="28">
        <v>42730</v>
      </c>
      <c r="E535" s="27" t="s">
        <v>5680</v>
      </c>
      <c r="F535" s="27" t="s">
        <v>153</v>
      </c>
      <c r="G535" s="27" t="s">
        <v>21</v>
      </c>
      <c r="H535" s="27"/>
      <c r="I535" s="27" t="s">
        <v>22</v>
      </c>
      <c r="J535" s="27"/>
      <c r="K535" s="27"/>
      <c r="L535" s="27"/>
      <c r="M535" s="27"/>
      <c r="N535" s="27"/>
      <c r="O535" s="27"/>
      <c r="P535" s="27" t="s">
        <v>23</v>
      </c>
      <c r="Q535" s="27"/>
      <c r="R535" s="27" t="s">
        <v>28</v>
      </c>
      <c r="S535" s="27" t="s">
        <v>27</v>
      </c>
      <c r="T535" s="27" t="s">
        <v>59</v>
      </c>
      <c r="U535" s="29"/>
    </row>
    <row r="536" spans="1:21" s="26" customFormat="1" ht="16.7" customHeight="1" x14ac:dyDescent="0.2">
      <c r="A536" s="27" t="s">
        <v>5681</v>
      </c>
      <c r="B536" s="27" t="s">
        <v>20</v>
      </c>
      <c r="C536" s="27" t="s">
        <v>5682</v>
      </c>
      <c r="D536" s="28">
        <v>42730</v>
      </c>
      <c r="E536" s="27" t="s">
        <v>5683</v>
      </c>
      <c r="F536" s="27" t="s">
        <v>153</v>
      </c>
      <c r="G536" s="27" t="s">
        <v>21</v>
      </c>
      <c r="H536" s="27"/>
      <c r="I536" s="27" t="s">
        <v>22</v>
      </c>
      <c r="J536" s="27"/>
      <c r="K536" s="27"/>
      <c r="L536" s="27"/>
      <c r="M536" s="27"/>
      <c r="N536" s="27"/>
      <c r="O536" s="27"/>
      <c r="P536" s="27" t="s">
        <v>23</v>
      </c>
      <c r="Q536" s="27"/>
      <c r="R536" s="27" t="s">
        <v>24</v>
      </c>
      <c r="S536" s="27" t="s">
        <v>27</v>
      </c>
      <c r="T536" s="27" t="s">
        <v>60</v>
      </c>
      <c r="U536" s="29"/>
    </row>
    <row r="537" spans="1:21" s="26" customFormat="1" ht="16.7" customHeight="1" x14ac:dyDescent="0.2">
      <c r="A537" s="27" t="s">
        <v>5684</v>
      </c>
      <c r="B537" s="27" t="s">
        <v>20</v>
      </c>
      <c r="C537" s="27" t="s">
        <v>5685</v>
      </c>
      <c r="D537" s="28">
        <v>42730</v>
      </c>
      <c r="E537" s="27" t="s">
        <v>5686</v>
      </c>
      <c r="F537" s="27" t="s">
        <v>103</v>
      </c>
      <c r="G537" s="27" t="s">
        <v>21</v>
      </c>
      <c r="H537" s="27"/>
      <c r="I537" s="27" t="s">
        <v>22</v>
      </c>
      <c r="J537" s="27"/>
      <c r="K537" s="27"/>
      <c r="L537" s="27"/>
      <c r="M537" s="27"/>
      <c r="N537" s="27"/>
      <c r="O537" s="27"/>
      <c r="P537" s="27" t="s">
        <v>23</v>
      </c>
      <c r="Q537" s="27"/>
      <c r="R537" s="27" t="s">
        <v>28</v>
      </c>
      <c r="S537" s="27" t="s">
        <v>27</v>
      </c>
      <c r="T537" s="27" t="s">
        <v>59</v>
      </c>
      <c r="U537" s="29"/>
    </row>
    <row r="538" spans="1:21" s="26" customFormat="1" ht="16.7" customHeight="1" x14ac:dyDescent="0.2">
      <c r="A538" s="27" t="s">
        <v>5687</v>
      </c>
      <c r="B538" s="27" t="s">
        <v>20</v>
      </c>
      <c r="C538" s="27" t="s">
        <v>2493</v>
      </c>
      <c r="D538" s="28">
        <v>42730</v>
      </c>
      <c r="E538" s="27" t="s">
        <v>4924</v>
      </c>
      <c r="F538" s="27" t="s">
        <v>103</v>
      </c>
      <c r="G538" s="27" t="s">
        <v>21</v>
      </c>
      <c r="H538" s="27"/>
      <c r="I538" s="27" t="s">
        <v>22</v>
      </c>
      <c r="J538" s="27"/>
      <c r="K538" s="27"/>
      <c r="L538" s="27"/>
      <c r="M538" s="27"/>
      <c r="N538" s="27"/>
      <c r="O538" s="27"/>
      <c r="P538" s="27" t="s">
        <v>23</v>
      </c>
      <c r="Q538" s="27"/>
      <c r="R538" s="27" t="s">
        <v>28</v>
      </c>
      <c r="S538" s="27" t="s">
        <v>27</v>
      </c>
      <c r="T538" s="27" t="s">
        <v>59</v>
      </c>
      <c r="U538" s="29"/>
    </row>
    <row r="539" spans="1:21" s="26" customFormat="1" ht="16.7" customHeight="1" x14ac:dyDescent="0.2">
      <c r="A539" s="27" t="s">
        <v>5688</v>
      </c>
      <c r="B539" s="27" t="s">
        <v>20</v>
      </c>
      <c r="C539" s="27" t="s">
        <v>2488</v>
      </c>
      <c r="D539" s="28">
        <v>42730</v>
      </c>
      <c r="E539" s="27" t="s">
        <v>5689</v>
      </c>
      <c r="F539" s="27" t="s">
        <v>391</v>
      </c>
      <c r="G539" s="27" t="s">
        <v>21</v>
      </c>
      <c r="H539" s="27"/>
      <c r="I539" s="27" t="s">
        <v>22</v>
      </c>
      <c r="J539" s="27"/>
      <c r="K539" s="27"/>
      <c r="L539" s="27"/>
      <c r="M539" s="27"/>
      <c r="N539" s="27"/>
      <c r="O539" s="27"/>
      <c r="P539" s="27" t="s">
        <v>23</v>
      </c>
      <c r="Q539" s="27"/>
      <c r="R539" s="27" t="s">
        <v>28</v>
      </c>
      <c r="S539" s="27" t="s">
        <v>27</v>
      </c>
      <c r="T539" s="27" t="s">
        <v>59</v>
      </c>
      <c r="U539" s="29"/>
    </row>
    <row r="540" spans="1:21" s="26" customFormat="1" ht="16.7" customHeight="1" x14ac:dyDescent="0.2">
      <c r="A540" s="27" t="s">
        <v>5690</v>
      </c>
      <c r="B540" s="27" t="s">
        <v>20</v>
      </c>
      <c r="C540" s="27" t="s">
        <v>2491</v>
      </c>
      <c r="D540" s="28">
        <v>42730</v>
      </c>
      <c r="E540" s="27" t="s">
        <v>5691</v>
      </c>
      <c r="F540" s="27" t="s">
        <v>391</v>
      </c>
      <c r="G540" s="27" t="s">
        <v>21</v>
      </c>
      <c r="H540" s="27"/>
      <c r="I540" s="27" t="s">
        <v>22</v>
      </c>
      <c r="J540" s="27"/>
      <c r="K540" s="27"/>
      <c r="L540" s="27"/>
      <c r="M540" s="27"/>
      <c r="N540" s="27"/>
      <c r="O540" s="27"/>
      <c r="P540" s="27" t="s">
        <v>23</v>
      </c>
      <c r="Q540" s="27"/>
      <c r="R540" s="27" t="s">
        <v>28</v>
      </c>
      <c r="S540" s="27" t="s">
        <v>27</v>
      </c>
      <c r="T540" s="27" t="s">
        <v>59</v>
      </c>
      <c r="U540" s="29"/>
    </row>
    <row r="541" spans="1:21" s="26" customFormat="1" ht="16.7" customHeight="1" x14ac:dyDescent="0.2">
      <c r="A541" s="27" t="s">
        <v>5692</v>
      </c>
      <c r="B541" s="27" t="s">
        <v>20</v>
      </c>
      <c r="C541" s="27" t="s">
        <v>5693</v>
      </c>
      <c r="D541" s="28">
        <v>42730</v>
      </c>
      <c r="E541" s="27" t="s">
        <v>5694</v>
      </c>
      <c r="F541" s="27" t="s">
        <v>4933</v>
      </c>
      <c r="G541" s="27" t="s">
        <v>21</v>
      </c>
      <c r="H541" s="27"/>
      <c r="I541" s="27" t="s">
        <v>22</v>
      </c>
      <c r="J541" s="27"/>
      <c r="K541" s="27"/>
      <c r="L541" s="27"/>
      <c r="M541" s="27"/>
      <c r="N541" s="27"/>
      <c r="O541" s="27"/>
      <c r="P541" s="27" t="s">
        <v>23</v>
      </c>
      <c r="Q541" s="27"/>
      <c r="R541" s="27" t="s">
        <v>24</v>
      </c>
      <c r="S541" s="27" t="s">
        <v>25</v>
      </c>
      <c r="T541" s="27" t="s">
        <v>60</v>
      </c>
      <c r="U541" s="29"/>
    </row>
    <row r="542" spans="1:21" s="26" customFormat="1" ht="16.7" customHeight="1" x14ac:dyDescent="0.2">
      <c r="A542" s="27" t="s">
        <v>5692</v>
      </c>
      <c r="B542" s="27" t="s">
        <v>20</v>
      </c>
      <c r="C542" s="27" t="s">
        <v>5695</v>
      </c>
      <c r="D542" s="28">
        <v>42730</v>
      </c>
      <c r="E542" s="27" t="s">
        <v>5696</v>
      </c>
      <c r="F542" s="27" t="s">
        <v>4933</v>
      </c>
      <c r="G542" s="27" t="s">
        <v>21</v>
      </c>
      <c r="H542" s="27"/>
      <c r="I542" s="27" t="s">
        <v>22</v>
      </c>
      <c r="J542" s="27"/>
      <c r="K542" s="27"/>
      <c r="L542" s="27"/>
      <c r="M542" s="27"/>
      <c r="N542" s="27"/>
      <c r="O542" s="27"/>
      <c r="P542" s="27" t="s">
        <v>23</v>
      </c>
      <c r="Q542" s="27"/>
      <c r="R542" s="27" t="s">
        <v>24</v>
      </c>
      <c r="S542" s="27" t="s">
        <v>25</v>
      </c>
      <c r="T542" s="27" t="s">
        <v>60</v>
      </c>
      <c r="U542" s="29"/>
    </row>
    <row r="543" spans="1:21" s="26" customFormat="1" ht="16.7" customHeight="1" x14ac:dyDescent="0.2">
      <c r="A543" s="27" t="s">
        <v>5697</v>
      </c>
      <c r="B543" s="27" t="s">
        <v>20</v>
      </c>
      <c r="C543" s="27" t="s">
        <v>5698</v>
      </c>
      <c r="D543" s="28">
        <v>42730</v>
      </c>
      <c r="E543" s="27" t="s">
        <v>5699</v>
      </c>
      <c r="F543" s="27" t="s">
        <v>4933</v>
      </c>
      <c r="G543" s="27" t="s">
        <v>21</v>
      </c>
      <c r="H543" s="27"/>
      <c r="I543" s="27" t="s">
        <v>22</v>
      </c>
      <c r="J543" s="27"/>
      <c r="K543" s="27"/>
      <c r="L543" s="27"/>
      <c r="M543" s="27"/>
      <c r="N543" s="27"/>
      <c r="O543" s="27"/>
      <c r="P543" s="27" t="s">
        <v>23</v>
      </c>
      <c r="Q543" s="27"/>
      <c r="R543" s="27" t="s">
        <v>24</v>
      </c>
      <c r="S543" s="27" t="s">
        <v>25</v>
      </c>
      <c r="T543" s="27" t="s">
        <v>60</v>
      </c>
      <c r="U543" s="29"/>
    </row>
    <row r="544" spans="1:21" s="26" customFormat="1" ht="16.7" customHeight="1" x14ac:dyDescent="0.2">
      <c r="A544" s="27" t="s">
        <v>5700</v>
      </c>
      <c r="B544" s="27" t="s">
        <v>20</v>
      </c>
      <c r="C544" s="27" t="s">
        <v>5701</v>
      </c>
      <c r="D544" s="28">
        <v>42730</v>
      </c>
      <c r="E544" s="27" t="s">
        <v>5702</v>
      </c>
      <c r="F544" s="27" t="s">
        <v>4936</v>
      </c>
      <c r="G544" s="27" t="s">
        <v>21</v>
      </c>
      <c r="H544" s="27"/>
      <c r="I544" s="27" t="s">
        <v>22</v>
      </c>
      <c r="J544" s="27"/>
      <c r="K544" s="27"/>
      <c r="L544" s="27"/>
      <c r="M544" s="27"/>
      <c r="N544" s="27"/>
      <c r="O544" s="27"/>
      <c r="P544" s="27" t="s">
        <v>23</v>
      </c>
      <c r="Q544" s="27"/>
      <c r="R544" s="27" t="s">
        <v>24</v>
      </c>
      <c r="S544" s="27" t="s">
        <v>25</v>
      </c>
      <c r="T544" s="27" t="s">
        <v>60</v>
      </c>
      <c r="U544" s="29"/>
    </row>
    <row r="545" spans="1:21" s="26" customFormat="1" ht="16.7" customHeight="1" x14ac:dyDescent="0.2">
      <c r="A545" s="27" t="s">
        <v>5703</v>
      </c>
      <c r="B545" s="27" t="s">
        <v>20</v>
      </c>
      <c r="C545" s="27" t="s">
        <v>5704</v>
      </c>
      <c r="D545" s="28">
        <v>42730</v>
      </c>
      <c r="E545" s="27" t="s">
        <v>5705</v>
      </c>
      <c r="F545" s="27" t="s">
        <v>4936</v>
      </c>
      <c r="G545" s="27" t="s">
        <v>21</v>
      </c>
      <c r="H545" s="27"/>
      <c r="I545" s="27" t="s">
        <v>22</v>
      </c>
      <c r="J545" s="27"/>
      <c r="K545" s="27"/>
      <c r="L545" s="27"/>
      <c r="M545" s="27"/>
      <c r="N545" s="27"/>
      <c r="O545" s="27"/>
      <c r="P545" s="27" t="s">
        <v>23</v>
      </c>
      <c r="Q545" s="27"/>
      <c r="R545" s="27" t="s">
        <v>24</v>
      </c>
      <c r="S545" s="27" t="s">
        <v>25</v>
      </c>
      <c r="T545" s="27" t="s">
        <v>60</v>
      </c>
      <c r="U545" s="29"/>
    </row>
    <row r="546" spans="1:21" s="26" customFormat="1" ht="16.7" customHeight="1" x14ac:dyDescent="0.2">
      <c r="A546" s="27" t="s">
        <v>5692</v>
      </c>
      <c r="B546" s="27" t="s">
        <v>20</v>
      </c>
      <c r="C546" s="27" t="s">
        <v>5706</v>
      </c>
      <c r="D546" s="28">
        <v>42730</v>
      </c>
      <c r="E546" s="27" t="s">
        <v>5707</v>
      </c>
      <c r="F546" s="27" t="s">
        <v>113</v>
      </c>
      <c r="G546" s="27" t="s">
        <v>21</v>
      </c>
      <c r="H546" s="27"/>
      <c r="I546" s="27" t="s">
        <v>22</v>
      </c>
      <c r="J546" s="27"/>
      <c r="K546" s="27"/>
      <c r="L546" s="27"/>
      <c r="M546" s="27"/>
      <c r="N546" s="27"/>
      <c r="O546" s="27"/>
      <c r="P546" s="27" t="s">
        <v>23</v>
      </c>
      <c r="Q546" s="27"/>
      <c r="R546" s="27" t="s">
        <v>24</v>
      </c>
      <c r="S546" s="27" t="s">
        <v>25</v>
      </c>
      <c r="T546" s="27" t="s">
        <v>60</v>
      </c>
      <c r="U546" s="29"/>
    </row>
    <row r="547" spans="1:21" s="26" customFormat="1" ht="16.7" customHeight="1" x14ac:dyDescent="0.2">
      <c r="A547" s="27" t="s">
        <v>5692</v>
      </c>
      <c r="B547" s="27" t="s">
        <v>20</v>
      </c>
      <c r="C547" s="27" t="s">
        <v>5708</v>
      </c>
      <c r="D547" s="28">
        <v>42730</v>
      </c>
      <c r="E547" s="27" t="s">
        <v>5709</v>
      </c>
      <c r="F547" s="27" t="s">
        <v>113</v>
      </c>
      <c r="G547" s="27" t="s">
        <v>21</v>
      </c>
      <c r="H547" s="27"/>
      <c r="I547" s="27" t="s">
        <v>22</v>
      </c>
      <c r="J547" s="27"/>
      <c r="K547" s="27"/>
      <c r="L547" s="27"/>
      <c r="M547" s="27"/>
      <c r="N547" s="27"/>
      <c r="O547" s="27"/>
      <c r="P547" s="27" t="s">
        <v>23</v>
      </c>
      <c r="Q547" s="27"/>
      <c r="R547" s="27" t="s">
        <v>24</v>
      </c>
      <c r="S547" s="27" t="s">
        <v>25</v>
      </c>
      <c r="T547" s="27" t="s">
        <v>60</v>
      </c>
      <c r="U547" s="29"/>
    </row>
    <row r="548" spans="1:21" s="26" customFormat="1" ht="16.7" customHeight="1" x14ac:dyDescent="0.2">
      <c r="A548" s="27" t="s">
        <v>5697</v>
      </c>
      <c r="B548" s="27" t="s">
        <v>20</v>
      </c>
      <c r="C548" s="27" t="s">
        <v>5710</v>
      </c>
      <c r="D548" s="28">
        <v>42730</v>
      </c>
      <c r="E548" s="27" t="s">
        <v>5711</v>
      </c>
      <c r="F548" s="27" t="s">
        <v>113</v>
      </c>
      <c r="G548" s="27" t="s">
        <v>21</v>
      </c>
      <c r="H548" s="27"/>
      <c r="I548" s="27" t="s">
        <v>22</v>
      </c>
      <c r="J548" s="27"/>
      <c r="K548" s="27"/>
      <c r="L548" s="27"/>
      <c r="M548" s="27"/>
      <c r="N548" s="27"/>
      <c r="O548" s="27"/>
      <c r="P548" s="27" t="s">
        <v>23</v>
      </c>
      <c r="Q548" s="27"/>
      <c r="R548" s="27" t="s">
        <v>24</v>
      </c>
      <c r="S548" s="27" t="s">
        <v>25</v>
      </c>
      <c r="T548" s="27" t="s">
        <v>60</v>
      </c>
      <c r="U548" s="29"/>
    </row>
    <row r="549" spans="1:21" s="26" customFormat="1" ht="16.7" customHeight="1" x14ac:dyDescent="0.2">
      <c r="A549" s="27" t="s">
        <v>5700</v>
      </c>
      <c r="B549" s="27" t="s">
        <v>20</v>
      </c>
      <c r="C549" s="27" t="s">
        <v>5712</v>
      </c>
      <c r="D549" s="28">
        <v>42730</v>
      </c>
      <c r="E549" s="27" t="s">
        <v>5713</v>
      </c>
      <c r="F549" s="27" t="s">
        <v>351</v>
      </c>
      <c r="G549" s="27" t="s">
        <v>21</v>
      </c>
      <c r="H549" s="27"/>
      <c r="I549" s="27" t="s">
        <v>22</v>
      </c>
      <c r="J549" s="27"/>
      <c r="K549" s="27"/>
      <c r="L549" s="27"/>
      <c r="M549" s="27"/>
      <c r="N549" s="27"/>
      <c r="O549" s="27"/>
      <c r="P549" s="27" t="s">
        <v>23</v>
      </c>
      <c r="Q549" s="27"/>
      <c r="R549" s="27" t="s">
        <v>24</v>
      </c>
      <c r="S549" s="27" t="s">
        <v>25</v>
      </c>
      <c r="T549" s="27" t="s">
        <v>60</v>
      </c>
      <c r="U549" s="29"/>
    </row>
    <row r="550" spans="1:21" s="26" customFormat="1" ht="16.7" customHeight="1" x14ac:dyDescent="0.2">
      <c r="A550" s="27" t="s">
        <v>5700</v>
      </c>
      <c r="B550" s="27" t="s">
        <v>20</v>
      </c>
      <c r="C550" s="27" t="s">
        <v>5714</v>
      </c>
      <c r="D550" s="28">
        <v>42730</v>
      </c>
      <c r="E550" s="27" t="s">
        <v>5715</v>
      </c>
      <c r="F550" s="27" t="s">
        <v>182</v>
      </c>
      <c r="G550" s="27" t="s">
        <v>21</v>
      </c>
      <c r="H550" s="27"/>
      <c r="I550" s="27" t="s">
        <v>22</v>
      </c>
      <c r="J550" s="27"/>
      <c r="K550" s="27"/>
      <c r="L550" s="27"/>
      <c r="M550" s="27"/>
      <c r="N550" s="27"/>
      <c r="O550" s="27"/>
      <c r="P550" s="27" t="s">
        <v>23</v>
      </c>
      <c r="Q550" s="27"/>
      <c r="R550" s="27" t="s">
        <v>24</v>
      </c>
      <c r="S550" s="27" t="s">
        <v>25</v>
      </c>
      <c r="T550" s="27" t="s">
        <v>60</v>
      </c>
      <c r="U550" s="29"/>
    </row>
    <row r="551" spans="1:21" s="26" customFormat="1" ht="16.7" customHeight="1" x14ac:dyDescent="0.2">
      <c r="A551" s="27" t="s">
        <v>5700</v>
      </c>
      <c r="B551" s="27" t="s">
        <v>20</v>
      </c>
      <c r="C551" s="27" t="s">
        <v>5716</v>
      </c>
      <c r="D551" s="28">
        <v>42730</v>
      </c>
      <c r="E551" s="27" t="s">
        <v>5717</v>
      </c>
      <c r="F551" s="27" t="s">
        <v>182</v>
      </c>
      <c r="G551" s="27" t="s">
        <v>21</v>
      </c>
      <c r="H551" s="27"/>
      <c r="I551" s="27" t="s">
        <v>22</v>
      </c>
      <c r="J551" s="27"/>
      <c r="K551" s="27"/>
      <c r="L551" s="27"/>
      <c r="M551" s="27"/>
      <c r="N551" s="27"/>
      <c r="O551" s="27"/>
      <c r="P551" s="27" t="s">
        <v>23</v>
      </c>
      <c r="Q551" s="27"/>
      <c r="R551" s="27" t="s">
        <v>24</v>
      </c>
      <c r="S551" s="27" t="s">
        <v>25</v>
      </c>
      <c r="T551" s="27" t="s">
        <v>60</v>
      </c>
      <c r="U551" s="29"/>
    </row>
    <row r="552" spans="1:21" s="26" customFormat="1" ht="16.7" customHeight="1" x14ac:dyDescent="0.2">
      <c r="A552" s="27" t="s">
        <v>5718</v>
      </c>
      <c r="B552" s="27" t="s">
        <v>20</v>
      </c>
      <c r="C552" s="27" t="s">
        <v>5719</v>
      </c>
      <c r="D552" s="28">
        <v>42730</v>
      </c>
      <c r="E552" s="27" t="s">
        <v>5720</v>
      </c>
      <c r="F552" s="27" t="s">
        <v>5721</v>
      </c>
      <c r="G552" s="27" t="s">
        <v>21</v>
      </c>
      <c r="H552" s="27"/>
      <c r="I552" s="27" t="s">
        <v>22</v>
      </c>
      <c r="J552" s="27"/>
      <c r="K552" s="27"/>
      <c r="L552" s="27"/>
      <c r="M552" s="27"/>
      <c r="N552" s="27"/>
      <c r="O552" s="27"/>
      <c r="P552" s="27" t="s">
        <v>23</v>
      </c>
      <c r="Q552" s="27"/>
      <c r="R552" s="27" t="s">
        <v>28</v>
      </c>
      <c r="S552" s="9" t="s">
        <v>6412</v>
      </c>
      <c r="T552" s="27" t="s">
        <v>59</v>
      </c>
      <c r="U552" s="29"/>
    </row>
    <row r="553" spans="1:21" s="26" customFormat="1" ht="16.7" customHeight="1" x14ac:dyDescent="0.2">
      <c r="A553" s="27" t="s">
        <v>5722</v>
      </c>
      <c r="B553" s="27" t="s">
        <v>20</v>
      </c>
      <c r="C553" s="27" t="s">
        <v>5723</v>
      </c>
      <c r="D553" s="28">
        <v>42730</v>
      </c>
      <c r="E553" s="27" t="s">
        <v>5724</v>
      </c>
      <c r="F553" s="27" t="s">
        <v>5721</v>
      </c>
      <c r="G553" s="27" t="s">
        <v>21</v>
      </c>
      <c r="H553" s="27"/>
      <c r="I553" s="27" t="s">
        <v>22</v>
      </c>
      <c r="J553" s="27"/>
      <c r="K553" s="27"/>
      <c r="L553" s="27"/>
      <c r="M553" s="27"/>
      <c r="N553" s="27"/>
      <c r="O553" s="27"/>
      <c r="P553" s="27" t="s">
        <v>23</v>
      </c>
      <c r="Q553" s="27"/>
      <c r="R553" s="27" t="s">
        <v>24</v>
      </c>
      <c r="S553" s="27" t="s">
        <v>26</v>
      </c>
      <c r="T553" s="27" t="s">
        <v>60</v>
      </c>
      <c r="U553" s="29"/>
    </row>
    <row r="554" spans="1:21" s="26" customFormat="1" ht="16.7" customHeight="1" x14ac:dyDescent="0.2">
      <c r="A554" s="27" t="s">
        <v>5725</v>
      </c>
      <c r="B554" s="27" t="s">
        <v>20</v>
      </c>
      <c r="C554" s="27" t="s">
        <v>5726</v>
      </c>
      <c r="D554" s="28">
        <v>42730</v>
      </c>
      <c r="E554" s="27" t="s">
        <v>5727</v>
      </c>
      <c r="F554" s="27" t="s">
        <v>433</v>
      </c>
      <c r="G554" s="27" t="s">
        <v>21</v>
      </c>
      <c r="H554" s="27"/>
      <c r="I554" s="27" t="s">
        <v>22</v>
      </c>
      <c r="J554" s="27"/>
      <c r="K554" s="27"/>
      <c r="L554" s="27"/>
      <c r="M554" s="27"/>
      <c r="N554" s="27"/>
      <c r="O554" s="27"/>
      <c r="P554" s="27" t="s">
        <v>23</v>
      </c>
      <c r="Q554" s="27"/>
      <c r="R554" s="27" t="s">
        <v>24</v>
      </c>
      <c r="S554" s="27" t="s">
        <v>26</v>
      </c>
      <c r="T554" s="27" t="s">
        <v>60</v>
      </c>
      <c r="U554" s="29"/>
    </row>
    <row r="555" spans="1:21" s="26" customFormat="1" ht="16.7" customHeight="1" x14ac:dyDescent="0.2">
      <c r="A555" s="27" t="s">
        <v>5703</v>
      </c>
      <c r="B555" s="27" t="s">
        <v>20</v>
      </c>
      <c r="C555" s="27" t="s">
        <v>5728</v>
      </c>
      <c r="D555" s="28">
        <v>42730</v>
      </c>
      <c r="E555" s="27" t="s">
        <v>5729</v>
      </c>
      <c r="F555" s="27" t="s">
        <v>433</v>
      </c>
      <c r="G555" s="27" t="s">
        <v>21</v>
      </c>
      <c r="H555" s="27"/>
      <c r="I555" s="27" t="s">
        <v>22</v>
      </c>
      <c r="J555" s="27"/>
      <c r="K555" s="27"/>
      <c r="L555" s="27"/>
      <c r="M555" s="27"/>
      <c r="N555" s="27"/>
      <c r="O555" s="27"/>
      <c r="P555" s="27" t="s">
        <v>23</v>
      </c>
      <c r="Q555" s="27"/>
      <c r="R555" s="27" t="s">
        <v>24</v>
      </c>
      <c r="S555" s="27" t="s">
        <v>26</v>
      </c>
      <c r="T555" s="27" t="s">
        <v>60</v>
      </c>
      <c r="U555" s="29"/>
    </row>
    <row r="556" spans="1:21" s="26" customFormat="1" ht="16.7" customHeight="1" x14ac:dyDescent="0.2">
      <c r="A556" s="27" t="s">
        <v>5730</v>
      </c>
      <c r="B556" s="27" t="s">
        <v>20</v>
      </c>
      <c r="C556" s="27" t="s">
        <v>2485</v>
      </c>
      <c r="D556" s="28">
        <v>42730</v>
      </c>
      <c r="E556" s="27" t="s">
        <v>5731</v>
      </c>
      <c r="F556" s="27" t="s">
        <v>442</v>
      </c>
      <c r="G556" s="27" t="s">
        <v>21</v>
      </c>
      <c r="H556" s="27"/>
      <c r="I556" s="27" t="s">
        <v>22</v>
      </c>
      <c r="J556" s="27"/>
      <c r="K556" s="27"/>
      <c r="L556" s="27"/>
      <c r="M556" s="27"/>
      <c r="N556" s="27"/>
      <c r="O556" s="27"/>
      <c r="P556" s="27" t="s">
        <v>23</v>
      </c>
      <c r="Q556" s="27"/>
      <c r="R556" s="27" t="s">
        <v>24</v>
      </c>
      <c r="S556" s="27" t="s">
        <v>26</v>
      </c>
      <c r="T556" s="27" t="s">
        <v>60</v>
      </c>
      <c r="U556" s="29"/>
    </row>
    <row r="557" spans="1:21" s="26" customFormat="1" ht="16.7" hidden="1" customHeight="1" x14ac:dyDescent="0.2">
      <c r="A557" s="27" t="s">
        <v>5732</v>
      </c>
      <c r="B557" s="27" t="s">
        <v>20</v>
      </c>
      <c r="C557" s="27" t="s">
        <v>5733</v>
      </c>
      <c r="D557" s="28">
        <v>42730</v>
      </c>
      <c r="E557" s="27" t="s">
        <v>5734</v>
      </c>
      <c r="F557" s="27" t="s">
        <v>442</v>
      </c>
      <c r="G557" s="27" t="s">
        <v>21</v>
      </c>
      <c r="H557" s="27"/>
      <c r="I557" s="27" t="s">
        <v>22</v>
      </c>
      <c r="J557" s="27"/>
      <c r="K557" s="27"/>
      <c r="L557" s="27"/>
      <c r="M557" s="27"/>
      <c r="N557" s="27"/>
      <c r="O557" s="27"/>
      <c r="P557" s="27" t="s">
        <v>23</v>
      </c>
      <c r="Q557" s="27"/>
      <c r="R557" s="27" t="s">
        <v>136</v>
      </c>
      <c r="S557" s="27" t="s">
        <v>32</v>
      </c>
      <c r="T557" s="27" t="s">
        <v>137</v>
      </c>
      <c r="U557" s="29"/>
    </row>
    <row r="558" spans="1:21" s="26" customFormat="1" ht="16.7" hidden="1" customHeight="1" x14ac:dyDescent="0.2">
      <c r="A558" s="27" t="s">
        <v>5688</v>
      </c>
      <c r="B558" s="27" t="s">
        <v>20</v>
      </c>
      <c r="C558" s="27" t="s">
        <v>5735</v>
      </c>
      <c r="D558" s="28">
        <v>42730</v>
      </c>
      <c r="E558" s="27" t="s">
        <v>5736</v>
      </c>
      <c r="F558" s="27" t="s">
        <v>344</v>
      </c>
      <c r="G558" s="27" t="s">
        <v>21</v>
      </c>
      <c r="H558" s="27"/>
      <c r="I558" s="27" t="s">
        <v>22</v>
      </c>
      <c r="J558" s="27"/>
      <c r="K558" s="27"/>
      <c r="L558" s="27"/>
      <c r="M558" s="27"/>
      <c r="N558" s="27"/>
      <c r="O558" s="27"/>
      <c r="P558" s="27" t="s">
        <v>23</v>
      </c>
      <c r="Q558" s="27"/>
      <c r="R558" s="27" t="s">
        <v>31</v>
      </c>
      <c r="S558" s="27" t="s">
        <v>32</v>
      </c>
      <c r="T558" s="27" t="s">
        <v>60</v>
      </c>
      <c r="U558" s="29"/>
    </row>
    <row r="559" spans="1:21" s="26" customFormat="1" ht="16.7" customHeight="1" x14ac:dyDescent="0.2">
      <c r="A559" s="27" t="s">
        <v>5737</v>
      </c>
      <c r="B559" s="27" t="s">
        <v>20</v>
      </c>
      <c r="C559" s="27" t="s">
        <v>5738</v>
      </c>
      <c r="D559" s="28">
        <v>42730</v>
      </c>
      <c r="E559" s="27" t="s">
        <v>5739</v>
      </c>
      <c r="F559" s="27" t="s">
        <v>444</v>
      </c>
      <c r="G559" s="27" t="s">
        <v>21</v>
      </c>
      <c r="H559" s="27"/>
      <c r="I559" s="27" t="s">
        <v>22</v>
      </c>
      <c r="J559" s="27"/>
      <c r="K559" s="27"/>
      <c r="L559" s="27"/>
      <c r="M559" s="27"/>
      <c r="N559" s="27"/>
      <c r="O559" s="27"/>
      <c r="P559" s="27" t="s">
        <v>23</v>
      </c>
      <c r="Q559" s="27"/>
      <c r="R559" s="27" t="s">
        <v>24</v>
      </c>
      <c r="S559" s="27" t="s">
        <v>25</v>
      </c>
      <c r="T559" s="27" t="s">
        <v>60</v>
      </c>
      <c r="U559" s="29"/>
    </row>
    <row r="560" spans="1:21" s="26" customFormat="1" ht="16.7" customHeight="1" x14ac:dyDescent="0.2">
      <c r="A560" s="27" t="s">
        <v>5737</v>
      </c>
      <c r="B560" s="27" t="s">
        <v>20</v>
      </c>
      <c r="C560" s="27" t="s">
        <v>5740</v>
      </c>
      <c r="D560" s="28">
        <v>42730</v>
      </c>
      <c r="E560" s="27" t="s">
        <v>5741</v>
      </c>
      <c r="F560" s="27" t="s">
        <v>183</v>
      </c>
      <c r="G560" s="27" t="s">
        <v>21</v>
      </c>
      <c r="H560" s="27"/>
      <c r="I560" s="27" t="s">
        <v>22</v>
      </c>
      <c r="J560" s="27"/>
      <c r="K560" s="27"/>
      <c r="L560" s="27"/>
      <c r="M560" s="27"/>
      <c r="N560" s="27"/>
      <c r="O560" s="27"/>
      <c r="P560" s="27" t="s">
        <v>23</v>
      </c>
      <c r="Q560" s="27"/>
      <c r="R560" s="27" t="s">
        <v>24</v>
      </c>
      <c r="S560" s="27" t="s">
        <v>25</v>
      </c>
      <c r="T560" s="27" t="s">
        <v>60</v>
      </c>
      <c r="U560" s="29"/>
    </row>
    <row r="561" spans="1:21" s="26" customFormat="1" ht="16.7" customHeight="1" x14ac:dyDescent="0.2">
      <c r="A561" s="27" t="s">
        <v>5742</v>
      </c>
      <c r="B561" s="27" t="s">
        <v>20</v>
      </c>
      <c r="C561" s="27" t="s">
        <v>5743</v>
      </c>
      <c r="D561" s="28">
        <v>42730</v>
      </c>
      <c r="E561" s="27" t="s">
        <v>5744</v>
      </c>
      <c r="F561" s="27" t="s">
        <v>183</v>
      </c>
      <c r="G561" s="27" t="s">
        <v>21</v>
      </c>
      <c r="H561" s="27"/>
      <c r="I561" s="27" t="s">
        <v>22</v>
      </c>
      <c r="J561" s="27"/>
      <c r="K561" s="27"/>
      <c r="L561" s="27"/>
      <c r="M561" s="27"/>
      <c r="N561" s="27"/>
      <c r="O561" s="27"/>
      <c r="P561" s="27" t="s">
        <v>23</v>
      </c>
      <c r="Q561" s="27"/>
      <c r="R561" s="27" t="s">
        <v>24</v>
      </c>
      <c r="S561" s="27" t="s">
        <v>25</v>
      </c>
      <c r="T561" s="27" t="s">
        <v>60</v>
      </c>
      <c r="U561" s="29"/>
    </row>
    <row r="562" spans="1:21" s="26" customFormat="1" ht="16.7" customHeight="1" x14ac:dyDescent="0.2">
      <c r="A562" s="27" t="s">
        <v>5742</v>
      </c>
      <c r="B562" s="27" t="s">
        <v>20</v>
      </c>
      <c r="C562" s="27" t="s">
        <v>5745</v>
      </c>
      <c r="D562" s="28">
        <v>42730</v>
      </c>
      <c r="E562" s="27" t="s">
        <v>5746</v>
      </c>
      <c r="F562" s="27" t="s">
        <v>183</v>
      </c>
      <c r="G562" s="27" t="s">
        <v>21</v>
      </c>
      <c r="H562" s="27"/>
      <c r="I562" s="27" t="s">
        <v>22</v>
      </c>
      <c r="J562" s="27"/>
      <c r="K562" s="27"/>
      <c r="L562" s="27"/>
      <c r="M562" s="27"/>
      <c r="N562" s="27"/>
      <c r="O562" s="27"/>
      <c r="P562" s="27" t="s">
        <v>23</v>
      </c>
      <c r="Q562" s="27"/>
      <c r="R562" s="27" t="s">
        <v>24</v>
      </c>
      <c r="S562" s="27" t="s">
        <v>25</v>
      </c>
      <c r="T562" s="27" t="s">
        <v>60</v>
      </c>
      <c r="U562" s="29"/>
    </row>
    <row r="563" spans="1:21" s="26" customFormat="1" ht="16.7" customHeight="1" x14ac:dyDescent="0.2">
      <c r="A563" s="27" t="s">
        <v>5747</v>
      </c>
      <c r="B563" s="27" t="s">
        <v>20</v>
      </c>
      <c r="C563" s="27" t="s">
        <v>5748</v>
      </c>
      <c r="D563" s="28">
        <v>42730</v>
      </c>
      <c r="E563" s="27" t="s">
        <v>5749</v>
      </c>
      <c r="F563" s="27" t="s">
        <v>183</v>
      </c>
      <c r="G563" s="27" t="s">
        <v>21</v>
      </c>
      <c r="H563" s="27"/>
      <c r="I563" s="27" t="s">
        <v>22</v>
      </c>
      <c r="J563" s="27"/>
      <c r="K563" s="27"/>
      <c r="L563" s="27"/>
      <c r="M563" s="27"/>
      <c r="N563" s="27"/>
      <c r="O563" s="27"/>
      <c r="P563" s="27" t="s">
        <v>23</v>
      </c>
      <c r="Q563" s="27"/>
      <c r="R563" s="27" t="s">
        <v>24</v>
      </c>
      <c r="S563" s="27" t="s">
        <v>26</v>
      </c>
      <c r="T563" s="27" t="s">
        <v>60</v>
      </c>
      <c r="U563" s="29"/>
    </row>
    <row r="564" spans="1:21" s="26" customFormat="1" ht="16.7" customHeight="1" x14ac:dyDescent="0.2">
      <c r="A564" s="27" t="s">
        <v>5750</v>
      </c>
      <c r="B564" s="27" t="s">
        <v>20</v>
      </c>
      <c r="C564" s="27" t="s">
        <v>5751</v>
      </c>
      <c r="D564" s="28">
        <v>42730</v>
      </c>
      <c r="E564" s="27" t="s">
        <v>5752</v>
      </c>
      <c r="F564" s="27" t="s">
        <v>191</v>
      </c>
      <c r="G564" s="27" t="s">
        <v>21</v>
      </c>
      <c r="H564" s="27"/>
      <c r="I564" s="27" t="s">
        <v>22</v>
      </c>
      <c r="J564" s="27"/>
      <c r="K564" s="27"/>
      <c r="L564" s="27"/>
      <c r="M564" s="27"/>
      <c r="N564" s="27"/>
      <c r="O564" s="27"/>
      <c r="P564" s="27" t="s">
        <v>23</v>
      </c>
      <c r="Q564" s="27"/>
      <c r="R564" s="27" t="s">
        <v>24</v>
      </c>
      <c r="S564" s="27" t="s">
        <v>26</v>
      </c>
      <c r="T564" s="27" t="s">
        <v>60</v>
      </c>
      <c r="U564" s="29"/>
    </row>
    <row r="565" spans="1:21" s="26" customFormat="1" ht="16.7" hidden="1" customHeight="1" x14ac:dyDescent="0.2">
      <c r="A565" s="27" t="s">
        <v>5750</v>
      </c>
      <c r="B565" s="27" t="s">
        <v>20</v>
      </c>
      <c r="C565" s="27" t="s">
        <v>2496</v>
      </c>
      <c r="D565" s="28">
        <v>42730</v>
      </c>
      <c r="E565" s="27" t="s">
        <v>5753</v>
      </c>
      <c r="F565" s="27" t="s">
        <v>191</v>
      </c>
      <c r="G565" s="27" t="s">
        <v>21</v>
      </c>
      <c r="H565" s="27"/>
      <c r="I565" s="27" t="s">
        <v>22</v>
      </c>
      <c r="J565" s="27"/>
      <c r="K565" s="27"/>
      <c r="L565" s="27"/>
      <c r="M565" s="27"/>
      <c r="N565" s="27"/>
      <c r="O565" s="27"/>
      <c r="P565" s="27" t="s">
        <v>23</v>
      </c>
      <c r="Q565" s="27"/>
      <c r="R565" s="27" t="s">
        <v>34</v>
      </c>
      <c r="S565" s="27" t="s">
        <v>32</v>
      </c>
      <c r="T565" s="27" t="s">
        <v>59</v>
      </c>
      <c r="U565" s="29"/>
    </row>
    <row r="566" spans="1:21" s="26" customFormat="1" ht="16.7" customHeight="1" x14ac:dyDescent="0.2">
      <c r="A566" s="27" t="s">
        <v>5754</v>
      </c>
      <c r="B566" s="27" t="s">
        <v>20</v>
      </c>
      <c r="C566" s="27" t="s">
        <v>2617</v>
      </c>
      <c r="D566" s="28">
        <v>42730</v>
      </c>
      <c r="E566" s="27" t="s">
        <v>5755</v>
      </c>
      <c r="F566" s="27" t="s">
        <v>192</v>
      </c>
      <c r="G566" s="27" t="s">
        <v>21</v>
      </c>
      <c r="H566" s="27"/>
      <c r="I566" s="27" t="s">
        <v>22</v>
      </c>
      <c r="J566" s="27"/>
      <c r="K566" s="27"/>
      <c r="L566" s="27"/>
      <c r="M566" s="27"/>
      <c r="N566" s="27"/>
      <c r="O566" s="27"/>
      <c r="P566" s="27" t="s">
        <v>23</v>
      </c>
      <c r="Q566" s="27"/>
      <c r="R566" s="27" t="s">
        <v>28</v>
      </c>
      <c r="S566" s="27" t="s">
        <v>27</v>
      </c>
      <c r="T566" s="27" t="s">
        <v>59</v>
      </c>
      <c r="U566" s="29"/>
    </row>
    <row r="567" spans="1:21" s="26" customFormat="1" ht="16.7" customHeight="1" x14ac:dyDescent="0.2">
      <c r="A567" s="27" t="s">
        <v>5756</v>
      </c>
      <c r="B567" s="27" t="s">
        <v>20</v>
      </c>
      <c r="C567" s="27" t="s">
        <v>5757</v>
      </c>
      <c r="D567" s="28">
        <v>42730</v>
      </c>
      <c r="E567" s="27" t="s">
        <v>5758</v>
      </c>
      <c r="F567" s="27" t="s">
        <v>192</v>
      </c>
      <c r="G567" s="27" t="s">
        <v>21</v>
      </c>
      <c r="H567" s="27"/>
      <c r="I567" s="27" t="s">
        <v>22</v>
      </c>
      <c r="J567" s="27"/>
      <c r="K567" s="27"/>
      <c r="L567" s="27"/>
      <c r="M567" s="27"/>
      <c r="N567" s="27"/>
      <c r="O567" s="27"/>
      <c r="P567" s="27" t="s">
        <v>23</v>
      </c>
      <c r="Q567" s="27"/>
      <c r="R567" s="27" t="s">
        <v>28</v>
      </c>
      <c r="S567" s="27" t="s">
        <v>27</v>
      </c>
      <c r="T567" s="27" t="s">
        <v>59</v>
      </c>
      <c r="U567" s="29"/>
    </row>
    <row r="568" spans="1:21" s="26" customFormat="1" ht="16.7" customHeight="1" x14ac:dyDescent="0.2">
      <c r="A568" s="27" t="s">
        <v>5759</v>
      </c>
      <c r="B568" s="27" t="s">
        <v>20</v>
      </c>
      <c r="C568" s="27" t="s">
        <v>5760</v>
      </c>
      <c r="D568" s="28">
        <v>42730</v>
      </c>
      <c r="E568" s="27" t="s">
        <v>564</v>
      </c>
      <c r="F568" s="27" t="s">
        <v>192</v>
      </c>
      <c r="G568" s="27" t="s">
        <v>21</v>
      </c>
      <c r="H568" s="27"/>
      <c r="I568" s="27" t="s">
        <v>22</v>
      </c>
      <c r="J568" s="27"/>
      <c r="K568" s="27"/>
      <c r="L568" s="27"/>
      <c r="M568" s="27"/>
      <c r="N568" s="27"/>
      <c r="O568" s="27"/>
      <c r="P568" s="27" t="s">
        <v>23</v>
      </c>
      <c r="Q568" s="27"/>
      <c r="R568" s="27" t="s">
        <v>28</v>
      </c>
      <c r="S568" s="27" t="s">
        <v>27</v>
      </c>
      <c r="T568" s="27" t="s">
        <v>59</v>
      </c>
      <c r="U568" s="29"/>
    </row>
    <row r="569" spans="1:21" s="26" customFormat="1" ht="16.7" customHeight="1" x14ac:dyDescent="0.2">
      <c r="A569" s="27" t="s">
        <v>5761</v>
      </c>
      <c r="B569" s="27" t="s">
        <v>20</v>
      </c>
      <c r="C569" s="27" t="s">
        <v>57</v>
      </c>
      <c r="D569" s="28">
        <v>42730</v>
      </c>
      <c r="E569" s="27" t="s">
        <v>5762</v>
      </c>
      <c r="F569" s="27" t="s">
        <v>564</v>
      </c>
      <c r="G569" s="27" t="s">
        <v>21</v>
      </c>
      <c r="H569" s="27"/>
      <c r="I569" s="27" t="s">
        <v>22</v>
      </c>
      <c r="J569" s="27"/>
      <c r="K569" s="27"/>
      <c r="L569" s="27"/>
      <c r="M569" s="27"/>
      <c r="N569" s="27"/>
      <c r="O569" s="27"/>
      <c r="P569" s="27" t="s">
        <v>23</v>
      </c>
      <c r="Q569" s="27"/>
      <c r="R569" s="27" t="s">
        <v>28</v>
      </c>
      <c r="S569" s="27" t="s">
        <v>27</v>
      </c>
      <c r="T569" s="27" t="s">
        <v>59</v>
      </c>
      <c r="U569" s="29"/>
    </row>
    <row r="570" spans="1:21" s="26" customFormat="1" ht="16.7" customHeight="1" x14ac:dyDescent="0.2">
      <c r="A570" s="27" t="s">
        <v>5763</v>
      </c>
      <c r="B570" s="27" t="s">
        <v>20</v>
      </c>
      <c r="C570" s="27" t="s">
        <v>2502</v>
      </c>
      <c r="D570" s="28">
        <v>42730</v>
      </c>
      <c r="E570" s="27" t="s">
        <v>5764</v>
      </c>
      <c r="F570" s="27" t="s">
        <v>3102</v>
      </c>
      <c r="G570" s="27" t="s">
        <v>21</v>
      </c>
      <c r="H570" s="27"/>
      <c r="I570" s="27" t="s">
        <v>22</v>
      </c>
      <c r="J570" s="27"/>
      <c r="K570" s="27"/>
      <c r="L570" s="27"/>
      <c r="M570" s="27"/>
      <c r="N570" s="27"/>
      <c r="O570" s="27"/>
      <c r="P570" s="27" t="s">
        <v>23</v>
      </c>
      <c r="Q570" s="27"/>
      <c r="R570" s="27" t="s">
        <v>28</v>
      </c>
      <c r="S570" s="27" t="s">
        <v>27</v>
      </c>
      <c r="T570" s="27" t="s">
        <v>59</v>
      </c>
      <c r="U570" s="29"/>
    </row>
    <row r="571" spans="1:21" s="26" customFormat="1" ht="16.7" customHeight="1" x14ac:dyDescent="0.2">
      <c r="A571" s="33" t="s">
        <v>5904</v>
      </c>
      <c r="B571" s="27" t="s">
        <v>20</v>
      </c>
      <c r="C571" s="27" t="s">
        <v>5905</v>
      </c>
      <c r="D571" s="28">
        <v>42731</v>
      </c>
      <c r="E571" s="27" t="s">
        <v>5906</v>
      </c>
      <c r="F571" s="27" t="s">
        <v>468</v>
      </c>
      <c r="G571" s="27" t="s">
        <v>21</v>
      </c>
      <c r="H571" s="27"/>
      <c r="I571" s="27" t="s">
        <v>22</v>
      </c>
      <c r="J571" s="27"/>
      <c r="K571" s="27"/>
      <c r="L571" s="27"/>
      <c r="M571" s="27"/>
      <c r="N571" s="27"/>
      <c r="O571" s="27"/>
      <c r="P571" s="27" t="s">
        <v>23</v>
      </c>
      <c r="Q571" s="27"/>
      <c r="R571" s="27" t="s">
        <v>28</v>
      </c>
      <c r="S571" s="27" t="s">
        <v>27</v>
      </c>
      <c r="T571" s="27" t="s">
        <v>59</v>
      </c>
      <c r="U571" s="29"/>
    </row>
    <row r="572" spans="1:21" s="26" customFormat="1" ht="16.7" customHeight="1" x14ac:dyDescent="0.2">
      <c r="A572" s="33" t="s">
        <v>5907</v>
      </c>
      <c r="B572" s="27" t="s">
        <v>20</v>
      </c>
      <c r="C572" s="27" t="s">
        <v>5908</v>
      </c>
      <c r="D572" s="28">
        <v>42731</v>
      </c>
      <c r="E572" s="27" t="s">
        <v>5909</v>
      </c>
      <c r="F572" s="27" t="s">
        <v>329</v>
      </c>
      <c r="G572" s="27" t="s">
        <v>21</v>
      </c>
      <c r="H572" s="27"/>
      <c r="I572" s="27" t="s">
        <v>22</v>
      </c>
      <c r="J572" s="27"/>
      <c r="K572" s="27"/>
      <c r="L572" s="27"/>
      <c r="M572" s="27"/>
      <c r="N572" s="27"/>
      <c r="O572" s="27"/>
      <c r="P572" s="27" t="s">
        <v>23</v>
      </c>
      <c r="Q572" s="27"/>
      <c r="R572" s="27" t="s">
        <v>28</v>
      </c>
      <c r="S572" s="27" t="s">
        <v>27</v>
      </c>
      <c r="T572" s="27" t="s">
        <v>59</v>
      </c>
      <c r="U572" s="29"/>
    </row>
    <row r="573" spans="1:21" s="26" customFormat="1" ht="16.7" customHeight="1" x14ac:dyDescent="0.2">
      <c r="A573" s="33" t="s">
        <v>5910</v>
      </c>
      <c r="B573" s="27" t="s">
        <v>20</v>
      </c>
      <c r="C573" s="27" t="s">
        <v>5911</v>
      </c>
      <c r="D573" s="28">
        <v>42731</v>
      </c>
      <c r="E573" s="27" t="s">
        <v>5912</v>
      </c>
      <c r="F573" s="27" t="s">
        <v>330</v>
      </c>
      <c r="G573" s="27" t="s">
        <v>21</v>
      </c>
      <c r="H573" s="27"/>
      <c r="I573" s="27" t="s">
        <v>22</v>
      </c>
      <c r="J573" s="27"/>
      <c r="K573" s="27"/>
      <c r="L573" s="27"/>
      <c r="M573" s="27"/>
      <c r="N573" s="27"/>
      <c r="O573" s="27"/>
      <c r="P573" s="27" t="s">
        <v>23</v>
      </c>
      <c r="Q573" s="27"/>
      <c r="R573" s="27" t="s">
        <v>28</v>
      </c>
      <c r="S573" s="27" t="s">
        <v>27</v>
      </c>
      <c r="T573" s="27" t="s">
        <v>59</v>
      </c>
      <c r="U573" s="29"/>
    </row>
    <row r="574" spans="1:21" s="26" customFormat="1" ht="16.7" customHeight="1" x14ac:dyDescent="0.2">
      <c r="A574" s="33" t="s">
        <v>5913</v>
      </c>
      <c r="B574" s="27" t="s">
        <v>20</v>
      </c>
      <c r="C574" s="27" t="s">
        <v>5914</v>
      </c>
      <c r="D574" s="28">
        <v>42731</v>
      </c>
      <c r="E574" s="27" t="s">
        <v>5915</v>
      </c>
      <c r="F574" s="27" t="s">
        <v>330</v>
      </c>
      <c r="G574" s="27" t="s">
        <v>21</v>
      </c>
      <c r="H574" s="27"/>
      <c r="I574" s="27" t="s">
        <v>22</v>
      </c>
      <c r="J574" s="27"/>
      <c r="K574" s="27"/>
      <c r="L574" s="27"/>
      <c r="M574" s="27"/>
      <c r="N574" s="27"/>
      <c r="O574" s="27"/>
      <c r="P574" s="27" t="s">
        <v>23</v>
      </c>
      <c r="Q574" s="27"/>
      <c r="R574" s="27" t="s">
        <v>28</v>
      </c>
      <c r="S574" s="27" t="s">
        <v>27</v>
      </c>
      <c r="T574" s="27" t="s">
        <v>59</v>
      </c>
      <c r="U574" s="29"/>
    </row>
    <row r="575" spans="1:21" s="26" customFormat="1" ht="16.7" customHeight="1" x14ac:dyDescent="0.2">
      <c r="A575" s="33" t="s">
        <v>5916</v>
      </c>
      <c r="B575" s="27" t="s">
        <v>20</v>
      </c>
      <c r="C575" s="27" t="s">
        <v>5917</v>
      </c>
      <c r="D575" s="28">
        <v>42731</v>
      </c>
      <c r="E575" s="27" t="s">
        <v>5918</v>
      </c>
      <c r="F575" s="27" t="s">
        <v>331</v>
      </c>
      <c r="G575" s="27" t="s">
        <v>21</v>
      </c>
      <c r="H575" s="27"/>
      <c r="I575" s="27" t="s">
        <v>22</v>
      </c>
      <c r="J575" s="27"/>
      <c r="K575" s="27"/>
      <c r="L575" s="27"/>
      <c r="M575" s="27"/>
      <c r="N575" s="27"/>
      <c r="O575" s="27"/>
      <c r="P575" s="27" t="s">
        <v>23</v>
      </c>
      <c r="Q575" s="27"/>
      <c r="R575" s="27" t="s">
        <v>28</v>
      </c>
      <c r="S575" s="27" t="s">
        <v>27</v>
      </c>
      <c r="T575" s="27" t="s">
        <v>59</v>
      </c>
      <c r="U575" s="29"/>
    </row>
    <row r="576" spans="1:21" s="26" customFormat="1" ht="16.7" customHeight="1" x14ac:dyDescent="0.2">
      <c r="A576" s="33" t="s">
        <v>5919</v>
      </c>
      <c r="B576" s="27" t="s">
        <v>20</v>
      </c>
      <c r="C576" s="27" t="s">
        <v>2506</v>
      </c>
      <c r="D576" s="28">
        <v>42731</v>
      </c>
      <c r="E576" s="27" t="s">
        <v>5920</v>
      </c>
      <c r="F576" s="27" t="s">
        <v>331</v>
      </c>
      <c r="G576" s="27" t="s">
        <v>21</v>
      </c>
      <c r="H576" s="27"/>
      <c r="I576" s="27" t="s">
        <v>22</v>
      </c>
      <c r="J576" s="27"/>
      <c r="K576" s="27"/>
      <c r="L576" s="27"/>
      <c r="M576" s="27"/>
      <c r="N576" s="27"/>
      <c r="O576" s="27"/>
      <c r="P576" s="27" t="s">
        <v>23</v>
      </c>
      <c r="Q576" s="27"/>
      <c r="R576" s="27" t="s">
        <v>28</v>
      </c>
      <c r="S576" s="27" t="s">
        <v>27</v>
      </c>
      <c r="T576" s="27" t="s">
        <v>59</v>
      </c>
      <c r="U576" s="29"/>
    </row>
    <row r="577" spans="1:21" s="26" customFormat="1" ht="16.7" customHeight="1" x14ac:dyDescent="0.2">
      <c r="A577" s="33" t="s">
        <v>5921</v>
      </c>
      <c r="B577" s="27" t="s">
        <v>20</v>
      </c>
      <c r="C577" s="27" t="s">
        <v>5922</v>
      </c>
      <c r="D577" s="28">
        <v>42731</v>
      </c>
      <c r="E577" s="27" t="s">
        <v>5923</v>
      </c>
      <c r="F577" s="27" t="s">
        <v>332</v>
      </c>
      <c r="G577" s="27" t="s">
        <v>21</v>
      </c>
      <c r="H577" s="27"/>
      <c r="I577" s="27" t="s">
        <v>22</v>
      </c>
      <c r="J577" s="27"/>
      <c r="K577" s="27"/>
      <c r="L577" s="27"/>
      <c r="M577" s="27"/>
      <c r="N577" s="27"/>
      <c r="O577" s="27"/>
      <c r="P577" s="27" t="s">
        <v>23</v>
      </c>
      <c r="Q577" s="27"/>
      <c r="R577" s="27" t="s">
        <v>28</v>
      </c>
      <c r="S577" s="27" t="s">
        <v>27</v>
      </c>
      <c r="T577" s="27" t="s">
        <v>59</v>
      </c>
      <c r="U577" s="29"/>
    </row>
    <row r="578" spans="1:21" s="26" customFormat="1" ht="16.7" customHeight="1" x14ac:dyDescent="0.2">
      <c r="A578" s="33" t="s">
        <v>5924</v>
      </c>
      <c r="B578" s="27" t="s">
        <v>20</v>
      </c>
      <c r="C578" s="27" t="s">
        <v>5925</v>
      </c>
      <c r="D578" s="28">
        <v>42731</v>
      </c>
      <c r="E578" s="27" t="s">
        <v>5926</v>
      </c>
      <c r="F578" s="27" t="s">
        <v>332</v>
      </c>
      <c r="G578" s="27" t="s">
        <v>21</v>
      </c>
      <c r="H578" s="27"/>
      <c r="I578" s="27" t="s">
        <v>22</v>
      </c>
      <c r="J578" s="27"/>
      <c r="K578" s="27"/>
      <c r="L578" s="27"/>
      <c r="M578" s="27"/>
      <c r="N578" s="27"/>
      <c r="O578" s="27"/>
      <c r="P578" s="27" t="s">
        <v>23</v>
      </c>
      <c r="Q578" s="27"/>
      <c r="R578" s="27" t="s">
        <v>28</v>
      </c>
      <c r="S578" s="27" t="s">
        <v>27</v>
      </c>
      <c r="T578" s="27" t="s">
        <v>59</v>
      </c>
      <c r="U578" s="29"/>
    </row>
    <row r="579" spans="1:21" s="26" customFormat="1" ht="16.7" customHeight="1" x14ac:dyDescent="0.2">
      <c r="A579" s="33" t="s">
        <v>5927</v>
      </c>
      <c r="B579" s="27" t="s">
        <v>20</v>
      </c>
      <c r="C579" s="27" t="s">
        <v>5928</v>
      </c>
      <c r="D579" s="28">
        <v>42731</v>
      </c>
      <c r="E579" s="27" t="s">
        <v>3463</v>
      </c>
      <c r="F579" s="27" t="s">
        <v>386</v>
      </c>
      <c r="G579" s="27" t="s">
        <v>21</v>
      </c>
      <c r="H579" s="27"/>
      <c r="I579" s="27" t="s">
        <v>22</v>
      </c>
      <c r="J579" s="27"/>
      <c r="K579" s="27"/>
      <c r="L579" s="27"/>
      <c r="M579" s="27"/>
      <c r="N579" s="27"/>
      <c r="O579" s="27"/>
      <c r="P579" s="27" t="s">
        <v>23</v>
      </c>
      <c r="Q579" s="27"/>
      <c r="R579" s="27" t="s">
        <v>28</v>
      </c>
      <c r="S579" s="27" t="s">
        <v>27</v>
      </c>
      <c r="T579" s="27" t="s">
        <v>59</v>
      </c>
      <c r="U579" s="29"/>
    </row>
    <row r="580" spans="1:21" s="26" customFormat="1" ht="16.7" customHeight="1" x14ac:dyDescent="0.2">
      <c r="A580" s="33" t="s">
        <v>5929</v>
      </c>
      <c r="B580" s="27" t="s">
        <v>20</v>
      </c>
      <c r="C580" s="27" t="s">
        <v>5930</v>
      </c>
      <c r="D580" s="28">
        <v>42731</v>
      </c>
      <c r="E580" s="27" t="s">
        <v>5931</v>
      </c>
      <c r="F580" s="27" t="s">
        <v>386</v>
      </c>
      <c r="G580" s="27" t="s">
        <v>21</v>
      </c>
      <c r="H580" s="27"/>
      <c r="I580" s="27" t="s">
        <v>22</v>
      </c>
      <c r="J580" s="27"/>
      <c r="K580" s="27"/>
      <c r="L580" s="27"/>
      <c r="M580" s="27"/>
      <c r="N580" s="27"/>
      <c r="O580" s="27"/>
      <c r="P580" s="27" t="s">
        <v>23</v>
      </c>
      <c r="Q580" s="27"/>
      <c r="R580" s="27" t="s">
        <v>28</v>
      </c>
      <c r="S580" s="27" t="s">
        <v>27</v>
      </c>
      <c r="T580" s="27" t="s">
        <v>59</v>
      </c>
      <c r="U580" s="29"/>
    </row>
    <row r="581" spans="1:21" s="26" customFormat="1" ht="16.7" customHeight="1" x14ac:dyDescent="0.2">
      <c r="A581" s="33" t="s">
        <v>5932</v>
      </c>
      <c r="B581" s="27" t="s">
        <v>20</v>
      </c>
      <c r="C581" s="27" t="s">
        <v>62</v>
      </c>
      <c r="D581" s="28">
        <v>42731</v>
      </c>
      <c r="E581" s="27" t="s">
        <v>5933</v>
      </c>
      <c r="F581" s="27" t="s">
        <v>387</v>
      </c>
      <c r="G581" s="27" t="s">
        <v>21</v>
      </c>
      <c r="H581" s="27"/>
      <c r="I581" s="27" t="s">
        <v>22</v>
      </c>
      <c r="J581" s="27"/>
      <c r="K581" s="27"/>
      <c r="L581" s="27"/>
      <c r="M581" s="27"/>
      <c r="N581" s="27"/>
      <c r="O581" s="27"/>
      <c r="P581" s="27" t="s">
        <v>23</v>
      </c>
      <c r="Q581" s="27"/>
      <c r="R581" s="27" t="s">
        <v>24</v>
      </c>
      <c r="S581" s="27" t="s">
        <v>27</v>
      </c>
      <c r="T581" s="27" t="s">
        <v>60</v>
      </c>
      <c r="U581" s="29"/>
    </row>
    <row r="582" spans="1:21" s="26" customFormat="1" ht="16.7" customHeight="1" x14ac:dyDescent="0.2">
      <c r="A582" s="33" t="s">
        <v>5987</v>
      </c>
      <c r="B582" s="27" t="s">
        <v>20</v>
      </c>
      <c r="C582" s="27" t="s">
        <v>5988</v>
      </c>
      <c r="D582" s="28">
        <v>42731</v>
      </c>
      <c r="E582" s="27" t="s">
        <v>5989</v>
      </c>
      <c r="F582" s="27" t="s">
        <v>344</v>
      </c>
      <c r="G582" s="27" t="s">
        <v>21</v>
      </c>
      <c r="H582" s="27"/>
      <c r="I582" s="27" t="s">
        <v>22</v>
      </c>
      <c r="J582" s="27"/>
      <c r="K582" s="27"/>
      <c r="L582" s="27"/>
      <c r="M582" s="27"/>
      <c r="N582" s="27"/>
      <c r="O582" s="27"/>
      <c r="P582" s="27" t="s">
        <v>23</v>
      </c>
      <c r="Q582" s="27"/>
      <c r="R582" s="27" t="s">
        <v>28</v>
      </c>
      <c r="S582" s="27" t="s">
        <v>27</v>
      </c>
      <c r="T582" s="27" t="s">
        <v>59</v>
      </c>
      <c r="U582" s="29"/>
    </row>
    <row r="583" spans="1:21" s="26" customFormat="1" ht="16.7" customHeight="1" x14ac:dyDescent="0.2">
      <c r="A583" s="33" t="s">
        <v>5990</v>
      </c>
      <c r="B583" s="27" t="s">
        <v>20</v>
      </c>
      <c r="C583" s="27" t="s">
        <v>5991</v>
      </c>
      <c r="D583" s="28">
        <v>42731</v>
      </c>
      <c r="E583" s="27" t="s">
        <v>5992</v>
      </c>
      <c r="F583" s="27" t="s">
        <v>344</v>
      </c>
      <c r="G583" s="27" t="s">
        <v>21</v>
      </c>
      <c r="H583" s="27"/>
      <c r="I583" s="27" t="s">
        <v>22</v>
      </c>
      <c r="J583" s="27"/>
      <c r="K583" s="27"/>
      <c r="L583" s="27"/>
      <c r="M583" s="27"/>
      <c r="N583" s="27"/>
      <c r="O583" s="27"/>
      <c r="P583" s="27" t="s">
        <v>23</v>
      </c>
      <c r="Q583" s="27"/>
      <c r="R583" s="27" t="s">
        <v>28</v>
      </c>
      <c r="S583" s="27" t="s">
        <v>27</v>
      </c>
      <c r="T583" s="27" t="s">
        <v>59</v>
      </c>
      <c r="U583" s="29"/>
    </row>
    <row r="584" spans="1:21" s="26" customFormat="1" ht="16.7" customHeight="1" x14ac:dyDescent="0.2">
      <c r="A584" s="33" t="s">
        <v>5993</v>
      </c>
      <c r="B584" s="27" t="s">
        <v>20</v>
      </c>
      <c r="C584" s="27" t="s">
        <v>5994</v>
      </c>
      <c r="D584" s="28">
        <v>42731</v>
      </c>
      <c r="E584" s="27" t="s">
        <v>5995</v>
      </c>
      <c r="F584" s="27" t="s">
        <v>444</v>
      </c>
      <c r="G584" s="27" t="s">
        <v>21</v>
      </c>
      <c r="H584" s="27"/>
      <c r="I584" s="27" t="s">
        <v>22</v>
      </c>
      <c r="J584" s="27"/>
      <c r="K584" s="27"/>
      <c r="L584" s="27"/>
      <c r="M584" s="27"/>
      <c r="N584" s="27"/>
      <c r="O584" s="27"/>
      <c r="P584" s="27" t="s">
        <v>23</v>
      </c>
      <c r="Q584" s="27"/>
      <c r="R584" s="27" t="s">
        <v>24</v>
      </c>
      <c r="S584" s="27" t="s">
        <v>27</v>
      </c>
      <c r="T584" s="27" t="s">
        <v>60</v>
      </c>
      <c r="U584" s="29"/>
    </row>
    <row r="585" spans="1:21" s="26" customFormat="1" ht="16.7" hidden="1" customHeight="1" x14ac:dyDescent="0.2">
      <c r="A585" s="27"/>
      <c r="B585" s="27"/>
      <c r="C585" s="27"/>
      <c r="D585" s="28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9"/>
    </row>
    <row r="586" spans="1:21" s="26" customFormat="1" ht="16.7" hidden="1" customHeight="1" x14ac:dyDescent="0.2">
      <c r="A586" s="27"/>
      <c r="B586" s="27"/>
      <c r="C586" s="27"/>
      <c r="D586" s="28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9"/>
    </row>
    <row r="587" spans="1:21" s="26" customFormat="1" ht="16.7" hidden="1" customHeight="1" x14ac:dyDescent="0.2">
      <c r="A587" s="27"/>
      <c r="B587" s="27"/>
      <c r="C587" s="27"/>
      <c r="D587" s="28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9"/>
    </row>
    <row r="588" spans="1:21" s="26" customFormat="1" ht="16.7" hidden="1" customHeight="1" x14ac:dyDescent="0.2">
      <c r="A588" s="27"/>
      <c r="B588" s="27"/>
      <c r="C588" s="27"/>
      <c r="D588" s="28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9"/>
    </row>
    <row r="589" spans="1:21" s="26" customFormat="1" ht="16.7" hidden="1" customHeight="1" x14ac:dyDescent="0.2">
      <c r="A589" s="27"/>
      <c r="B589" s="27"/>
      <c r="C589" s="27"/>
      <c r="D589" s="28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9"/>
    </row>
    <row r="590" spans="1:21" s="26" customFormat="1" ht="16.7" hidden="1" customHeight="1" x14ac:dyDescent="0.2">
      <c r="A590" s="27"/>
      <c r="B590" s="27"/>
      <c r="C590" s="27"/>
      <c r="D590" s="28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9"/>
    </row>
    <row r="591" spans="1:21" s="26" customFormat="1" ht="16.7" hidden="1" customHeight="1" x14ac:dyDescent="0.2">
      <c r="A591" s="27"/>
      <c r="B591" s="27"/>
      <c r="C591" s="27"/>
      <c r="D591" s="28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9"/>
    </row>
    <row r="592" spans="1:21" s="26" customFormat="1" ht="16.7" hidden="1" customHeight="1" x14ac:dyDescent="0.2">
      <c r="A592" s="27"/>
      <c r="B592" s="27"/>
      <c r="C592" s="27"/>
      <c r="D592" s="28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9"/>
    </row>
    <row r="593" spans="1:21" s="26" customFormat="1" ht="16.7" hidden="1" customHeight="1" x14ac:dyDescent="0.2">
      <c r="A593" s="27"/>
      <c r="B593" s="27"/>
      <c r="C593" s="27"/>
      <c r="D593" s="28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9"/>
    </row>
    <row r="594" spans="1:21" s="26" customFormat="1" ht="16.7" hidden="1" customHeight="1" x14ac:dyDescent="0.2">
      <c r="A594" s="27"/>
      <c r="B594" s="27"/>
      <c r="C594" s="27"/>
      <c r="D594" s="28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9"/>
    </row>
    <row r="595" spans="1:21" s="26" customFormat="1" ht="16.7" hidden="1" customHeight="1" x14ac:dyDescent="0.2">
      <c r="A595" s="27"/>
      <c r="B595" s="27"/>
      <c r="C595" s="27"/>
      <c r="D595" s="28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9"/>
    </row>
    <row r="596" spans="1:21" s="26" customFormat="1" ht="16.7" hidden="1" customHeight="1" x14ac:dyDescent="0.2">
      <c r="A596" s="27"/>
      <c r="B596" s="27"/>
      <c r="C596" s="27"/>
      <c r="D596" s="28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9"/>
    </row>
    <row r="597" spans="1:21" s="26" customFormat="1" ht="16.7" hidden="1" customHeight="1" x14ac:dyDescent="0.2">
      <c r="A597" s="27"/>
      <c r="B597" s="27"/>
      <c r="C597" s="27"/>
      <c r="D597" s="28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9"/>
    </row>
    <row r="598" spans="1:21" s="26" customFormat="1" ht="16.7" hidden="1" customHeight="1" x14ac:dyDescent="0.2">
      <c r="A598" s="27"/>
      <c r="B598" s="27"/>
      <c r="C598" s="27"/>
      <c r="D598" s="28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9"/>
    </row>
    <row r="599" spans="1:21" s="26" customFormat="1" ht="16.7" hidden="1" customHeight="1" x14ac:dyDescent="0.2">
      <c r="A599" s="27"/>
      <c r="B599" s="27"/>
      <c r="C599" s="27"/>
      <c r="D599" s="28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9"/>
    </row>
    <row r="600" spans="1:21" s="26" customFormat="1" ht="16.7" hidden="1" customHeight="1" x14ac:dyDescent="0.2">
      <c r="A600" s="27"/>
      <c r="B600" s="27"/>
      <c r="C600" s="27"/>
      <c r="D600" s="28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9"/>
    </row>
    <row r="601" spans="1:21" s="26" customFormat="1" ht="16.7" hidden="1" customHeight="1" x14ac:dyDescent="0.2">
      <c r="A601" s="27"/>
      <c r="B601" s="27"/>
      <c r="C601" s="27"/>
      <c r="D601" s="28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9"/>
    </row>
    <row r="602" spans="1:21" s="26" customFormat="1" ht="16.7" hidden="1" customHeight="1" x14ac:dyDescent="0.2">
      <c r="A602" s="27"/>
      <c r="B602" s="27"/>
      <c r="C602" s="27"/>
      <c r="D602" s="28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9"/>
    </row>
    <row r="603" spans="1:21" s="26" customFormat="1" ht="16.7" hidden="1" customHeight="1" x14ac:dyDescent="0.2">
      <c r="A603" s="27"/>
      <c r="B603" s="27"/>
      <c r="C603" s="27"/>
      <c r="D603" s="28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9"/>
    </row>
    <row r="604" spans="1:21" s="26" customFormat="1" ht="16.7" hidden="1" customHeight="1" x14ac:dyDescent="0.2">
      <c r="A604" s="27"/>
      <c r="B604" s="27"/>
      <c r="C604" s="27"/>
      <c r="D604" s="28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9"/>
    </row>
    <row r="605" spans="1:21" s="26" customFormat="1" ht="16.7" hidden="1" customHeight="1" x14ac:dyDescent="0.2">
      <c r="A605" s="27"/>
      <c r="B605" s="27"/>
      <c r="C605" s="27"/>
      <c r="D605" s="28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9"/>
    </row>
    <row r="606" spans="1:21" s="26" customFormat="1" ht="16.7" hidden="1" customHeight="1" x14ac:dyDescent="0.2">
      <c r="A606" s="27"/>
      <c r="B606" s="27"/>
      <c r="C606" s="27"/>
      <c r="D606" s="28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9"/>
    </row>
    <row r="607" spans="1:21" s="26" customFormat="1" ht="16.7" hidden="1" customHeight="1" x14ac:dyDescent="0.2">
      <c r="A607" s="27"/>
      <c r="B607" s="27"/>
      <c r="C607" s="27"/>
      <c r="D607" s="28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9"/>
    </row>
    <row r="608" spans="1:21" s="26" customFormat="1" ht="16.7" hidden="1" customHeight="1" x14ac:dyDescent="0.2">
      <c r="A608" s="27"/>
      <c r="B608" s="27"/>
      <c r="C608" s="27"/>
      <c r="D608" s="28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9"/>
    </row>
    <row r="609" spans="1:21" s="26" customFormat="1" ht="16.7" hidden="1" customHeight="1" x14ac:dyDescent="0.2">
      <c r="A609" s="27"/>
      <c r="B609" s="27"/>
      <c r="C609" s="27"/>
      <c r="D609" s="28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9"/>
    </row>
    <row r="610" spans="1:21" s="26" customFormat="1" ht="16.7" hidden="1" customHeight="1" x14ac:dyDescent="0.2">
      <c r="A610" s="27"/>
      <c r="B610" s="27"/>
      <c r="C610" s="27"/>
      <c r="D610" s="28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9"/>
    </row>
    <row r="611" spans="1:21" s="26" customFormat="1" ht="16.7" hidden="1" customHeight="1" x14ac:dyDescent="0.2">
      <c r="A611" s="27"/>
      <c r="B611" s="27"/>
      <c r="C611" s="27"/>
      <c r="D611" s="28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9"/>
    </row>
    <row r="612" spans="1:21" s="26" customFormat="1" ht="16.7" hidden="1" customHeight="1" x14ac:dyDescent="0.2">
      <c r="A612" s="27"/>
      <c r="B612" s="27"/>
      <c r="C612" s="27"/>
      <c r="D612" s="28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9"/>
    </row>
    <row r="613" spans="1:21" s="26" customFormat="1" ht="16.7" hidden="1" customHeight="1" x14ac:dyDescent="0.2">
      <c r="A613" s="27"/>
      <c r="B613" s="27"/>
      <c r="C613" s="27"/>
      <c r="D613" s="28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9"/>
    </row>
    <row r="614" spans="1:21" s="26" customFormat="1" ht="16.7" hidden="1" customHeight="1" x14ac:dyDescent="0.2">
      <c r="A614" s="27"/>
      <c r="B614" s="27"/>
      <c r="C614" s="27"/>
      <c r="D614" s="28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9"/>
    </row>
    <row r="615" spans="1:21" s="26" customFormat="1" ht="17.25" customHeight="1" x14ac:dyDescent="0.2">
      <c r="A615" s="27" t="s">
        <v>5962</v>
      </c>
      <c r="B615" s="27" t="s">
        <v>20</v>
      </c>
      <c r="C615" s="27" t="s">
        <v>5963</v>
      </c>
      <c r="D615" s="28">
        <v>42731</v>
      </c>
      <c r="E615" s="27" t="s">
        <v>5407</v>
      </c>
      <c r="F615" s="27" t="s">
        <v>5401</v>
      </c>
      <c r="G615" s="27" t="s">
        <v>21</v>
      </c>
      <c r="H615" s="27"/>
      <c r="I615" s="27" t="s">
        <v>22</v>
      </c>
      <c r="J615" s="27"/>
      <c r="K615" s="27"/>
      <c r="L615" s="27"/>
      <c r="M615" s="27"/>
      <c r="N615" s="27"/>
      <c r="O615" s="27"/>
      <c r="P615" s="27" t="s">
        <v>23</v>
      </c>
      <c r="Q615" s="27"/>
      <c r="R615" s="27" t="s">
        <v>24</v>
      </c>
      <c r="S615" s="27" t="s">
        <v>26</v>
      </c>
      <c r="T615" s="27" t="s">
        <v>60</v>
      </c>
      <c r="U615" s="29"/>
    </row>
    <row r="616" spans="1:21" s="26" customFormat="1" ht="16.7" customHeight="1" x14ac:dyDescent="0.2">
      <c r="A616" s="27" t="s">
        <v>5934</v>
      </c>
      <c r="B616" s="27" t="s">
        <v>20</v>
      </c>
      <c r="C616" s="27" t="s">
        <v>5935</v>
      </c>
      <c r="D616" s="28">
        <v>42731</v>
      </c>
      <c r="E616" s="27" t="s">
        <v>5936</v>
      </c>
      <c r="F616" s="27" t="s">
        <v>88</v>
      </c>
      <c r="G616" s="27" t="s">
        <v>21</v>
      </c>
      <c r="H616" s="27"/>
      <c r="I616" s="27" t="s">
        <v>22</v>
      </c>
      <c r="J616" s="27"/>
      <c r="K616" s="27"/>
      <c r="L616" s="27"/>
      <c r="M616" s="27"/>
      <c r="N616" s="27"/>
      <c r="O616" s="27"/>
      <c r="P616" s="27" t="s">
        <v>23</v>
      </c>
      <c r="Q616" s="27"/>
      <c r="R616" s="27" t="s">
        <v>28</v>
      </c>
      <c r="S616" s="9" t="s">
        <v>6411</v>
      </c>
      <c r="T616" s="27" t="s">
        <v>59</v>
      </c>
      <c r="U616" s="29"/>
    </row>
    <row r="617" spans="1:21" s="26" customFormat="1" ht="16.7" customHeight="1" x14ac:dyDescent="0.2">
      <c r="A617" s="33" t="s">
        <v>5937</v>
      </c>
      <c r="B617" s="27" t="s">
        <v>20</v>
      </c>
      <c r="C617" s="27" t="s">
        <v>5938</v>
      </c>
      <c r="D617" s="28">
        <v>42731</v>
      </c>
      <c r="E617" s="27" t="s">
        <v>5939</v>
      </c>
      <c r="F617" s="27" t="s">
        <v>105</v>
      </c>
      <c r="G617" s="27" t="s">
        <v>21</v>
      </c>
      <c r="H617" s="27"/>
      <c r="I617" s="27" t="s">
        <v>22</v>
      </c>
      <c r="J617" s="27"/>
      <c r="K617" s="27"/>
      <c r="L617" s="27"/>
      <c r="M617" s="27"/>
      <c r="N617" s="27"/>
      <c r="O617" s="27"/>
      <c r="P617" s="27" t="s">
        <v>23</v>
      </c>
      <c r="Q617" s="27"/>
      <c r="R617" s="27" t="s">
        <v>24</v>
      </c>
      <c r="S617" s="27" t="s">
        <v>25</v>
      </c>
      <c r="T617" s="27" t="s">
        <v>60</v>
      </c>
      <c r="U617" s="29"/>
    </row>
    <row r="618" spans="1:21" s="26" customFormat="1" ht="16.7" customHeight="1" x14ac:dyDescent="0.2">
      <c r="A618" s="33" t="s">
        <v>5940</v>
      </c>
      <c r="B618" s="27" t="s">
        <v>20</v>
      </c>
      <c r="C618" s="27" t="s">
        <v>5941</v>
      </c>
      <c r="D618" s="28">
        <v>42731</v>
      </c>
      <c r="E618" s="27" t="s">
        <v>4064</v>
      </c>
      <c r="F618" s="27" t="s">
        <v>618</v>
      </c>
      <c r="G618" s="27" t="s">
        <v>21</v>
      </c>
      <c r="H618" s="27"/>
      <c r="I618" s="27" t="s">
        <v>22</v>
      </c>
      <c r="J618" s="27"/>
      <c r="K618" s="27"/>
      <c r="L618" s="27"/>
      <c r="M618" s="27"/>
      <c r="N618" s="27"/>
      <c r="O618" s="27"/>
      <c r="P618" s="27" t="s">
        <v>23</v>
      </c>
      <c r="Q618" s="27"/>
      <c r="R618" s="27" t="s">
        <v>24</v>
      </c>
      <c r="S618" s="27" t="s">
        <v>25</v>
      </c>
      <c r="T618" s="27" t="s">
        <v>60</v>
      </c>
      <c r="U618" s="29"/>
    </row>
    <row r="619" spans="1:21" s="26" customFormat="1" ht="16.7" customHeight="1" x14ac:dyDescent="0.2">
      <c r="A619" s="33" t="s">
        <v>5940</v>
      </c>
      <c r="B619" s="27" t="s">
        <v>20</v>
      </c>
      <c r="C619" s="27" t="s">
        <v>5942</v>
      </c>
      <c r="D619" s="28">
        <v>42731</v>
      </c>
      <c r="E619" s="27" t="s">
        <v>5943</v>
      </c>
      <c r="F619" s="27" t="s">
        <v>618</v>
      </c>
      <c r="G619" s="27" t="s">
        <v>21</v>
      </c>
      <c r="H619" s="27"/>
      <c r="I619" s="27" t="s">
        <v>22</v>
      </c>
      <c r="J619" s="27"/>
      <c r="K619" s="27"/>
      <c r="L619" s="27"/>
      <c r="M619" s="27"/>
      <c r="N619" s="27"/>
      <c r="O619" s="27"/>
      <c r="P619" s="27" t="s">
        <v>23</v>
      </c>
      <c r="Q619" s="27"/>
      <c r="R619" s="27" t="s">
        <v>24</v>
      </c>
      <c r="S619" s="27" t="s">
        <v>25</v>
      </c>
      <c r="T619" s="27" t="s">
        <v>60</v>
      </c>
      <c r="U619" s="29"/>
    </row>
    <row r="620" spans="1:21" s="26" customFormat="1" ht="16.7" customHeight="1" x14ac:dyDescent="0.2">
      <c r="A620" s="33" t="s">
        <v>5940</v>
      </c>
      <c r="B620" s="27" t="s">
        <v>20</v>
      </c>
      <c r="C620" s="27" t="s">
        <v>5944</v>
      </c>
      <c r="D620" s="28">
        <v>42731</v>
      </c>
      <c r="E620" s="27" t="s">
        <v>5945</v>
      </c>
      <c r="F620" s="27" t="s">
        <v>424</v>
      </c>
      <c r="G620" s="27" t="s">
        <v>21</v>
      </c>
      <c r="H620" s="27"/>
      <c r="I620" s="27" t="s">
        <v>22</v>
      </c>
      <c r="J620" s="27"/>
      <c r="K620" s="27"/>
      <c r="L620" s="27"/>
      <c r="M620" s="27"/>
      <c r="N620" s="27"/>
      <c r="O620" s="27"/>
      <c r="P620" s="27" t="s">
        <v>23</v>
      </c>
      <c r="Q620" s="27"/>
      <c r="R620" s="27" t="s">
        <v>24</v>
      </c>
      <c r="S620" s="27" t="s">
        <v>25</v>
      </c>
      <c r="T620" s="27" t="s">
        <v>60</v>
      </c>
      <c r="U620" s="29"/>
    </row>
    <row r="621" spans="1:21" s="26" customFormat="1" ht="16.7" customHeight="1" x14ac:dyDescent="0.2">
      <c r="A621" s="33" t="s">
        <v>5940</v>
      </c>
      <c r="B621" s="27" t="s">
        <v>20</v>
      </c>
      <c r="C621" s="27" t="s">
        <v>5946</v>
      </c>
      <c r="D621" s="28">
        <v>42731</v>
      </c>
      <c r="E621" s="27" t="s">
        <v>5947</v>
      </c>
      <c r="F621" s="27" t="s">
        <v>424</v>
      </c>
      <c r="G621" s="27" t="s">
        <v>21</v>
      </c>
      <c r="H621" s="27"/>
      <c r="I621" s="27" t="s">
        <v>22</v>
      </c>
      <c r="J621" s="27"/>
      <c r="K621" s="27"/>
      <c r="L621" s="27"/>
      <c r="M621" s="27"/>
      <c r="N621" s="27"/>
      <c r="O621" s="27"/>
      <c r="P621" s="27" t="s">
        <v>23</v>
      </c>
      <c r="Q621" s="27"/>
      <c r="R621" s="27" t="s">
        <v>24</v>
      </c>
      <c r="S621" s="27" t="s">
        <v>25</v>
      </c>
      <c r="T621" s="27" t="s">
        <v>60</v>
      </c>
      <c r="U621" s="29"/>
    </row>
    <row r="622" spans="1:21" s="26" customFormat="1" ht="16.7" customHeight="1" x14ac:dyDescent="0.2">
      <c r="A622" s="27" t="s">
        <v>5948</v>
      </c>
      <c r="B622" s="27" t="s">
        <v>20</v>
      </c>
      <c r="C622" s="27" t="s">
        <v>5949</v>
      </c>
      <c r="D622" s="28">
        <v>42731</v>
      </c>
      <c r="E622" s="27" t="s">
        <v>5950</v>
      </c>
      <c r="F622" s="27" t="s">
        <v>5397</v>
      </c>
      <c r="G622" s="27" t="s">
        <v>21</v>
      </c>
      <c r="H622" s="27"/>
      <c r="I622" s="27" t="s">
        <v>22</v>
      </c>
      <c r="J622" s="27"/>
      <c r="K622" s="27"/>
      <c r="L622" s="27"/>
      <c r="M622" s="27"/>
      <c r="N622" s="27"/>
      <c r="O622" s="27"/>
      <c r="P622" s="27" t="s">
        <v>23</v>
      </c>
      <c r="Q622" s="27"/>
      <c r="R622" s="27" t="s">
        <v>28</v>
      </c>
      <c r="S622" s="9" t="s">
        <v>6411</v>
      </c>
      <c r="T622" s="27" t="s">
        <v>59</v>
      </c>
      <c r="U622" s="29"/>
    </row>
    <row r="623" spans="1:21" s="26" customFormat="1" ht="16.7" customHeight="1" x14ac:dyDescent="0.2">
      <c r="A623" s="27" t="s">
        <v>5951</v>
      </c>
      <c r="B623" s="27" t="s">
        <v>20</v>
      </c>
      <c r="C623" s="27" t="s">
        <v>5952</v>
      </c>
      <c r="D623" s="28">
        <v>42731</v>
      </c>
      <c r="E623" s="27" t="s">
        <v>5953</v>
      </c>
      <c r="F623" s="27" t="s">
        <v>5397</v>
      </c>
      <c r="G623" s="27" t="s">
        <v>21</v>
      </c>
      <c r="H623" s="27"/>
      <c r="I623" s="27" t="s">
        <v>22</v>
      </c>
      <c r="J623" s="27"/>
      <c r="K623" s="27"/>
      <c r="L623" s="27"/>
      <c r="M623" s="27"/>
      <c r="N623" s="27"/>
      <c r="O623" s="27"/>
      <c r="P623" s="27" t="s">
        <v>23</v>
      </c>
      <c r="Q623" s="27"/>
      <c r="R623" s="27" t="s">
        <v>24</v>
      </c>
      <c r="S623" s="27" t="s">
        <v>25</v>
      </c>
      <c r="T623" s="27" t="s">
        <v>60</v>
      </c>
      <c r="U623" s="29"/>
    </row>
    <row r="624" spans="1:21" s="26" customFormat="1" ht="16.7" customHeight="1" x14ac:dyDescent="0.2">
      <c r="A624" s="27" t="s">
        <v>5951</v>
      </c>
      <c r="B624" s="27" t="s">
        <v>20</v>
      </c>
      <c r="C624" s="27" t="s">
        <v>5954</v>
      </c>
      <c r="D624" s="28">
        <v>42731</v>
      </c>
      <c r="E624" s="27" t="s">
        <v>5955</v>
      </c>
      <c r="F624" s="27" t="s">
        <v>5956</v>
      </c>
      <c r="G624" s="27" t="s">
        <v>21</v>
      </c>
      <c r="H624" s="27"/>
      <c r="I624" s="27" t="s">
        <v>22</v>
      </c>
      <c r="J624" s="27"/>
      <c r="K624" s="27"/>
      <c r="L624" s="27"/>
      <c r="M624" s="27"/>
      <c r="N624" s="27"/>
      <c r="O624" s="27"/>
      <c r="P624" s="27" t="s">
        <v>23</v>
      </c>
      <c r="Q624" s="27"/>
      <c r="R624" s="27" t="s">
        <v>24</v>
      </c>
      <c r="S624" s="27" t="s">
        <v>25</v>
      </c>
      <c r="T624" s="27" t="s">
        <v>60</v>
      </c>
      <c r="U624" s="29"/>
    </row>
    <row r="625" spans="1:21" s="26" customFormat="1" ht="16.7" customHeight="1" x14ac:dyDescent="0.2">
      <c r="A625" s="27" t="s">
        <v>5957</v>
      </c>
      <c r="B625" s="27" t="s">
        <v>20</v>
      </c>
      <c r="C625" s="27" t="s">
        <v>5958</v>
      </c>
      <c r="D625" s="28">
        <v>42731</v>
      </c>
      <c r="E625" s="27" t="s">
        <v>5959</v>
      </c>
      <c r="F625" s="27" t="s">
        <v>5956</v>
      </c>
      <c r="G625" s="27" t="s">
        <v>21</v>
      </c>
      <c r="H625" s="27"/>
      <c r="I625" s="27" t="s">
        <v>22</v>
      </c>
      <c r="J625" s="27"/>
      <c r="K625" s="27"/>
      <c r="L625" s="27"/>
      <c r="M625" s="27"/>
      <c r="N625" s="27"/>
      <c r="O625" s="27"/>
      <c r="P625" s="27" t="s">
        <v>23</v>
      </c>
      <c r="Q625" s="27"/>
      <c r="R625" s="27" t="s">
        <v>24</v>
      </c>
      <c r="S625" s="27" t="s">
        <v>25</v>
      </c>
      <c r="T625" s="27" t="s">
        <v>60</v>
      </c>
      <c r="U625" s="29"/>
    </row>
    <row r="626" spans="1:21" s="26" customFormat="1" ht="16.7" customHeight="1" x14ac:dyDescent="0.2">
      <c r="A626" s="27" t="s">
        <v>5957</v>
      </c>
      <c r="B626" s="27" t="s">
        <v>20</v>
      </c>
      <c r="C626" s="27" t="s">
        <v>5960</v>
      </c>
      <c r="D626" s="28">
        <v>42731</v>
      </c>
      <c r="E626" s="27" t="s">
        <v>5961</v>
      </c>
      <c r="F626" s="27" t="s">
        <v>5401</v>
      </c>
      <c r="G626" s="27" t="s">
        <v>21</v>
      </c>
      <c r="H626" s="27"/>
      <c r="I626" s="27" t="s">
        <v>22</v>
      </c>
      <c r="J626" s="27"/>
      <c r="K626" s="27"/>
      <c r="L626" s="27"/>
      <c r="M626" s="27"/>
      <c r="N626" s="27"/>
      <c r="O626" s="27"/>
      <c r="P626" s="27" t="s">
        <v>23</v>
      </c>
      <c r="Q626" s="27"/>
      <c r="R626" s="27" t="s">
        <v>24</v>
      </c>
      <c r="S626" s="27" t="s">
        <v>25</v>
      </c>
      <c r="T626" s="27" t="s">
        <v>60</v>
      </c>
      <c r="U626" s="29"/>
    </row>
    <row r="627" spans="1:21" s="26" customFormat="1" ht="16.7" customHeight="1" x14ac:dyDescent="0.2">
      <c r="A627" s="33" t="s">
        <v>5967</v>
      </c>
      <c r="B627" s="27" t="s">
        <v>20</v>
      </c>
      <c r="C627" s="27" t="s">
        <v>5968</v>
      </c>
      <c r="D627" s="28">
        <v>42731</v>
      </c>
      <c r="E627" s="27" t="s">
        <v>5969</v>
      </c>
      <c r="F627" s="27" t="s">
        <v>4831</v>
      </c>
      <c r="G627" s="27" t="s">
        <v>21</v>
      </c>
      <c r="H627" s="27"/>
      <c r="I627" s="27" t="s">
        <v>22</v>
      </c>
      <c r="J627" s="27"/>
      <c r="K627" s="27"/>
      <c r="L627" s="27"/>
      <c r="M627" s="27"/>
      <c r="N627" s="27"/>
      <c r="O627" s="27"/>
      <c r="P627" s="27" t="s">
        <v>23</v>
      </c>
      <c r="Q627" s="27"/>
      <c r="R627" s="27" t="s">
        <v>24</v>
      </c>
      <c r="S627" s="27" t="s">
        <v>25</v>
      </c>
      <c r="T627" s="27" t="s">
        <v>60</v>
      </c>
      <c r="U627" s="29"/>
    </row>
    <row r="628" spans="1:21" s="26" customFormat="1" ht="16.7" customHeight="1" x14ac:dyDescent="0.2">
      <c r="A628" s="33" t="s">
        <v>5967</v>
      </c>
      <c r="B628" s="27" t="s">
        <v>20</v>
      </c>
      <c r="C628" s="27" t="s">
        <v>5970</v>
      </c>
      <c r="D628" s="28">
        <v>42731</v>
      </c>
      <c r="E628" s="27" t="s">
        <v>5971</v>
      </c>
      <c r="F628" s="27" t="s">
        <v>4831</v>
      </c>
      <c r="G628" s="27" t="s">
        <v>21</v>
      </c>
      <c r="H628" s="27"/>
      <c r="I628" s="27" t="s">
        <v>22</v>
      </c>
      <c r="J628" s="27"/>
      <c r="K628" s="27"/>
      <c r="L628" s="27"/>
      <c r="M628" s="27"/>
      <c r="N628" s="27"/>
      <c r="O628" s="27"/>
      <c r="P628" s="27" t="s">
        <v>23</v>
      </c>
      <c r="Q628" s="27"/>
      <c r="R628" s="27" t="s">
        <v>24</v>
      </c>
      <c r="S628" s="27" t="s">
        <v>25</v>
      </c>
      <c r="T628" s="27" t="s">
        <v>60</v>
      </c>
      <c r="U628" s="29"/>
    </row>
    <row r="629" spans="1:21" s="26" customFormat="1" ht="16.7" customHeight="1" x14ac:dyDescent="0.2">
      <c r="A629" s="33" t="s">
        <v>5967</v>
      </c>
      <c r="B629" s="27" t="s">
        <v>20</v>
      </c>
      <c r="C629" s="27" t="s">
        <v>5972</v>
      </c>
      <c r="D629" s="28">
        <v>42731</v>
      </c>
      <c r="E629" s="27" t="s">
        <v>5973</v>
      </c>
      <c r="F629" s="27" t="s">
        <v>4834</v>
      </c>
      <c r="G629" s="27" t="s">
        <v>21</v>
      </c>
      <c r="H629" s="27"/>
      <c r="I629" s="27" t="s">
        <v>22</v>
      </c>
      <c r="J629" s="27"/>
      <c r="K629" s="27"/>
      <c r="L629" s="27"/>
      <c r="M629" s="27"/>
      <c r="N629" s="27"/>
      <c r="O629" s="27"/>
      <c r="P629" s="27" t="s">
        <v>23</v>
      </c>
      <c r="Q629" s="27"/>
      <c r="R629" s="27" t="s">
        <v>24</v>
      </c>
      <c r="S629" s="27" t="s">
        <v>25</v>
      </c>
      <c r="T629" s="27" t="s">
        <v>60</v>
      </c>
      <c r="U629" s="29"/>
    </row>
    <row r="630" spans="1:21" s="26" customFormat="1" ht="16.7" customHeight="1" x14ac:dyDescent="0.2">
      <c r="A630" s="33" t="s">
        <v>5974</v>
      </c>
      <c r="B630" s="27" t="s">
        <v>20</v>
      </c>
      <c r="C630" s="27" t="s">
        <v>5975</v>
      </c>
      <c r="D630" s="28">
        <v>42731</v>
      </c>
      <c r="E630" s="27" t="s">
        <v>5976</v>
      </c>
      <c r="F630" s="27" t="s">
        <v>4834</v>
      </c>
      <c r="G630" s="27" t="s">
        <v>36</v>
      </c>
      <c r="H630" s="27"/>
      <c r="I630" s="27" t="s">
        <v>22</v>
      </c>
      <c r="J630" s="27"/>
      <c r="K630" s="27"/>
      <c r="L630" s="27"/>
      <c r="M630" s="27"/>
      <c r="N630" s="27"/>
      <c r="O630" s="27"/>
      <c r="P630" s="27" t="s">
        <v>23</v>
      </c>
      <c r="Q630" s="27"/>
      <c r="R630" s="27" t="s">
        <v>24</v>
      </c>
      <c r="S630" s="27" t="s">
        <v>25</v>
      </c>
      <c r="T630" s="27" t="s">
        <v>60</v>
      </c>
      <c r="U630" s="29"/>
    </row>
    <row r="631" spans="1:21" s="26" customFormat="1" ht="16.7" customHeight="1" x14ac:dyDescent="0.2">
      <c r="A631" s="33" t="s">
        <v>5974</v>
      </c>
      <c r="B631" s="27" t="s">
        <v>20</v>
      </c>
      <c r="C631" s="27" t="s">
        <v>5977</v>
      </c>
      <c r="D631" s="28">
        <v>42731</v>
      </c>
      <c r="E631" s="27" t="s">
        <v>5978</v>
      </c>
      <c r="F631" s="27" t="s">
        <v>4837</v>
      </c>
      <c r="G631" s="27" t="s">
        <v>21</v>
      </c>
      <c r="H631" s="27"/>
      <c r="I631" s="27" t="s">
        <v>22</v>
      </c>
      <c r="J631" s="27"/>
      <c r="K631" s="27"/>
      <c r="L631" s="27"/>
      <c r="M631" s="27"/>
      <c r="N631" s="27"/>
      <c r="O631" s="27"/>
      <c r="P631" s="27" t="s">
        <v>23</v>
      </c>
      <c r="Q631" s="27"/>
      <c r="R631" s="27" t="s">
        <v>24</v>
      </c>
      <c r="S631" s="27" t="s">
        <v>25</v>
      </c>
      <c r="T631" s="27" t="s">
        <v>60</v>
      </c>
      <c r="U631" s="29"/>
    </row>
    <row r="632" spans="1:21" s="26" customFormat="1" ht="16.7" customHeight="1" x14ac:dyDescent="0.2">
      <c r="A632" s="33" t="s">
        <v>5974</v>
      </c>
      <c r="B632" s="27" t="s">
        <v>20</v>
      </c>
      <c r="C632" s="27" t="s">
        <v>5979</v>
      </c>
      <c r="D632" s="28">
        <v>42731</v>
      </c>
      <c r="E632" s="27" t="s">
        <v>5980</v>
      </c>
      <c r="F632" s="27" t="s">
        <v>428</v>
      </c>
      <c r="G632" s="27" t="s">
        <v>21</v>
      </c>
      <c r="H632" s="27"/>
      <c r="I632" s="27" t="s">
        <v>22</v>
      </c>
      <c r="J632" s="27"/>
      <c r="K632" s="27"/>
      <c r="L632" s="27"/>
      <c r="M632" s="27"/>
      <c r="N632" s="27"/>
      <c r="O632" s="27"/>
      <c r="P632" s="27" t="s">
        <v>23</v>
      </c>
      <c r="Q632" s="27"/>
      <c r="R632" s="27" t="s">
        <v>24</v>
      </c>
      <c r="S632" s="27" t="s">
        <v>25</v>
      </c>
      <c r="T632" s="27" t="s">
        <v>60</v>
      </c>
      <c r="U632" s="29"/>
    </row>
    <row r="633" spans="1:21" s="26" customFormat="1" ht="16.7" customHeight="1" x14ac:dyDescent="0.2">
      <c r="A633" s="33" t="s">
        <v>5974</v>
      </c>
      <c r="B633" s="27" t="s">
        <v>20</v>
      </c>
      <c r="C633" s="27" t="s">
        <v>5981</v>
      </c>
      <c r="D633" s="28">
        <v>42731</v>
      </c>
      <c r="E633" s="27" t="s">
        <v>5982</v>
      </c>
      <c r="F633" s="27" t="s">
        <v>429</v>
      </c>
      <c r="G633" s="27" t="s">
        <v>21</v>
      </c>
      <c r="H633" s="27"/>
      <c r="I633" s="27" t="s">
        <v>22</v>
      </c>
      <c r="J633" s="27"/>
      <c r="K633" s="27"/>
      <c r="L633" s="27"/>
      <c r="M633" s="27"/>
      <c r="N633" s="27"/>
      <c r="O633" s="27"/>
      <c r="P633" s="27" t="s">
        <v>23</v>
      </c>
      <c r="Q633" s="27"/>
      <c r="R633" s="27" t="s">
        <v>24</v>
      </c>
      <c r="S633" s="27" t="s">
        <v>25</v>
      </c>
      <c r="T633" s="27" t="s">
        <v>60</v>
      </c>
      <c r="U633" s="29"/>
    </row>
    <row r="634" spans="1:21" s="26" customFormat="1" ht="16.7" customHeight="1" x14ac:dyDescent="0.2">
      <c r="A634" s="33" t="s">
        <v>5983</v>
      </c>
      <c r="B634" s="27" t="s">
        <v>20</v>
      </c>
      <c r="C634" s="27" t="s">
        <v>5984</v>
      </c>
      <c r="D634" s="28">
        <v>42731</v>
      </c>
      <c r="E634" s="27" t="s">
        <v>4656</v>
      </c>
      <c r="F634" s="27" t="s">
        <v>429</v>
      </c>
      <c r="G634" s="27" t="s">
        <v>21</v>
      </c>
      <c r="H634" s="27"/>
      <c r="I634" s="27" t="s">
        <v>22</v>
      </c>
      <c r="J634" s="27"/>
      <c r="K634" s="27"/>
      <c r="L634" s="27"/>
      <c r="M634" s="27"/>
      <c r="N634" s="27"/>
      <c r="O634" s="27"/>
      <c r="P634" s="27" t="s">
        <v>23</v>
      </c>
      <c r="Q634" s="27"/>
      <c r="R634" s="27" t="s">
        <v>24</v>
      </c>
      <c r="S634" s="27" t="s">
        <v>25</v>
      </c>
      <c r="T634" s="27" t="s">
        <v>60</v>
      </c>
      <c r="U634" s="29"/>
    </row>
    <row r="635" spans="1:21" s="26" customFormat="1" ht="16.7" customHeight="1" x14ac:dyDescent="0.2">
      <c r="A635" s="33" t="s">
        <v>5983</v>
      </c>
      <c r="B635" s="27" t="s">
        <v>20</v>
      </c>
      <c r="C635" s="27" t="s">
        <v>5985</v>
      </c>
      <c r="D635" s="28">
        <v>42731</v>
      </c>
      <c r="E635" s="27" t="s">
        <v>5986</v>
      </c>
      <c r="F635" s="27" t="s">
        <v>430</v>
      </c>
      <c r="G635" s="27" t="s">
        <v>36</v>
      </c>
      <c r="H635" s="27"/>
      <c r="I635" s="27" t="s">
        <v>22</v>
      </c>
      <c r="J635" s="27"/>
      <c r="K635" s="27"/>
      <c r="L635" s="27"/>
      <c r="M635" s="27"/>
      <c r="N635" s="27"/>
      <c r="O635" s="27"/>
      <c r="P635" s="27" t="s">
        <v>23</v>
      </c>
      <c r="Q635" s="27"/>
      <c r="R635" s="27" t="s">
        <v>24</v>
      </c>
      <c r="S635" s="27" t="s">
        <v>25</v>
      </c>
      <c r="T635" s="27" t="s">
        <v>60</v>
      </c>
      <c r="U635" s="29"/>
    </row>
    <row r="636" spans="1:21" s="26" customFormat="1" ht="16.7" hidden="1" customHeight="1" x14ac:dyDescent="0.2">
      <c r="A636" s="27"/>
      <c r="B636" s="27"/>
      <c r="C636" s="27"/>
      <c r="D636" s="28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9"/>
    </row>
    <row r="637" spans="1:21" s="26" customFormat="1" ht="16.7" hidden="1" customHeight="1" x14ac:dyDescent="0.2">
      <c r="A637" s="27"/>
      <c r="B637" s="27"/>
      <c r="C637" s="27"/>
      <c r="D637" s="28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9"/>
    </row>
    <row r="638" spans="1:21" s="26" customFormat="1" ht="16.7" hidden="1" customHeight="1" x14ac:dyDescent="0.2">
      <c r="A638" s="27"/>
      <c r="B638" s="27"/>
      <c r="C638" s="27"/>
      <c r="D638" s="28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9"/>
    </row>
    <row r="639" spans="1:21" s="26" customFormat="1" ht="16.7" hidden="1" customHeight="1" x14ac:dyDescent="0.2">
      <c r="A639" s="27"/>
      <c r="B639" s="27"/>
      <c r="C639" s="27"/>
      <c r="D639" s="28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9"/>
    </row>
    <row r="640" spans="1:21" s="26" customFormat="1" ht="16.7" hidden="1" customHeight="1" x14ac:dyDescent="0.2">
      <c r="A640" s="27"/>
      <c r="B640" s="27"/>
      <c r="C640" s="27"/>
      <c r="D640" s="28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9"/>
    </row>
    <row r="641" spans="1:21" s="26" customFormat="1" ht="16.7" hidden="1" customHeight="1" x14ac:dyDescent="0.2">
      <c r="A641" s="27"/>
      <c r="B641" s="27"/>
      <c r="C641" s="27"/>
      <c r="D641" s="28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9"/>
    </row>
    <row r="642" spans="1:21" s="26" customFormat="1" ht="16.7" hidden="1" customHeight="1" x14ac:dyDescent="0.2">
      <c r="A642" s="27"/>
      <c r="B642" s="27"/>
      <c r="C642" s="27"/>
      <c r="D642" s="28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9"/>
    </row>
    <row r="643" spans="1:21" s="26" customFormat="1" ht="16.7" hidden="1" customHeight="1" x14ac:dyDescent="0.2">
      <c r="A643" s="27"/>
      <c r="B643" s="27"/>
      <c r="C643" s="27"/>
      <c r="D643" s="28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9"/>
    </row>
    <row r="644" spans="1:21" s="26" customFormat="1" ht="16.7" hidden="1" customHeight="1" x14ac:dyDescent="0.2">
      <c r="A644" s="27"/>
      <c r="B644" s="27"/>
      <c r="C644" s="27"/>
      <c r="D644" s="28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9"/>
    </row>
    <row r="645" spans="1:21" s="26" customFormat="1" ht="16.7" hidden="1" customHeight="1" x14ac:dyDescent="0.2">
      <c r="A645" s="27"/>
      <c r="B645" s="27"/>
      <c r="C645" s="27"/>
      <c r="D645" s="28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9"/>
    </row>
    <row r="646" spans="1:21" s="26" customFormat="1" ht="16.7" hidden="1" customHeight="1" x14ac:dyDescent="0.2">
      <c r="A646" s="27"/>
      <c r="B646" s="27"/>
      <c r="C646" s="27"/>
      <c r="D646" s="28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9"/>
    </row>
    <row r="647" spans="1:21" s="26" customFormat="1" ht="16.7" hidden="1" customHeight="1" x14ac:dyDescent="0.2">
      <c r="A647" s="27"/>
      <c r="B647" s="27"/>
      <c r="C647" s="27"/>
      <c r="D647" s="28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9"/>
    </row>
    <row r="648" spans="1:21" s="26" customFormat="1" ht="16.7" hidden="1" customHeight="1" x14ac:dyDescent="0.2">
      <c r="A648" s="27"/>
      <c r="B648" s="27"/>
      <c r="C648" s="27"/>
      <c r="D648" s="28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9"/>
    </row>
    <row r="649" spans="1:21" s="26" customFormat="1" ht="16.7" hidden="1" customHeight="1" x14ac:dyDescent="0.2">
      <c r="A649" s="27"/>
      <c r="B649" s="27"/>
      <c r="C649" s="27"/>
      <c r="D649" s="28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9"/>
    </row>
    <row r="650" spans="1:21" s="26" customFormat="1" ht="16.7" hidden="1" customHeight="1" x14ac:dyDescent="0.2">
      <c r="A650" s="27"/>
      <c r="B650" s="27"/>
      <c r="C650" s="27"/>
      <c r="D650" s="28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9"/>
    </row>
    <row r="651" spans="1:21" s="26" customFormat="1" ht="16.7" hidden="1" customHeight="1" x14ac:dyDescent="0.2">
      <c r="A651" s="27"/>
      <c r="B651" s="27"/>
      <c r="C651" s="27"/>
      <c r="D651" s="28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9"/>
    </row>
    <row r="652" spans="1:21" s="26" customFormat="1" ht="16.7" hidden="1" customHeight="1" x14ac:dyDescent="0.2">
      <c r="A652" s="27"/>
      <c r="B652" s="27"/>
      <c r="C652" s="27"/>
      <c r="D652" s="28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9"/>
    </row>
    <row r="653" spans="1:21" s="26" customFormat="1" ht="16.7" hidden="1" customHeight="1" x14ac:dyDescent="0.2">
      <c r="A653" s="27"/>
      <c r="B653" s="27"/>
      <c r="C653" s="27"/>
      <c r="D653" s="28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9"/>
    </row>
    <row r="654" spans="1:21" s="26" customFormat="1" ht="16.7" hidden="1" customHeight="1" x14ac:dyDescent="0.2">
      <c r="A654" s="27"/>
      <c r="B654" s="27"/>
      <c r="C654" s="27"/>
      <c r="D654" s="28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9"/>
    </row>
    <row r="655" spans="1:21" s="26" customFormat="1" ht="16.7" hidden="1" customHeight="1" x14ac:dyDescent="0.2">
      <c r="A655" s="27"/>
      <c r="B655" s="27"/>
      <c r="C655" s="27"/>
      <c r="D655" s="28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9"/>
    </row>
    <row r="656" spans="1:21" s="26" customFormat="1" ht="16.7" hidden="1" customHeight="1" x14ac:dyDescent="0.2">
      <c r="A656" s="27"/>
      <c r="B656" s="27"/>
      <c r="C656" s="27"/>
      <c r="D656" s="28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9"/>
    </row>
    <row r="657" spans="1:21" s="26" customFormat="1" ht="16.7" hidden="1" customHeight="1" x14ac:dyDescent="0.2">
      <c r="A657" s="27"/>
      <c r="B657" s="27"/>
      <c r="C657" s="27"/>
      <c r="D657" s="28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9"/>
    </row>
    <row r="658" spans="1:21" s="26" customFormat="1" ht="16.7" hidden="1" customHeight="1" x14ac:dyDescent="0.2">
      <c r="A658" s="27"/>
      <c r="B658" s="27"/>
      <c r="C658" s="27"/>
      <c r="D658" s="28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9"/>
    </row>
    <row r="659" spans="1:21" s="26" customFormat="1" ht="16.7" hidden="1" customHeight="1" x14ac:dyDescent="0.2">
      <c r="A659" s="27"/>
      <c r="B659" s="27"/>
      <c r="C659" s="27"/>
      <c r="D659" s="28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9"/>
    </row>
    <row r="660" spans="1:21" s="26" customFormat="1" ht="16.7" hidden="1" customHeight="1" x14ac:dyDescent="0.2">
      <c r="A660" s="27" t="s">
        <v>5828</v>
      </c>
      <c r="B660" s="27" t="s">
        <v>20</v>
      </c>
      <c r="C660" s="27" t="s">
        <v>5831</v>
      </c>
      <c r="D660" s="28">
        <v>42731</v>
      </c>
      <c r="E660" s="27" t="s">
        <v>5832</v>
      </c>
      <c r="F660" s="27" t="s">
        <v>5833</v>
      </c>
      <c r="G660" s="27" t="s">
        <v>21</v>
      </c>
      <c r="H660" s="27"/>
      <c r="I660" s="27" t="s">
        <v>22</v>
      </c>
      <c r="J660" s="27"/>
      <c r="K660" s="27"/>
      <c r="L660" s="27"/>
      <c r="M660" s="27"/>
      <c r="N660" s="27"/>
      <c r="O660" s="27"/>
      <c r="P660" s="27" t="s">
        <v>23</v>
      </c>
      <c r="Q660" s="27"/>
      <c r="R660" s="27" t="s">
        <v>31</v>
      </c>
      <c r="S660" s="27" t="s">
        <v>32</v>
      </c>
      <c r="T660" s="27" t="s">
        <v>60</v>
      </c>
      <c r="U660" s="29"/>
    </row>
    <row r="661" spans="1:21" s="26" customFormat="1" ht="16.7" hidden="1" customHeight="1" x14ac:dyDescent="0.2">
      <c r="A661" s="27"/>
      <c r="B661" s="27"/>
      <c r="C661" s="27"/>
      <c r="D661" s="28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9"/>
    </row>
    <row r="662" spans="1:21" s="26" customFormat="1" ht="16.7" hidden="1" customHeight="1" x14ac:dyDescent="0.2">
      <c r="A662" s="27"/>
      <c r="B662" s="27"/>
      <c r="C662" s="27"/>
      <c r="D662" s="28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9"/>
    </row>
    <row r="663" spans="1:21" s="26" customFormat="1" ht="16.7" hidden="1" customHeight="1" x14ac:dyDescent="0.2">
      <c r="A663" s="27"/>
      <c r="B663" s="27"/>
      <c r="C663" s="27"/>
      <c r="D663" s="28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9"/>
    </row>
    <row r="664" spans="1:21" s="26" customFormat="1" ht="16.7" hidden="1" customHeight="1" x14ac:dyDescent="0.2">
      <c r="A664" s="27"/>
      <c r="B664" s="27"/>
      <c r="C664" s="27"/>
      <c r="D664" s="28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9"/>
    </row>
    <row r="665" spans="1:21" s="26" customFormat="1" ht="16.7" hidden="1" customHeight="1" x14ac:dyDescent="0.2">
      <c r="A665" s="27"/>
      <c r="B665" s="27"/>
      <c r="C665" s="27"/>
      <c r="D665" s="28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9"/>
    </row>
    <row r="666" spans="1:21" s="26" customFormat="1" ht="16.7" hidden="1" customHeight="1" x14ac:dyDescent="0.2">
      <c r="A666" s="27"/>
      <c r="B666" s="27"/>
      <c r="C666" s="27"/>
      <c r="D666" s="28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9"/>
    </row>
    <row r="667" spans="1:21" s="26" customFormat="1" ht="16.7" hidden="1" customHeight="1" x14ac:dyDescent="0.2">
      <c r="A667" s="27"/>
      <c r="B667" s="27"/>
      <c r="C667" s="27"/>
      <c r="D667" s="28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9"/>
    </row>
    <row r="668" spans="1:21" s="26" customFormat="1" ht="16.7" hidden="1" customHeight="1" x14ac:dyDescent="0.2">
      <c r="A668" s="27"/>
      <c r="B668" s="27"/>
      <c r="C668" s="27"/>
      <c r="D668" s="28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9"/>
    </row>
    <row r="669" spans="1:21" s="26" customFormat="1" ht="16.7" hidden="1" customHeight="1" x14ac:dyDescent="0.2">
      <c r="A669" s="27"/>
      <c r="B669" s="27"/>
      <c r="C669" s="27"/>
      <c r="D669" s="28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9"/>
    </row>
    <row r="670" spans="1:21" s="26" customFormat="1" ht="16.7" hidden="1" customHeight="1" x14ac:dyDescent="0.2">
      <c r="A670" s="27"/>
      <c r="B670" s="27"/>
      <c r="C670" s="27"/>
      <c r="D670" s="28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9"/>
    </row>
    <row r="671" spans="1:21" s="26" customFormat="1" ht="16.7" hidden="1" customHeight="1" x14ac:dyDescent="0.2">
      <c r="A671" s="27"/>
      <c r="B671" s="27"/>
      <c r="C671" s="27"/>
      <c r="D671" s="28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9"/>
    </row>
    <row r="672" spans="1:21" s="26" customFormat="1" ht="16.7" hidden="1" customHeight="1" x14ac:dyDescent="0.2">
      <c r="A672" s="27" t="s">
        <v>5858</v>
      </c>
      <c r="B672" s="27" t="s">
        <v>20</v>
      </c>
      <c r="C672" s="27" t="s">
        <v>5859</v>
      </c>
      <c r="D672" s="28">
        <v>42731</v>
      </c>
      <c r="E672" s="27" t="s">
        <v>5860</v>
      </c>
      <c r="F672" s="27" t="s">
        <v>3390</v>
      </c>
      <c r="G672" s="27" t="s">
        <v>21</v>
      </c>
      <c r="H672" s="27"/>
      <c r="I672" s="27" t="s">
        <v>22</v>
      </c>
      <c r="J672" s="27"/>
      <c r="K672" s="27"/>
      <c r="L672" s="27"/>
      <c r="M672" s="27"/>
      <c r="N672" s="27"/>
      <c r="O672" s="27"/>
      <c r="P672" s="27" t="s">
        <v>23</v>
      </c>
      <c r="Q672" s="27"/>
      <c r="R672" s="27" t="s">
        <v>3716</v>
      </c>
      <c r="S672" s="27" t="s">
        <v>32</v>
      </c>
      <c r="T672" s="27" t="s">
        <v>3717</v>
      </c>
      <c r="U672" s="29"/>
    </row>
    <row r="673" spans="1:21" s="26" customFormat="1" ht="16.7" hidden="1" customHeight="1" x14ac:dyDescent="0.2">
      <c r="A673" s="27"/>
      <c r="B673" s="27"/>
      <c r="C673" s="27"/>
      <c r="D673" s="28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9"/>
    </row>
    <row r="674" spans="1:21" s="26" customFormat="1" ht="16.7" hidden="1" customHeight="1" x14ac:dyDescent="0.2">
      <c r="A674" s="27"/>
      <c r="B674" s="27"/>
      <c r="C674" s="27"/>
      <c r="D674" s="28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9"/>
    </row>
    <row r="675" spans="1:21" s="26" customFormat="1" ht="16.7" hidden="1" customHeight="1" x14ac:dyDescent="0.2">
      <c r="A675" s="27" t="s">
        <v>5865</v>
      </c>
      <c r="B675" s="27" t="s">
        <v>20</v>
      </c>
      <c r="C675" s="27" t="s">
        <v>4518</v>
      </c>
      <c r="D675" s="28">
        <v>42731</v>
      </c>
      <c r="E675" s="27" t="s">
        <v>5866</v>
      </c>
      <c r="F675" s="27" t="s">
        <v>5867</v>
      </c>
      <c r="G675" s="27" t="s">
        <v>21</v>
      </c>
      <c r="H675" s="27"/>
      <c r="I675" s="27" t="s">
        <v>22</v>
      </c>
      <c r="J675" s="27"/>
      <c r="K675" s="27"/>
      <c r="L675" s="27"/>
      <c r="M675" s="27"/>
      <c r="N675" s="27"/>
      <c r="O675" s="27"/>
      <c r="P675" s="27" t="s">
        <v>23</v>
      </c>
      <c r="Q675" s="27"/>
      <c r="R675" s="27" t="s">
        <v>34</v>
      </c>
      <c r="S675" s="27" t="s">
        <v>32</v>
      </c>
      <c r="T675" s="27" t="s">
        <v>59</v>
      </c>
      <c r="U675" s="29"/>
    </row>
    <row r="676" spans="1:21" s="26" customFormat="1" ht="16.7" hidden="1" customHeight="1" x14ac:dyDescent="0.2">
      <c r="A676" s="27"/>
      <c r="B676" s="27"/>
      <c r="C676" s="27"/>
      <c r="D676" s="28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9"/>
    </row>
    <row r="677" spans="1:21" s="26" customFormat="1" ht="16.7" hidden="1" customHeight="1" x14ac:dyDescent="0.2">
      <c r="A677" s="27"/>
      <c r="B677" s="27"/>
      <c r="C677" s="27"/>
      <c r="D677" s="28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9"/>
    </row>
    <row r="678" spans="1:21" s="26" customFormat="1" ht="16.7" hidden="1" customHeight="1" x14ac:dyDescent="0.2">
      <c r="A678" s="27"/>
      <c r="B678" s="27"/>
      <c r="C678" s="27"/>
      <c r="D678" s="28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9"/>
    </row>
    <row r="679" spans="1:21" s="26" customFormat="1" ht="15.75" hidden="1" customHeight="1" x14ac:dyDescent="0.2">
      <c r="A679" s="27"/>
      <c r="B679" s="27"/>
      <c r="C679" s="27"/>
      <c r="D679" s="28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9"/>
    </row>
    <row r="680" spans="1:21" s="26" customFormat="1" ht="16.7" hidden="1" customHeight="1" x14ac:dyDescent="0.2">
      <c r="A680" s="27"/>
      <c r="B680" s="27"/>
      <c r="C680" s="27"/>
      <c r="D680" s="28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9"/>
    </row>
    <row r="681" spans="1:21" s="26" customFormat="1" ht="16.7" hidden="1" customHeight="1" x14ac:dyDescent="0.2">
      <c r="A681" s="27"/>
      <c r="B681" s="27"/>
      <c r="C681" s="27"/>
      <c r="D681" s="28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9"/>
    </row>
    <row r="682" spans="1:21" s="26" customFormat="1" ht="16.7" hidden="1" customHeight="1" x14ac:dyDescent="0.2">
      <c r="A682" s="27"/>
      <c r="B682" s="27"/>
      <c r="C682" s="27"/>
      <c r="D682" s="28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9"/>
    </row>
    <row r="683" spans="1:21" s="26" customFormat="1" ht="16.7" hidden="1" customHeight="1" x14ac:dyDescent="0.2">
      <c r="A683" s="27"/>
      <c r="B683" s="27"/>
      <c r="C683" s="27"/>
      <c r="D683" s="28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9"/>
    </row>
    <row r="684" spans="1:21" s="26" customFormat="1" ht="16.7" hidden="1" customHeight="1" x14ac:dyDescent="0.2">
      <c r="A684" s="27"/>
      <c r="B684" s="27"/>
      <c r="C684" s="27"/>
      <c r="D684" s="28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9"/>
    </row>
    <row r="685" spans="1:21" s="26" customFormat="1" ht="16.7" hidden="1" customHeight="1" x14ac:dyDescent="0.2">
      <c r="A685" s="27"/>
      <c r="B685" s="27"/>
      <c r="C685" s="27"/>
      <c r="D685" s="28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9"/>
    </row>
    <row r="686" spans="1:21" s="26" customFormat="1" ht="16.7" hidden="1" customHeight="1" x14ac:dyDescent="0.2">
      <c r="A686" s="27"/>
      <c r="B686" s="27"/>
      <c r="C686" s="27"/>
      <c r="D686" s="28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9"/>
    </row>
    <row r="687" spans="1:21" s="26" customFormat="1" ht="16.7" hidden="1" customHeight="1" x14ac:dyDescent="0.2">
      <c r="A687" s="27"/>
      <c r="B687" s="27"/>
      <c r="C687" s="27"/>
      <c r="D687" s="28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9"/>
    </row>
    <row r="688" spans="1:21" s="26" customFormat="1" ht="16.7" hidden="1" customHeight="1" x14ac:dyDescent="0.2">
      <c r="A688" s="27"/>
      <c r="B688" s="27"/>
      <c r="C688" s="27"/>
      <c r="D688" s="28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9"/>
    </row>
    <row r="689" spans="1:21" s="26" customFormat="1" ht="16.7" hidden="1" customHeight="1" x14ac:dyDescent="0.2">
      <c r="A689" s="27"/>
      <c r="B689" s="27"/>
      <c r="C689" s="27"/>
      <c r="D689" s="28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9"/>
    </row>
    <row r="690" spans="1:21" s="26" customFormat="1" ht="16.7" hidden="1" customHeight="1" x14ac:dyDescent="0.2">
      <c r="A690" s="27"/>
      <c r="B690" s="27"/>
      <c r="C690" s="27"/>
      <c r="D690" s="28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9"/>
    </row>
    <row r="691" spans="1:21" s="26" customFormat="1" ht="16.7" hidden="1" customHeight="1" x14ac:dyDescent="0.2">
      <c r="A691" s="27"/>
      <c r="B691" s="27"/>
      <c r="C691" s="27"/>
      <c r="D691" s="28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9"/>
    </row>
    <row r="692" spans="1:21" s="26" customFormat="1" ht="16.7" hidden="1" customHeight="1" x14ac:dyDescent="0.2">
      <c r="A692" s="27"/>
      <c r="B692" s="27"/>
      <c r="C692" s="27"/>
      <c r="D692" s="28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9"/>
    </row>
    <row r="693" spans="1:21" s="26" customFormat="1" ht="16.7" hidden="1" customHeight="1" x14ac:dyDescent="0.2">
      <c r="A693" s="27"/>
      <c r="B693" s="27"/>
      <c r="C693" s="27"/>
      <c r="D693" s="28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9"/>
    </row>
    <row r="694" spans="1:21" s="26" customFormat="1" ht="16.7" hidden="1" customHeight="1" x14ac:dyDescent="0.2">
      <c r="A694" s="27"/>
      <c r="B694" s="27"/>
      <c r="C694" s="27"/>
      <c r="D694" s="28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9"/>
    </row>
    <row r="695" spans="1:21" s="26" customFormat="1" ht="16.7" hidden="1" customHeight="1" x14ac:dyDescent="0.2">
      <c r="A695" s="27"/>
      <c r="B695" s="27"/>
      <c r="C695" s="27"/>
      <c r="D695" s="28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9"/>
    </row>
    <row r="696" spans="1:21" s="26" customFormat="1" ht="16.7" hidden="1" customHeight="1" x14ac:dyDescent="0.2">
      <c r="A696" s="27"/>
      <c r="B696" s="27"/>
      <c r="C696" s="27"/>
      <c r="D696" s="28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9"/>
    </row>
    <row r="697" spans="1:21" s="26" customFormat="1" ht="16.7" hidden="1" customHeight="1" x14ac:dyDescent="0.2">
      <c r="A697" s="27"/>
      <c r="B697" s="27"/>
      <c r="C697" s="27"/>
      <c r="D697" s="28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9"/>
    </row>
    <row r="698" spans="1:21" s="26" customFormat="1" ht="16.7" hidden="1" customHeight="1" x14ac:dyDescent="0.2">
      <c r="A698" s="27"/>
      <c r="B698" s="27"/>
      <c r="C698" s="27"/>
      <c r="D698" s="28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9"/>
    </row>
    <row r="699" spans="1:21" s="26" customFormat="1" ht="16.7" hidden="1" customHeight="1" x14ac:dyDescent="0.2">
      <c r="A699" s="27"/>
      <c r="B699" s="27"/>
      <c r="C699" s="27"/>
      <c r="D699" s="28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9"/>
    </row>
    <row r="700" spans="1:21" s="26" customFormat="1" ht="16.7" hidden="1" customHeight="1" x14ac:dyDescent="0.2">
      <c r="A700" s="27"/>
      <c r="B700" s="27"/>
      <c r="C700" s="27"/>
      <c r="D700" s="28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9"/>
    </row>
    <row r="701" spans="1:21" s="26" customFormat="1" ht="16.7" customHeight="1" x14ac:dyDescent="0.2">
      <c r="A701" s="27" t="s">
        <v>6127</v>
      </c>
      <c r="B701" s="27" t="s">
        <v>20</v>
      </c>
      <c r="C701" s="27" t="s">
        <v>6128</v>
      </c>
      <c r="D701" s="28">
        <v>42732</v>
      </c>
      <c r="E701" s="27" t="s">
        <v>6129</v>
      </c>
      <c r="F701" s="27" t="s">
        <v>88</v>
      </c>
      <c r="G701" s="27" t="s">
        <v>21</v>
      </c>
      <c r="H701" s="27"/>
      <c r="I701" s="27" t="s">
        <v>22</v>
      </c>
      <c r="J701" s="27"/>
      <c r="K701" s="27"/>
      <c r="L701" s="27"/>
      <c r="M701" s="27"/>
      <c r="N701" s="27"/>
      <c r="O701" s="27"/>
      <c r="P701" s="27" t="s">
        <v>23</v>
      </c>
      <c r="Q701" s="27"/>
      <c r="R701" s="27" t="s">
        <v>24</v>
      </c>
      <c r="S701" s="27" t="s">
        <v>25</v>
      </c>
      <c r="T701" s="27" t="s">
        <v>60</v>
      </c>
      <c r="U701" s="29"/>
    </row>
    <row r="702" spans="1:21" s="26" customFormat="1" ht="16.7" customHeight="1" x14ac:dyDescent="0.2">
      <c r="A702" s="27" t="s">
        <v>6127</v>
      </c>
      <c r="B702" s="27" t="s">
        <v>20</v>
      </c>
      <c r="C702" s="27" t="s">
        <v>6130</v>
      </c>
      <c r="D702" s="28">
        <v>42732</v>
      </c>
      <c r="E702" s="27" t="s">
        <v>6131</v>
      </c>
      <c r="F702" s="27" t="s">
        <v>390</v>
      </c>
      <c r="G702" s="27" t="s">
        <v>21</v>
      </c>
      <c r="H702" s="27"/>
      <c r="I702" s="27" t="s">
        <v>22</v>
      </c>
      <c r="J702" s="27"/>
      <c r="K702" s="27"/>
      <c r="L702" s="27"/>
      <c r="M702" s="27"/>
      <c r="N702" s="27"/>
      <c r="O702" s="27"/>
      <c r="P702" s="27" t="s">
        <v>23</v>
      </c>
      <c r="Q702" s="27"/>
      <c r="R702" s="27" t="s">
        <v>24</v>
      </c>
      <c r="S702" s="27" t="s">
        <v>25</v>
      </c>
      <c r="T702" s="27" t="s">
        <v>60</v>
      </c>
      <c r="U702" s="29"/>
    </row>
    <row r="703" spans="1:21" s="26" customFormat="1" ht="16.7" customHeight="1" x14ac:dyDescent="0.2">
      <c r="A703" s="27" t="s">
        <v>6127</v>
      </c>
      <c r="B703" s="27" t="s">
        <v>20</v>
      </c>
      <c r="C703" s="27" t="s">
        <v>6132</v>
      </c>
      <c r="D703" s="28">
        <v>42732</v>
      </c>
      <c r="E703" s="27" t="s">
        <v>6133</v>
      </c>
      <c r="F703" s="27" t="s">
        <v>152</v>
      </c>
      <c r="G703" s="27" t="s">
        <v>21</v>
      </c>
      <c r="H703" s="27"/>
      <c r="I703" s="27" t="s">
        <v>22</v>
      </c>
      <c r="J703" s="27"/>
      <c r="K703" s="27"/>
      <c r="L703" s="27"/>
      <c r="M703" s="27"/>
      <c r="N703" s="27"/>
      <c r="O703" s="27"/>
      <c r="P703" s="27" t="s">
        <v>23</v>
      </c>
      <c r="Q703" s="27"/>
      <c r="R703" s="27" t="s">
        <v>24</v>
      </c>
      <c r="S703" s="27" t="s">
        <v>25</v>
      </c>
      <c r="T703" s="27" t="s">
        <v>60</v>
      </c>
      <c r="U703" s="29"/>
    </row>
    <row r="704" spans="1:21" s="26" customFormat="1" ht="16.7" customHeight="1" x14ac:dyDescent="0.2">
      <c r="A704" s="27" t="s">
        <v>6134</v>
      </c>
      <c r="B704" s="27" t="s">
        <v>20</v>
      </c>
      <c r="C704" s="27" t="s">
        <v>6135</v>
      </c>
      <c r="D704" s="28">
        <v>42732</v>
      </c>
      <c r="E704" s="27" t="s">
        <v>6136</v>
      </c>
      <c r="F704" s="27" t="s">
        <v>152</v>
      </c>
      <c r="G704" s="27" t="s">
        <v>21</v>
      </c>
      <c r="H704" s="27"/>
      <c r="I704" s="27" t="s">
        <v>22</v>
      </c>
      <c r="J704" s="27"/>
      <c r="K704" s="27"/>
      <c r="L704" s="27"/>
      <c r="M704" s="27"/>
      <c r="N704" s="27"/>
      <c r="O704" s="27"/>
      <c r="P704" s="27" t="s">
        <v>23</v>
      </c>
      <c r="Q704" s="27"/>
      <c r="R704" s="27" t="s">
        <v>28</v>
      </c>
      <c r="S704" s="27" t="s">
        <v>27</v>
      </c>
      <c r="T704" s="27" t="s">
        <v>59</v>
      </c>
      <c r="U704" s="29"/>
    </row>
    <row r="705" spans="1:21" s="26" customFormat="1" ht="16.7" customHeight="1" x14ac:dyDescent="0.2">
      <c r="A705" s="27" t="s">
        <v>6137</v>
      </c>
      <c r="B705" s="27" t="s">
        <v>20</v>
      </c>
      <c r="C705" s="27" t="s">
        <v>6138</v>
      </c>
      <c r="D705" s="28">
        <v>42732</v>
      </c>
      <c r="E705" s="27" t="s">
        <v>6139</v>
      </c>
      <c r="F705" s="27" t="s">
        <v>105</v>
      </c>
      <c r="G705" s="27" t="s">
        <v>21</v>
      </c>
      <c r="H705" s="27"/>
      <c r="I705" s="27" t="s">
        <v>22</v>
      </c>
      <c r="J705" s="27"/>
      <c r="K705" s="27"/>
      <c r="L705" s="27"/>
      <c r="M705" s="27"/>
      <c r="N705" s="27"/>
      <c r="O705" s="27"/>
      <c r="P705" s="27" t="s">
        <v>23</v>
      </c>
      <c r="Q705" s="27"/>
      <c r="R705" s="27" t="s">
        <v>24</v>
      </c>
      <c r="S705" s="27" t="s">
        <v>25</v>
      </c>
      <c r="T705" s="27" t="s">
        <v>60</v>
      </c>
      <c r="U705" s="29"/>
    </row>
    <row r="706" spans="1:21" s="26" customFormat="1" ht="16.7" customHeight="1" x14ac:dyDescent="0.2">
      <c r="A706" s="27" t="s">
        <v>6137</v>
      </c>
      <c r="B706" s="27" t="s">
        <v>20</v>
      </c>
      <c r="C706" s="27" t="s">
        <v>6140</v>
      </c>
      <c r="D706" s="28">
        <v>42732</v>
      </c>
      <c r="E706" s="27" t="s">
        <v>6141</v>
      </c>
      <c r="F706" s="27" t="s">
        <v>618</v>
      </c>
      <c r="G706" s="27" t="s">
        <v>21</v>
      </c>
      <c r="H706" s="27"/>
      <c r="I706" s="27" t="s">
        <v>22</v>
      </c>
      <c r="J706" s="27"/>
      <c r="K706" s="27"/>
      <c r="L706" s="27"/>
      <c r="M706" s="27"/>
      <c r="N706" s="27"/>
      <c r="O706" s="27"/>
      <c r="P706" s="27" t="s">
        <v>23</v>
      </c>
      <c r="Q706" s="27"/>
      <c r="R706" s="27" t="s">
        <v>24</v>
      </c>
      <c r="S706" s="27" t="s">
        <v>25</v>
      </c>
      <c r="T706" s="27" t="s">
        <v>60</v>
      </c>
      <c r="U706" s="29"/>
    </row>
    <row r="707" spans="1:21" s="26" customFormat="1" ht="16.7" customHeight="1" x14ac:dyDescent="0.2">
      <c r="A707" s="27" t="s">
        <v>6137</v>
      </c>
      <c r="B707" s="27" t="s">
        <v>20</v>
      </c>
      <c r="C707" s="27" t="s">
        <v>6142</v>
      </c>
      <c r="D707" s="28">
        <v>42732</v>
      </c>
      <c r="E707" s="27" t="s">
        <v>6143</v>
      </c>
      <c r="F707" s="27" t="s">
        <v>618</v>
      </c>
      <c r="G707" s="27" t="s">
        <v>21</v>
      </c>
      <c r="H707" s="27"/>
      <c r="I707" s="27" t="s">
        <v>22</v>
      </c>
      <c r="J707" s="27"/>
      <c r="K707" s="27"/>
      <c r="L707" s="27"/>
      <c r="M707" s="27"/>
      <c r="N707" s="27"/>
      <c r="O707" s="27"/>
      <c r="P707" s="27" t="s">
        <v>23</v>
      </c>
      <c r="Q707" s="27"/>
      <c r="R707" s="27" t="s">
        <v>28</v>
      </c>
      <c r="S707" s="27" t="s">
        <v>27</v>
      </c>
      <c r="T707" s="27" t="s">
        <v>59</v>
      </c>
      <c r="U707" s="29"/>
    </row>
    <row r="708" spans="1:21" s="26" customFormat="1" ht="16.7" customHeight="1" x14ac:dyDescent="0.2">
      <c r="A708" s="27" t="s">
        <v>6137</v>
      </c>
      <c r="B708" s="27" t="s">
        <v>20</v>
      </c>
      <c r="C708" s="27" t="s">
        <v>6144</v>
      </c>
      <c r="D708" s="28">
        <v>42732</v>
      </c>
      <c r="E708" s="27" t="s">
        <v>6145</v>
      </c>
      <c r="F708" s="27" t="s">
        <v>618</v>
      </c>
      <c r="G708" s="27" t="s">
        <v>21</v>
      </c>
      <c r="H708" s="27"/>
      <c r="I708" s="27" t="s">
        <v>22</v>
      </c>
      <c r="J708" s="27"/>
      <c r="K708" s="27"/>
      <c r="L708" s="27"/>
      <c r="M708" s="27"/>
      <c r="N708" s="27"/>
      <c r="O708" s="27"/>
      <c r="P708" s="27" t="s">
        <v>23</v>
      </c>
      <c r="Q708" s="27"/>
      <c r="R708" s="27" t="s">
        <v>24</v>
      </c>
      <c r="S708" s="27" t="s">
        <v>25</v>
      </c>
      <c r="T708" s="27" t="s">
        <v>60</v>
      </c>
      <c r="U708" s="29"/>
    </row>
    <row r="709" spans="1:21" s="26" customFormat="1" ht="16.7" customHeight="1" x14ac:dyDescent="0.2">
      <c r="A709" s="27" t="s">
        <v>6146</v>
      </c>
      <c r="B709" s="27" t="s">
        <v>20</v>
      </c>
      <c r="C709" s="27" t="s">
        <v>6147</v>
      </c>
      <c r="D709" s="28">
        <v>42732</v>
      </c>
      <c r="E709" s="27" t="s">
        <v>6148</v>
      </c>
      <c r="F709" s="27" t="s">
        <v>424</v>
      </c>
      <c r="G709" s="27" t="s">
        <v>21</v>
      </c>
      <c r="H709" s="27"/>
      <c r="I709" s="27" t="s">
        <v>22</v>
      </c>
      <c r="J709" s="27"/>
      <c r="K709" s="27"/>
      <c r="L709" s="27"/>
      <c r="M709" s="27"/>
      <c r="N709" s="27"/>
      <c r="O709" s="27"/>
      <c r="P709" s="27" t="s">
        <v>23</v>
      </c>
      <c r="Q709" s="27"/>
      <c r="R709" s="27" t="s">
        <v>24</v>
      </c>
      <c r="S709" s="27" t="s">
        <v>25</v>
      </c>
      <c r="T709" s="27" t="s">
        <v>60</v>
      </c>
      <c r="U709" s="29"/>
    </row>
    <row r="710" spans="1:21" s="26" customFormat="1" ht="16.7" customHeight="1" x14ac:dyDescent="0.2">
      <c r="A710" s="27" t="s">
        <v>6137</v>
      </c>
      <c r="B710" s="27" t="s">
        <v>20</v>
      </c>
      <c r="C710" s="27" t="s">
        <v>6149</v>
      </c>
      <c r="D710" s="28">
        <v>42732</v>
      </c>
      <c r="E710" s="27" t="s">
        <v>6150</v>
      </c>
      <c r="F710" s="27" t="s">
        <v>5397</v>
      </c>
      <c r="G710" s="27" t="s">
        <v>21</v>
      </c>
      <c r="H710" s="27"/>
      <c r="I710" s="27" t="s">
        <v>22</v>
      </c>
      <c r="J710" s="27"/>
      <c r="K710" s="27"/>
      <c r="L710" s="27"/>
      <c r="M710" s="27"/>
      <c r="N710" s="27"/>
      <c r="O710" s="27"/>
      <c r="P710" s="27" t="s">
        <v>23</v>
      </c>
      <c r="Q710" s="27"/>
      <c r="R710" s="27" t="s">
        <v>24</v>
      </c>
      <c r="S710" s="27" t="s">
        <v>25</v>
      </c>
      <c r="T710" s="27" t="s">
        <v>60</v>
      </c>
      <c r="U710" s="29"/>
    </row>
    <row r="711" spans="1:21" s="26" customFormat="1" ht="16.7" customHeight="1" x14ac:dyDescent="0.2">
      <c r="A711" s="27" t="s">
        <v>6151</v>
      </c>
      <c r="B711" s="27" t="s">
        <v>20</v>
      </c>
      <c r="C711" s="27" t="s">
        <v>6152</v>
      </c>
      <c r="D711" s="28">
        <v>42732</v>
      </c>
      <c r="E711" s="27" t="s">
        <v>6153</v>
      </c>
      <c r="F711" s="27" t="s">
        <v>5397</v>
      </c>
      <c r="G711" s="27" t="s">
        <v>21</v>
      </c>
      <c r="H711" s="27"/>
      <c r="I711" s="27" t="s">
        <v>22</v>
      </c>
      <c r="J711" s="27"/>
      <c r="K711" s="27"/>
      <c r="L711" s="27"/>
      <c r="M711" s="27"/>
      <c r="N711" s="27"/>
      <c r="O711" s="27"/>
      <c r="P711" s="27" t="s">
        <v>23</v>
      </c>
      <c r="Q711" s="27"/>
      <c r="R711" s="27" t="s">
        <v>28</v>
      </c>
      <c r="S711" s="27" t="s">
        <v>27</v>
      </c>
      <c r="T711" s="27" t="s">
        <v>59</v>
      </c>
      <c r="U711" s="29"/>
    </row>
    <row r="712" spans="1:21" s="26" customFormat="1" ht="16.7" customHeight="1" x14ac:dyDescent="0.2">
      <c r="A712" s="27" t="s">
        <v>6154</v>
      </c>
      <c r="B712" s="27" t="s">
        <v>20</v>
      </c>
      <c r="C712" s="27" t="s">
        <v>6155</v>
      </c>
      <c r="D712" s="28">
        <v>42732</v>
      </c>
      <c r="E712" s="27" t="s">
        <v>6156</v>
      </c>
      <c r="F712" s="27" t="s">
        <v>5956</v>
      </c>
      <c r="G712" s="27" t="s">
        <v>21</v>
      </c>
      <c r="H712" s="27"/>
      <c r="I712" s="27" t="s">
        <v>22</v>
      </c>
      <c r="J712" s="27"/>
      <c r="K712" s="27"/>
      <c r="L712" s="27"/>
      <c r="M712" s="27"/>
      <c r="N712" s="27"/>
      <c r="O712" s="27"/>
      <c r="P712" s="27" t="s">
        <v>23</v>
      </c>
      <c r="Q712" s="27"/>
      <c r="R712" s="27" t="s">
        <v>24</v>
      </c>
      <c r="S712" s="27" t="s">
        <v>27</v>
      </c>
      <c r="T712" s="27" t="s">
        <v>60</v>
      </c>
      <c r="U712" s="29"/>
    </row>
    <row r="713" spans="1:21" s="26" customFormat="1" ht="16.7" customHeight="1" x14ac:dyDescent="0.2">
      <c r="A713" s="27" t="s">
        <v>6157</v>
      </c>
      <c r="B713" s="27" t="s">
        <v>20</v>
      </c>
      <c r="C713" s="27" t="s">
        <v>6158</v>
      </c>
      <c r="D713" s="28">
        <v>42732</v>
      </c>
      <c r="E713" s="27" t="s">
        <v>6159</v>
      </c>
      <c r="F713" s="27" t="s">
        <v>4564</v>
      </c>
      <c r="G713" s="27" t="s">
        <v>21</v>
      </c>
      <c r="H713" s="27"/>
      <c r="I713" s="27" t="s">
        <v>22</v>
      </c>
      <c r="J713" s="27"/>
      <c r="K713" s="27"/>
      <c r="L713" s="27"/>
      <c r="M713" s="27"/>
      <c r="N713" s="27"/>
      <c r="O713" s="27"/>
      <c r="P713" s="27" t="s">
        <v>23</v>
      </c>
      <c r="Q713" s="27"/>
      <c r="R713" s="27" t="s">
        <v>24</v>
      </c>
      <c r="S713" s="27" t="s">
        <v>25</v>
      </c>
      <c r="T713" s="27" t="s">
        <v>60</v>
      </c>
      <c r="U713" s="29"/>
    </row>
    <row r="714" spans="1:21" s="26" customFormat="1" ht="16.7" customHeight="1" x14ac:dyDescent="0.2">
      <c r="A714" s="27" t="s">
        <v>6127</v>
      </c>
      <c r="B714" s="27" t="s">
        <v>20</v>
      </c>
      <c r="C714" s="27" t="s">
        <v>62</v>
      </c>
      <c r="D714" s="28">
        <v>42732</v>
      </c>
      <c r="E714" s="27" t="s">
        <v>6160</v>
      </c>
      <c r="F714" s="27" t="s">
        <v>4828</v>
      </c>
      <c r="G714" s="27" t="s">
        <v>21</v>
      </c>
      <c r="H714" s="27"/>
      <c r="I714" s="27" t="s">
        <v>22</v>
      </c>
      <c r="J714" s="27"/>
      <c r="K714" s="27"/>
      <c r="L714" s="27"/>
      <c r="M714" s="27"/>
      <c r="N714" s="27"/>
      <c r="O714" s="27"/>
      <c r="P714" s="27" t="s">
        <v>23</v>
      </c>
      <c r="Q714" s="27"/>
      <c r="R714" s="27" t="s">
        <v>28</v>
      </c>
      <c r="S714" s="27" t="s">
        <v>27</v>
      </c>
      <c r="T714" s="27" t="s">
        <v>59</v>
      </c>
      <c r="U714" s="29"/>
    </row>
    <row r="715" spans="1:21" s="26" customFormat="1" ht="16.7" customHeight="1" x14ac:dyDescent="0.2">
      <c r="A715" s="27" t="s">
        <v>6161</v>
      </c>
      <c r="B715" s="27" t="s">
        <v>20</v>
      </c>
      <c r="C715" s="27" t="s">
        <v>6162</v>
      </c>
      <c r="D715" s="28">
        <v>42732</v>
      </c>
      <c r="E715" s="27" t="s">
        <v>6163</v>
      </c>
      <c r="F715" s="27" t="s">
        <v>4837</v>
      </c>
      <c r="G715" s="27" t="s">
        <v>21</v>
      </c>
      <c r="H715" s="27"/>
      <c r="I715" s="27" t="s">
        <v>22</v>
      </c>
      <c r="J715" s="27"/>
      <c r="K715" s="27"/>
      <c r="L715" s="27"/>
      <c r="M715" s="27"/>
      <c r="N715" s="27"/>
      <c r="O715" s="27"/>
      <c r="P715" s="27" t="s">
        <v>23</v>
      </c>
      <c r="Q715" s="27"/>
      <c r="R715" s="27" t="s">
        <v>28</v>
      </c>
      <c r="S715" s="27" t="s">
        <v>27</v>
      </c>
      <c r="T715" s="27" t="s">
        <v>59</v>
      </c>
      <c r="U715" s="29"/>
    </row>
    <row r="716" spans="1:21" s="26" customFormat="1" ht="16.7" hidden="1" customHeight="1" x14ac:dyDescent="0.2">
      <c r="A716" s="27" t="s">
        <v>6164</v>
      </c>
      <c r="B716" s="27" t="s">
        <v>20</v>
      </c>
      <c r="C716" s="27" t="s">
        <v>6165</v>
      </c>
      <c r="D716" s="28">
        <v>42732</v>
      </c>
      <c r="E716" s="27" t="s">
        <v>6166</v>
      </c>
      <c r="F716" s="27" t="s">
        <v>460</v>
      </c>
      <c r="G716" s="27" t="s">
        <v>21</v>
      </c>
      <c r="H716" s="27"/>
      <c r="I716" s="27" t="s">
        <v>22</v>
      </c>
      <c r="J716" s="27"/>
      <c r="K716" s="27"/>
      <c r="L716" s="27"/>
      <c r="M716" s="27"/>
      <c r="N716" s="27"/>
      <c r="O716" s="27"/>
      <c r="P716" s="27" t="s">
        <v>23</v>
      </c>
      <c r="Q716" s="27"/>
      <c r="R716" s="27" t="s">
        <v>136</v>
      </c>
      <c r="S716" s="27" t="s">
        <v>32</v>
      </c>
      <c r="T716" s="27" t="s">
        <v>137</v>
      </c>
      <c r="U716" s="29"/>
    </row>
    <row r="717" spans="1:21" s="26" customFormat="1" ht="16.7" customHeight="1" x14ac:dyDescent="0.2">
      <c r="A717" s="27" t="s">
        <v>6167</v>
      </c>
      <c r="B717" s="27" t="s">
        <v>20</v>
      </c>
      <c r="C717" s="27" t="s">
        <v>6168</v>
      </c>
      <c r="D717" s="28">
        <v>42732</v>
      </c>
      <c r="E717" s="27" t="s">
        <v>6169</v>
      </c>
      <c r="F717" s="27" t="s">
        <v>460</v>
      </c>
      <c r="G717" s="27" t="s">
        <v>21</v>
      </c>
      <c r="H717" s="27"/>
      <c r="I717" s="27" t="s">
        <v>22</v>
      </c>
      <c r="J717" s="27"/>
      <c r="K717" s="27"/>
      <c r="L717" s="27"/>
      <c r="M717" s="27"/>
      <c r="N717" s="27"/>
      <c r="O717" s="27"/>
      <c r="P717" s="27" t="s">
        <v>23</v>
      </c>
      <c r="Q717" s="27"/>
      <c r="R717" s="27" t="s">
        <v>28</v>
      </c>
      <c r="S717" s="27" t="s">
        <v>27</v>
      </c>
      <c r="T717" s="27" t="s">
        <v>59</v>
      </c>
      <c r="U717" s="29"/>
    </row>
    <row r="718" spans="1:21" s="26" customFormat="1" ht="16.7" customHeight="1" x14ac:dyDescent="0.2">
      <c r="A718" s="27" t="s">
        <v>6170</v>
      </c>
      <c r="B718" s="27" t="s">
        <v>20</v>
      </c>
      <c r="C718" s="27" t="s">
        <v>6171</v>
      </c>
      <c r="D718" s="28">
        <v>42732</v>
      </c>
      <c r="E718" s="27" t="s">
        <v>6172</v>
      </c>
      <c r="F718" s="27" t="s">
        <v>425</v>
      </c>
      <c r="G718" s="27" t="s">
        <v>21</v>
      </c>
      <c r="H718" s="27"/>
      <c r="I718" s="27" t="s">
        <v>22</v>
      </c>
      <c r="J718" s="27"/>
      <c r="K718" s="27"/>
      <c r="L718" s="27"/>
      <c r="M718" s="27"/>
      <c r="N718" s="27"/>
      <c r="O718" s="27"/>
      <c r="P718" s="27" t="s">
        <v>23</v>
      </c>
      <c r="Q718" s="27"/>
      <c r="R718" s="27" t="s">
        <v>28</v>
      </c>
      <c r="S718" s="27" t="s">
        <v>27</v>
      </c>
      <c r="T718" s="27" t="s">
        <v>59</v>
      </c>
      <c r="U718" s="29"/>
    </row>
    <row r="719" spans="1:21" s="26" customFormat="1" ht="16.7" customHeight="1" x14ac:dyDescent="0.2">
      <c r="A719" s="27" t="s">
        <v>6173</v>
      </c>
      <c r="B719" s="27" t="s">
        <v>20</v>
      </c>
      <c r="C719" s="27" t="s">
        <v>6174</v>
      </c>
      <c r="D719" s="28">
        <v>42732</v>
      </c>
      <c r="E719" s="27" t="s">
        <v>6175</v>
      </c>
      <c r="F719" s="27" t="s">
        <v>425</v>
      </c>
      <c r="G719" s="27" t="s">
        <v>21</v>
      </c>
      <c r="H719" s="27"/>
      <c r="I719" s="27" t="s">
        <v>22</v>
      </c>
      <c r="J719" s="27"/>
      <c r="K719" s="27"/>
      <c r="L719" s="27"/>
      <c r="M719" s="27"/>
      <c r="N719" s="27"/>
      <c r="O719" s="27"/>
      <c r="P719" s="27" t="s">
        <v>23</v>
      </c>
      <c r="Q719" s="27"/>
      <c r="R719" s="27" t="s">
        <v>24</v>
      </c>
      <c r="S719" s="27" t="s">
        <v>26</v>
      </c>
      <c r="T719" s="27" t="s">
        <v>60</v>
      </c>
      <c r="U719" s="29"/>
    </row>
    <row r="720" spans="1:21" s="26" customFormat="1" ht="16.7" customHeight="1" x14ac:dyDescent="0.2">
      <c r="A720" s="27" t="s">
        <v>6176</v>
      </c>
      <c r="B720" s="27" t="s">
        <v>20</v>
      </c>
      <c r="C720" s="27" t="s">
        <v>6177</v>
      </c>
      <c r="D720" s="28">
        <v>42732</v>
      </c>
      <c r="E720" s="27" t="s">
        <v>6178</v>
      </c>
      <c r="F720" s="27" t="s">
        <v>426</v>
      </c>
      <c r="G720" s="27" t="s">
        <v>21</v>
      </c>
      <c r="H720" s="27"/>
      <c r="I720" s="27" t="s">
        <v>22</v>
      </c>
      <c r="J720" s="27"/>
      <c r="K720" s="27"/>
      <c r="L720" s="27"/>
      <c r="M720" s="27"/>
      <c r="N720" s="27"/>
      <c r="O720" s="27"/>
      <c r="P720" s="27" t="s">
        <v>23</v>
      </c>
      <c r="Q720" s="27"/>
      <c r="R720" s="27" t="s">
        <v>28</v>
      </c>
      <c r="S720" s="27" t="s">
        <v>27</v>
      </c>
      <c r="T720" s="27" t="s">
        <v>59</v>
      </c>
      <c r="U720" s="29"/>
    </row>
    <row r="721" spans="1:21" s="26" customFormat="1" ht="16.7" hidden="1" customHeight="1" x14ac:dyDescent="0.2">
      <c r="A721" s="27" t="s">
        <v>5964</v>
      </c>
      <c r="B721" s="27" t="s">
        <v>20</v>
      </c>
      <c r="C721" s="27" t="s">
        <v>6179</v>
      </c>
      <c r="D721" s="28">
        <v>42732</v>
      </c>
      <c r="E721" s="27" t="s">
        <v>6180</v>
      </c>
      <c r="F721" s="27" t="s">
        <v>426</v>
      </c>
      <c r="G721" s="27" t="s">
        <v>21</v>
      </c>
      <c r="H721" s="27"/>
      <c r="I721" s="27" t="s">
        <v>22</v>
      </c>
      <c r="J721" s="27"/>
      <c r="K721" s="27"/>
      <c r="L721" s="27"/>
      <c r="M721" s="27"/>
      <c r="N721" s="27"/>
      <c r="O721" s="27"/>
      <c r="P721" s="27" t="s">
        <v>23</v>
      </c>
      <c r="Q721" s="27"/>
      <c r="R721" s="27" t="s">
        <v>34</v>
      </c>
      <c r="S721" s="27" t="s">
        <v>32</v>
      </c>
      <c r="T721" s="27" t="s">
        <v>59</v>
      </c>
      <c r="U721" s="29"/>
    </row>
    <row r="722" spans="1:21" s="26" customFormat="1" ht="16.7" customHeight="1" x14ac:dyDescent="0.2">
      <c r="A722" s="27" t="s">
        <v>6181</v>
      </c>
      <c r="B722" s="27" t="s">
        <v>20</v>
      </c>
      <c r="C722" s="27" t="s">
        <v>6182</v>
      </c>
      <c r="D722" s="28">
        <v>42732</v>
      </c>
      <c r="E722" s="27" t="s">
        <v>6183</v>
      </c>
      <c r="F722" s="27" t="s">
        <v>427</v>
      </c>
      <c r="G722" s="27" t="s">
        <v>21</v>
      </c>
      <c r="H722" s="27"/>
      <c r="I722" s="27" t="s">
        <v>22</v>
      </c>
      <c r="J722" s="27"/>
      <c r="K722" s="27"/>
      <c r="L722" s="27"/>
      <c r="M722" s="27"/>
      <c r="N722" s="27"/>
      <c r="O722" s="27"/>
      <c r="P722" s="27" t="s">
        <v>23</v>
      </c>
      <c r="Q722" s="27"/>
      <c r="R722" s="27" t="s">
        <v>28</v>
      </c>
      <c r="S722" s="27" t="s">
        <v>27</v>
      </c>
      <c r="T722" s="27" t="s">
        <v>59</v>
      </c>
      <c r="U722" s="29"/>
    </row>
    <row r="723" spans="1:21" s="26" customFormat="1" ht="16.7" hidden="1" customHeight="1" x14ac:dyDescent="0.2">
      <c r="A723" s="27" t="s">
        <v>6181</v>
      </c>
      <c r="B723" s="27" t="s">
        <v>20</v>
      </c>
      <c r="C723" s="27" t="s">
        <v>6184</v>
      </c>
      <c r="D723" s="28">
        <v>42732</v>
      </c>
      <c r="E723" s="27" t="s">
        <v>6185</v>
      </c>
      <c r="F723" s="27" t="s">
        <v>427</v>
      </c>
      <c r="G723" s="27" t="s">
        <v>21</v>
      </c>
      <c r="H723" s="27"/>
      <c r="I723" s="27" t="s">
        <v>22</v>
      </c>
      <c r="J723" s="27"/>
      <c r="K723" s="27"/>
      <c r="L723" s="27"/>
      <c r="M723" s="27"/>
      <c r="N723" s="27"/>
      <c r="O723" s="27"/>
      <c r="P723" s="27" t="s">
        <v>23</v>
      </c>
      <c r="Q723" s="27"/>
      <c r="R723" s="27" t="s">
        <v>34</v>
      </c>
      <c r="S723" s="27" t="s">
        <v>32</v>
      </c>
      <c r="T723" s="27" t="s">
        <v>59</v>
      </c>
      <c r="U723" s="29"/>
    </row>
    <row r="724" spans="1:21" s="26" customFormat="1" ht="16.7" hidden="1" customHeight="1" x14ac:dyDescent="0.2">
      <c r="A724" s="27" t="s">
        <v>6186</v>
      </c>
      <c r="B724" s="27" t="s">
        <v>20</v>
      </c>
      <c r="C724" s="27" t="s">
        <v>2509</v>
      </c>
      <c r="D724" s="28">
        <v>42732</v>
      </c>
      <c r="E724" s="27" t="s">
        <v>6187</v>
      </c>
      <c r="F724" s="27" t="s">
        <v>174</v>
      </c>
      <c r="G724" s="27" t="s">
        <v>21</v>
      </c>
      <c r="H724" s="27"/>
      <c r="I724" s="27" t="s">
        <v>22</v>
      </c>
      <c r="J724" s="27"/>
      <c r="K724" s="27"/>
      <c r="L724" s="27"/>
      <c r="M724" s="27"/>
      <c r="N724" s="27"/>
      <c r="O724" s="27"/>
      <c r="P724" s="27" t="s">
        <v>23</v>
      </c>
      <c r="Q724" s="27"/>
      <c r="R724" s="27" t="s">
        <v>31</v>
      </c>
      <c r="S724" s="27" t="s">
        <v>32</v>
      </c>
      <c r="T724" s="27" t="s">
        <v>60</v>
      </c>
      <c r="U724" s="29"/>
    </row>
    <row r="725" spans="1:21" s="26" customFormat="1" ht="16.7" customHeight="1" x14ac:dyDescent="0.2">
      <c r="A725" s="27" t="s">
        <v>6188</v>
      </c>
      <c r="B725" s="27" t="s">
        <v>20</v>
      </c>
      <c r="C725" s="27" t="s">
        <v>2512</v>
      </c>
      <c r="D725" s="28">
        <v>42732</v>
      </c>
      <c r="E725" s="27" t="s">
        <v>6189</v>
      </c>
      <c r="F725" s="27" t="s">
        <v>174</v>
      </c>
      <c r="G725" s="27" t="s">
        <v>21</v>
      </c>
      <c r="H725" s="27"/>
      <c r="I725" s="27" t="s">
        <v>22</v>
      </c>
      <c r="J725" s="27"/>
      <c r="K725" s="27"/>
      <c r="L725" s="27"/>
      <c r="M725" s="27"/>
      <c r="N725" s="27"/>
      <c r="O725" s="27"/>
      <c r="P725" s="27" t="s">
        <v>23</v>
      </c>
      <c r="Q725" s="27"/>
      <c r="R725" s="27" t="s">
        <v>24</v>
      </c>
      <c r="S725" s="27" t="s">
        <v>26</v>
      </c>
      <c r="T725" s="27" t="s">
        <v>60</v>
      </c>
      <c r="U725" s="29"/>
    </row>
    <row r="726" spans="1:21" s="26" customFormat="1" ht="16.7" customHeight="1" x14ac:dyDescent="0.2">
      <c r="A726" s="27" t="s">
        <v>6190</v>
      </c>
      <c r="B726" s="27" t="s">
        <v>20</v>
      </c>
      <c r="C726" s="27" t="s">
        <v>6191</v>
      </c>
      <c r="D726" s="28">
        <v>42732</v>
      </c>
      <c r="E726" s="27" t="s">
        <v>6192</v>
      </c>
      <c r="F726" s="27" t="s">
        <v>175</v>
      </c>
      <c r="G726" s="27" t="s">
        <v>21</v>
      </c>
      <c r="H726" s="27"/>
      <c r="I726" s="27" t="s">
        <v>22</v>
      </c>
      <c r="J726" s="27"/>
      <c r="K726" s="27"/>
      <c r="L726" s="27"/>
      <c r="M726" s="27"/>
      <c r="N726" s="27"/>
      <c r="O726" s="27"/>
      <c r="P726" s="27" t="s">
        <v>23</v>
      </c>
      <c r="Q726" s="27"/>
      <c r="R726" s="27" t="s">
        <v>28</v>
      </c>
      <c r="S726" s="27" t="s">
        <v>27</v>
      </c>
      <c r="T726" s="27" t="s">
        <v>59</v>
      </c>
      <c r="U726" s="29"/>
    </row>
    <row r="727" spans="1:21" s="26" customFormat="1" ht="16.7" customHeight="1" x14ac:dyDescent="0.2">
      <c r="A727" s="27" t="s">
        <v>6343</v>
      </c>
      <c r="B727" s="27" t="s">
        <v>20</v>
      </c>
      <c r="C727" s="27" t="s">
        <v>6344</v>
      </c>
      <c r="D727" s="28">
        <v>42733</v>
      </c>
      <c r="E727" s="27" t="s">
        <v>6345</v>
      </c>
      <c r="F727" s="27" t="s">
        <v>440</v>
      </c>
      <c r="G727" s="27" t="s">
        <v>21</v>
      </c>
      <c r="H727" s="27"/>
      <c r="I727" s="27" t="s">
        <v>22</v>
      </c>
      <c r="J727" s="27"/>
      <c r="K727" s="27"/>
      <c r="L727" s="27"/>
      <c r="M727" s="27"/>
      <c r="N727" s="27"/>
      <c r="O727" s="27"/>
      <c r="P727" s="27" t="s">
        <v>23</v>
      </c>
      <c r="Q727" s="27"/>
      <c r="R727" s="27" t="s">
        <v>28</v>
      </c>
      <c r="S727" s="27" t="s">
        <v>27</v>
      </c>
      <c r="T727" s="27" t="s">
        <v>59</v>
      </c>
      <c r="U727" s="29"/>
    </row>
    <row r="728" spans="1:21" s="26" customFormat="1" ht="16.7" customHeight="1" x14ac:dyDescent="0.2">
      <c r="A728" s="27" t="s">
        <v>6346</v>
      </c>
      <c r="B728" s="27" t="s">
        <v>20</v>
      </c>
      <c r="C728" s="27" t="s">
        <v>2523</v>
      </c>
      <c r="D728" s="28">
        <v>42733</v>
      </c>
      <c r="E728" s="27" t="s">
        <v>6347</v>
      </c>
      <c r="F728" s="27" t="s">
        <v>441</v>
      </c>
      <c r="G728" s="27" t="s">
        <v>21</v>
      </c>
      <c r="H728" s="27"/>
      <c r="I728" s="27" t="s">
        <v>22</v>
      </c>
      <c r="J728" s="27"/>
      <c r="K728" s="27"/>
      <c r="L728" s="27"/>
      <c r="M728" s="27"/>
      <c r="N728" s="27"/>
      <c r="O728" s="27"/>
      <c r="P728" s="27" t="s">
        <v>23</v>
      </c>
      <c r="Q728" s="27"/>
      <c r="R728" s="27" t="s">
        <v>28</v>
      </c>
      <c r="S728" s="27" t="s">
        <v>27</v>
      </c>
      <c r="T728" s="27" t="s">
        <v>59</v>
      </c>
      <c r="U728" s="29"/>
    </row>
    <row r="729" spans="1:21" s="26" customFormat="1" ht="16.7" customHeight="1" x14ac:dyDescent="0.2">
      <c r="A729" s="27" t="s">
        <v>6346</v>
      </c>
      <c r="B729" s="27" t="s">
        <v>20</v>
      </c>
      <c r="C729" s="27" t="s">
        <v>6348</v>
      </c>
      <c r="D729" s="28">
        <v>42733</v>
      </c>
      <c r="E729" s="27" t="s">
        <v>6349</v>
      </c>
      <c r="F729" s="27" t="s">
        <v>153</v>
      </c>
      <c r="G729" s="27" t="s">
        <v>21</v>
      </c>
      <c r="H729" s="27"/>
      <c r="I729" s="27" t="s">
        <v>22</v>
      </c>
      <c r="J729" s="27"/>
      <c r="K729" s="27"/>
      <c r="L729" s="27"/>
      <c r="M729" s="27"/>
      <c r="N729" s="27"/>
      <c r="O729" s="27"/>
      <c r="P729" s="27" t="s">
        <v>23</v>
      </c>
      <c r="Q729" s="27"/>
      <c r="R729" s="27" t="s">
        <v>24</v>
      </c>
      <c r="S729" s="27" t="s">
        <v>25</v>
      </c>
      <c r="T729" s="27" t="s">
        <v>60</v>
      </c>
      <c r="U729" s="29"/>
    </row>
    <row r="730" spans="1:21" s="26" customFormat="1" ht="16.7" customHeight="1" x14ac:dyDescent="0.2">
      <c r="A730" s="27" t="s">
        <v>6350</v>
      </c>
      <c r="B730" s="27" t="s">
        <v>20</v>
      </c>
      <c r="C730" s="27" t="s">
        <v>6351</v>
      </c>
      <c r="D730" s="28">
        <v>42733</v>
      </c>
      <c r="E730" s="27" t="s">
        <v>6352</v>
      </c>
      <c r="F730" s="27" t="s">
        <v>103</v>
      </c>
      <c r="G730" s="27" t="s">
        <v>21</v>
      </c>
      <c r="H730" s="27"/>
      <c r="I730" s="27" t="s">
        <v>22</v>
      </c>
      <c r="J730" s="27"/>
      <c r="K730" s="27"/>
      <c r="L730" s="27"/>
      <c r="M730" s="27"/>
      <c r="N730" s="27"/>
      <c r="O730" s="27"/>
      <c r="P730" s="27" t="s">
        <v>23</v>
      </c>
      <c r="Q730" s="27"/>
      <c r="R730" s="27" t="s">
        <v>24</v>
      </c>
      <c r="S730" s="27" t="s">
        <v>25</v>
      </c>
      <c r="T730" s="27" t="s">
        <v>60</v>
      </c>
      <c r="U730" s="29"/>
    </row>
    <row r="731" spans="1:21" s="26" customFormat="1" ht="16.7" customHeight="1" x14ac:dyDescent="0.2">
      <c r="A731" s="27" t="s">
        <v>6350</v>
      </c>
      <c r="B731" s="27" t="s">
        <v>20</v>
      </c>
      <c r="C731" s="27" t="s">
        <v>6353</v>
      </c>
      <c r="D731" s="28">
        <v>42733</v>
      </c>
      <c r="E731" s="27" t="s">
        <v>6354</v>
      </c>
      <c r="F731" s="27" t="s">
        <v>391</v>
      </c>
      <c r="G731" s="27" t="s">
        <v>21</v>
      </c>
      <c r="H731" s="27"/>
      <c r="I731" s="27" t="s">
        <v>22</v>
      </c>
      <c r="J731" s="27"/>
      <c r="K731" s="27"/>
      <c r="L731" s="27"/>
      <c r="M731" s="27"/>
      <c r="N731" s="27"/>
      <c r="O731" s="27"/>
      <c r="P731" s="27" t="s">
        <v>23</v>
      </c>
      <c r="Q731" s="27"/>
      <c r="R731" s="27" t="s">
        <v>24</v>
      </c>
      <c r="S731" s="27" t="s">
        <v>25</v>
      </c>
      <c r="T731" s="27" t="s">
        <v>60</v>
      </c>
      <c r="U731" s="29"/>
    </row>
    <row r="732" spans="1:21" s="26" customFormat="1" ht="16.7" customHeight="1" x14ac:dyDescent="0.2">
      <c r="A732" s="27" t="s">
        <v>6350</v>
      </c>
      <c r="B732" s="27" t="s">
        <v>20</v>
      </c>
      <c r="C732" s="27" t="s">
        <v>6355</v>
      </c>
      <c r="D732" s="28">
        <v>42733</v>
      </c>
      <c r="E732" s="27" t="s">
        <v>6356</v>
      </c>
      <c r="F732" s="27" t="s">
        <v>391</v>
      </c>
      <c r="G732" s="27" t="s">
        <v>21</v>
      </c>
      <c r="H732" s="27"/>
      <c r="I732" s="27" t="s">
        <v>22</v>
      </c>
      <c r="J732" s="27"/>
      <c r="K732" s="27"/>
      <c r="L732" s="27"/>
      <c r="M732" s="27"/>
      <c r="N732" s="27"/>
      <c r="O732" s="27"/>
      <c r="P732" s="27" t="s">
        <v>23</v>
      </c>
      <c r="Q732" s="27"/>
      <c r="R732" s="27" t="s">
        <v>24</v>
      </c>
      <c r="S732" s="27" t="s">
        <v>25</v>
      </c>
      <c r="T732" s="27" t="s">
        <v>60</v>
      </c>
      <c r="U732" s="29"/>
    </row>
    <row r="733" spans="1:21" s="26" customFormat="1" ht="16.7" customHeight="1" x14ac:dyDescent="0.2">
      <c r="A733" s="27" t="s">
        <v>6357</v>
      </c>
      <c r="B733" s="27" t="s">
        <v>20</v>
      </c>
      <c r="C733" s="27" t="s">
        <v>6358</v>
      </c>
      <c r="D733" s="28">
        <v>42733</v>
      </c>
      <c r="E733" s="27" t="s">
        <v>6359</v>
      </c>
      <c r="F733" s="27" t="s">
        <v>391</v>
      </c>
      <c r="G733" s="27" t="s">
        <v>21</v>
      </c>
      <c r="H733" s="27"/>
      <c r="I733" s="27" t="s">
        <v>22</v>
      </c>
      <c r="J733" s="27"/>
      <c r="K733" s="27"/>
      <c r="L733" s="27"/>
      <c r="M733" s="27"/>
      <c r="N733" s="27"/>
      <c r="O733" s="27"/>
      <c r="P733" s="27" t="s">
        <v>23</v>
      </c>
      <c r="Q733" s="27"/>
      <c r="R733" s="27" t="s">
        <v>24</v>
      </c>
      <c r="S733" s="27" t="s">
        <v>25</v>
      </c>
      <c r="T733" s="27" t="s">
        <v>60</v>
      </c>
      <c r="U733" s="29"/>
    </row>
    <row r="734" spans="1:21" s="26" customFormat="1" ht="16.7" customHeight="1" x14ac:dyDescent="0.2">
      <c r="A734" s="27" t="s">
        <v>6357</v>
      </c>
      <c r="B734" s="27" t="s">
        <v>20</v>
      </c>
      <c r="C734" s="27" t="s">
        <v>6360</v>
      </c>
      <c r="D734" s="28">
        <v>42733</v>
      </c>
      <c r="E734" s="27" t="s">
        <v>6361</v>
      </c>
      <c r="F734" s="27" t="s">
        <v>4933</v>
      </c>
      <c r="G734" s="27" t="s">
        <v>21</v>
      </c>
      <c r="H734" s="27"/>
      <c r="I734" s="27" t="s">
        <v>22</v>
      </c>
      <c r="J734" s="27"/>
      <c r="K734" s="27"/>
      <c r="L734" s="27"/>
      <c r="M734" s="27"/>
      <c r="N734" s="27"/>
      <c r="O734" s="27"/>
      <c r="P734" s="27" t="s">
        <v>23</v>
      </c>
      <c r="Q734" s="27"/>
      <c r="R734" s="27" t="s">
        <v>24</v>
      </c>
      <c r="S734" s="27" t="s">
        <v>25</v>
      </c>
      <c r="T734" s="27" t="s">
        <v>60</v>
      </c>
      <c r="U734" s="29"/>
    </row>
    <row r="735" spans="1:21" s="26" customFormat="1" ht="16.7" customHeight="1" x14ac:dyDescent="0.2">
      <c r="A735" s="27" t="s">
        <v>6362</v>
      </c>
      <c r="B735" s="27" t="s">
        <v>20</v>
      </c>
      <c r="C735" s="27" t="s">
        <v>2526</v>
      </c>
      <c r="D735" s="28">
        <v>42733</v>
      </c>
      <c r="E735" s="27" t="s">
        <v>6363</v>
      </c>
      <c r="F735" s="27" t="s">
        <v>4936</v>
      </c>
      <c r="G735" s="27" t="s">
        <v>21</v>
      </c>
      <c r="H735" s="27"/>
      <c r="I735" s="27" t="s">
        <v>22</v>
      </c>
      <c r="J735" s="27"/>
      <c r="K735" s="27"/>
      <c r="L735" s="27"/>
      <c r="M735" s="27"/>
      <c r="N735" s="27"/>
      <c r="O735" s="27"/>
      <c r="P735" s="27" t="s">
        <v>23</v>
      </c>
      <c r="Q735" s="27"/>
      <c r="R735" s="27" t="s">
        <v>28</v>
      </c>
      <c r="S735" s="27" t="s">
        <v>27</v>
      </c>
      <c r="T735" s="27" t="s">
        <v>59</v>
      </c>
      <c r="U735" s="29"/>
    </row>
    <row r="736" spans="1:21" s="26" customFormat="1" ht="16.7" customHeight="1" x14ac:dyDescent="0.2">
      <c r="A736" s="27" t="s">
        <v>6364</v>
      </c>
      <c r="B736" s="27" t="s">
        <v>20</v>
      </c>
      <c r="C736" s="27" t="s">
        <v>4048</v>
      </c>
      <c r="D736" s="28">
        <v>42733</v>
      </c>
      <c r="E736" s="27" t="s">
        <v>6365</v>
      </c>
      <c r="F736" s="27" t="s">
        <v>113</v>
      </c>
      <c r="G736" s="27" t="s">
        <v>21</v>
      </c>
      <c r="H736" s="27"/>
      <c r="I736" s="27" t="s">
        <v>22</v>
      </c>
      <c r="J736" s="27"/>
      <c r="K736" s="27"/>
      <c r="L736" s="27"/>
      <c r="M736" s="27"/>
      <c r="N736" s="27"/>
      <c r="O736" s="27"/>
      <c r="P736" s="27" t="s">
        <v>23</v>
      </c>
      <c r="Q736" s="27"/>
      <c r="R736" s="27" t="s">
        <v>28</v>
      </c>
      <c r="S736" s="27" t="s">
        <v>27</v>
      </c>
      <c r="T736" s="27" t="s">
        <v>59</v>
      </c>
      <c r="U736" s="29"/>
    </row>
    <row r="737" spans="1:21" s="26" customFormat="1" ht="16.7" customHeight="1" x14ac:dyDescent="0.2">
      <c r="A737" s="27" t="s">
        <v>6366</v>
      </c>
      <c r="B737" s="27" t="s">
        <v>20</v>
      </c>
      <c r="C737" s="27" t="s">
        <v>2672</v>
      </c>
      <c r="D737" s="28">
        <v>42733</v>
      </c>
      <c r="E737" s="27" t="s">
        <v>6367</v>
      </c>
      <c r="F737" s="27" t="s">
        <v>351</v>
      </c>
      <c r="G737" s="27" t="s">
        <v>21</v>
      </c>
      <c r="H737" s="27"/>
      <c r="I737" s="27" t="s">
        <v>22</v>
      </c>
      <c r="J737" s="27"/>
      <c r="K737" s="27"/>
      <c r="L737" s="27"/>
      <c r="M737" s="27"/>
      <c r="N737" s="27"/>
      <c r="O737" s="27"/>
      <c r="P737" s="27" t="s">
        <v>23</v>
      </c>
      <c r="Q737" s="27"/>
      <c r="R737" s="27" t="s">
        <v>28</v>
      </c>
      <c r="S737" s="27" t="s">
        <v>27</v>
      </c>
      <c r="T737" s="27" t="s">
        <v>59</v>
      </c>
      <c r="U737" s="29"/>
    </row>
    <row r="738" spans="1:21" s="26" customFormat="1" ht="16.7" customHeight="1" x14ac:dyDescent="0.2">
      <c r="A738" s="27" t="s">
        <v>6368</v>
      </c>
      <c r="B738" s="27" t="s">
        <v>20</v>
      </c>
      <c r="C738" s="27" t="s">
        <v>2681</v>
      </c>
      <c r="D738" s="28">
        <v>42733</v>
      </c>
      <c r="E738" s="27" t="s">
        <v>6369</v>
      </c>
      <c r="F738" s="27" t="s">
        <v>182</v>
      </c>
      <c r="G738" s="27" t="s">
        <v>21</v>
      </c>
      <c r="H738" s="27"/>
      <c r="I738" s="27" t="s">
        <v>22</v>
      </c>
      <c r="J738" s="27"/>
      <c r="K738" s="27"/>
      <c r="L738" s="27"/>
      <c r="M738" s="27"/>
      <c r="N738" s="27"/>
      <c r="O738" s="27"/>
      <c r="P738" s="27" t="s">
        <v>23</v>
      </c>
      <c r="Q738" s="27"/>
      <c r="R738" s="27" t="s">
        <v>28</v>
      </c>
      <c r="S738" s="27" t="s">
        <v>27</v>
      </c>
      <c r="T738" s="27" t="s">
        <v>59</v>
      </c>
      <c r="U738" s="29"/>
    </row>
    <row r="739" spans="1:21" s="26" customFormat="1" ht="16.7" customHeight="1" x14ac:dyDescent="0.2">
      <c r="A739" s="27" t="s">
        <v>6370</v>
      </c>
      <c r="B739" s="27" t="s">
        <v>20</v>
      </c>
      <c r="C739" s="27" t="s">
        <v>2686</v>
      </c>
      <c r="D739" s="28">
        <v>42733</v>
      </c>
      <c r="E739" s="27" t="s">
        <v>6371</v>
      </c>
      <c r="F739" s="27" t="s">
        <v>182</v>
      </c>
      <c r="G739" s="27" t="s">
        <v>21</v>
      </c>
      <c r="H739" s="27"/>
      <c r="I739" s="27" t="s">
        <v>22</v>
      </c>
      <c r="J739" s="27"/>
      <c r="K739" s="27"/>
      <c r="L739" s="27"/>
      <c r="M739" s="27"/>
      <c r="N739" s="27"/>
      <c r="O739" s="27"/>
      <c r="P739" s="27" t="s">
        <v>23</v>
      </c>
      <c r="Q739" s="27"/>
      <c r="R739" s="27" t="s">
        <v>28</v>
      </c>
      <c r="S739" s="27" t="s">
        <v>27</v>
      </c>
      <c r="T739" s="27" t="s">
        <v>59</v>
      </c>
      <c r="U739" s="29"/>
    </row>
    <row r="740" spans="1:21" s="26" customFormat="1" ht="16.7" customHeight="1" x14ac:dyDescent="0.2">
      <c r="A740" s="27" t="s">
        <v>6372</v>
      </c>
      <c r="B740" s="27" t="s">
        <v>20</v>
      </c>
      <c r="C740" s="27" t="s">
        <v>2693</v>
      </c>
      <c r="D740" s="28">
        <v>42733</v>
      </c>
      <c r="E740" s="27" t="s">
        <v>6373</v>
      </c>
      <c r="F740" s="27" t="s">
        <v>5721</v>
      </c>
      <c r="G740" s="27" t="s">
        <v>21</v>
      </c>
      <c r="H740" s="27"/>
      <c r="I740" s="27" t="s">
        <v>22</v>
      </c>
      <c r="J740" s="27"/>
      <c r="K740" s="27"/>
      <c r="L740" s="27"/>
      <c r="M740" s="27"/>
      <c r="N740" s="27"/>
      <c r="O740" s="27"/>
      <c r="P740" s="27" t="s">
        <v>23</v>
      </c>
      <c r="Q740" s="27"/>
      <c r="R740" s="27" t="s">
        <v>28</v>
      </c>
      <c r="S740" s="27" t="s">
        <v>27</v>
      </c>
      <c r="T740" s="27" t="s">
        <v>59</v>
      </c>
      <c r="U740" s="29"/>
    </row>
    <row r="741" spans="1:21" s="26" customFormat="1" ht="16.7" customHeight="1" x14ac:dyDescent="0.2">
      <c r="A741" s="27" t="s">
        <v>6374</v>
      </c>
      <c r="B741" s="27" t="s">
        <v>20</v>
      </c>
      <c r="C741" s="27" t="s">
        <v>2696</v>
      </c>
      <c r="D741" s="28">
        <v>42733</v>
      </c>
      <c r="E741" s="27" t="s">
        <v>6375</v>
      </c>
      <c r="F741" s="27" t="s">
        <v>433</v>
      </c>
      <c r="G741" s="27" t="s">
        <v>21</v>
      </c>
      <c r="H741" s="27"/>
      <c r="I741" s="27" t="s">
        <v>22</v>
      </c>
      <c r="J741" s="27"/>
      <c r="K741" s="27"/>
      <c r="L741" s="27"/>
      <c r="M741" s="27"/>
      <c r="N741" s="27"/>
      <c r="O741" s="27"/>
      <c r="P741" s="27" t="s">
        <v>23</v>
      </c>
      <c r="Q741" s="27"/>
      <c r="R741" s="27" t="s">
        <v>28</v>
      </c>
      <c r="S741" s="9" t="s">
        <v>6411</v>
      </c>
      <c r="T741" s="27" t="s">
        <v>59</v>
      </c>
      <c r="U741" s="29"/>
    </row>
    <row r="742" spans="1:21" s="26" customFormat="1" ht="16.7" customHeight="1" x14ac:dyDescent="0.2">
      <c r="A742" s="27" t="s">
        <v>6376</v>
      </c>
      <c r="B742" s="27" t="s">
        <v>20</v>
      </c>
      <c r="C742" s="27" t="s">
        <v>2699</v>
      </c>
      <c r="D742" s="28">
        <v>42733</v>
      </c>
      <c r="E742" s="27" t="s">
        <v>344</v>
      </c>
      <c r="F742" s="27" t="s">
        <v>442</v>
      </c>
      <c r="G742" s="27" t="s">
        <v>21</v>
      </c>
      <c r="H742" s="27"/>
      <c r="I742" s="27" t="s">
        <v>22</v>
      </c>
      <c r="J742" s="27"/>
      <c r="K742" s="27"/>
      <c r="L742" s="27"/>
      <c r="M742" s="27"/>
      <c r="N742" s="27"/>
      <c r="O742" s="27"/>
      <c r="P742" s="27" t="s">
        <v>23</v>
      </c>
      <c r="Q742" s="27"/>
      <c r="R742" s="27" t="s">
        <v>31</v>
      </c>
      <c r="S742" s="27" t="s">
        <v>2046</v>
      </c>
      <c r="T742" s="27" t="s">
        <v>60</v>
      </c>
      <c r="U742" s="29"/>
    </row>
    <row r="743" spans="1:21" s="26" customFormat="1" ht="16.7" customHeight="1" x14ac:dyDescent="0.2">
      <c r="A743" s="27" t="s">
        <v>6377</v>
      </c>
      <c r="B743" s="27" t="s">
        <v>20</v>
      </c>
      <c r="C743" s="27" t="s">
        <v>6378</v>
      </c>
      <c r="D743" s="28">
        <v>42733</v>
      </c>
      <c r="E743" s="27" t="s">
        <v>6379</v>
      </c>
      <c r="F743" s="27" t="s">
        <v>344</v>
      </c>
      <c r="G743" s="27" t="s">
        <v>21</v>
      </c>
      <c r="H743" s="27"/>
      <c r="I743" s="27" t="s">
        <v>22</v>
      </c>
      <c r="J743" s="27"/>
      <c r="K743" s="27"/>
      <c r="L743" s="27"/>
      <c r="M743" s="27"/>
      <c r="N743" s="27"/>
      <c r="O743" s="27"/>
      <c r="P743" s="27" t="s">
        <v>23</v>
      </c>
      <c r="Q743" s="27"/>
      <c r="R743" s="27" t="s">
        <v>24</v>
      </c>
      <c r="S743" s="27" t="s">
        <v>25</v>
      </c>
      <c r="T743" s="27" t="s">
        <v>60</v>
      </c>
      <c r="U743" s="29"/>
    </row>
    <row r="744" spans="1:21" s="26" customFormat="1" ht="16.7" customHeight="1" x14ac:dyDescent="0.2">
      <c r="A744" s="27" t="s">
        <v>6380</v>
      </c>
      <c r="B744" s="27" t="s">
        <v>20</v>
      </c>
      <c r="C744" s="27" t="s">
        <v>6381</v>
      </c>
      <c r="D744" s="28">
        <v>42733</v>
      </c>
      <c r="E744" s="27" t="s">
        <v>5995</v>
      </c>
      <c r="F744" s="27" t="s">
        <v>444</v>
      </c>
      <c r="G744" s="27" t="s">
        <v>21</v>
      </c>
      <c r="H744" s="27"/>
      <c r="I744" s="27" t="s">
        <v>22</v>
      </c>
      <c r="J744" s="27"/>
      <c r="K744" s="27"/>
      <c r="L744" s="27"/>
      <c r="M744" s="27"/>
      <c r="N744" s="27"/>
      <c r="O744" s="27"/>
      <c r="P744" s="27" t="s">
        <v>23</v>
      </c>
      <c r="Q744" s="27"/>
      <c r="R744" s="27" t="s">
        <v>24</v>
      </c>
      <c r="S744" s="27" t="s">
        <v>25</v>
      </c>
      <c r="T744" s="27" t="s">
        <v>60</v>
      </c>
      <c r="U744" s="29"/>
    </row>
    <row r="745" spans="1:21" s="26" customFormat="1" ht="16.7" customHeight="1" x14ac:dyDescent="0.2">
      <c r="A745" s="27" t="s">
        <v>6382</v>
      </c>
      <c r="B745" s="27" t="s">
        <v>20</v>
      </c>
      <c r="C745" s="27" t="s">
        <v>6383</v>
      </c>
      <c r="D745" s="28">
        <v>42733</v>
      </c>
      <c r="E745" s="27" t="s">
        <v>6384</v>
      </c>
      <c r="F745" s="27" t="s">
        <v>444</v>
      </c>
      <c r="G745" s="27" t="s">
        <v>21</v>
      </c>
      <c r="H745" s="27"/>
      <c r="I745" s="27" t="s">
        <v>22</v>
      </c>
      <c r="J745" s="27"/>
      <c r="K745" s="27"/>
      <c r="L745" s="27"/>
      <c r="M745" s="27"/>
      <c r="N745" s="27"/>
      <c r="O745" s="27"/>
      <c r="P745" s="27" t="s">
        <v>23</v>
      </c>
      <c r="Q745" s="27"/>
      <c r="R745" s="27" t="s">
        <v>24</v>
      </c>
      <c r="S745" s="27" t="s">
        <v>25</v>
      </c>
      <c r="T745" s="27" t="s">
        <v>60</v>
      </c>
      <c r="U745" s="29"/>
    </row>
    <row r="746" spans="1:21" s="26" customFormat="1" ht="16.7" customHeight="1" x14ac:dyDescent="0.2">
      <c r="A746" s="27" t="s">
        <v>6385</v>
      </c>
      <c r="B746" s="27" t="s">
        <v>20</v>
      </c>
      <c r="C746" s="27" t="s">
        <v>4159</v>
      </c>
      <c r="D746" s="28">
        <v>42733</v>
      </c>
      <c r="E746" s="27" t="s">
        <v>1900</v>
      </c>
      <c r="F746" s="27" t="s">
        <v>183</v>
      </c>
      <c r="G746" s="27" t="s">
        <v>21</v>
      </c>
      <c r="H746" s="27"/>
      <c r="I746" s="27" t="s">
        <v>22</v>
      </c>
      <c r="J746" s="27"/>
      <c r="K746" s="27"/>
      <c r="L746" s="27"/>
      <c r="M746" s="27"/>
      <c r="N746" s="27"/>
      <c r="O746" s="27"/>
      <c r="P746" s="27" t="s">
        <v>23</v>
      </c>
      <c r="Q746" s="27"/>
      <c r="R746" s="27" t="s">
        <v>28</v>
      </c>
      <c r="S746" s="27" t="s">
        <v>27</v>
      </c>
      <c r="T746" s="27" t="s">
        <v>59</v>
      </c>
      <c r="U746" s="29"/>
    </row>
    <row r="747" spans="1:21" s="26" customFormat="1" ht="16.7" customHeight="1" x14ac:dyDescent="0.2">
      <c r="A747" s="27" t="s">
        <v>6386</v>
      </c>
      <c r="B747" s="27" t="s">
        <v>20</v>
      </c>
      <c r="C747" s="27" t="s">
        <v>2702</v>
      </c>
      <c r="D747" s="28">
        <v>42733</v>
      </c>
      <c r="E747" s="27" t="s">
        <v>6387</v>
      </c>
      <c r="F747" s="27" t="s">
        <v>191</v>
      </c>
      <c r="G747" s="27" t="s">
        <v>21</v>
      </c>
      <c r="H747" s="27"/>
      <c r="I747" s="27" t="s">
        <v>22</v>
      </c>
      <c r="J747" s="27"/>
      <c r="K747" s="27"/>
      <c r="L747" s="27"/>
      <c r="M747" s="27"/>
      <c r="N747" s="27"/>
      <c r="O747" s="27"/>
      <c r="P747" s="27" t="s">
        <v>23</v>
      </c>
      <c r="Q747" s="27"/>
      <c r="R747" s="27" t="s">
        <v>28</v>
      </c>
      <c r="S747" s="27" t="s">
        <v>27</v>
      </c>
      <c r="T747" s="27" t="s">
        <v>59</v>
      </c>
      <c r="U747" s="29"/>
    </row>
    <row r="748" spans="1:21" s="26" customFormat="1" ht="16.7" hidden="1" customHeight="1" x14ac:dyDescent="0.2">
      <c r="A748" s="27" t="s">
        <v>6385</v>
      </c>
      <c r="B748" s="27" t="s">
        <v>20</v>
      </c>
      <c r="C748" s="27" t="s">
        <v>2705</v>
      </c>
      <c r="D748" s="28">
        <v>42733</v>
      </c>
      <c r="E748" s="27" t="s">
        <v>6388</v>
      </c>
      <c r="F748" s="27" t="s">
        <v>191</v>
      </c>
      <c r="G748" s="27" t="s">
        <v>21</v>
      </c>
      <c r="H748" s="27"/>
      <c r="I748" s="27" t="s">
        <v>22</v>
      </c>
      <c r="J748" s="27"/>
      <c r="K748" s="27"/>
      <c r="L748" s="27"/>
      <c r="M748" s="27"/>
      <c r="N748" s="27"/>
      <c r="O748" s="27"/>
      <c r="P748" s="27" t="s">
        <v>23</v>
      </c>
      <c r="Q748" s="27"/>
      <c r="R748" s="27" t="s">
        <v>34</v>
      </c>
      <c r="S748" s="27" t="s">
        <v>32</v>
      </c>
      <c r="T748" s="27" t="s">
        <v>59</v>
      </c>
      <c r="U748" s="29"/>
    </row>
    <row r="749" spans="1:21" s="26" customFormat="1" ht="16.7" customHeight="1" x14ac:dyDescent="0.2">
      <c r="A749" s="27" t="s">
        <v>6389</v>
      </c>
      <c r="B749" s="27" t="s">
        <v>20</v>
      </c>
      <c r="C749" s="27" t="s">
        <v>2708</v>
      </c>
      <c r="D749" s="28">
        <v>42733</v>
      </c>
      <c r="E749" s="27" t="s">
        <v>6010</v>
      </c>
      <c r="F749" s="27" t="s">
        <v>1321</v>
      </c>
      <c r="G749" s="27" t="s">
        <v>21</v>
      </c>
      <c r="H749" s="27"/>
      <c r="I749" s="27" t="s">
        <v>22</v>
      </c>
      <c r="J749" s="27"/>
      <c r="K749" s="27"/>
      <c r="L749" s="27"/>
      <c r="M749" s="27"/>
      <c r="N749" s="27"/>
      <c r="O749" s="27"/>
      <c r="P749" s="27" t="s">
        <v>23</v>
      </c>
      <c r="Q749" s="27"/>
      <c r="R749" s="27" t="s">
        <v>28</v>
      </c>
      <c r="S749" s="27" t="s">
        <v>27</v>
      </c>
      <c r="T749" s="27" t="s">
        <v>59</v>
      </c>
      <c r="U749" s="29"/>
    </row>
    <row r="750" spans="1:21" s="26" customFormat="1" ht="16.7" customHeight="1" x14ac:dyDescent="0.2">
      <c r="A750" s="27" t="s">
        <v>6390</v>
      </c>
      <c r="B750" s="27" t="s">
        <v>20</v>
      </c>
      <c r="C750" s="27" t="s">
        <v>2712</v>
      </c>
      <c r="D750" s="28">
        <v>42733</v>
      </c>
      <c r="E750" s="27" t="s">
        <v>6391</v>
      </c>
      <c r="F750" s="27" t="s">
        <v>2360</v>
      </c>
      <c r="G750" s="27" t="s">
        <v>21</v>
      </c>
      <c r="H750" s="27"/>
      <c r="I750" s="27" t="s">
        <v>22</v>
      </c>
      <c r="J750" s="27"/>
      <c r="K750" s="27"/>
      <c r="L750" s="27"/>
      <c r="M750" s="27"/>
      <c r="N750" s="27"/>
      <c r="O750" s="27"/>
      <c r="P750" s="27" t="s">
        <v>23</v>
      </c>
      <c r="Q750" s="27"/>
      <c r="R750" s="27" t="s">
        <v>24</v>
      </c>
      <c r="S750" s="27" t="s">
        <v>27</v>
      </c>
      <c r="T750" s="27" t="s">
        <v>60</v>
      </c>
      <c r="U750" s="29"/>
    </row>
    <row r="751" spans="1:21" s="26" customFormat="1" ht="16.7" customHeight="1" x14ac:dyDescent="0.2">
      <c r="A751" s="27" t="s">
        <v>6392</v>
      </c>
      <c r="B751" s="27" t="s">
        <v>20</v>
      </c>
      <c r="C751" s="27" t="s">
        <v>2715</v>
      </c>
      <c r="D751" s="28">
        <v>42733</v>
      </c>
      <c r="E751" s="27" t="s">
        <v>6393</v>
      </c>
      <c r="F751" s="27" t="s">
        <v>2360</v>
      </c>
      <c r="G751" s="27" t="s">
        <v>21</v>
      </c>
      <c r="H751" s="27"/>
      <c r="I751" s="27" t="s">
        <v>22</v>
      </c>
      <c r="J751" s="27"/>
      <c r="K751" s="27"/>
      <c r="L751" s="27"/>
      <c r="M751" s="27"/>
      <c r="N751" s="27"/>
      <c r="O751" s="27"/>
      <c r="P751" s="27" t="s">
        <v>23</v>
      </c>
      <c r="Q751" s="27"/>
      <c r="R751" s="27" t="s">
        <v>28</v>
      </c>
      <c r="S751" s="9" t="s">
        <v>6411</v>
      </c>
      <c r="T751" s="27" t="s">
        <v>59</v>
      </c>
      <c r="U751" s="29"/>
    </row>
    <row r="752" spans="1:21" s="26" customFormat="1" ht="16.7" customHeight="1" x14ac:dyDescent="0.2">
      <c r="A752" s="27" t="s">
        <v>6394</v>
      </c>
      <c r="B752" s="27" t="s">
        <v>20</v>
      </c>
      <c r="C752" s="27" t="s">
        <v>2725</v>
      </c>
      <c r="D752" s="28">
        <v>42733</v>
      </c>
      <c r="E752" s="27" t="s">
        <v>6395</v>
      </c>
      <c r="F752" s="27" t="s">
        <v>51</v>
      </c>
      <c r="G752" s="27" t="s">
        <v>21</v>
      </c>
      <c r="H752" s="27"/>
      <c r="I752" s="27" t="s">
        <v>22</v>
      </c>
      <c r="J752" s="27"/>
      <c r="K752" s="27"/>
      <c r="L752" s="27"/>
      <c r="M752" s="27"/>
      <c r="N752" s="27"/>
      <c r="O752" s="27"/>
      <c r="P752" s="27" t="s">
        <v>23</v>
      </c>
      <c r="Q752" s="27"/>
      <c r="R752" s="27" t="s">
        <v>28</v>
      </c>
      <c r="S752" s="27" t="s">
        <v>27</v>
      </c>
      <c r="T752" s="27" t="s">
        <v>59</v>
      </c>
      <c r="U752" s="29"/>
    </row>
    <row r="753" spans="1:21" s="26" customFormat="1" ht="21" x14ac:dyDescent="0.2">
      <c r="A753" s="27" t="s">
        <v>6396</v>
      </c>
      <c r="B753" s="27" t="s">
        <v>20</v>
      </c>
      <c r="C753" s="27" t="s">
        <v>6397</v>
      </c>
      <c r="D753" s="28">
        <v>42733</v>
      </c>
      <c r="E753" s="27" t="s">
        <v>6398</v>
      </c>
      <c r="F753" s="27" t="s">
        <v>90</v>
      </c>
      <c r="G753" s="27" t="s">
        <v>21</v>
      </c>
      <c r="H753" s="27"/>
      <c r="I753" s="27" t="s">
        <v>22</v>
      </c>
      <c r="J753" s="27"/>
      <c r="K753" s="27"/>
      <c r="L753" s="27"/>
      <c r="M753" s="27"/>
      <c r="N753" s="27"/>
      <c r="O753" s="27"/>
      <c r="P753" s="27" t="s">
        <v>23</v>
      </c>
      <c r="Q753" s="27"/>
      <c r="R753" s="27" t="s">
        <v>28</v>
      </c>
      <c r="S753" s="27" t="s">
        <v>27</v>
      </c>
      <c r="T753" s="27" t="s">
        <v>59</v>
      </c>
      <c r="U753" s="29"/>
    </row>
  </sheetData>
  <autoFilter ref="A2:T753">
    <filterColumn colId="18">
      <filters>
        <filter val="BRI Business"/>
        <filter val="BRI Coorperate"/>
        <filter val="BRI Gold"/>
        <filter val="BRI Infinite"/>
        <filter val="BRI Infinte"/>
        <filter val="BRI Platinum"/>
        <filter val="BRI Prioritas"/>
      </filters>
    </filterColumn>
  </autoFilter>
  <mergeCells count="1">
    <mergeCell ref="A1:U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273"/>
  <sheetViews>
    <sheetView topLeftCell="A243" zoomScale="85" zoomScaleNormal="85" workbookViewId="0">
      <selection activeCell="A3" sqref="A3:T273"/>
    </sheetView>
  </sheetViews>
  <sheetFormatPr defaultRowHeight="12.75" x14ac:dyDescent="0.2"/>
  <cols>
    <col min="1" max="1" width="29.42578125" customWidth="1"/>
    <col min="3" max="3" width="13.7109375" bestFit="1" customWidth="1"/>
    <col min="10" max="15" width="1.28515625" customWidth="1"/>
    <col min="19" max="19" width="14.28515625" bestFit="1" customWidth="1"/>
    <col min="21" max="21" width="12.85546875" bestFit="1" customWidth="1"/>
    <col min="22" max="22" width="13" customWidth="1"/>
    <col min="23" max="23" width="4.5703125" customWidth="1"/>
  </cols>
  <sheetData>
    <row r="1" spans="1:35" ht="37.700000000000003" customHeight="1" x14ac:dyDescent="0.2">
      <c r="A1" s="71" t="s">
        <v>3184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35" ht="13.5" customHeight="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5"/>
      <c r="AB2" s="1"/>
      <c r="AC2" s="7"/>
      <c r="AD2" s="7"/>
      <c r="AE2" s="7"/>
      <c r="AF2" s="7"/>
      <c r="AG2" s="7"/>
      <c r="AH2" s="7"/>
      <c r="AI2" s="8"/>
    </row>
    <row r="3" spans="1:35" s="34" customFormat="1" ht="16.7" customHeight="1" x14ac:dyDescent="0.2">
      <c r="A3" s="27" t="s">
        <v>874</v>
      </c>
      <c r="B3" s="27" t="s">
        <v>20</v>
      </c>
      <c r="C3" s="27" t="s">
        <v>875</v>
      </c>
      <c r="D3" s="28">
        <v>42705</v>
      </c>
      <c r="E3" s="27" t="s">
        <v>876</v>
      </c>
      <c r="F3" s="27" t="s">
        <v>873</v>
      </c>
      <c r="G3" s="27" t="s">
        <v>21</v>
      </c>
      <c r="H3" s="27"/>
      <c r="I3" s="27" t="s">
        <v>22</v>
      </c>
      <c r="J3" s="27"/>
      <c r="K3" s="27"/>
      <c r="L3" s="27"/>
      <c r="M3" s="27"/>
      <c r="N3" s="27"/>
      <c r="O3" s="27"/>
      <c r="P3" s="27" t="s">
        <v>23</v>
      </c>
      <c r="Q3" s="27"/>
      <c r="R3" s="27" t="s">
        <v>136</v>
      </c>
      <c r="S3" s="27" t="s">
        <v>32</v>
      </c>
      <c r="T3" s="27">
        <v>4</v>
      </c>
      <c r="U3" s="29"/>
      <c r="V3" s="34" t="str">
        <f>S3&amp;T3</f>
        <v>Others Card4</v>
      </c>
      <c r="W3" s="60">
        <f>T3</f>
        <v>4</v>
      </c>
    </row>
    <row r="4" spans="1:35" s="34" customFormat="1" ht="16.7" customHeight="1" x14ac:dyDescent="0.2">
      <c r="A4" s="27" t="s">
        <v>910</v>
      </c>
      <c r="B4" s="27" t="s">
        <v>20</v>
      </c>
      <c r="C4" s="27" t="s">
        <v>537</v>
      </c>
      <c r="D4" s="28">
        <v>42705</v>
      </c>
      <c r="E4" s="27" t="s">
        <v>911</v>
      </c>
      <c r="F4" s="27" t="s">
        <v>260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31</v>
      </c>
      <c r="S4" s="27" t="s">
        <v>32</v>
      </c>
      <c r="T4" s="27">
        <v>1</v>
      </c>
      <c r="U4" s="29"/>
      <c r="V4" s="34" t="str">
        <f t="shared" ref="V4:V12" si="0">S4&amp;T4</f>
        <v>Others Card1</v>
      </c>
      <c r="W4" s="60">
        <f t="shared" ref="W4:W29" si="1">T4</f>
        <v>1</v>
      </c>
    </row>
    <row r="5" spans="1:35" s="34" customFormat="1" ht="16.7" customHeight="1" x14ac:dyDescent="0.2">
      <c r="A5" s="27" t="s">
        <v>912</v>
      </c>
      <c r="B5" s="27" t="s">
        <v>20</v>
      </c>
      <c r="C5" s="27" t="s">
        <v>536</v>
      </c>
      <c r="D5" s="28">
        <v>42705</v>
      </c>
      <c r="E5" s="27" t="s">
        <v>913</v>
      </c>
      <c r="F5" s="27" t="s">
        <v>500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31</v>
      </c>
      <c r="S5" s="27" t="s">
        <v>32</v>
      </c>
      <c r="T5" s="27">
        <v>1</v>
      </c>
      <c r="U5" s="29"/>
      <c r="V5" s="34" t="str">
        <f t="shared" si="0"/>
        <v>Others Card1</v>
      </c>
      <c r="W5" s="60">
        <f t="shared" si="1"/>
        <v>1</v>
      </c>
    </row>
    <row r="6" spans="1:35" s="34" customFormat="1" ht="16.7" customHeight="1" x14ac:dyDescent="0.2">
      <c r="A6" s="27" t="s">
        <v>914</v>
      </c>
      <c r="B6" s="27" t="s">
        <v>20</v>
      </c>
      <c r="C6" s="27" t="s">
        <v>531</v>
      </c>
      <c r="D6" s="28">
        <v>42705</v>
      </c>
      <c r="E6" s="27" t="s">
        <v>916</v>
      </c>
      <c r="F6" s="27" t="s">
        <v>501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31</v>
      </c>
      <c r="S6" s="27" t="s">
        <v>32</v>
      </c>
      <c r="T6" s="27">
        <v>1</v>
      </c>
      <c r="U6" s="29"/>
      <c r="V6" s="34" t="str">
        <f t="shared" si="0"/>
        <v>Others Card1</v>
      </c>
      <c r="W6" s="60">
        <f t="shared" si="1"/>
        <v>1</v>
      </c>
    </row>
    <row r="7" spans="1:35" s="34" customFormat="1" ht="16.7" customHeight="1" x14ac:dyDescent="0.2">
      <c r="A7" s="27" t="s">
        <v>944</v>
      </c>
      <c r="B7" s="27" t="s">
        <v>20</v>
      </c>
      <c r="C7" s="27" t="s">
        <v>946</v>
      </c>
      <c r="D7" s="28">
        <v>42705</v>
      </c>
      <c r="E7" s="27" t="s">
        <v>947</v>
      </c>
      <c r="F7" s="27" t="s">
        <v>578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31</v>
      </c>
      <c r="S7" s="27" t="s">
        <v>32</v>
      </c>
      <c r="T7" s="27">
        <v>1</v>
      </c>
      <c r="U7" s="29"/>
      <c r="V7" s="34" t="str">
        <f t="shared" si="0"/>
        <v>Others Card1</v>
      </c>
      <c r="W7" s="60">
        <f t="shared" si="1"/>
        <v>1</v>
      </c>
    </row>
    <row r="8" spans="1:35" s="34" customFormat="1" ht="16.7" customHeight="1" x14ac:dyDescent="0.2">
      <c r="A8" s="27" t="s">
        <v>1019</v>
      </c>
      <c r="B8" s="27" t="s">
        <v>20</v>
      </c>
      <c r="C8" s="27" t="s">
        <v>745</v>
      </c>
      <c r="D8" s="28">
        <v>42706</v>
      </c>
      <c r="E8" s="27" t="s">
        <v>1020</v>
      </c>
      <c r="F8" s="27" t="s">
        <v>544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>
        <v>300000</v>
      </c>
      <c r="S8" s="27" t="s">
        <v>32</v>
      </c>
      <c r="T8" s="27">
        <v>2</v>
      </c>
      <c r="U8" s="29"/>
      <c r="V8" s="34" t="str">
        <f t="shared" si="0"/>
        <v>Others Card2</v>
      </c>
      <c r="W8" s="60">
        <f t="shared" si="1"/>
        <v>2</v>
      </c>
    </row>
    <row r="9" spans="1:35" s="34" customFormat="1" ht="16.7" customHeight="1" x14ac:dyDescent="0.2">
      <c r="A9" s="27" t="s">
        <v>1033</v>
      </c>
      <c r="B9" s="27" t="s">
        <v>20</v>
      </c>
      <c r="C9" s="27" t="s">
        <v>1035</v>
      </c>
      <c r="D9" s="28">
        <v>42706</v>
      </c>
      <c r="E9" s="27" t="s">
        <v>1036</v>
      </c>
      <c r="F9" s="27" t="s">
        <v>1032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>
        <v>150000</v>
      </c>
      <c r="S9" s="27" t="s">
        <v>32</v>
      </c>
      <c r="T9" s="27">
        <v>1</v>
      </c>
      <c r="U9" s="29"/>
      <c r="V9" s="34" t="str">
        <f t="shared" si="0"/>
        <v>Others Card1</v>
      </c>
      <c r="W9" s="60">
        <f t="shared" si="1"/>
        <v>1</v>
      </c>
    </row>
    <row r="10" spans="1:35" s="34" customFormat="1" ht="16.7" customHeight="1" x14ac:dyDescent="0.2">
      <c r="A10" s="27" t="s">
        <v>1066</v>
      </c>
      <c r="B10" s="27" t="s">
        <v>20</v>
      </c>
      <c r="C10" s="27" t="s">
        <v>678</v>
      </c>
      <c r="D10" s="28">
        <v>42706</v>
      </c>
      <c r="E10" s="27" t="s">
        <v>1067</v>
      </c>
      <c r="F10" s="27" t="s">
        <v>499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>
        <v>900000</v>
      </c>
      <c r="S10" s="27" t="s">
        <v>32</v>
      </c>
      <c r="T10" s="27">
        <v>6</v>
      </c>
      <c r="U10" s="29"/>
      <c r="V10" s="34" t="str">
        <f t="shared" si="0"/>
        <v>Others Card6</v>
      </c>
      <c r="W10" s="60">
        <f t="shared" si="1"/>
        <v>6</v>
      </c>
    </row>
    <row r="11" spans="1:35" s="34" customFormat="1" ht="16.7" customHeight="1" x14ac:dyDescent="0.2">
      <c r="A11" s="27" t="s">
        <v>1068</v>
      </c>
      <c r="B11" s="27" t="s">
        <v>20</v>
      </c>
      <c r="C11" s="27" t="s">
        <v>306</v>
      </c>
      <c r="D11" s="28">
        <v>42706</v>
      </c>
      <c r="E11" s="27" t="s">
        <v>1086</v>
      </c>
      <c r="F11" s="27" t="s">
        <v>1087</v>
      </c>
      <c r="G11" s="27" t="s">
        <v>21</v>
      </c>
      <c r="H11" s="27"/>
      <c r="I11" s="27" t="s">
        <v>22</v>
      </c>
      <c r="J11" s="27" t="s">
        <v>30</v>
      </c>
      <c r="K11" s="27"/>
      <c r="L11" s="27"/>
      <c r="M11" s="27"/>
      <c r="N11" s="27"/>
      <c r="O11" s="27"/>
      <c r="P11" s="27" t="s">
        <v>23</v>
      </c>
      <c r="Q11" s="27"/>
      <c r="R11" s="27">
        <v>900000</v>
      </c>
      <c r="S11" s="27" t="s">
        <v>32</v>
      </c>
      <c r="T11" s="27">
        <v>2</v>
      </c>
      <c r="U11" s="29"/>
      <c r="V11" s="34" t="str">
        <f t="shared" si="0"/>
        <v>Others Card2</v>
      </c>
      <c r="W11" s="60">
        <f t="shared" si="1"/>
        <v>2</v>
      </c>
    </row>
    <row r="12" spans="1:35" s="34" customFormat="1" ht="16.7" customHeight="1" x14ac:dyDescent="0.2">
      <c r="A12" s="27" t="s">
        <v>1066</v>
      </c>
      <c r="B12" s="27" t="s">
        <v>20</v>
      </c>
      <c r="C12" s="27" t="s">
        <v>1093</v>
      </c>
      <c r="D12" s="28">
        <v>42706</v>
      </c>
      <c r="E12" s="27" t="s">
        <v>1094</v>
      </c>
      <c r="F12" s="27" t="s">
        <v>743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23</v>
      </c>
      <c r="Q12" s="27"/>
      <c r="R12" s="27">
        <v>150000</v>
      </c>
      <c r="S12" s="27" t="s">
        <v>32</v>
      </c>
      <c r="T12" s="27">
        <v>1</v>
      </c>
      <c r="U12" s="29"/>
      <c r="V12" s="34" t="str">
        <f t="shared" si="0"/>
        <v>Others Card1</v>
      </c>
      <c r="W12" s="60">
        <f t="shared" si="1"/>
        <v>1</v>
      </c>
    </row>
    <row r="13" spans="1:35" s="34" customFormat="1" ht="16.7" customHeight="1" x14ac:dyDescent="0.2">
      <c r="A13" s="27" t="s">
        <v>1215</v>
      </c>
      <c r="B13" s="27" t="s">
        <v>20</v>
      </c>
      <c r="C13" s="27" t="s">
        <v>774</v>
      </c>
      <c r="D13" s="28">
        <v>42707</v>
      </c>
      <c r="E13" s="27" t="s">
        <v>1216</v>
      </c>
      <c r="F13" s="27" t="s">
        <v>69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 t="s">
        <v>31</v>
      </c>
      <c r="S13" s="27" t="s">
        <v>32</v>
      </c>
      <c r="T13" s="27">
        <v>1</v>
      </c>
      <c r="U13" s="29"/>
      <c r="V13" s="34" t="str">
        <f t="shared" ref="V13:V29" si="2">S13&amp;T13</f>
        <v>Others Card1</v>
      </c>
      <c r="W13" s="60">
        <f t="shared" si="1"/>
        <v>1</v>
      </c>
    </row>
    <row r="14" spans="1:35" s="34" customFormat="1" ht="16.7" customHeight="1" x14ac:dyDescent="0.2">
      <c r="A14" s="27" t="s">
        <v>1221</v>
      </c>
      <c r="B14" s="27" t="s">
        <v>20</v>
      </c>
      <c r="C14" s="27" t="s">
        <v>776</v>
      </c>
      <c r="D14" s="28">
        <v>42707</v>
      </c>
      <c r="E14" s="27" t="s">
        <v>694</v>
      </c>
      <c r="F14" s="27" t="s">
        <v>186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23</v>
      </c>
      <c r="Q14" s="27"/>
      <c r="R14" s="27" t="s">
        <v>31</v>
      </c>
      <c r="S14" s="27" t="s">
        <v>32</v>
      </c>
      <c r="T14" s="27">
        <v>1</v>
      </c>
      <c r="U14" s="29"/>
      <c r="V14" s="34" t="str">
        <f t="shared" si="2"/>
        <v>Others Card1</v>
      </c>
      <c r="W14" s="60">
        <f t="shared" si="1"/>
        <v>1</v>
      </c>
    </row>
    <row r="15" spans="1:35" s="34" customFormat="1" ht="16.7" customHeight="1" x14ac:dyDescent="0.2">
      <c r="A15" s="27" t="s">
        <v>1246</v>
      </c>
      <c r="B15" s="27" t="s">
        <v>20</v>
      </c>
      <c r="C15" s="27" t="s">
        <v>781</v>
      </c>
      <c r="D15" s="28">
        <v>42707</v>
      </c>
      <c r="E15" s="27" t="s">
        <v>1253</v>
      </c>
      <c r="F15" s="27" t="s">
        <v>1249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31</v>
      </c>
      <c r="S15" s="27" t="s">
        <v>32</v>
      </c>
      <c r="T15" s="27">
        <v>1</v>
      </c>
      <c r="U15" s="29"/>
      <c r="V15" s="34" t="str">
        <f t="shared" si="2"/>
        <v>Others Card1</v>
      </c>
      <c r="W15" s="60">
        <f t="shared" si="1"/>
        <v>1</v>
      </c>
    </row>
    <row r="16" spans="1:35" s="34" customFormat="1" ht="16.7" customHeight="1" x14ac:dyDescent="0.2">
      <c r="A16" s="27" t="s">
        <v>1246</v>
      </c>
      <c r="B16" s="27" t="s">
        <v>20</v>
      </c>
      <c r="C16" s="27" t="s">
        <v>790</v>
      </c>
      <c r="D16" s="28">
        <v>42707</v>
      </c>
      <c r="E16" s="27" t="s">
        <v>1265</v>
      </c>
      <c r="F16" s="27" t="s">
        <v>533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23</v>
      </c>
      <c r="Q16" s="27"/>
      <c r="R16" s="27" t="s">
        <v>31</v>
      </c>
      <c r="S16" s="27" t="s">
        <v>32</v>
      </c>
      <c r="T16" s="27">
        <v>1</v>
      </c>
      <c r="U16" s="29"/>
      <c r="V16" s="34" t="str">
        <f t="shared" si="2"/>
        <v>Others Card1</v>
      </c>
      <c r="W16" s="60">
        <f t="shared" si="1"/>
        <v>1</v>
      </c>
    </row>
    <row r="17" spans="1:23" s="34" customFormat="1" ht="16.7" customHeight="1" x14ac:dyDescent="0.2">
      <c r="A17" s="27" t="s">
        <v>1270</v>
      </c>
      <c r="B17" s="27" t="s">
        <v>20</v>
      </c>
      <c r="C17" s="27" t="s">
        <v>794</v>
      </c>
      <c r="D17" s="28">
        <v>42707</v>
      </c>
      <c r="E17" s="27" t="s">
        <v>1272</v>
      </c>
      <c r="F17" s="27" t="s">
        <v>350</v>
      </c>
      <c r="G17" s="27" t="s">
        <v>21</v>
      </c>
      <c r="H17" s="27"/>
      <c r="I17" s="27" t="s">
        <v>22</v>
      </c>
      <c r="J17" s="27" t="s">
        <v>30</v>
      </c>
      <c r="K17" s="27"/>
      <c r="L17" s="27"/>
      <c r="M17" s="27"/>
      <c r="N17" s="27"/>
      <c r="O17" s="27"/>
      <c r="P17" s="27" t="s">
        <v>23</v>
      </c>
      <c r="Q17" s="27"/>
      <c r="R17" s="27" t="s">
        <v>37</v>
      </c>
      <c r="S17" s="27" t="s">
        <v>32</v>
      </c>
      <c r="T17" s="27">
        <v>1</v>
      </c>
      <c r="U17" s="29"/>
      <c r="V17" s="34" t="str">
        <f t="shared" si="2"/>
        <v>Others Card1</v>
      </c>
      <c r="W17" s="60">
        <f t="shared" si="1"/>
        <v>1</v>
      </c>
    </row>
    <row r="18" spans="1:23" s="34" customFormat="1" ht="16.7" customHeight="1" x14ac:dyDescent="0.2">
      <c r="A18" s="27" t="s">
        <v>1273</v>
      </c>
      <c r="B18" s="27" t="s">
        <v>20</v>
      </c>
      <c r="C18" s="27" t="s">
        <v>1274</v>
      </c>
      <c r="D18" s="28">
        <v>42707</v>
      </c>
      <c r="E18" s="27" t="s">
        <v>1275</v>
      </c>
      <c r="F18" s="27" t="s">
        <v>330</v>
      </c>
      <c r="G18" s="27" t="s">
        <v>21</v>
      </c>
      <c r="H18" s="27"/>
      <c r="I18" s="27" t="s">
        <v>22</v>
      </c>
      <c r="J18" s="27"/>
      <c r="K18" s="27"/>
      <c r="L18" s="27"/>
      <c r="M18" s="27"/>
      <c r="N18" s="27"/>
      <c r="O18" s="27"/>
      <c r="P18" s="27" t="s">
        <v>23</v>
      </c>
      <c r="Q18" s="27"/>
      <c r="R18" s="27" t="s">
        <v>34</v>
      </c>
      <c r="S18" s="27" t="s">
        <v>32</v>
      </c>
      <c r="T18" s="27">
        <v>2</v>
      </c>
      <c r="U18" s="29"/>
      <c r="V18" s="34" t="str">
        <f t="shared" si="2"/>
        <v>Others Card2</v>
      </c>
      <c r="W18" s="60">
        <f t="shared" si="1"/>
        <v>2</v>
      </c>
    </row>
    <row r="19" spans="1:23" s="34" customFormat="1" ht="16.7" customHeight="1" x14ac:dyDescent="0.2">
      <c r="A19" s="27" t="s">
        <v>1276</v>
      </c>
      <c r="B19" s="27" t="s">
        <v>20</v>
      </c>
      <c r="C19" s="27" t="s">
        <v>795</v>
      </c>
      <c r="D19" s="28">
        <v>42707</v>
      </c>
      <c r="E19" s="27" t="s">
        <v>1277</v>
      </c>
      <c r="F19" s="27" t="s">
        <v>330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23</v>
      </c>
      <c r="Q19" s="27"/>
      <c r="R19" s="27" t="s">
        <v>34</v>
      </c>
      <c r="S19" s="27" t="s">
        <v>32</v>
      </c>
      <c r="T19" s="27">
        <v>2</v>
      </c>
      <c r="U19" s="29"/>
      <c r="V19" s="34" t="str">
        <f t="shared" si="2"/>
        <v>Others Card2</v>
      </c>
      <c r="W19" s="60">
        <f t="shared" si="1"/>
        <v>2</v>
      </c>
    </row>
    <row r="20" spans="1:23" s="34" customFormat="1" ht="16.7" customHeight="1" x14ac:dyDescent="0.2">
      <c r="A20" s="27" t="s">
        <v>688</v>
      </c>
      <c r="B20" s="27" t="s">
        <v>20</v>
      </c>
      <c r="C20" s="27" t="s">
        <v>822</v>
      </c>
      <c r="D20" s="28">
        <v>42708</v>
      </c>
      <c r="E20" s="27" t="s">
        <v>1344</v>
      </c>
      <c r="F20" s="27" t="s">
        <v>1345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23</v>
      </c>
      <c r="Q20" s="27"/>
      <c r="R20" s="27" t="s">
        <v>31</v>
      </c>
      <c r="S20" s="27" t="s">
        <v>32</v>
      </c>
      <c r="T20" s="27">
        <v>1</v>
      </c>
      <c r="U20" s="29"/>
      <c r="V20" s="34" t="str">
        <f t="shared" si="2"/>
        <v>Others Card1</v>
      </c>
      <c r="W20" s="60">
        <f t="shared" si="1"/>
        <v>1</v>
      </c>
    </row>
    <row r="21" spans="1:23" s="34" customFormat="1" ht="16.7" customHeight="1" x14ac:dyDescent="0.2">
      <c r="A21" s="27" t="s">
        <v>1358</v>
      </c>
      <c r="B21" s="27" t="s">
        <v>20</v>
      </c>
      <c r="C21" s="27" t="s">
        <v>1359</v>
      </c>
      <c r="D21" s="28">
        <v>42708</v>
      </c>
      <c r="E21" s="27" t="s">
        <v>1360</v>
      </c>
      <c r="F21" s="27" t="s">
        <v>437</v>
      </c>
      <c r="G21" s="27" t="s">
        <v>21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23</v>
      </c>
      <c r="Q21" s="27"/>
      <c r="R21" s="27" t="s">
        <v>31</v>
      </c>
      <c r="S21" s="27" t="s">
        <v>32</v>
      </c>
      <c r="T21" s="27">
        <v>1</v>
      </c>
      <c r="U21" s="29"/>
      <c r="V21" s="34" t="str">
        <f t="shared" si="2"/>
        <v>Others Card1</v>
      </c>
      <c r="W21" s="60">
        <f t="shared" si="1"/>
        <v>1</v>
      </c>
    </row>
    <row r="22" spans="1:23" s="34" customFormat="1" ht="16.7" customHeight="1" x14ac:dyDescent="0.2">
      <c r="A22" s="27" t="s">
        <v>1376</v>
      </c>
      <c r="B22" s="27" t="s">
        <v>20</v>
      </c>
      <c r="C22" s="27" t="s">
        <v>1377</v>
      </c>
      <c r="D22" s="28">
        <v>42708</v>
      </c>
      <c r="E22" s="27" t="s">
        <v>1378</v>
      </c>
      <c r="F22" s="27" t="s">
        <v>1375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31</v>
      </c>
      <c r="S22" s="27" t="s">
        <v>32</v>
      </c>
      <c r="T22" s="27">
        <v>1</v>
      </c>
      <c r="U22" s="29"/>
      <c r="V22" s="34" t="str">
        <f t="shared" si="2"/>
        <v>Others Card1</v>
      </c>
      <c r="W22" s="60">
        <f t="shared" si="1"/>
        <v>1</v>
      </c>
    </row>
    <row r="23" spans="1:23" s="34" customFormat="1" ht="16.7" customHeight="1" x14ac:dyDescent="0.2">
      <c r="A23" s="27" t="s">
        <v>1438</v>
      </c>
      <c r="B23" s="27" t="s">
        <v>20</v>
      </c>
      <c r="C23" s="27" t="s">
        <v>204</v>
      </c>
      <c r="D23" s="28">
        <v>42708</v>
      </c>
      <c r="E23" s="27" t="s">
        <v>1439</v>
      </c>
      <c r="F23" s="27" t="s">
        <v>363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34</v>
      </c>
      <c r="S23" s="27" t="s">
        <v>32</v>
      </c>
      <c r="T23" s="27">
        <v>2</v>
      </c>
      <c r="U23" s="29"/>
      <c r="V23" s="34" t="str">
        <f t="shared" si="2"/>
        <v>Others Card2</v>
      </c>
      <c r="W23" s="60">
        <f t="shared" si="1"/>
        <v>2</v>
      </c>
    </row>
    <row r="24" spans="1:23" s="34" customFormat="1" ht="16.7" customHeight="1" x14ac:dyDescent="0.2">
      <c r="A24" s="27" t="s">
        <v>1529</v>
      </c>
      <c r="B24" s="27" t="s">
        <v>20</v>
      </c>
      <c r="C24" s="27" t="s">
        <v>1530</v>
      </c>
      <c r="D24" s="28">
        <v>42709</v>
      </c>
      <c r="E24" s="27" t="s">
        <v>1531</v>
      </c>
      <c r="F24" s="27" t="s">
        <v>115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34</v>
      </c>
      <c r="S24" s="27" t="s">
        <v>32</v>
      </c>
      <c r="T24" s="27">
        <v>2</v>
      </c>
      <c r="U24" s="29"/>
      <c r="V24" s="34" t="str">
        <f t="shared" si="2"/>
        <v>Others Card2</v>
      </c>
      <c r="W24" s="60">
        <f t="shared" si="1"/>
        <v>2</v>
      </c>
    </row>
    <row r="25" spans="1:23" s="34" customFormat="1" ht="16.7" customHeight="1" x14ac:dyDescent="0.2">
      <c r="A25" s="27" t="s">
        <v>1571</v>
      </c>
      <c r="B25" s="27" t="s">
        <v>20</v>
      </c>
      <c r="C25" s="27" t="s">
        <v>1574</v>
      </c>
      <c r="D25" s="28">
        <v>42709</v>
      </c>
      <c r="E25" s="27" t="s">
        <v>1575</v>
      </c>
      <c r="F25" s="27" t="s">
        <v>1576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23</v>
      </c>
      <c r="Q25" s="27"/>
      <c r="R25" s="27" t="s">
        <v>31</v>
      </c>
      <c r="S25" s="27" t="s">
        <v>32</v>
      </c>
      <c r="T25" s="27">
        <v>1</v>
      </c>
      <c r="U25" s="29"/>
      <c r="V25" s="34" t="str">
        <f t="shared" si="2"/>
        <v>Others Card1</v>
      </c>
      <c r="W25" s="60">
        <f t="shared" si="1"/>
        <v>1</v>
      </c>
    </row>
    <row r="26" spans="1:23" s="34" customFormat="1" ht="16.7" customHeight="1" x14ac:dyDescent="0.2">
      <c r="A26" s="27" t="s">
        <v>1588</v>
      </c>
      <c r="B26" s="27" t="s">
        <v>20</v>
      </c>
      <c r="C26" s="27" t="s">
        <v>1589</v>
      </c>
      <c r="D26" s="28">
        <v>42709</v>
      </c>
      <c r="E26" s="27" t="s">
        <v>1590</v>
      </c>
      <c r="F26" s="27" t="s">
        <v>329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23</v>
      </c>
      <c r="Q26" s="27"/>
      <c r="R26" s="27" t="s">
        <v>31</v>
      </c>
      <c r="S26" s="27" t="s">
        <v>32</v>
      </c>
      <c r="T26" s="27">
        <v>1</v>
      </c>
      <c r="U26" s="29"/>
      <c r="V26" s="34" t="str">
        <f t="shared" si="2"/>
        <v>Others Card1</v>
      </c>
      <c r="W26" s="60">
        <f t="shared" si="1"/>
        <v>1</v>
      </c>
    </row>
    <row r="27" spans="1:23" s="34" customFormat="1" ht="16.7" customHeight="1" x14ac:dyDescent="0.2">
      <c r="A27" s="27" t="s">
        <v>1601</v>
      </c>
      <c r="B27" s="27" t="s">
        <v>20</v>
      </c>
      <c r="C27" s="27" t="s">
        <v>1536</v>
      </c>
      <c r="D27" s="28">
        <v>42709</v>
      </c>
      <c r="E27" s="27" t="s">
        <v>1602</v>
      </c>
      <c r="F27" s="27" t="s">
        <v>331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23</v>
      </c>
      <c r="Q27" s="27"/>
      <c r="R27" s="27" t="s">
        <v>31</v>
      </c>
      <c r="S27" s="27" t="s">
        <v>32</v>
      </c>
      <c r="T27" s="27">
        <v>1</v>
      </c>
      <c r="U27" s="29"/>
      <c r="V27" s="34" t="str">
        <f t="shared" si="2"/>
        <v>Others Card1</v>
      </c>
      <c r="W27" s="60">
        <f t="shared" si="1"/>
        <v>1</v>
      </c>
    </row>
    <row r="28" spans="1:23" s="34" customFormat="1" ht="16.7" customHeight="1" x14ac:dyDescent="0.2">
      <c r="A28" s="27" t="s">
        <v>1610</v>
      </c>
      <c r="B28" s="27" t="s">
        <v>20</v>
      </c>
      <c r="C28" s="27" t="s">
        <v>210</v>
      </c>
      <c r="D28" s="28">
        <v>42709</v>
      </c>
      <c r="E28" s="27" t="s">
        <v>1611</v>
      </c>
      <c r="F28" s="27" t="s">
        <v>386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23</v>
      </c>
      <c r="Q28" s="27"/>
      <c r="R28" s="27" t="s">
        <v>34</v>
      </c>
      <c r="S28" s="27" t="s">
        <v>32</v>
      </c>
      <c r="T28" s="27">
        <v>2</v>
      </c>
      <c r="U28" s="29"/>
      <c r="V28" s="34" t="str">
        <f t="shared" si="2"/>
        <v>Others Card2</v>
      </c>
      <c r="W28" s="60">
        <f t="shared" si="1"/>
        <v>2</v>
      </c>
    </row>
    <row r="29" spans="1:23" s="34" customFormat="1" ht="16.7" customHeight="1" x14ac:dyDescent="0.2">
      <c r="A29" s="27" t="s">
        <v>1588</v>
      </c>
      <c r="B29" s="27" t="s">
        <v>20</v>
      </c>
      <c r="C29" s="27" t="s">
        <v>1589</v>
      </c>
      <c r="D29" s="28">
        <v>42709</v>
      </c>
      <c r="E29" s="27" t="s">
        <v>1590</v>
      </c>
      <c r="F29" s="27" t="s">
        <v>329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31</v>
      </c>
      <c r="S29" s="27" t="s">
        <v>32</v>
      </c>
      <c r="T29" s="27">
        <v>1</v>
      </c>
      <c r="U29" s="29"/>
      <c r="V29" s="34" t="str">
        <f t="shared" si="2"/>
        <v>Others Card1</v>
      </c>
      <c r="W29" s="60">
        <f t="shared" si="1"/>
        <v>1</v>
      </c>
    </row>
    <row r="30" spans="1:23" hidden="1" x14ac:dyDescent="0.2"/>
    <row r="31" spans="1:23" hidden="1" x14ac:dyDescent="0.2"/>
    <row r="32" spans="1:23" hidden="1" x14ac:dyDescent="0.2"/>
    <row r="33" spans="1:23" hidden="1" x14ac:dyDescent="0.2"/>
    <row r="34" spans="1:23" hidden="1" x14ac:dyDescent="0.2"/>
    <row r="35" spans="1:23" hidden="1" x14ac:dyDescent="0.2"/>
    <row r="36" spans="1:23" hidden="1" x14ac:dyDescent="0.2"/>
    <row r="37" spans="1:23" hidden="1" x14ac:dyDescent="0.2"/>
    <row r="38" spans="1:23" hidden="1" x14ac:dyDescent="0.2"/>
    <row r="39" spans="1:23" s="34" customFormat="1" ht="16.7" customHeight="1" x14ac:dyDescent="0.2">
      <c r="A39" s="27" t="s">
        <v>1718</v>
      </c>
      <c r="B39" s="27" t="s">
        <v>20</v>
      </c>
      <c r="C39" s="27" t="s">
        <v>1719</v>
      </c>
      <c r="D39" s="28">
        <v>42710</v>
      </c>
      <c r="E39" s="27" t="s">
        <v>1720</v>
      </c>
      <c r="F39" s="27" t="s">
        <v>391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34</v>
      </c>
      <c r="S39" s="27" t="s">
        <v>32</v>
      </c>
      <c r="T39" s="27">
        <v>2</v>
      </c>
      <c r="U39" s="29"/>
      <c r="V39" s="34" t="str">
        <f t="shared" ref="V39:V74" si="3">S39&amp;T39</f>
        <v>Others Card2</v>
      </c>
      <c r="W39" s="60">
        <f t="shared" ref="W39:W74" si="4">T39</f>
        <v>2</v>
      </c>
    </row>
    <row r="40" spans="1:23" s="34" customFormat="1" ht="16.7" customHeight="1" x14ac:dyDescent="0.2">
      <c r="A40" s="27" t="s">
        <v>1811</v>
      </c>
      <c r="B40" s="27" t="s">
        <v>20</v>
      </c>
      <c r="C40" s="27" t="s">
        <v>1812</v>
      </c>
      <c r="D40" s="28">
        <v>42711</v>
      </c>
      <c r="E40" s="27" t="s">
        <v>1813</v>
      </c>
      <c r="F40" s="27" t="s">
        <v>190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23</v>
      </c>
      <c r="Q40" s="27"/>
      <c r="R40" s="27" t="s">
        <v>414</v>
      </c>
      <c r="S40" s="27" t="s">
        <v>32</v>
      </c>
      <c r="T40" s="27">
        <v>5</v>
      </c>
      <c r="U40" s="29"/>
      <c r="V40" s="34" t="str">
        <f t="shared" si="3"/>
        <v>Others Card5</v>
      </c>
      <c r="W40" s="60">
        <f t="shared" si="4"/>
        <v>5</v>
      </c>
    </row>
    <row r="41" spans="1:23" s="34" customFormat="1" ht="16.7" customHeight="1" x14ac:dyDescent="0.2">
      <c r="A41" s="27" t="s">
        <v>1836</v>
      </c>
      <c r="B41" s="27" t="s">
        <v>20</v>
      </c>
      <c r="C41" s="27" t="s">
        <v>1837</v>
      </c>
      <c r="D41" s="28">
        <v>42711</v>
      </c>
      <c r="E41" s="27" t="s">
        <v>1838</v>
      </c>
      <c r="F41" s="27" t="s">
        <v>294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23</v>
      </c>
      <c r="Q41" s="27"/>
      <c r="R41" s="27" t="s">
        <v>34</v>
      </c>
      <c r="S41" s="27" t="s">
        <v>32</v>
      </c>
      <c r="T41" s="27">
        <v>2</v>
      </c>
      <c r="U41" s="29"/>
      <c r="V41" s="34" t="str">
        <f t="shared" si="3"/>
        <v>Others Card2</v>
      </c>
      <c r="W41" s="60">
        <f t="shared" si="4"/>
        <v>2</v>
      </c>
    </row>
    <row r="42" spans="1:23" s="34" customFormat="1" ht="16.7" customHeight="1" x14ac:dyDescent="0.2">
      <c r="A42" s="27" t="s">
        <v>1839</v>
      </c>
      <c r="B42" s="27" t="s">
        <v>20</v>
      </c>
      <c r="C42" s="27" t="s">
        <v>1840</v>
      </c>
      <c r="D42" s="28">
        <v>42711</v>
      </c>
      <c r="E42" s="27" t="s">
        <v>1841</v>
      </c>
      <c r="F42" s="27" t="s">
        <v>700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31</v>
      </c>
      <c r="S42" s="27" t="s">
        <v>32</v>
      </c>
      <c r="T42" s="27">
        <v>1</v>
      </c>
      <c r="U42" s="29"/>
      <c r="V42" s="34" t="str">
        <f t="shared" si="3"/>
        <v>Others Card1</v>
      </c>
      <c r="W42" s="60">
        <f t="shared" si="4"/>
        <v>1</v>
      </c>
    </row>
    <row r="43" spans="1:23" s="34" customFormat="1" ht="16.7" customHeight="1" x14ac:dyDescent="0.2">
      <c r="A43" s="27" t="s">
        <v>1873</v>
      </c>
      <c r="B43" s="27" t="s">
        <v>20</v>
      </c>
      <c r="C43" s="27" t="s">
        <v>1874</v>
      </c>
      <c r="D43" s="28">
        <v>42711</v>
      </c>
      <c r="E43" s="27" t="s">
        <v>1875</v>
      </c>
      <c r="F43" s="27" t="s">
        <v>427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23</v>
      </c>
      <c r="Q43" s="27"/>
      <c r="R43" s="27" t="s">
        <v>34</v>
      </c>
      <c r="S43" s="27" t="s">
        <v>32</v>
      </c>
      <c r="T43" s="27">
        <v>2</v>
      </c>
      <c r="U43" s="29"/>
      <c r="V43" s="34" t="str">
        <f t="shared" si="3"/>
        <v>Others Card2</v>
      </c>
      <c r="W43" s="60">
        <f t="shared" si="4"/>
        <v>2</v>
      </c>
    </row>
    <row r="44" spans="1:23" s="34" customFormat="1" ht="16.7" customHeight="1" x14ac:dyDescent="0.2">
      <c r="A44" s="27" t="s">
        <v>1882</v>
      </c>
      <c r="B44" s="27" t="s">
        <v>20</v>
      </c>
      <c r="C44" s="27" t="s">
        <v>1627</v>
      </c>
      <c r="D44" s="28">
        <v>42711</v>
      </c>
      <c r="E44" s="27" t="s">
        <v>1883</v>
      </c>
      <c r="F44" s="27" t="s">
        <v>182</v>
      </c>
      <c r="G44" s="27" t="s">
        <v>36</v>
      </c>
      <c r="H44" s="27"/>
      <c r="I44" s="27" t="s">
        <v>22</v>
      </c>
      <c r="J44" s="27"/>
      <c r="K44" s="27"/>
      <c r="L44" s="27"/>
      <c r="M44" s="27"/>
      <c r="N44" s="27"/>
      <c r="O44" s="27"/>
      <c r="P44" s="27" t="s">
        <v>23</v>
      </c>
      <c r="Q44" s="27"/>
      <c r="R44" s="27" t="s">
        <v>31</v>
      </c>
      <c r="S44" s="27" t="s">
        <v>32</v>
      </c>
      <c r="T44" s="27">
        <v>1</v>
      </c>
      <c r="U44" s="29"/>
      <c r="V44" s="34" t="str">
        <f t="shared" si="3"/>
        <v>Others Card1</v>
      </c>
      <c r="W44" s="60">
        <f t="shared" si="4"/>
        <v>1</v>
      </c>
    </row>
    <row r="45" spans="1:23" s="34" customFormat="1" ht="16.7" customHeight="1" x14ac:dyDescent="0.2">
      <c r="A45" s="27" t="s">
        <v>1884</v>
      </c>
      <c r="B45" s="27" t="s">
        <v>20</v>
      </c>
      <c r="C45" s="27" t="s">
        <v>1885</v>
      </c>
      <c r="D45" s="28">
        <v>42711</v>
      </c>
      <c r="E45" s="27" t="s">
        <v>1886</v>
      </c>
      <c r="F45" s="27" t="s">
        <v>182</v>
      </c>
      <c r="G45" s="27" t="s">
        <v>21</v>
      </c>
      <c r="H45" s="27"/>
      <c r="I45" s="27" t="s">
        <v>22</v>
      </c>
      <c r="J45" s="27"/>
      <c r="K45" s="27"/>
      <c r="L45" s="27"/>
      <c r="M45" s="27"/>
      <c r="N45" s="27"/>
      <c r="O45" s="27"/>
      <c r="P45" s="27" t="s">
        <v>23</v>
      </c>
      <c r="Q45" s="27"/>
      <c r="R45" s="27" t="s">
        <v>31</v>
      </c>
      <c r="S45" s="27" t="s">
        <v>32</v>
      </c>
      <c r="T45" s="27">
        <v>1</v>
      </c>
      <c r="U45" s="29"/>
      <c r="V45" s="34" t="str">
        <f t="shared" si="3"/>
        <v>Others Card1</v>
      </c>
      <c r="W45" s="60">
        <f t="shared" si="4"/>
        <v>1</v>
      </c>
    </row>
    <row r="46" spans="1:23" s="34" customFormat="1" ht="16.7" customHeight="1" x14ac:dyDescent="0.2">
      <c r="A46" s="27" t="s">
        <v>1895</v>
      </c>
      <c r="B46" s="27" t="s">
        <v>20</v>
      </c>
      <c r="C46" s="27" t="s">
        <v>216</v>
      </c>
      <c r="D46" s="28">
        <v>42711</v>
      </c>
      <c r="E46" s="27" t="s">
        <v>1897</v>
      </c>
      <c r="F46" s="27" t="s">
        <v>444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23</v>
      </c>
      <c r="Q46" s="27"/>
      <c r="R46" s="27" t="s">
        <v>31</v>
      </c>
      <c r="S46" s="27" t="s">
        <v>32</v>
      </c>
      <c r="T46" s="27">
        <v>1</v>
      </c>
      <c r="U46" s="29"/>
      <c r="V46" s="34" t="str">
        <f t="shared" si="3"/>
        <v>Others Card1</v>
      </c>
      <c r="W46" s="60">
        <f t="shared" si="4"/>
        <v>1</v>
      </c>
    </row>
    <row r="47" spans="1:23" s="34" customFormat="1" ht="16.7" customHeight="1" x14ac:dyDescent="0.2">
      <c r="A47" s="27" t="s">
        <v>1882</v>
      </c>
      <c r="B47" s="27" t="s">
        <v>20</v>
      </c>
      <c r="C47" s="27" t="s">
        <v>1627</v>
      </c>
      <c r="D47" s="28">
        <v>42711</v>
      </c>
      <c r="E47" s="27" t="s">
        <v>1883</v>
      </c>
      <c r="F47" s="27" t="s">
        <v>182</v>
      </c>
      <c r="G47" s="27" t="s">
        <v>36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23</v>
      </c>
      <c r="Q47" s="27"/>
      <c r="R47" s="27" t="s">
        <v>31</v>
      </c>
      <c r="S47" s="27" t="s">
        <v>32</v>
      </c>
      <c r="T47" s="27">
        <v>1</v>
      </c>
      <c r="U47" s="29"/>
      <c r="V47" s="34" t="str">
        <f t="shared" si="3"/>
        <v>Others Card1</v>
      </c>
      <c r="W47" s="60">
        <f t="shared" si="4"/>
        <v>1</v>
      </c>
    </row>
    <row r="48" spans="1:23" s="34" customFormat="1" ht="16.7" customHeight="1" x14ac:dyDescent="0.2">
      <c r="A48" s="27" t="s">
        <v>1884</v>
      </c>
      <c r="B48" s="27" t="s">
        <v>20</v>
      </c>
      <c r="C48" s="27" t="s">
        <v>1885</v>
      </c>
      <c r="D48" s="28">
        <v>42711</v>
      </c>
      <c r="E48" s="27" t="s">
        <v>1886</v>
      </c>
      <c r="F48" s="27" t="s">
        <v>182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23</v>
      </c>
      <c r="Q48" s="27"/>
      <c r="R48" s="27" t="s">
        <v>31</v>
      </c>
      <c r="S48" s="27" t="s">
        <v>32</v>
      </c>
      <c r="T48" s="27">
        <v>1</v>
      </c>
      <c r="U48" s="29"/>
      <c r="V48" s="34" t="str">
        <f t="shared" si="3"/>
        <v>Others Card1</v>
      </c>
      <c r="W48" s="60">
        <f t="shared" si="4"/>
        <v>1</v>
      </c>
    </row>
    <row r="49" spans="1:23" s="34" customFormat="1" ht="16.7" customHeight="1" x14ac:dyDescent="0.2">
      <c r="A49" s="27" t="s">
        <v>1961</v>
      </c>
      <c r="B49" s="27" t="s">
        <v>20</v>
      </c>
      <c r="C49" s="27" t="s">
        <v>1962</v>
      </c>
      <c r="D49" s="28">
        <v>42712</v>
      </c>
      <c r="E49" s="27" t="s">
        <v>1963</v>
      </c>
      <c r="F49" s="27" t="s">
        <v>609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23</v>
      </c>
      <c r="Q49" s="27"/>
      <c r="R49" s="27" t="s">
        <v>31</v>
      </c>
      <c r="S49" s="27" t="s">
        <v>32</v>
      </c>
      <c r="T49" s="27">
        <v>1</v>
      </c>
      <c r="U49" s="29"/>
      <c r="V49" s="34" t="str">
        <f t="shared" si="3"/>
        <v>Others Card1</v>
      </c>
      <c r="W49" s="60">
        <f t="shared" si="4"/>
        <v>1</v>
      </c>
    </row>
    <row r="50" spans="1:23" s="34" customFormat="1" ht="16.7" customHeight="1" x14ac:dyDescent="0.2">
      <c r="A50" s="27" t="s">
        <v>2043</v>
      </c>
      <c r="B50" s="27" t="s">
        <v>20</v>
      </c>
      <c r="C50" s="27" t="s">
        <v>2047</v>
      </c>
      <c r="D50" s="28">
        <v>42712</v>
      </c>
      <c r="E50" s="27" t="s">
        <v>2048</v>
      </c>
      <c r="F50" s="27" t="s">
        <v>2049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23</v>
      </c>
      <c r="Q50" s="27"/>
      <c r="R50" s="27" t="s">
        <v>34</v>
      </c>
      <c r="S50" s="27" t="s">
        <v>32</v>
      </c>
      <c r="T50" s="27">
        <v>2</v>
      </c>
      <c r="U50" s="29"/>
      <c r="V50" s="34" t="str">
        <f t="shared" si="3"/>
        <v>Others Card2</v>
      </c>
      <c r="W50" s="60">
        <f t="shared" si="4"/>
        <v>2</v>
      </c>
    </row>
    <row r="51" spans="1:23" s="34" customFormat="1" ht="16.7" customHeight="1" x14ac:dyDescent="0.2">
      <c r="A51" s="27" t="s">
        <v>2061</v>
      </c>
      <c r="B51" s="27" t="s">
        <v>20</v>
      </c>
      <c r="C51" s="27" t="s">
        <v>2062</v>
      </c>
      <c r="D51" s="28">
        <v>42712</v>
      </c>
      <c r="E51" s="27" t="s">
        <v>2064</v>
      </c>
      <c r="F51" s="27" t="s">
        <v>341</v>
      </c>
      <c r="G51" s="27" t="s">
        <v>21</v>
      </c>
      <c r="H51" s="27"/>
      <c r="I51" s="27" t="s">
        <v>22</v>
      </c>
      <c r="J51" s="27"/>
      <c r="K51" s="27"/>
      <c r="L51" s="27"/>
      <c r="M51" s="27"/>
      <c r="N51" s="27"/>
      <c r="O51" s="27"/>
      <c r="P51" s="27" t="s">
        <v>23</v>
      </c>
      <c r="Q51" s="27"/>
      <c r="R51" s="27" t="s">
        <v>31</v>
      </c>
      <c r="S51" s="27" t="s">
        <v>32</v>
      </c>
      <c r="T51" s="27">
        <v>1</v>
      </c>
      <c r="U51" s="29"/>
      <c r="V51" s="34" t="str">
        <f t="shared" si="3"/>
        <v>Others Card1</v>
      </c>
      <c r="W51" s="60">
        <f t="shared" si="4"/>
        <v>1</v>
      </c>
    </row>
    <row r="52" spans="1:23" s="34" customFormat="1" ht="16.7" customHeight="1" x14ac:dyDescent="0.2">
      <c r="A52" s="27" t="s">
        <v>2155</v>
      </c>
      <c r="B52" s="27" t="s">
        <v>20</v>
      </c>
      <c r="C52" s="27" t="s">
        <v>591</v>
      </c>
      <c r="D52" s="28">
        <v>42712</v>
      </c>
      <c r="E52" s="27" t="s">
        <v>2156</v>
      </c>
      <c r="F52" s="27" t="s">
        <v>84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34</v>
      </c>
      <c r="S52" s="27" t="s">
        <v>32</v>
      </c>
      <c r="T52" s="27">
        <v>2</v>
      </c>
      <c r="U52" s="29"/>
      <c r="V52" s="34" t="str">
        <f t="shared" si="3"/>
        <v>Others Card2</v>
      </c>
      <c r="W52" s="60">
        <f t="shared" si="4"/>
        <v>2</v>
      </c>
    </row>
    <row r="53" spans="1:23" s="34" customFormat="1" ht="16.7" customHeight="1" x14ac:dyDescent="0.2">
      <c r="A53" s="27" t="s">
        <v>2369</v>
      </c>
      <c r="B53" s="27" t="s">
        <v>20</v>
      </c>
      <c r="C53" s="27" t="s">
        <v>1742</v>
      </c>
      <c r="D53" s="28">
        <v>42713</v>
      </c>
      <c r="E53" s="27" t="s">
        <v>2370</v>
      </c>
      <c r="F53" s="27" t="s">
        <v>106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23</v>
      </c>
      <c r="Q53" s="27"/>
      <c r="R53" s="27" t="s">
        <v>136</v>
      </c>
      <c r="S53" s="27" t="s">
        <v>32</v>
      </c>
      <c r="T53" s="27">
        <v>4</v>
      </c>
      <c r="U53" s="29"/>
      <c r="V53" s="34" t="str">
        <f t="shared" si="3"/>
        <v>Others Card4</v>
      </c>
      <c r="W53" s="60">
        <f t="shared" si="4"/>
        <v>4</v>
      </c>
    </row>
    <row r="54" spans="1:23" s="34" customFormat="1" ht="16.7" customHeight="1" x14ac:dyDescent="0.2">
      <c r="A54" s="27" t="s">
        <v>2376</v>
      </c>
      <c r="B54" s="27" t="s">
        <v>20</v>
      </c>
      <c r="C54" s="27" t="s">
        <v>2377</v>
      </c>
      <c r="D54" s="28">
        <v>42713</v>
      </c>
      <c r="E54" s="27" t="s">
        <v>2378</v>
      </c>
      <c r="F54" s="27" t="s">
        <v>107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31</v>
      </c>
      <c r="S54" s="27" t="s">
        <v>32</v>
      </c>
      <c r="T54" s="27">
        <v>1</v>
      </c>
      <c r="U54" s="29"/>
      <c r="V54" s="34" t="str">
        <f t="shared" si="3"/>
        <v>Others Card1</v>
      </c>
      <c r="W54" s="60">
        <f t="shared" si="4"/>
        <v>1</v>
      </c>
    </row>
    <row r="55" spans="1:23" s="34" customFormat="1" ht="16.7" customHeight="1" x14ac:dyDescent="0.2">
      <c r="A55" s="27" t="s">
        <v>2215</v>
      </c>
      <c r="B55" s="27" t="s">
        <v>20</v>
      </c>
      <c r="C55" s="27" t="s">
        <v>2216</v>
      </c>
      <c r="D55" s="28">
        <v>42713</v>
      </c>
      <c r="E55" s="27" t="s">
        <v>2217</v>
      </c>
      <c r="F55" s="27" t="s">
        <v>2218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34</v>
      </c>
      <c r="S55" s="27" t="s">
        <v>32</v>
      </c>
      <c r="T55" s="27">
        <v>2</v>
      </c>
      <c r="U55" s="29"/>
      <c r="V55" s="34" t="str">
        <f t="shared" si="3"/>
        <v>Others Card2</v>
      </c>
      <c r="W55" s="60">
        <f t="shared" si="4"/>
        <v>2</v>
      </c>
    </row>
    <row r="56" spans="1:23" s="34" customFormat="1" ht="16.7" customHeight="1" x14ac:dyDescent="0.2">
      <c r="A56" s="27" t="s">
        <v>2226</v>
      </c>
      <c r="B56" s="27" t="s">
        <v>20</v>
      </c>
      <c r="C56" s="27" t="s">
        <v>907</v>
      </c>
      <c r="D56" s="28">
        <v>42713</v>
      </c>
      <c r="E56" s="27" t="s">
        <v>2227</v>
      </c>
      <c r="F56" s="27" t="s">
        <v>542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31</v>
      </c>
      <c r="S56" s="27" t="s">
        <v>32</v>
      </c>
      <c r="T56" s="27">
        <v>1</v>
      </c>
      <c r="U56" s="29"/>
      <c r="V56" s="34" t="str">
        <f t="shared" si="3"/>
        <v>Others Card1</v>
      </c>
      <c r="W56" s="60">
        <f t="shared" si="4"/>
        <v>1</v>
      </c>
    </row>
    <row r="57" spans="1:23" s="34" customFormat="1" ht="16.7" customHeight="1" x14ac:dyDescent="0.2">
      <c r="A57" s="27" t="s">
        <v>2288</v>
      </c>
      <c r="B57" s="27" t="s">
        <v>20</v>
      </c>
      <c r="C57" s="27" t="s">
        <v>2289</v>
      </c>
      <c r="D57" s="28">
        <v>42713</v>
      </c>
      <c r="E57" s="27" t="s">
        <v>2290</v>
      </c>
      <c r="F57" s="27" t="s">
        <v>104</v>
      </c>
      <c r="G57" s="27" t="s">
        <v>21</v>
      </c>
      <c r="H57" s="27"/>
      <c r="I57" s="27" t="s">
        <v>22</v>
      </c>
      <c r="J57" s="27"/>
      <c r="K57" s="27"/>
      <c r="L57" s="27"/>
      <c r="M57" s="27"/>
      <c r="N57" s="27"/>
      <c r="O57" s="27"/>
      <c r="P57" s="27" t="s">
        <v>23</v>
      </c>
      <c r="Q57" s="27"/>
      <c r="R57" s="27" t="s">
        <v>735</v>
      </c>
      <c r="S57" s="27" t="s">
        <v>32</v>
      </c>
      <c r="T57" s="27">
        <v>43</v>
      </c>
      <c r="U57" s="29" t="s">
        <v>4395</v>
      </c>
      <c r="V57" s="34" t="str">
        <f t="shared" si="3"/>
        <v>Others Card43</v>
      </c>
      <c r="W57" s="60">
        <f t="shared" si="4"/>
        <v>43</v>
      </c>
    </row>
    <row r="58" spans="1:23" s="34" customFormat="1" ht="16.7" customHeight="1" x14ac:dyDescent="0.2">
      <c r="A58" s="27" t="s">
        <v>2429</v>
      </c>
      <c r="B58" s="27" t="s">
        <v>20</v>
      </c>
      <c r="C58" s="27" t="s">
        <v>2432</v>
      </c>
      <c r="D58" s="28">
        <v>42714</v>
      </c>
      <c r="E58" s="27" t="s">
        <v>2433</v>
      </c>
      <c r="F58" s="27" t="s">
        <v>289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34</v>
      </c>
      <c r="S58" s="27" t="s">
        <v>32</v>
      </c>
      <c r="T58" s="27">
        <v>2</v>
      </c>
      <c r="U58" s="29"/>
      <c r="V58" s="34" t="str">
        <f t="shared" si="3"/>
        <v>Others Card2</v>
      </c>
      <c r="W58" s="60">
        <f t="shared" si="4"/>
        <v>2</v>
      </c>
    </row>
    <row r="59" spans="1:23" s="34" customFormat="1" ht="16.7" customHeight="1" x14ac:dyDescent="0.2">
      <c r="A59" s="27" t="s">
        <v>2474</v>
      </c>
      <c r="B59" s="27" t="s">
        <v>20</v>
      </c>
      <c r="C59" s="27" t="s">
        <v>2475</v>
      </c>
      <c r="D59" s="28">
        <v>42714</v>
      </c>
      <c r="E59" s="27" t="s">
        <v>2476</v>
      </c>
      <c r="F59" s="27" t="s">
        <v>143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31</v>
      </c>
      <c r="S59" s="27" t="s">
        <v>32</v>
      </c>
      <c r="T59" s="27">
        <v>1</v>
      </c>
      <c r="U59" s="29"/>
      <c r="V59" s="34" t="str">
        <f t="shared" si="3"/>
        <v>Others Card1</v>
      </c>
      <c r="W59" s="60">
        <f t="shared" si="4"/>
        <v>1</v>
      </c>
    </row>
    <row r="60" spans="1:23" s="34" customFormat="1" ht="16.7" customHeight="1" x14ac:dyDescent="0.2">
      <c r="A60" s="9" t="s">
        <v>2515</v>
      </c>
      <c r="B60" s="27" t="s">
        <v>20</v>
      </c>
      <c r="C60" s="27" t="s">
        <v>2519</v>
      </c>
      <c r="D60" s="28">
        <v>42714</v>
      </c>
      <c r="E60" s="27" t="s">
        <v>2520</v>
      </c>
      <c r="F60" s="27" t="s">
        <v>2521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34</v>
      </c>
      <c r="S60" s="27" t="s">
        <v>32</v>
      </c>
      <c r="T60" s="27">
        <v>2</v>
      </c>
      <c r="U60" s="29"/>
      <c r="V60" s="34" t="str">
        <f t="shared" si="3"/>
        <v>Others Card2</v>
      </c>
      <c r="W60" s="60">
        <f t="shared" si="4"/>
        <v>2</v>
      </c>
    </row>
    <row r="61" spans="1:23" s="34" customFormat="1" ht="16.7" customHeight="1" x14ac:dyDescent="0.2">
      <c r="A61" s="27" t="s">
        <v>2671</v>
      </c>
      <c r="B61" s="27" t="s">
        <v>20</v>
      </c>
      <c r="C61" s="27" t="s">
        <v>2672</v>
      </c>
      <c r="D61" s="28">
        <v>42714</v>
      </c>
      <c r="E61" s="27" t="s">
        <v>2673</v>
      </c>
      <c r="F61" s="27" t="s">
        <v>424</v>
      </c>
      <c r="G61" s="27" t="s">
        <v>21</v>
      </c>
      <c r="H61" s="27"/>
      <c r="I61" s="27" t="s">
        <v>22</v>
      </c>
      <c r="J61" s="27"/>
      <c r="K61" s="27"/>
      <c r="L61" s="27"/>
      <c r="M61" s="27"/>
      <c r="N61" s="27"/>
      <c r="O61" s="27"/>
      <c r="P61" s="27" t="s">
        <v>23</v>
      </c>
      <c r="Q61" s="27"/>
      <c r="R61" s="27" t="s">
        <v>31</v>
      </c>
      <c r="S61" s="27" t="s">
        <v>32</v>
      </c>
      <c r="T61" s="27">
        <v>1</v>
      </c>
      <c r="U61" s="29"/>
      <c r="V61" s="34" t="str">
        <f t="shared" si="3"/>
        <v>Others Card1</v>
      </c>
      <c r="W61" s="60">
        <f t="shared" si="4"/>
        <v>1</v>
      </c>
    </row>
    <row r="62" spans="1:23" s="34" customFormat="1" ht="16.7" customHeight="1" x14ac:dyDescent="0.2">
      <c r="A62" s="27" t="s">
        <v>2589</v>
      </c>
      <c r="B62" s="27" t="s">
        <v>20</v>
      </c>
      <c r="C62" s="27" t="s">
        <v>1794</v>
      </c>
      <c r="D62" s="28">
        <v>42714</v>
      </c>
      <c r="E62" s="27" t="s">
        <v>2590</v>
      </c>
      <c r="F62" s="27" t="s">
        <v>2591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31</v>
      </c>
      <c r="S62" s="27" t="s">
        <v>32</v>
      </c>
      <c r="T62" s="27">
        <v>1</v>
      </c>
      <c r="U62" s="29"/>
      <c r="V62" s="34" t="str">
        <f t="shared" si="3"/>
        <v>Others Card1</v>
      </c>
      <c r="W62" s="60">
        <f t="shared" si="4"/>
        <v>1</v>
      </c>
    </row>
    <row r="63" spans="1:23" s="34" customFormat="1" ht="16.7" customHeight="1" x14ac:dyDescent="0.2">
      <c r="A63" s="27" t="s">
        <v>2710</v>
      </c>
      <c r="B63" s="27" t="s">
        <v>20</v>
      </c>
      <c r="C63" s="27" t="s">
        <v>2712</v>
      </c>
      <c r="D63" s="28">
        <v>42715</v>
      </c>
      <c r="E63" s="27" t="s">
        <v>2713</v>
      </c>
      <c r="F63" s="27" t="s">
        <v>337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34</v>
      </c>
      <c r="S63" s="27" t="s">
        <v>32</v>
      </c>
      <c r="T63" s="27">
        <v>2</v>
      </c>
      <c r="U63" s="29"/>
      <c r="V63" s="34" t="str">
        <f t="shared" si="3"/>
        <v>Others Card2</v>
      </c>
      <c r="W63" s="60">
        <f t="shared" si="4"/>
        <v>2</v>
      </c>
    </row>
    <row r="64" spans="1:23" s="34" customFormat="1" ht="16.7" customHeight="1" x14ac:dyDescent="0.2">
      <c r="A64" s="27" t="s">
        <v>2752</v>
      </c>
      <c r="B64" s="27" t="s">
        <v>20</v>
      </c>
      <c r="C64" s="27" t="s">
        <v>2753</v>
      </c>
      <c r="D64" s="28">
        <v>42715</v>
      </c>
      <c r="E64" s="27" t="s">
        <v>2754</v>
      </c>
      <c r="F64" s="27" t="s">
        <v>791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31</v>
      </c>
      <c r="S64" s="27" t="s">
        <v>32</v>
      </c>
      <c r="T64" s="27">
        <v>1</v>
      </c>
      <c r="U64" s="29"/>
      <c r="V64" s="34" t="str">
        <f t="shared" si="3"/>
        <v>Others Card1</v>
      </c>
      <c r="W64" s="60">
        <f t="shared" si="4"/>
        <v>1</v>
      </c>
    </row>
    <row r="65" spans="1:23" s="34" customFormat="1" ht="16.7" customHeight="1" x14ac:dyDescent="0.2">
      <c r="A65" s="27" t="s">
        <v>2322</v>
      </c>
      <c r="B65" s="27" t="s">
        <v>20</v>
      </c>
      <c r="C65" s="27" t="s">
        <v>2775</v>
      </c>
      <c r="D65" s="28">
        <v>42715</v>
      </c>
      <c r="E65" s="27" t="s">
        <v>2776</v>
      </c>
      <c r="F65" s="27" t="s">
        <v>469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34</v>
      </c>
      <c r="S65" s="27" t="s">
        <v>32</v>
      </c>
      <c r="T65" s="27">
        <v>2</v>
      </c>
      <c r="U65" s="29"/>
      <c r="V65" s="34" t="str">
        <f t="shared" si="3"/>
        <v>Others Card2</v>
      </c>
      <c r="W65" s="60">
        <f t="shared" si="4"/>
        <v>2</v>
      </c>
    </row>
    <row r="66" spans="1:23" s="34" customFormat="1" ht="16.7" customHeight="1" x14ac:dyDescent="0.2">
      <c r="A66" s="27" t="s">
        <v>2831</v>
      </c>
      <c r="B66" s="27" t="s">
        <v>20</v>
      </c>
      <c r="C66" s="27" t="s">
        <v>2832</v>
      </c>
      <c r="D66" s="28">
        <v>42716</v>
      </c>
      <c r="E66" s="27" t="s">
        <v>2833</v>
      </c>
      <c r="F66" s="27" t="s">
        <v>739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31</v>
      </c>
      <c r="S66" s="27" t="s">
        <v>32</v>
      </c>
      <c r="T66" s="27">
        <v>1</v>
      </c>
      <c r="U66" s="29"/>
      <c r="V66" s="34" t="str">
        <f t="shared" si="3"/>
        <v>Others Card1</v>
      </c>
      <c r="W66" s="60">
        <f t="shared" si="4"/>
        <v>1</v>
      </c>
    </row>
    <row r="67" spans="1:23" s="34" customFormat="1" ht="16.7" customHeight="1" x14ac:dyDescent="0.2">
      <c r="A67" s="27" t="s">
        <v>2937</v>
      </c>
      <c r="B67" s="27" t="s">
        <v>20</v>
      </c>
      <c r="C67" s="27" t="s">
        <v>1965</v>
      </c>
      <c r="D67" s="28">
        <v>42716</v>
      </c>
      <c r="E67" s="27" t="s">
        <v>2938</v>
      </c>
      <c r="F67" s="27" t="s">
        <v>521</v>
      </c>
      <c r="G67" s="27" t="s">
        <v>21</v>
      </c>
      <c r="H67" s="27"/>
      <c r="I67" s="27" t="s">
        <v>22</v>
      </c>
      <c r="J67" s="27"/>
      <c r="K67" s="27"/>
      <c r="L67" s="27"/>
      <c r="M67" s="27"/>
      <c r="N67" s="27"/>
      <c r="O67" s="27"/>
      <c r="P67" s="27" t="s">
        <v>23</v>
      </c>
      <c r="Q67" s="27"/>
      <c r="R67" s="27" t="s">
        <v>31</v>
      </c>
      <c r="S67" s="27" t="s">
        <v>32</v>
      </c>
      <c r="T67" s="27">
        <v>1</v>
      </c>
      <c r="U67" s="29"/>
      <c r="V67" s="34" t="str">
        <f t="shared" si="3"/>
        <v>Others Card1</v>
      </c>
      <c r="W67" s="60">
        <f t="shared" si="4"/>
        <v>1</v>
      </c>
    </row>
    <row r="68" spans="1:23" s="34" customFormat="1" ht="16.7" customHeight="1" x14ac:dyDescent="0.2">
      <c r="A68" s="27" t="s">
        <v>3011</v>
      </c>
      <c r="B68" s="27" t="s">
        <v>20</v>
      </c>
      <c r="C68" s="27" t="s">
        <v>3012</v>
      </c>
      <c r="D68" s="28">
        <v>42717</v>
      </c>
      <c r="E68" s="27" t="s">
        <v>3013</v>
      </c>
      <c r="F68" s="27" t="s">
        <v>40</v>
      </c>
      <c r="G68" s="27" t="s">
        <v>21</v>
      </c>
      <c r="H68" s="27"/>
      <c r="I68" s="27" t="s">
        <v>22</v>
      </c>
      <c r="J68" s="27"/>
      <c r="K68" s="27"/>
      <c r="L68" s="27"/>
      <c r="M68" s="27"/>
      <c r="N68" s="27"/>
      <c r="O68" s="27"/>
      <c r="P68" s="27" t="s">
        <v>23</v>
      </c>
      <c r="Q68" s="27"/>
      <c r="R68" s="27" t="s">
        <v>34</v>
      </c>
      <c r="S68" s="27" t="s">
        <v>32</v>
      </c>
      <c r="T68" s="27">
        <v>2</v>
      </c>
      <c r="U68" s="29"/>
      <c r="V68" s="34" t="str">
        <f t="shared" si="3"/>
        <v>Others Card2</v>
      </c>
      <c r="W68" s="60">
        <f t="shared" si="4"/>
        <v>2</v>
      </c>
    </row>
    <row r="69" spans="1:23" s="34" customFormat="1" ht="16.7" customHeight="1" x14ac:dyDescent="0.2">
      <c r="A69" s="36" t="s">
        <v>3079</v>
      </c>
      <c r="B69" s="27" t="s">
        <v>20</v>
      </c>
      <c r="C69" s="27" t="s">
        <v>3080</v>
      </c>
      <c r="D69" s="28">
        <v>42717</v>
      </c>
      <c r="E69" s="27" t="s">
        <v>3081</v>
      </c>
      <c r="F69" s="27" t="s">
        <v>626</v>
      </c>
      <c r="G69" s="27" t="s">
        <v>21</v>
      </c>
      <c r="H69" s="27"/>
      <c r="I69" s="27" t="s">
        <v>22</v>
      </c>
      <c r="J69" s="27" t="s">
        <v>30</v>
      </c>
      <c r="K69" s="27"/>
      <c r="L69" s="27"/>
      <c r="M69" s="27"/>
      <c r="N69" s="27"/>
      <c r="O69" s="27"/>
      <c r="P69" s="27" t="s">
        <v>23</v>
      </c>
      <c r="Q69" s="27"/>
      <c r="R69" s="27" t="s">
        <v>33</v>
      </c>
      <c r="S69" s="27" t="s">
        <v>32</v>
      </c>
      <c r="T69" s="27">
        <v>1</v>
      </c>
      <c r="U69" s="29"/>
      <c r="V69" s="34" t="str">
        <f t="shared" si="3"/>
        <v>Others Card1</v>
      </c>
      <c r="W69" s="60">
        <f t="shared" si="4"/>
        <v>1</v>
      </c>
    </row>
    <row r="70" spans="1:23" s="34" customFormat="1" ht="16.7" customHeight="1" x14ac:dyDescent="0.2">
      <c r="A70" s="36" t="s">
        <v>3061</v>
      </c>
      <c r="B70" s="27" t="s">
        <v>20</v>
      </c>
      <c r="C70" s="27" t="s">
        <v>3062</v>
      </c>
      <c r="D70" s="28">
        <v>42717</v>
      </c>
      <c r="E70" s="27" t="s">
        <v>3063</v>
      </c>
      <c r="F70" s="27" t="s">
        <v>2504</v>
      </c>
      <c r="G70" s="27" t="s">
        <v>21</v>
      </c>
      <c r="H70" s="27"/>
      <c r="I70" s="27" t="s">
        <v>22</v>
      </c>
      <c r="J70" s="27"/>
      <c r="K70" s="27"/>
      <c r="L70" s="27"/>
      <c r="M70" s="27"/>
      <c r="N70" s="27"/>
      <c r="O70" s="27"/>
      <c r="P70" s="27" t="s">
        <v>23</v>
      </c>
      <c r="Q70" s="27"/>
      <c r="R70" s="27" t="s">
        <v>31</v>
      </c>
      <c r="S70" s="27" t="s">
        <v>32</v>
      </c>
      <c r="T70" s="27">
        <v>1</v>
      </c>
      <c r="U70" s="29"/>
      <c r="V70" s="34" t="str">
        <f t="shared" si="3"/>
        <v>Others Card1</v>
      </c>
      <c r="W70" s="60">
        <f t="shared" si="4"/>
        <v>1</v>
      </c>
    </row>
    <row r="71" spans="1:23" s="34" customFormat="1" ht="16.7" customHeight="1" x14ac:dyDescent="0.2">
      <c r="A71" s="27" t="s">
        <v>3243</v>
      </c>
      <c r="B71" s="27" t="s">
        <v>20</v>
      </c>
      <c r="C71" s="27" t="s">
        <v>3244</v>
      </c>
      <c r="D71" s="28">
        <v>42718</v>
      </c>
      <c r="E71" s="27" t="s">
        <v>3245</v>
      </c>
      <c r="F71" s="27" t="s">
        <v>636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3246</v>
      </c>
      <c r="S71" s="27" t="s">
        <v>32</v>
      </c>
      <c r="T71" s="27">
        <v>42</v>
      </c>
      <c r="U71" s="29"/>
      <c r="V71" s="34" t="str">
        <f t="shared" si="3"/>
        <v>Others Card42</v>
      </c>
      <c r="W71" s="60">
        <f t="shared" si="4"/>
        <v>42</v>
      </c>
    </row>
    <row r="72" spans="1:23" s="34" customFormat="1" ht="16.7" customHeight="1" x14ac:dyDescent="0.2">
      <c r="A72" s="27" t="s">
        <v>3235</v>
      </c>
      <c r="B72" s="27" t="s">
        <v>20</v>
      </c>
      <c r="C72" s="27" t="s">
        <v>3236</v>
      </c>
      <c r="D72" s="28">
        <v>42718</v>
      </c>
      <c r="E72" s="27" t="s">
        <v>3237</v>
      </c>
      <c r="F72" s="27" t="s">
        <v>1560</v>
      </c>
      <c r="G72" s="27" t="s">
        <v>21</v>
      </c>
      <c r="H72" s="27"/>
      <c r="I72" s="27" t="s">
        <v>22</v>
      </c>
      <c r="J72" s="27"/>
      <c r="K72" s="27"/>
      <c r="L72" s="27"/>
      <c r="M72" s="27"/>
      <c r="N72" s="27"/>
      <c r="O72" s="27"/>
      <c r="P72" s="27" t="s">
        <v>23</v>
      </c>
      <c r="Q72" s="27"/>
      <c r="R72" s="27" t="s">
        <v>31</v>
      </c>
      <c r="S72" s="27" t="s">
        <v>32</v>
      </c>
      <c r="T72" s="27">
        <v>1</v>
      </c>
      <c r="U72" s="29"/>
      <c r="V72" s="34" t="str">
        <f t="shared" si="3"/>
        <v>Others Card1</v>
      </c>
      <c r="W72" s="60">
        <f t="shared" si="4"/>
        <v>1</v>
      </c>
    </row>
    <row r="73" spans="1:23" s="34" customFormat="1" ht="16.7" customHeight="1" x14ac:dyDescent="0.2">
      <c r="A73" s="27" t="s">
        <v>3305</v>
      </c>
      <c r="B73" s="27" t="s">
        <v>20</v>
      </c>
      <c r="C73" s="27" t="s">
        <v>3306</v>
      </c>
      <c r="D73" s="28">
        <v>42718</v>
      </c>
      <c r="E73" s="27" t="s">
        <v>3307</v>
      </c>
      <c r="F73" s="27" t="s">
        <v>331</v>
      </c>
      <c r="G73" s="27" t="s">
        <v>21</v>
      </c>
      <c r="H73" s="27"/>
      <c r="I73" s="27" t="s">
        <v>22</v>
      </c>
      <c r="J73" s="27"/>
      <c r="K73" s="27"/>
      <c r="L73" s="27"/>
      <c r="M73" s="27"/>
      <c r="N73" s="27"/>
      <c r="O73" s="27"/>
      <c r="P73" s="27" t="s">
        <v>23</v>
      </c>
      <c r="Q73" s="27"/>
      <c r="R73" s="27" t="s">
        <v>366</v>
      </c>
      <c r="S73" s="27" t="s">
        <v>32</v>
      </c>
      <c r="T73" s="27">
        <v>3</v>
      </c>
      <c r="U73" s="29"/>
      <c r="V73" s="34" t="str">
        <f t="shared" si="3"/>
        <v>Others Card3</v>
      </c>
      <c r="W73" s="60">
        <f t="shared" si="4"/>
        <v>3</v>
      </c>
    </row>
    <row r="74" spans="1:23" s="34" customFormat="1" ht="16.7" customHeight="1" x14ac:dyDescent="0.2">
      <c r="A74" s="27" t="s">
        <v>3263</v>
      </c>
      <c r="B74" s="27" t="s">
        <v>20</v>
      </c>
      <c r="C74" s="27" t="s">
        <v>3264</v>
      </c>
      <c r="D74" s="28">
        <v>42718</v>
      </c>
      <c r="E74" s="27" t="s">
        <v>3265</v>
      </c>
      <c r="F74" s="27" t="s">
        <v>3266</v>
      </c>
      <c r="G74" s="27" t="s">
        <v>21</v>
      </c>
      <c r="H74" s="27"/>
      <c r="I74" s="27" t="s">
        <v>22</v>
      </c>
      <c r="J74" s="27"/>
      <c r="K74" s="27"/>
      <c r="L74" s="27"/>
      <c r="M74" s="27"/>
      <c r="N74" s="27"/>
      <c r="O74" s="27"/>
      <c r="P74" s="27" t="s">
        <v>23</v>
      </c>
      <c r="Q74" s="27"/>
      <c r="R74" s="27" t="s">
        <v>31</v>
      </c>
      <c r="S74" s="27" t="s">
        <v>32</v>
      </c>
      <c r="T74" s="27">
        <v>1</v>
      </c>
      <c r="U74" s="29"/>
      <c r="V74" s="34" t="str">
        <f t="shared" si="3"/>
        <v>Others Card1</v>
      </c>
      <c r="W74" s="60">
        <f t="shared" si="4"/>
        <v>1</v>
      </c>
    </row>
    <row r="75" spans="1:23" hidden="1" x14ac:dyDescent="0.2"/>
    <row r="76" spans="1:23" hidden="1" x14ac:dyDescent="0.2"/>
    <row r="77" spans="1:23" hidden="1" x14ac:dyDescent="0.2"/>
    <row r="78" spans="1:23" hidden="1" x14ac:dyDescent="0.2"/>
    <row r="79" spans="1:23" hidden="1" x14ac:dyDescent="0.2"/>
    <row r="80" spans="1:23" s="34" customFormat="1" ht="16.7" customHeight="1" x14ac:dyDescent="0.2">
      <c r="A80" s="27" t="s">
        <v>3329</v>
      </c>
      <c r="B80" s="27" t="s">
        <v>20</v>
      </c>
      <c r="C80" s="27" t="s">
        <v>3330</v>
      </c>
      <c r="D80" s="28">
        <v>42718</v>
      </c>
      <c r="E80" s="27" t="s">
        <v>3331</v>
      </c>
      <c r="F80" s="27" t="s">
        <v>84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34</v>
      </c>
      <c r="S80" s="27" t="s">
        <v>32</v>
      </c>
      <c r="T80" s="27">
        <v>2</v>
      </c>
      <c r="U80" s="29"/>
      <c r="V80" s="34" t="str">
        <f t="shared" ref="V80:V82" si="5">S80&amp;T80</f>
        <v>Others Card2</v>
      </c>
      <c r="W80" s="60">
        <f t="shared" ref="W80:W82" si="6">T80</f>
        <v>2</v>
      </c>
    </row>
    <row r="81" spans="1:23" s="34" customFormat="1" ht="18" customHeight="1" x14ac:dyDescent="0.2">
      <c r="A81" s="9" t="s">
        <v>3464</v>
      </c>
      <c r="B81" s="9" t="s">
        <v>20</v>
      </c>
      <c r="C81" s="9" t="s">
        <v>2197</v>
      </c>
      <c r="D81" s="2">
        <v>42719</v>
      </c>
      <c r="E81" s="9" t="s">
        <v>3465</v>
      </c>
      <c r="F81" s="9" t="s">
        <v>386</v>
      </c>
      <c r="G81" s="9" t="s">
        <v>21</v>
      </c>
      <c r="H81" s="9"/>
      <c r="I81" s="9" t="s">
        <v>22</v>
      </c>
      <c r="J81" s="9"/>
      <c r="K81" s="9"/>
      <c r="L81" s="9"/>
      <c r="M81" s="9"/>
      <c r="N81" s="9"/>
      <c r="O81" s="9"/>
      <c r="P81" s="9" t="s">
        <v>23</v>
      </c>
      <c r="Q81" s="9"/>
      <c r="R81" s="9" t="s">
        <v>31</v>
      </c>
      <c r="S81" s="9" t="s">
        <v>32</v>
      </c>
      <c r="T81" s="9">
        <v>1</v>
      </c>
      <c r="U81" s="38"/>
      <c r="V81" s="34" t="str">
        <f t="shared" si="5"/>
        <v>Others Card1</v>
      </c>
      <c r="W81" s="60">
        <f t="shared" si="6"/>
        <v>1</v>
      </c>
    </row>
    <row r="82" spans="1:23" s="34" customFormat="1" ht="16.7" customHeight="1" x14ac:dyDescent="0.2">
      <c r="A82" s="27" t="s">
        <v>3427</v>
      </c>
      <c r="B82" s="27" t="s">
        <v>20</v>
      </c>
      <c r="C82" s="27" t="s">
        <v>2135</v>
      </c>
      <c r="D82" s="28">
        <v>42719</v>
      </c>
      <c r="E82" s="27" t="s">
        <v>353</v>
      </c>
      <c r="F82" s="27" t="s">
        <v>447</v>
      </c>
      <c r="G82" s="27" t="s">
        <v>21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31</v>
      </c>
      <c r="S82" s="27" t="s">
        <v>32</v>
      </c>
      <c r="T82" s="27">
        <v>1</v>
      </c>
      <c r="U82" s="29"/>
      <c r="V82" s="34" t="str">
        <f t="shared" si="5"/>
        <v>Others Card1</v>
      </c>
      <c r="W82" s="60">
        <f t="shared" si="6"/>
        <v>1</v>
      </c>
    </row>
    <row r="83" spans="1:23" hidden="1" x14ac:dyDescent="0.2"/>
    <row r="84" spans="1:23" hidden="1" x14ac:dyDescent="0.2"/>
    <row r="85" spans="1:23" hidden="1" x14ac:dyDescent="0.2"/>
    <row r="86" spans="1:23" hidden="1" x14ac:dyDescent="0.2"/>
    <row r="87" spans="1:23" hidden="1" x14ac:dyDescent="0.2"/>
    <row r="88" spans="1:23" hidden="1" x14ac:dyDescent="0.2"/>
    <row r="89" spans="1:23" hidden="1" x14ac:dyDescent="0.2"/>
    <row r="90" spans="1:23" hidden="1" x14ac:dyDescent="0.2"/>
    <row r="91" spans="1:23" hidden="1" x14ac:dyDescent="0.2"/>
    <row r="92" spans="1:23" hidden="1" x14ac:dyDescent="0.2"/>
    <row r="93" spans="1:23" hidden="1" x14ac:dyDescent="0.2"/>
    <row r="94" spans="1:23" hidden="1" x14ac:dyDescent="0.2"/>
    <row r="95" spans="1:23" hidden="1" x14ac:dyDescent="0.2"/>
    <row r="96" spans="1:23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spans="1:23" hidden="1" x14ac:dyDescent="0.2"/>
    <row r="146" spans="1:23" s="34" customFormat="1" ht="16.7" customHeight="1" x14ac:dyDescent="0.2">
      <c r="A146" s="27" t="s">
        <v>3570</v>
      </c>
      <c r="B146" s="27" t="s">
        <v>20</v>
      </c>
      <c r="C146" s="27" t="s">
        <v>2646</v>
      </c>
      <c r="D146" s="28">
        <v>42720</v>
      </c>
      <c r="E146" s="27" t="s">
        <v>3571</v>
      </c>
      <c r="F146" s="27" t="s">
        <v>943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23</v>
      </c>
      <c r="Q146" s="27"/>
      <c r="R146" s="27" t="s">
        <v>34</v>
      </c>
      <c r="S146" s="27" t="s">
        <v>32</v>
      </c>
      <c r="T146" s="27">
        <v>2</v>
      </c>
      <c r="U146" s="29">
        <v>300000</v>
      </c>
      <c r="V146" s="34" t="str">
        <f t="shared" ref="V146:V151" si="7">S146&amp;T146</f>
        <v>Others Card2</v>
      </c>
      <c r="W146" s="60">
        <f t="shared" ref="W146:W151" si="8">T146</f>
        <v>2</v>
      </c>
    </row>
    <row r="147" spans="1:23" s="34" customFormat="1" ht="16.7" customHeight="1" x14ac:dyDescent="0.2">
      <c r="A147" s="27" t="s">
        <v>3572</v>
      </c>
      <c r="B147" s="27" t="s">
        <v>20</v>
      </c>
      <c r="C147" s="27" t="s">
        <v>3573</v>
      </c>
      <c r="D147" s="28">
        <v>42720</v>
      </c>
      <c r="E147" s="27" t="s">
        <v>3574</v>
      </c>
      <c r="F147" s="27" t="s">
        <v>2560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23</v>
      </c>
      <c r="Q147" s="27"/>
      <c r="R147" s="27" t="s">
        <v>31</v>
      </c>
      <c r="S147" s="27" t="s">
        <v>32</v>
      </c>
      <c r="T147" s="27">
        <v>1</v>
      </c>
      <c r="U147" s="29">
        <v>150000</v>
      </c>
      <c r="V147" s="34" t="str">
        <f t="shared" si="7"/>
        <v>Others Card1</v>
      </c>
      <c r="W147" s="60">
        <f t="shared" si="8"/>
        <v>1</v>
      </c>
    </row>
    <row r="148" spans="1:23" s="34" customFormat="1" ht="16.7" customHeight="1" x14ac:dyDescent="0.2">
      <c r="A148" s="9" t="s">
        <v>3651</v>
      </c>
      <c r="B148" s="9" t="s">
        <v>20</v>
      </c>
      <c r="C148" s="9" t="s">
        <v>3652</v>
      </c>
      <c r="D148" s="2">
        <v>42721</v>
      </c>
      <c r="E148" s="9" t="s">
        <v>3653</v>
      </c>
      <c r="F148" s="9" t="s">
        <v>697</v>
      </c>
      <c r="G148" s="9" t="s">
        <v>21</v>
      </c>
      <c r="H148" s="9"/>
      <c r="I148" s="9" t="s">
        <v>22</v>
      </c>
      <c r="J148" s="9"/>
      <c r="K148" s="9"/>
      <c r="L148" s="9"/>
      <c r="M148" s="9"/>
      <c r="N148" s="9"/>
      <c r="O148" s="9"/>
      <c r="P148" s="9" t="s">
        <v>23</v>
      </c>
      <c r="Q148" s="9"/>
      <c r="R148" s="9" t="s">
        <v>31</v>
      </c>
      <c r="S148" s="9" t="s">
        <v>32</v>
      </c>
      <c r="T148" s="9">
        <v>1</v>
      </c>
      <c r="U148" s="38"/>
      <c r="V148" s="34" t="str">
        <f t="shared" si="7"/>
        <v>Others Card1</v>
      </c>
      <c r="W148" s="60">
        <f t="shared" si="8"/>
        <v>1</v>
      </c>
    </row>
    <row r="149" spans="1:23" s="34" customFormat="1" ht="16.7" customHeight="1" x14ac:dyDescent="0.2">
      <c r="A149" s="9" t="s">
        <v>3702</v>
      </c>
      <c r="B149" s="9" t="s">
        <v>20</v>
      </c>
      <c r="C149" s="9" t="s">
        <v>3705</v>
      </c>
      <c r="D149" s="2">
        <v>42721</v>
      </c>
      <c r="E149" s="9" t="s">
        <v>3706</v>
      </c>
      <c r="F149" s="9" t="s">
        <v>1835</v>
      </c>
      <c r="G149" s="9" t="s">
        <v>21</v>
      </c>
      <c r="H149" s="9"/>
      <c r="I149" s="9" t="s">
        <v>22</v>
      </c>
      <c r="J149" s="9"/>
      <c r="K149" s="9"/>
      <c r="L149" s="9"/>
      <c r="M149" s="9"/>
      <c r="N149" s="9"/>
      <c r="O149" s="9"/>
      <c r="P149" s="9" t="s">
        <v>23</v>
      </c>
      <c r="Q149" s="9"/>
      <c r="R149" s="9" t="s">
        <v>31</v>
      </c>
      <c r="S149" s="9" t="s">
        <v>32</v>
      </c>
      <c r="T149" s="9">
        <v>1</v>
      </c>
      <c r="U149" s="38"/>
      <c r="V149" s="34" t="str">
        <f t="shared" si="7"/>
        <v>Others Card1</v>
      </c>
      <c r="W149" s="60">
        <f t="shared" si="8"/>
        <v>1</v>
      </c>
    </row>
    <row r="150" spans="1:23" s="34" customFormat="1" ht="15.75" customHeight="1" x14ac:dyDescent="0.2">
      <c r="A150" s="9" t="s">
        <v>3712</v>
      </c>
      <c r="B150" s="9" t="s">
        <v>20</v>
      </c>
      <c r="C150" s="9" t="s">
        <v>3713</v>
      </c>
      <c r="D150" s="2">
        <v>42721</v>
      </c>
      <c r="E150" s="9" t="s">
        <v>3714</v>
      </c>
      <c r="F150" s="9" t="s">
        <v>3715</v>
      </c>
      <c r="G150" s="9" t="s">
        <v>21</v>
      </c>
      <c r="H150" s="9"/>
      <c r="I150" s="9" t="s">
        <v>22</v>
      </c>
      <c r="J150" s="9"/>
      <c r="K150" s="9"/>
      <c r="L150" s="9"/>
      <c r="M150" s="9"/>
      <c r="N150" s="9"/>
      <c r="O150" s="9"/>
      <c r="P150" s="9" t="s">
        <v>23</v>
      </c>
      <c r="Q150" s="9"/>
      <c r="R150" s="9" t="s">
        <v>3716</v>
      </c>
      <c r="S150" s="9" t="s">
        <v>32</v>
      </c>
      <c r="T150" s="9">
        <v>35</v>
      </c>
      <c r="U150" s="38"/>
      <c r="V150" s="34" t="str">
        <f t="shared" si="7"/>
        <v>Others Card35</v>
      </c>
      <c r="W150" s="60">
        <f t="shared" si="8"/>
        <v>35</v>
      </c>
    </row>
    <row r="151" spans="1:23" s="34" customFormat="1" ht="16.7" customHeight="1" x14ac:dyDescent="0.2">
      <c r="A151" s="27" t="s">
        <v>3738</v>
      </c>
      <c r="B151" s="27" t="s">
        <v>20</v>
      </c>
      <c r="C151" s="27" t="s">
        <v>3739</v>
      </c>
      <c r="D151" s="28">
        <v>42721</v>
      </c>
      <c r="E151" s="27" t="s">
        <v>742</v>
      </c>
      <c r="F151" s="27" t="s">
        <v>109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23</v>
      </c>
      <c r="Q151" s="27"/>
      <c r="R151" s="27" t="s">
        <v>31</v>
      </c>
      <c r="S151" s="27" t="s">
        <v>32</v>
      </c>
      <c r="T151" s="27">
        <v>1</v>
      </c>
      <c r="U151" s="29"/>
      <c r="V151" s="34" t="str">
        <f t="shared" si="7"/>
        <v>Others Card1</v>
      </c>
      <c r="W151" s="60">
        <f t="shared" si="8"/>
        <v>1</v>
      </c>
    </row>
    <row r="152" spans="1:23" hidden="1" x14ac:dyDescent="0.2"/>
    <row r="153" spans="1:23" hidden="1" x14ac:dyDescent="0.2"/>
    <row r="154" spans="1:23" hidden="1" x14ac:dyDescent="0.2"/>
    <row r="155" spans="1:23" hidden="1" x14ac:dyDescent="0.2"/>
    <row r="156" spans="1:23" hidden="1" x14ac:dyDescent="0.2"/>
    <row r="157" spans="1:23" hidden="1" x14ac:dyDescent="0.2"/>
    <row r="158" spans="1:23" hidden="1" x14ac:dyDescent="0.2"/>
    <row r="159" spans="1:23" hidden="1" x14ac:dyDescent="0.2"/>
    <row r="160" spans="1:23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spans="1:23" hidden="1" x14ac:dyDescent="0.2"/>
    <row r="178" spans="1:23" hidden="1" x14ac:dyDescent="0.2"/>
    <row r="179" spans="1:23" hidden="1" x14ac:dyDescent="0.2"/>
    <row r="180" spans="1:23" hidden="1" x14ac:dyDescent="0.2"/>
    <row r="181" spans="1:23" hidden="1" x14ac:dyDescent="0.2"/>
    <row r="182" spans="1:23" hidden="1" x14ac:dyDescent="0.2"/>
    <row r="183" spans="1:23" hidden="1" x14ac:dyDescent="0.2"/>
    <row r="184" spans="1:23" hidden="1" x14ac:dyDescent="0.2"/>
    <row r="185" spans="1:23" hidden="1" x14ac:dyDescent="0.2"/>
    <row r="186" spans="1:23" s="34" customFormat="1" ht="16.7" customHeight="1" x14ac:dyDescent="0.2">
      <c r="A186" s="9" t="s">
        <v>3812</v>
      </c>
      <c r="B186" s="9" t="s">
        <v>20</v>
      </c>
      <c r="C186" s="9" t="s">
        <v>3813</v>
      </c>
      <c r="D186" s="2">
        <v>42722</v>
      </c>
      <c r="E186" s="9" t="s">
        <v>3814</v>
      </c>
      <c r="F186" s="9" t="s">
        <v>2748</v>
      </c>
      <c r="G186" s="9" t="s">
        <v>21</v>
      </c>
      <c r="H186" s="9"/>
      <c r="I186" s="9" t="s">
        <v>22</v>
      </c>
      <c r="J186" s="9"/>
      <c r="K186" s="9"/>
      <c r="L186" s="9"/>
      <c r="M186" s="9"/>
      <c r="N186" s="9"/>
      <c r="O186" s="9"/>
      <c r="P186" s="9" t="s">
        <v>23</v>
      </c>
      <c r="Q186" s="9"/>
      <c r="R186" s="9" t="s">
        <v>34</v>
      </c>
      <c r="S186" s="9" t="s">
        <v>32</v>
      </c>
      <c r="T186" s="9">
        <v>2</v>
      </c>
      <c r="U186" s="38"/>
      <c r="V186" s="34" t="str">
        <f t="shared" ref="V186:V196" si="9">S186&amp;T186</f>
        <v>Others Card2</v>
      </c>
      <c r="W186" s="60">
        <f t="shared" ref="W186:W196" si="10">T186</f>
        <v>2</v>
      </c>
    </row>
    <row r="187" spans="1:23" s="34" customFormat="1" ht="16.7" customHeight="1" x14ac:dyDescent="0.2">
      <c r="A187" s="9" t="s">
        <v>3832</v>
      </c>
      <c r="B187" s="9" t="s">
        <v>20</v>
      </c>
      <c r="C187" s="9" t="s">
        <v>3833</v>
      </c>
      <c r="D187" s="2">
        <v>42722</v>
      </c>
      <c r="E187" s="9" t="s">
        <v>3834</v>
      </c>
      <c r="F187" s="9" t="s">
        <v>552</v>
      </c>
      <c r="G187" s="9" t="s">
        <v>21</v>
      </c>
      <c r="H187" s="9"/>
      <c r="I187" s="9" t="s">
        <v>22</v>
      </c>
      <c r="J187" s="9"/>
      <c r="K187" s="9"/>
      <c r="L187" s="9"/>
      <c r="M187" s="9"/>
      <c r="N187" s="9"/>
      <c r="O187" s="9"/>
      <c r="P187" s="9" t="s">
        <v>23</v>
      </c>
      <c r="Q187" s="9"/>
      <c r="R187" s="9" t="s">
        <v>31</v>
      </c>
      <c r="S187" s="9" t="s">
        <v>32</v>
      </c>
      <c r="T187" s="9">
        <v>1</v>
      </c>
      <c r="U187" s="38"/>
      <c r="V187" s="34" t="str">
        <f t="shared" si="9"/>
        <v>Others Card1</v>
      </c>
      <c r="W187" s="60">
        <f t="shared" si="10"/>
        <v>1</v>
      </c>
    </row>
    <row r="188" spans="1:23" s="34" customFormat="1" ht="16.7" customHeight="1" x14ac:dyDescent="0.2">
      <c r="A188" s="9" t="s">
        <v>3845</v>
      </c>
      <c r="B188" s="9" t="s">
        <v>20</v>
      </c>
      <c r="C188" s="9" t="s">
        <v>3846</v>
      </c>
      <c r="D188" s="2">
        <v>42722</v>
      </c>
      <c r="E188" s="9" t="s">
        <v>3847</v>
      </c>
      <c r="F188" s="9" t="s">
        <v>2238</v>
      </c>
      <c r="G188" s="9" t="s">
        <v>21</v>
      </c>
      <c r="H188" s="9"/>
      <c r="I188" s="9" t="s">
        <v>22</v>
      </c>
      <c r="J188" s="9"/>
      <c r="K188" s="9"/>
      <c r="L188" s="9"/>
      <c r="M188" s="9"/>
      <c r="N188" s="9"/>
      <c r="O188" s="9"/>
      <c r="P188" s="9" t="s">
        <v>23</v>
      </c>
      <c r="Q188" s="9"/>
      <c r="R188" s="9" t="s">
        <v>31</v>
      </c>
      <c r="S188" s="9" t="s">
        <v>32</v>
      </c>
      <c r="T188" s="9">
        <v>1</v>
      </c>
      <c r="U188" s="38"/>
      <c r="V188" s="34" t="str">
        <f t="shared" si="9"/>
        <v>Others Card1</v>
      </c>
      <c r="W188" s="60">
        <f t="shared" si="10"/>
        <v>1</v>
      </c>
    </row>
    <row r="189" spans="1:23" s="34" customFormat="1" ht="16.7" customHeight="1" x14ac:dyDescent="0.2">
      <c r="A189" s="27" t="s">
        <v>4043</v>
      </c>
      <c r="B189" s="27" t="s">
        <v>20</v>
      </c>
      <c r="C189" s="27" t="s">
        <v>2523</v>
      </c>
      <c r="D189" s="28">
        <v>42723</v>
      </c>
      <c r="E189" s="27" t="s">
        <v>4044</v>
      </c>
      <c r="F189" s="27" t="s">
        <v>217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23</v>
      </c>
      <c r="Q189" s="27"/>
      <c r="R189" s="27" t="s">
        <v>31</v>
      </c>
      <c r="S189" s="27" t="s">
        <v>32</v>
      </c>
      <c r="T189" s="27">
        <v>1</v>
      </c>
      <c r="U189" s="29"/>
      <c r="V189" s="34" t="str">
        <f t="shared" si="9"/>
        <v>Others Card1</v>
      </c>
      <c r="W189" s="60">
        <f t="shared" si="10"/>
        <v>1</v>
      </c>
    </row>
    <row r="190" spans="1:23" s="34" customFormat="1" ht="16.7" customHeight="1" x14ac:dyDescent="0.2">
      <c r="A190" s="27" t="s">
        <v>4045</v>
      </c>
      <c r="B190" s="27" t="s">
        <v>20</v>
      </c>
      <c r="C190" s="27" t="s">
        <v>2526</v>
      </c>
      <c r="D190" s="28">
        <v>42723</v>
      </c>
      <c r="E190" s="27" t="s">
        <v>4046</v>
      </c>
      <c r="F190" s="27" t="s">
        <v>217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23</v>
      </c>
      <c r="Q190" s="27"/>
      <c r="R190" s="27" t="s">
        <v>31</v>
      </c>
      <c r="S190" s="27" t="s">
        <v>32</v>
      </c>
      <c r="T190" s="27">
        <v>1</v>
      </c>
      <c r="U190" s="29"/>
      <c r="V190" s="34" t="str">
        <f t="shared" si="9"/>
        <v>Others Card1</v>
      </c>
      <c r="W190" s="60">
        <f t="shared" si="10"/>
        <v>1</v>
      </c>
    </row>
    <row r="191" spans="1:23" s="34" customFormat="1" ht="16.7" customHeight="1" x14ac:dyDescent="0.2">
      <c r="A191" s="27" t="s">
        <v>4139</v>
      </c>
      <c r="B191" s="27" t="s">
        <v>20</v>
      </c>
      <c r="C191" s="27" t="s">
        <v>4142</v>
      </c>
      <c r="D191" s="28">
        <v>42724</v>
      </c>
      <c r="E191" s="27" t="s">
        <v>4143</v>
      </c>
      <c r="F191" s="27" t="s">
        <v>333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23</v>
      </c>
      <c r="Q191" s="27"/>
      <c r="R191" s="27" t="s">
        <v>31</v>
      </c>
      <c r="S191" s="27" t="s">
        <v>32</v>
      </c>
      <c r="T191" s="27">
        <v>1</v>
      </c>
      <c r="U191" s="29"/>
      <c r="V191" s="34" t="str">
        <f t="shared" si="9"/>
        <v>Others Card1</v>
      </c>
      <c r="W191" s="60">
        <f t="shared" si="10"/>
        <v>1</v>
      </c>
    </row>
    <row r="192" spans="1:23" s="34" customFormat="1" ht="16.7" customHeight="1" x14ac:dyDescent="0.2">
      <c r="A192" s="27" t="s">
        <v>4198</v>
      </c>
      <c r="B192" s="27" t="s">
        <v>20</v>
      </c>
      <c r="C192" s="27" t="s">
        <v>4199</v>
      </c>
      <c r="D192" s="28">
        <v>42724</v>
      </c>
      <c r="E192" s="27" t="s">
        <v>4200</v>
      </c>
      <c r="F192" s="27" t="s">
        <v>3413</v>
      </c>
      <c r="G192" s="27" t="s">
        <v>36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23</v>
      </c>
      <c r="Q192" s="27"/>
      <c r="R192" s="27" t="s">
        <v>4201</v>
      </c>
      <c r="S192" s="27" t="s">
        <v>32</v>
      </c>
      <c r="T192" s="27">
        <v>46</v>
      </c>
      <c r="U192" s="29"/>
      <c r="V192" s="34" t="str">
        <f t="shared" si="9"/>
        <v>Others Card46</v>
      </c>
      <c r="W192" s="60">
        <f t="shared" si="10"/>
        <v>46</v>
      </c>
    </row>
    <row r="193" spans="1:23" s="34" customFormat="1" ht="16.7" customHeight="1" x14ac:dyDescent="0.2">
      <c r="A193" s="27" t="s">
        <v>4204</v>
      </c>
      <c r="B193" s="27" t="s">
        <v>20</v>
      </c>
      <c r="C193" s="27" t="s">
        <v>4205</v>
      </c>
      <c r="D193" s="28">
        <v>42724</v>
      </c>
      <c r="E193" s="27" t="s">
        <v>4206</v>
      </c>
      <c r="F193" s="27" t="s">
        <v>648</v>
      </c>
      <c r="G193" s="27" t="s">
        <v>21</v>
      </c>
      <c r="H193" s="27"/>
      <c r="I193" s="27" t="s">
        <v>22</v>
      </c>
      <c r="J193" s="27"/>
      <c r="K193" s="27"/>
      <c r="L193" s="27"/>
      <c r="M193" s="27"/>
      <c r="N193" s="27"/>
      <c r="O193" s="27"/>
      <c r="P193" s="27" t="s">
        <v>23</v>
      </c>
      <c r="Q193" s="27"/>
      <c r="R193" s="27" t="s">
        <v>34</v>
      </c>
      <c r="S193" s="27" t="s">
        <v>32</v>
      </c>
      <c r="T193" s="27">
        <v>2</v>
      </c>
      <c r="U193" s="29"/>
      <c r="V193" s="34" t="str">
        <f t="shared" si="9"/>
        <v>Others Card2</v>
      </c>
      <c r="W193" s="60">
        <f t="shared" si="10"/>
        <v>2</v>
      </c>
    </row>
    <row r="194" spans="1:23" s="34" customFormat="1" ht="16.7" customHeight="1" x14ac:dyDescent="0.2">
      <c r="A194" s="27" t="s">
        <v>4302</v>
      </c>
      <c r="B194" s="27" t="s">
        <v>20</v>
      </c>
      <c r="C194" s="27" t="s">
        <v>4303</v>
      </c>
      <c r="D194" s="28">
        <v>42725</v>
      </c>
      <c r="E194" s="27" t="s">
        <v>4304</v>
      </c>
      <c r="F194" s="27" t="s">
        <v>41</v>
      </c>
      <c r="G194" s="27" t="s">
        <v>21</v>
      </c>
      <c r="H194" s="27"/>
      <c r="I194" s="27" t="s">
        <v>22</v>
      </c>
      <c r="J194" s="27" t="s">
        <v>30</v>
      </c>
      <c r="K194" s="27"/>
      <c r="L194" s="27"/>
      <c r="M194" s="27"/>
      <c r="N194" s="27"/>
      <c r="O194" s="27"/>
      <c r="P194" s="27" t="s">
        <v>23</v>
      </c>
      <c r="Q194" s="27"/>
      <c r="R194" s="27" t="s">
        <v>64</v>
      </c>
      <c r="S194" s="27" t="s">
        <v>32</v>
      </c>
      <c r="T194" s="27">
        <v>2</v>
      </c>
      <c r="U194" s="29"/>
      <c r="V194" s="34" t="str">
        <f t="shared" si="9"/>
        <v>Others Card2</v>
      </c>
      <c r="W194" s="60">
        <f t="shared" si="10"/>
        <v>2</v>
      </c>
    </row>
    <row r="195" spans="1:23" s="34" customFormat="1" ht="16.7" customHeight="1" x14ac:dyDescent="0.2">
      <c r="A195" s="27" t="s">
        <v>4391</v>
      </c>
      <c r="B195" s="27" t="s">
        <v>20</v>
      </c>
      <c r="C195" s="27" t="s">
        <v>285</v>
      </c>
      <c r="D195" s="28">
        <v>42725</v>
      </c>
      <c r="E195" s="27" t="s">
        <v>128</v>
      </c>
      <c r="F195" s="27" t="s">
        <v>127</v>
      </c>
      <c r="G195" s="27" t="s">
        <v>21</v>
      </c>
      <c r="H195" s="27"/>
      <c r="I195" s="27" t="s">
        <v>22</v>
      </c>
      <c r="J195" s="27"/>
      <c r="K195" s="27"/>
      <c r="L195" s="27"/>
      <c r="M195" s="27"/>
      <c r="N195" s="27"/>
      <c r="O195" s="27"/>
      <c r="P195" s="27" t="s">
        <v>23</v>
      </c>
      <c r="Q195" s="27"/>
      <c r="R195" s="27" t="s">
        <v>31</v>
      </c>
      <c r="S195" s="27" t="s">
        <v>32</v>
      </c>
      <c r="T195" s="27">
        <v>1</v>
      </c>
      <c r="U195" s="29"/>
      <c r="V195" s="34" t="str">
        <f t="shared" si="9"/>
        <v>Others Card1</v>
      </c>
      <c r="W195" s="60">
        <f t="shared" si="10"/>
        <v>1</v>
      </c>
    </row>
    <row r="196" spans="1:23" s="34" customFormat="1" ht="16.7" customHeight="1" x14ac:dyDescent="0.2">
      <c r="A196" s="27" t="s">
        <v>2282</v>
      </c>
      <c r="B196" s="27" t="s">
        <v>20</v>
      </c>
      <c r="C196" s="27" t="s">
        <v>2823</v>
      </c>
      <c r="D196" s="28">
        <v>42725</v>
      </c>
      <c r="E196" s="27" t="s">
        <v>277</v>
      </c>
      <c r="F196" s="27" t="s">
        <v>276</v>
      </c>
      <c r="G196" s="27" t="s">
        <v>21</v>
      </c>
      <c r="H196" s="27"/>
      <c r="I196" s="27" t="s">
        <v>22</v>
      </c>
      <c r="J196" s="27"/>
      <c r="K196" s="27"/>
      <c r="L196" s="27"/>
      <c r="M196" s="27"/>
      <c r="N196" s="27"/>
      <c r="O196" s="27"/>
      <c r="P196" s="27" t="s">
        <v>23</v>
      </c>
      <c r="Q196" s="27"/>
      <c r="R196" s="27" t="s">
        <v>31</v>
      </c>
      <c r="S196" s="27" t="s">
        <v>32</v>
      </c>
      <c r="T196" s="27">
        <v>1</v>
      </c>
      <c r="U196" s="29"/>
      <c r="V196" s="34" t="str">
        <f t="shared" si="9"/>
        <v>Others Card1</v>
      </c>
      <c r="W196" s="60">
        <f t="shared" si="10"/>
        <v>1</v>
      </c>
    </row>
    <row r="197" spans="1:23" s="26" customFormat="1" ht="18" customHeight="1" x14ac:dyDescent="0.2">
      <c r="A197" s="9" t="s">
        <v>3391</v>
      </c>
      <c r="B197" s="9" t="s">
        <v>20</v>
      </c>
      <c r="C197" s="9" t="s">
        <v>3392</v>
      </c>
      <c r="D197" s="2">
        <v>42719</v>
      </c>
      <c r="E197" s="9" t="s">
        <v>3393</v>
      </c>
      <c r="F197" s="9" t="s">
        <v>836</v>
      </c>
      <c r="G197" s="9" t="s">
        <v>21</v>
      </c>
      <c r="H197" s="9"/>
      <c r="I197" s="9" t="s">
        <v>22</v>
      </c>
      <c r="J197" s="9"/>
      <c r="K197" s="9"/>
      <c r="L197" s="9"/>
      <c r="M197" s="9"/>
      <c r="N197" s="9"/>
      <c r="O197" s="9"/>
      <c r="P197" s="9" t="s">
        <v>23</v>
      </c>
      <c r="Q197" s="9"/>
      <c r="R197" s="9" t="s">
        <v>31</v>
      </c>
      <c r="S197" s="9" t="s">
        <v>32</v>
      </c>
      <c r="T197" s="9" t="s">
        <v>60</v>
      </c>
      <c r="U197" s="38"/>
    </row>
    <row r="198" spans="1:23" s="26" customFormat="1" ht="16.7" hidden="1" customHeight="1" x14ac:dyDescent="0.2">
      <c r="A198" s="9"/>
      <c r="B198" s="9"/>
      <c r="C198" s="9"/>
      <c r="D198" s="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38"/>
    </row>
    <row r="199" spans="1:23" s="26" customFormat="1" ht="16.7" hidden="1" customHeight="1" x14ac:dyDescent="0.2">
      <c r="A199" s="9"/>
      <c r="B199" s="9"/>
      <c r="C199" s="9"/>
      <c r="D199" s="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38"/>
    </row>
    <row r="200" spans="1:23" s="26" customFormat="1" ht="16.7" customHeight="1" x14ac:dyDescent="0.2">
      <c r="A200" s="27" t="s">
        <v>4493</v>
      </c>
      <c r="B200" s="27" t="s">
        <v>20</v>
      </c>
      <c r="C200" s="27" t="s">
        <v>2989</v>
      </c>
      <c r="D200" s="28">
        <v>42726</v>
      </c>
      <c r="E200" s="27" t="s">
        <v>4494</v>
      </c>
      <c r="F200" s="27" t="s">
        <v>143</v>
      </c>
      <c r="G200" s="27" t="s">
        <v>21</v>
      </c>
      <c r="H200" s="27"/>
      <c r="I200" s="27" t="s">
        <v>22</v>
      </c>
      <c r="J200" s="27"/>
      <c r="K200" s="27"/>
      <c r="L200" s="27"/>
      <c r="M200" s="27"/>
      <c r="N200" s="27"/>
      <c r="O200" s="27"/>
      <c r="P200" s="27" t="s">
        <v>23</v>
      </c>
      <c r="Q200" s="27"/>
      <c r="R200" s="27" t="s">
        <v>31</v>
      </c>
      <c r="S200" s="27" t="s">
        <v>32</v>
      </c>
      <c r="T200" s="27" t="s">
        <v>60</v>
      </c>
      <c r="U200" s="29"/>
    </row>
    <row r="201" spans="1:23" s="26" customFormat="1" ht="16.7" customHeight="1" x14ac:dyDescent="0.2">
      <c r="A201" s="27" t="s">
        <v>4740</v>
      </c>
      <c r="B201" s="27" t="s">
        <v>20</v>
      </c>
      <c r="C201" s="27" t="s">
        <v>4741</v>
      </c>
      <c r="D201" s="28">
        <v>42727</v>
      </c>
      <c r="E201" s="27" t="s">
        <v>4742</v>
      </c>
      <c r="F201" s="27" t="s">
        <v>718</v>
      </c>
      <c r="G201" s="27" t="s">
        <v>21</v>
      </c>
      <c r="H201" s="27"/>
      <c r="I201" s="27" t="s">
        <v>22</v>
      </c>
      <c r="J201" s="27"/>
      <c r="K201" s="27"/>
      <c r="L201" s="27"/>
      <c r="M201" s="27"/>
      <c r="N201" s="27"/>
      <c r="O201" s="27"/>
      <c r="P201" s="27" t="s">
        <v>23</v>
      </c>
      <c r="Q201" s="27"/>
      <c r="R201" s="27" t="s">
        <v>4743</v>
      </c>
      <c r="S201" s="27" t="s">
        <v>32</v>
      </c>
      <c r="T201" s="27" t="s">
        <v>4744</v>
      </c>
      <c r="U201" s="29"/>
    </row>
    <row r="202" spans="1:23" s="26" customFormat="1" ht="16.7" customHeight="1" x14ac:dyDescent="0.2">
      <c r="A202" s="27" t="s">
        <v>4745</v>
      </c>
      <c r="B202" s="27" t="s">
        <v>20</v>
      </c>
      <c r="C202" s="27" t="s">
        <v>4746</v>
      </c>
      <c r="D202" s="28">
        <v>42727</v>
      </c>
      <c r="E202" s="27" t="s">
        <v>4747</v>
      </c>
      <c r="F202" s="27" t="s">
        <v>3258</v>
      </c>
      <c r="G202" s="27" t="s">
        <v>21</v>
      </c>
      <c r="H202" s="27"/>
      <c r="I202" s="27" t="s">
        <v>22</v>
      </c>
      <c r="J202" s="27"/>
      <c r="K202" s="27"/>
      <c r="L202" s="27"/>
      <c r="M202" s="27"/>
      <c r="N202" s="27"/>
      <c r="O202" s="27"/>
      <c r="P202" s="27" t="s">
        <v>23</v>
      </c>
      <c r="Q202" s="27"/>
      <c r="R202" s="27" t="s">
        <v>3716</v>
      </c>
      <c r="S202" s="27" t="s">
        <v>32</v>
      </c>
      <c r="T202" s="27" t="s">
        <v>3717</v>
      </c>
      <c r="U202" s="29"/>
    </row>
    <row r="203" spans="1:23" s="26" customFormat="1" ht="16.7" customHeight="1" x14ac:dyDescent="0.2">
      <c r="A203" s="27" t="s">
        <v>4771</v>
      </c>
      <c r="B203" s="27" t="s">
        <v>20</v>
      </c>
      <c r="C203" s="27" t="s">
        <v>4772</v>
      </c>
      <c r="D203" s="28">
        <v>42727</v>
      </c>
      <c r="E203" s="27" t="s">
        <v>4773</v>
      </c>
      <c r="F203" s="27" t="s">
        <v>4774</v>
      </c>
      <c r="G203" s="27" t="s">
        <v>21</v>
      </c>
      <c r="H203" s="27"/>
      <c r="I203" s="27" t="s">
        <v>22</v>
      </c>
      <c r="J203" s="27"/>
      <c r="K203" s="27"/>
      <c r="L203" s="27"/>
      <c r="M203" s="27"/>
      <c r="N203" s="27"/>
      <c r="O203" s="27"/>
      <c r="P203" s="27" t="s">
        <v>23</v>
      </c>
      <c r="Q203" s="27"/>
      <c r="R203" s="27" t="s">
        <v>4775</v>
      </c>
      <c r="S203" s="27" t="s">
        <v>32</v>
      </c>
      <c r="T203" s="27" t="s">
        <v>4776</v>
      </c>
      <c r="U203" s="29"/>
    </row>
    <row r="204" spans="1:23" s="26" customFormat="1" ht="16.7" customHeight="1" x14ac:dyDescent="0.2">
      <c r="A204" s="31" t="s">
        <v>5056</v>
      </c>
      <c r="B204" s="27" t="s">
        <v>20</v>
      </c>
      <c r="C204" s="27" t="s">
        <v>3532</v>
      </c>
      <c r="D204" s="28">
        <v>42728</v>
      </c>
      <c r="E204" s="27" t="s">
        <v>5057</v>
      </c>
      <c r="F204" s="27" t="s">
        <v>640</v>
      </c>
      <c r="G204" s="27" t="s">
        <v>21</v>
      </c>
      <c r="H204" s="27"/>
      <c r="I204" s="27" t="s">
        <v>22</v>
      </c>
      <c r="J204" s="27"/>
      <c r="K204" s="27"/>
      <c r="L204" s="27"/>
      <c r="M204" s="27"/>
      <c r="N204" s="27"/>
      <c r="O204" s="27"/>
      <c r="P204" s="27" t="s">
        <v>23</v>
      </c>
      <c r="Q204" s="27"/>
      <c r="R204" s="27" t="s">
        <v>1325</v>
      </c>
      <c r="S204" s="27" t="s">
        <v>32</v>
      </c>
      <c r="T204" s="27" t="s">
        <v>1326</v>
      </c>
      <c r="U204" s="29"/>
    </row>
    <row r="205" spans="1:23" s="26" customFormat="1" ht="16.7" customHeight="1" x14ac:dyDescent="0.2">
      <c r="A205" s="33" t="s">
        <v>5268</v>
      </c>
      <c r="B205" s="27" t="s">
        <v>20</v>
      </c>
      <c r="C205" s="27" t="s">
        <v>2481</v>
      </c>
      <c r="D205" s="28">
        <v>42729</v>
      </c>
      <c r="E205" s="27" t="s">
        <v>5269</v>
      </c>
      <c r="F205" s="27" t="s">
        <v>4431</v>
      </c>
      <c r="G205" s="27" t="s">
        <v>21</v>
      </c>
      <c r="H205" s="27"/>
      <c r="I205" s="27" t="s">
        <v>22</v>
      </c>
      <c r="J205" s="27"/>
      <c r="K205" s="27"/>
      <c r="L205" s="27"/>
      <c r="M205" s="27"/>
      <c r="N205" s="27"/>
      <c r="O205" s="27"/>
      <c r="P205" s="27" t="s">
        <v>23</v>
      </c>
      <c r="Q205" s="27"/>
      <c r="R205" s="27" t="s">
        <v>34</v>
      </c>
      <c r="S205" s="27" t="s">
        <v>32</v>
      </c>
      <c r="T205" s="27" t="s">
        <v>59</v>
      </c>
      <c r="U205" s="29"/>
    </row>
    <row r="206" spans="1:23" s="26" customFormat="1" ht="16.7" customHeight="1" x14ac:dyDescent="0.2">
      <c r="A206" s="33" t="s">
        <v>3712</v>
      </c>
      <c r="B206" s="27" t="s">
        <v>20</v>
      </c>
      <c r="C206" s="27" t="s">
        <v>5299</v>
      </c>
      <c r="D206" s="28">
        <v>42729</v>
      </c>
      <c r="E206" s="27" t="s">
        <v>5300</v>
      </c>
      <c r="F206" s="27" t="s">
        <v>5296</v>
      </c>
      <c r="G206" s="27" t="s">
        <v>21</v>
      </c>
      <c r="H206" s="27"/>
      <c r="I206" s="27" t="s">
        <v>22</v>
      </c>
      <c r="J206" s="27"/>
      <c r="K206" s="27"/>
      <c r="L206" s="27"/>
      <c r="M206" s="27"/>
      <c r="N206" s="27"/>
      <c r="O206" s="27"/>
      <c r="P206" s="27" t="s">
        <v>23</v>
      </c>
      <c r="Q206" s="27"/>
      <c r="R206" s="27" t="s">
        <v>5301</v>
      </c>
      <c r="S206" s="27" t="s">
        <v>32</v>
      </c>
      <c r="T206" s="27" t="s">
        <v>5302</v>
      </c>
      <c r="U206" s="29"/>
    </row>
    <row r="207" spans="1:23" s="26" customFormat="1" ht="16.7" customHeight="1" x14ac:dyDescent="0.2">
      <c r="A207" s="33" t="s">
        <v>5303</v>
      </c>
      <c r="B207" s="27" t="s">
        <v>20</v>
      </c>
      <c r="C207" s="27" t="s">
        <v>5304</v>
      </c>
      <c r="D207" s="28">
        <v>42729</v>
      </c>
      <c r="E207" s="27" t="s">
        <v>5305</v>
      </c>
      <c r="F207" s="27" t="s">
        <v>2518</v>
      </c>
      <c r="G207" s="27" t="s">
        <v>21</v>
      </c>
      <c r="H207" s="27"/>
      <c r="I207" s="27" t="s">
        <v>22</v>
      </c>
      <c r="J207" s="27" t="s">
        <v>30</v>
      </c>
      <c r="K207" s="27"/>
      <c r="L207" s="27"/>
      <c r="M207" s="27"/>
      <c r="N207" s="27"/>
      <c r="O207" s="27"/>
      <c r="P207" s="27" t="s">
        <v>23</v>
      </c>
      <c r="Q207" s="27"/>
      <c r="R207" s="27" t="s">
        <v>5306</v>
      </c>
      <c r="S207" s="27" t="s">
        <v>32</v>
      </c>
      <c r="T207" s="27" t="s">
        <v>4058</v>
      </c>
      <c r="U207" s="29"/>
    </row>
    <row r="208" spans="1:23" s="26" customFormat="1" ht="16.7" customHeight="1" x14ac:dyDescent="0.2">
      <c r="A208" s="33" t="s">
        <v>3712</v>
      </c>
      <c r="B208" s="27" t="s">
        <v>20</v>
      </c>
      <c r="C208" s="27" t="s">
        <v>5307</v>
      </c>
      <c r="D208" s="28">
        <v>42729</v>
      </c>
      <c r="E208" s="27" t="s">
        <v>5308</v>
      </c>
      <c r="F208" s="27" t="s">
        <v>2521</v>
      </c>
      <c r="G208" s="27" t="s">
        <v>21</v>
      </c>
      <c r="H208" s="27"/>
      <c r="I208" s="27" t="s">
        <v>22</v>
      </c>
      <c r="J208" s="27"/>
      <c r="K208" s="27"/>
      <c r="L208" s="27"/>
      <c r="M208" s="27"/>
      <c r="N208" s="27"/>
      <c r="O208" s="27"/>
      <c r="P208" s="27" t="s">
        <v>23</v>
      </c>
      <c r="Q208" s="27"/>
      <c r="R208" s="27" t="s">
        <v>5309</v>
      </c>
      <c r="S208" s="27" t="s">
        <v>32</v>
      </c>
      <c r="T208" s="27" t="s">
        <v>5310</v>
      </c>
      <c r="U208" s="29"/>
    </row>
    <row r="209" spans="1:21" s="26" customFormat="1" ht="16.7" customHeight="1" x14ac:dyDescent="0.2">
      <c r="A209" s="33" t="s">
        <v>5325</v>
      </c>
      <c r="B209" s="27" t="s">
        <v>20</v>
      </c>
      <c r="C209" s="27" t="s">
        <v>3833</v>
      </c>
      <c r="D209" s="28">
        <v>42729</v>
      </c>
      <c r="E209" s="27" t="s">
        <v>5327</v>
      </c>
      <c r="F209" s="27" t="s">
        <v>700</v>
      </c>
      <c r="G209" s="27" t="s">
        <v>21</v>
      </c>
      <c r="H209" s="27"/>
      <c r="I209" s="27" t="s">
        <v>22</v>
      </c>
      <c r="J209" s="27"/>
      <c r="K209" s="27"/>
      <c r="L209" s="27"/>
      <c r="M209" s="27"/>
      <c r="N209" s="27"/>
      <c r="O209" s="27"/>
      <c r="P209" s="27" t="s">
        <v>23</v>
      </c>
      <c r="Q209" s="27"/>
      <c r="R209" s="27" t="s">
        <v>31</v>
      </c>
      <c r="S209" s="27" t="s">
        <v>32</v>
      </c>
      <c r="T209" s="27" t="s">
        <v>60</v>
      </c>
      <c r="U209" s="29"/>
    </row>
    <row r="210" spans="1:21" s="26" customFormat="1" ht="16.7" customHeight="1" x14ac:dyDescent="0.2">
      <c r="A210" s="33" t="s">
        <v>5328</v>
      </c>
      <c r="B210" s="27" t="s">
        <v>20</v>
      </c>
      <c r="C210" s="27" t="s">
        <v>5330</v>
      </c>
      <c r="D210" s="28">
        <v>42729</v>
      </c>
      <c r="E210" s="27" t="s">
        <v>5331</v>
      </c>
      <c r="F210" s="27" t="s">
        <v>4774</v>
      </c>
      <c r="G210" s="27" t="s">
        <v>21</v>
      </c>
      <c r="H210" s="27"/>
      <c r="I210" s="27" t="s">
        <v>22</v>
      </c>
      <c r="J210" s="27"/>
      <c r="K210" s="27"/>
      <c r="L210" s="27"/>
      <c r="M210" s="27"/>
      <c r="N210" s="27"/>
      <c r="O210" s="27"/>
      <c r="P210" s="27" t="s">
        <v>23</v>
      </c>
      <c r="Q210" s="27"/>
      <c r="R210" s="27" t="s">
        <v>31</v>
      </c>
      <c r="S210" s="27" t="s">
        <v>32</v>
      </c>
      <c r="T210" s="27" t="s">
        <v>60</v>
      </c>
      <c r="U210" s="29"/>
    </row>
    <row r="211" spans="1:21" s="26" customFormat="1" ht="16.7" customHeight="1" x14ac:dyDescent="0.2">
      <c r="A211" s="33" t="s">
        <v>5359</v>
      </c>
      <c r="B211" s="27" t="s">
        <v>20</v>
      </c>
      <c r="C211" s="27" t="s">
        <v>3886</v>
      </c>
      <c r="D211" s="28">
        <v>42729</v>
      </c>
      <c r="E211" s="27" t="s">
        <v>5361</v>
      </c>
      <c r="F211" s="27" t="s">
        <v>99</v>
      </c>
      <c r="G211" s="27" t="s">
        <v>21</v>
      </c>
      <c r="H211" s="27"/>
      <c r="I211" s="27" t="s">
        <v>22</v>
      </c>
      <c r="J211" s="27"/>
      <c r="K211" s="27"/>
      <c r="L211" s="27"/>
      <c r="M211" s="27"/>
      <c r="N211" s="27"/>
      <c r="O211" s="27"/>
      <c r="P211" s="27" t="s">
        <v>23</v>
      </c>
      <c r="Q211" s="27"/>
      <c r="R211" s="27" t="s">
        <v>31</v>
      </c>
      <c r="S211" s="27" t="s">
        <v>32</v>
      </c>
      <c r="T211" s="27" t="s">
        <v>60</v>
      </c>
      <c r="U211" s="29"/>
    </row>
    <row r="212" spans="1:21" s="26" customFormat="1" ht="16.7" customHeight="1" x14ac:dyDescent="0.2">
      <c r="A212" s="33" t="s">
        <v>5368</v>
      </c>
      <c r="B212" s="27" t="s">
        <v>20</v>
      </c>
      <c r="C212" s="27" t="s">
        <v>3921</v>
      </c>
      <c r="D212" s="28">
        <v>42729</v>
      </c>
      <c r="E212" s="27" t="s">
        <v>5370</v>
      </c>
      <c r="F212" s="27" t="s">
        <v>5367</v>
      </c>
      <c r="G212" s="27" t="s">
        <v>21</v>
      </c>
      <c r="H212" s="27"/>
      <c r="I212" s="27" t="s">
        <v>22</v>
      </c>
      <c r="J212" s="27"/>
      <c r="K212" s="27"/>
      <c r="L212" s="27"/>
      <c r="M212" s="27"/>
      <c r="N212" s="27"/>
      <c r="O212" s="27"/>
      <c r="P212" s="27" t="s">
        <v>23</v>
      </c>
      <c r="Q212" s="27"/>
      <c r="R212" s="27" t="s">
        <v>31</v>
      </c>
      <c r="S212" s="27" t="s">
        <v>32</v>
      </c>
      <c r="T212" s="27" t="s">
        <v>60</v>
      </c>
      <c r="U212" s="29"/>
    </row>
    <row r="213" spans="1:21" s="26" customFormat="1" ht="16.7" customHeight="1" x14ac:dyDescent="0.2">
      <c r="A213" s="33" t="s">
        <v>5389</v>
      </c>
      <c r="B213" s="27" t="s">
        <v>20</v>
      </c>
      <c r="C213" s="27" t="s">
        <v>5390</v>
      </c>
      <c r="D213" s="28">
        <v>42729</v>
      </c>
      <c r="E213" s="27" t="s">
        <v>5391</v>
      </c>
      <c r="F213" s="27" t="s">
        <v>398</v>
      </c>
      <c r="G213" s="27" t="s">
        <v>21</v>
      </c>
      <c r="H213" s="27"/>
      <c r="I213" s="27" t="s">
        <v>22</v>
      </c>
      <c r="J213" s="27"/>
      <c r="K213" s="27"/>
      <c r="L213" s="27"/>
      <c r="M213" s="27"/>
      <c r="N213" s="27"/>
      <c r="O213" s="27"/>
      <c r="P213" s="27" t="s">
        <v>23</v>
      </c>
      <c r="Q213" s="27"/>
      <c r="R213" s="27" t="s">
        <v>366</v>
      </c>
      <c r="S213" s="27" t="s">
        <v>32</v>
      </c>
      <c r="T213" s="27" t="s">
        <v>61</v>
      </c>
      <c r="U213" s="29"/>
    </row>
    <row r="214" spans="1:21" s="26" customFormat="1" ht="16.7" customHeight="1" x14ac:dyDescent="0.2">
      <c r="A214" s="33" t="s">
        <v>5491</v>
      </c>
      <c r="B214" s="27" t="s">
        <v>20</v>
      </c>
      <c r="C214" s="27" t="s">
        <v>2506</v>
      </c>
      <c r="D214" s="28">
        <v>42730</v>
      </c>
      <c r="E214" s="27" t="s">
        <v>5493</v>
      </c>
      <c r="F214" s="27" t="s">
        <v>346</v>
      </c>
      <c r="G214" s="27" t="s">
        <v>21</v>
      </c>
      <c r="H214" s="27"/>
      <c r="I214" s="27" t="s">
        <v>22</v>
      </c>
      <c r="J214" s="27"/>
      <c r="K214" s="27"/>
      <c r="L214" s="27"/>
      <c r="M214" s="27"/>
      <c r="N214" s="27"/>
      <c r="O214" s="27"/>
      <c r="P214" s="27" t="s">
        <v>23</v>
      </c>
      <c r="Q214" s="27"/>
      <c r="R214" s="27" t="s">
        <v>31</v>
      </c>
      <c r="S214" s="27" t="s">
        <v>32</v>
      </c>
      <c r="T214" s="27" t="s">
        <v>60</v>
      </c>
      <c r="U214" s="29"/>
    </row>
    <row r="215" spans="1:21" s="26" customFormat="1" ht="16.7" customHeight="1" x14ac:dyDescent="0.2">
      <c r="A215" s="33" t="s">
        <v>5509</v>
      </c>
      <c r="B215" s="27" t="s">
        <v>20</v>
      </c>
      <c r="C215" s="27" t="s">
        <v>2672</v>
      </c>
      <c r="D215" s="28">
        <v>42730</v>
      </c>
      <c r="E215" s="27" t="s">
        <v>5512</v>
      </c>
      <c r="F215" s="27" t="s">
        <v>5513</v>
      </c>
      <c r="G215" s="27" t="s">
        <v>21</v>
      </c>
      <c r="H215" s="27"/>
      <c r="I215" s="27" t="s">
        <v>22</v>
      </c>
      <c r="J215" s="27"/>
      <c r="K215" s="27"/>
      <c r="L215" s="27"/>
      <c r="M215" s="27"/>
      <c r="N215" s="27"/>
      <c r="O215" s="27"/>
      <c r="P215" s="27" t="s">
        <v>23</v>
      </c>
      <c r="Q215" s="27"/>
      <c r="R215" s="27" t="s">
        <v>34</v>
      </c>
      <c r="S215" s="27" t="s">
        <v>32</v>
      </c>
      <c r="T215" s="27" t="s">
        <v>59</v>
      </c>
      <c r="U215" s="29"/>
    </row>
    <row r="216" spans="1:21" s="26" customFormat="1" ht="16.7" customHeight="1" x14ac:dyDescent="0.2">
      <c r="A216" s="33" t="s">
        <v>5572</v>
      </c>
      <c r="B216" s="27" t="s">
        <v>20</v>
      </c>
      <c r="C216" s="27" t="s">
        <v>4214</v>
      </c>
      <c r="D216" s="28">
        <v>42730</v>
      </c>
      <c r="E216" s="27" t="s">
        <v>5574</v>
      </c>
      <c r="F216" s="27" t="s">
        <v>719</v>
      </c>
      <c r="G216" s="27" t="s">
        <v>21</v>
      </c>
      <c r="H216" s="27"/>
      <c r="I216" s="27" t="s">
        <v>22</v>
      </c>
      <c r="J216" s="27"/>
      <c r="K216" s="27"/>
      <c r="L216" s="27"/>
      <c r="M216" s="27"/>
      <c r="N216" s="27"/>
      <c r="O216" s="27"/>
      <c r="P216" s="27" t="s">
        <v>23</v>
      </c>
      <c r="Q216" s="27"/>
      <c r="R216" s="27" t="s">
        <v>31</v>
      </c>
      <c r="S216" s="27" t="s">
        <v>32</v>
      </c>
      <c r="T216" s="27" t="s">
        <v>60</v>
      </c>
      <c r="U216" s="29"/>
    </row>
    <row r="217" spans="1:21" s="26" customFormat="1" ht="16.7" customHeight="1" x14ac:dyDescent="0.2">
      <c r="A217" s="33" t="s">
        <v>4705</v>
      </c>
      <c r="B217" s="27" t="s">
        <v>20</v>
      </c>
      <c r="C217" s="27" t="s">
        <v>2750</v>
      </c>
      <c r="D217" s="28">
        <v>42730</v>
      </c>
      <c r="E217" s="27" t="s">
        <v>5586</v>
      </c>
      <c r="F217" s="27" t="s">
        <v>542</v>
      </c>
      <c r="G217" s="27" t="s">
        <v>21</v>
      </c>
      <c r="H217" s="27"/>
      <c r="I217" s="27" t="s">
        <v>22</v>
      </c>
      <c r="J217" s="27"/>
      <c r="K217" s="27"/>
      <c r="L217" s="27"/>
      <c r="M217" s="27"/>
      <c r="N217" s="27"/>
      <c r="O217" s="27"/>
      <c r="P217" s="27" t="s">
        <v>23</v>
      </c>
      <c r="Q217" s="27"/>
      <c r="R217" s="27" t="s">
        <v>31</v>
      </c>
      <c r="S217" s="27" t="s">
        <v>32</v>
      </c>
      <c r="T217" s="27" t="s">
        <v>60</v>
      </c>
      <c r="U217" s="29"/>
    </row>
    <row r="218" spans="1:21" s="26" customFormat="1" ht="16.7" customHeight="1" x14ac:dyDescent="0.2">
      <c r="A218" s="33" t="s">
        <v>5611</v>
      </c>
      <c r="B218" s="27" t="s">
        <v>20</v>
      </c>
      <c r="C218" s="27" t="s">
        <v>5612</v>
      </c>
      <c r="D218" s="28">
        <v>42730</v>
      </c>
      <c r="E218" s="27" t="s">
        <v>5613</v>
      </c>
      <c r="F218" s="27" t="s">
        <v>5614</v>
      </c>
      <c r="G218" s="27" t="s">
        <v>21</v>
      </c>
      <c r="H218" s="27"/>
      <c r="I218" s="27" t="s">
        <v>22</v>
      </c>
      <c r="J218" s="27"/>
      <c r="K218" s="27"/>
      <c r="L218" s="27"/>
      <c r="M218" s="27"/>
      <c r="N218" s="27"/>
      <c r="O218" s="27"/>
      <c r="P218" s="27" t="s">
        <v>23</v>
      </c>
      <c r="Q218" s="27"/>
      <c r="R218" s="27" t="s">
        <v>3246</v>
      </c>
      <c r="S218" s="27" t="s">
        <v>32</v>
      </c>
      <c r="T218" s="27" t="s">
        <v>3247</v>
      </c>
      <c r="U218" s="29"/>
    </row>
    <row r="219" spans="1:21" s="26" customFormat="1" ht="16.7" hidden="1" customHeight="1" x14ac:dyDescent="0.2">
      <c r="A219" s="27"/>
      <c r="B219" s="27"/>
      <c r="C219" s="27"/>
      <c r="D219" s="28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9"/>
    </row>
    <row r="220" spans="1:21" s="26" customFormat="1" ht="16.7" customHeight="1" x14ac:dyDescent="0.2">
      <c r="A220" s="33" t="s">
        <v>6091</v>
      </c>
      <c r="B220" s="27" t="s">
        <v>20</v>
      </c>
      <c r="C220" s="27" t="s">
        <v>6092</v>
      </c>
      <c r="D220" s="28">
        <v>42732</v>
      </c>
      <c r="E220" s="27" t="s">
        <v>6093</v>
      </c>
      <c r="F220" s="27" t="s">
        <v>3404</v>
      </c>
      <c r="G220" s="27" t="s">
        <v>36</v>
      </c>
      <c r="H220" s="27"/>
      <c r="I220" s="27" t="s">
        <v>22</v>
      </c>
      <c r="J220" s="27"/>
      <c r="K220" s="27"/>
      <c r="L220" s="27"/>
      <c r="M220" s="27"/>
      <c r="N220" s="27"/>
      <c r="O220" s="27"/>
      <c r="P220" s="27" t="s">
        <v>23</v>
      </c>
      <c r="Q220" s="27"/>
      <c r="R220" s="27" t="s">
        <v>5354</v>
      </c>
      <c r="S220" s="27" t="s">
        <v>32</v>
      </c>
      <c r="T220" s="27" t="s">
        <v>5355</v>
      </c>
      <c r="U220" s="29"/>
    </row>
    <row r="221" spans="1:21" s="26" customFormat="1" ht="16.7" customHeight="1" x14ac:dyDescent="0.2">
      <c r="A221" s="33" t="s">
        <v>6102</v>
      </c>
      <c r="B221" s="27" t="s">
        <v>20</v>
      </c>
      <c r="C221" s="27" t="s">
        <v>3229</v>
      </c>
      <c r="D221" s="28">
        <v>42732</v>
      </c>
      <c r="E221" s="27" t="s">
        <v>6103</v>
      </c>
      <c r="F221" s="27" t="s">
        <v>6104</v>
      </c>
      <c r="G221" s="27" t="s">
        <v>21</v>
      </c>
      <c r="H221" s="27"/>
      <c r="I221" s="27" t="s">
        <v>22</v>
      </c>
      <c r="J221" s="27"/>
      <c r="K221" s="27"/>
      <c r="L221" s="27"/>
      <c r="M221" s="27"/>
      <c r="N221" s="27"/>
      <c r="O221" s="27"/>
      <c r="P221" s="27" t="s">
        <v>23</v>
      </c>
      <c r="Q221" s="27"/>
      <c r="R221" s="27" t="s">
        <v>34</v>
      </c>
      <c r="S221" s="27" t="s">
        <v>32</v>
      </c>
      <c r="T221" s="27" t="s">
        <v>59</v>
      </c>
      <c r="U221" s="29"/>
    </row>
    <row r="222" spans="1:21" s="26" customFormat="1" ht="16.7" customHeight="1" x14ac:dyDescent="0.2">
      <c r="A222" s="27" t="s">
        <v>4454</v>
      </c>
      <c r="B222" s="27" t="s">
        <v>20</v>
      </c>
      <c r="C222" s="27" t="s">
        <v>4982</v>
      </c>
      <c r="D222" s="28">
        <v>42733</v>
      </c>
      <c r="E222" s="27" t="s">
        <v>6234</v>
      </c>
      <c r="F222" s="27" t="s">
        <v>300</v>
      </c>
      <c r="G222" s="27" t="s">
        <v>21</v>
      </c>
      <c r="H222" s="27"/>
      <c r="I222" s="27" t="s">
        <v>22</v>
      </c>
      <c r="J222" s="27"/>
      <c r="K222" s="27"/>
      <c r="L222" s="27"/>
      <c r="M222" s="27"/>
      <c r="N222" s="27"/>
      <c r="O222" s="27"/>
      <c r="P222" s="27" t="s">
        <v>23</v>
      </c>
      <c r="Q222" s="27"/>
      <c r="R222" s="27" t="s">
        <v>34</v>
      </c>
      <c r="S222" s="27" t="s">
        <v>32</v>
      </c>
      <c r="T222" s="27" t="s">
        <v>59</v>
      </c>
      <c r="U222" s="29"/>
    </row>
    <row r="223" spans="1:21" s="26" customFormat="1" ht="16.7" customHeight="1" x14ac:dyDescent="0.2">
      <c r="A223" s="27" t="s">
        <v>6237</v>
      </c>
      <c r="B223" s="27" t="s">
        <v>20</v>
      </c>
      <c r="C223" s="27" t="s">
        <v>6238</v>
      </c>
      <c r="D223" s="28">
        <v>42733</v>
      </c>
      <c r="E223" s="27" t="s">
        <v>6239</v>
      </c>
      <c r="F223" s="27" t="s">
        <v>1046</v>
      </c>
      <c r="G223" s="27" t="s">
        <v>21</v>
      </c>
      <c r="H223" s="27"/>
      <c r="I223" s="27" t="s">
        <v>22</v>
      </c>
      <c r="J223" s="27"/>
      <c r="K223" s="27"/>
      <c r="L223" s="27"/>
      <c r="M223" s="27"/>
      <c r="N223" s="27"/>
      <c r="O223" s="27"/>
      <c r="P223" s="27" t="s">
        <v>23</v>
      </c>
      <c r="Q223" s="27"/>
      <c r="R223" s="27" t="s">
        <v>34</v>
      </c>
      <c r="S223" s="27" t="s">
        <v>32</v>
      </c>
      <c r="T223" s="27" t="s">
        <v>59</v>
      </c>
      <c r="U223" s="29"/>
    </row>
    <row r="224" spans="1:21" s="26" customFormat="1" ht="16.7" customHeight="1" x14ac:dyDescent="0.2">
      <c r="A224" s="27" t="s">
        <v>3651</v>
      </c>
      <c r="B224" s="27" t="s">
        <v>20</v>
      </c>
      <c r="C224" s="27" t="s">
        <v>3346</v>
      </c>
      <c r="D224" s="28">
        <v>42733</v>
      </c>
      <c r="E224" s="27" t="s">
        <v>6240</v>
      </c>
      <c r="F224" s="27" t="s">
        <v>6241</v>
      </c>
      <c r="G224" s="27" t="s">
        <v>21</v>
      </c>
      <c r="H224" s="27"/>
      <c r="I224" s="27" t="s">
        <v>22</v>
      </c>
      <c r="J224" s="27"/>
      <c r="K224" s="27"/>
      <c r="L224" s="27"/>
      <c r="M224" s="27"/>
      <c r="N224" s="27"/>
      <c r="O224" s="27"/>
      <c r="P224" s="27" t="s">
        <v>23</v>
      </c>
      <c r="Q224" s="27"/>
      <c r="R224" s="27" t="s">
        <v>31</v>
      </c>
      <c r="S224" s="27" t="s">
        <v>32</v>
      </c>
      <c r="T224" s="27" t="s">
        <v>60</v>
      </c>
      <c r="U224" s="29"/>
    </row>
    <row r="225" spans="1:21" s="26" customFormat="1" ht="16.7" hidden="1" customHeight="1" x14ac:dyDescent="0.2">
      <c r="A225" s="27"/>
      <c r="B225" s="27"/>
      <c r="C225" s="27"/>
      <c r="D225" s="28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9"/>
    </row>
    <row r="226" spans="1:21" s="26" customFormat="1" ht="18" customHeight="1" x14ac:dyDescent="0.2">
      <c r="A226" s="9" t="s">
        <v>3391</v>
      </c>
      <c r="B226" s="9" t="s">
        <v>20</v>
      </c>
      <c r="C226" s="9" t="s">
        <v>3392</v>
      </c>
      <c r="D226" s="2">
        <v>42719</v>
      </c>
      <c r="E226" s="9" t="s">
        <v>3393</v>
      </c>
      <c r="F226" s="9" t="s">
        <v>836</v>
      </c>
      <c r="G226" s="9" t="s">
        <v>21</v>
      </c>
      <c r="H226" s="9"/>
      <c r="I226" s="9" t="s">
        <v>22</v>
      </c>
      <c r="J226" s="9"/>
      <c r="K226" s="9"/>
      <c r="L226" s="9"/>
      <c r="M226" s="9"/>
      <c r="N226" s="9"/>
      <c r="O226" s="9"/>
      <c r="P226" s="9" t="s">
        <v>23</v>
      </c>
      <c r="Q226" s="9"/>
      <c r="R226" s="9" t="s">
        <v>31</v>
      </c>
      <c r="S226" s="9" t="s">
        <v>32</v>
      </c>
      <c r="T226" s="9" t="s">
        <v>60</v>
      </c>
      <c r="U226" s="38"/>
    </row>
    <row r="227" spans="1:21" s="26" customFormat="1" ht="16.7" hidden="1" customHeight="1" x14ac:dyDescent="0.2">
      <c r="A227" s="9"/>
      <c r="B227" s="9"/>
      <c r="C227" s="9"/>
      <c r="D227" s="2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38"/>
    </row>
    <row r="228" spans="1:21" s="26" customFormat="1" ht="16.7" hidden="1" customHeight="1" x14ac:dyDescent="0.2">
      <c r="A228" s="9"/>
      <c r="B228" s="9"/>
      <c r="C228" s="9"/>
      <c r="D228" s="2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38"/>
    </row>
    <row r="229" spans="1:21" s="26" customFormat="1" ht="16.7" customHeight="1" x14ac:dyDescent="0.2">
      <c r="A229" s="27" t="s">
        <v>4525</v>
      </c>
      <c r="B229" s="27" t="s">
        <v>20</v>
      </c>
      <c r="C229" s="27" t="s">
        <v>4526</v>
      </c>
      <c r="D229" s="28">
        <v>42726</v>
      </c>
      <c r="E229" s="27" t="s">
        <v>4527</v>
      </c>
      <c r="F229" s="27" t="s">
        <v>4528</v>
      </c>
      <c r="G229" s="27" t="s">
        <v>21</v>
      </c>
      <c r="H229" s="27"/>
      <c r="I229" s="27" t="s">
        <v>22</v>
      </c>
      <c r="J229" s="27"/>
      <c r="K229" s="27"/>
      <c r="L229" s="27"/>
      <c r="M229" s="27"/>
      <c r="N229" s="27"/>
      <c r="O229" s="27"/>
      <c r="P229" s="27" t="s">
        <v>23</v>
      </c>
      <c r="Q229" s="27"/>
      <c r="R229" s="27" t="s">
        <v>31</v>
      </c>
      <c r="S229" s="27" t="s">
        <v>32</v>
      </c>
      <c r="T229" s="27" t="s">
        <v>60</v>
      </c>
      <c r="U229" s="29"/>
    </row>
    <row r="230" spans="1:21" s="26" customFormat="1" ht="16.7" customHeight="1" x14ac:dyDescent="0.2">
      <c r="A230" s="31" t="s">
        <v>4986</v>
      </c>
      <c r="B230" s="27" t="s">
        <v>20</v>
      </c>
      <c r="C230" s="27" t="s">
        <v>3349</v>
      </c>
      <c r="D230" s="28">
        <v>42728</v>
      </c>
      <c r="E230" s="27" t="s">
        <v>4987</v>
      </c>
      <c r="F230" s="27" t="s">
        <v>475</v>
      </c>
      <c r="G230" s="27" t="s">
        <v>21</v>
      </c>
      <c r="H230" s="27"/>
      <c r="I230" s="27" t="s">
        <v>22</v>
      </c>
      <c r="J230" s="27"/>
      <c r="K230" s="27"/>
      <c r="L230" s="27"/>
      <c r="M230" s="27"/>
      <c r="N230" s="27"/>
      <c r="O230" s="27"/>
      <c r="P230" s="27" t="s">
        <v>23</v>
      </c>
      <c r="Q230" s="27"/>
      <c r="R230" s="27" t="s">
        <v>34</v>
      </c>
      <c r="S230" s="27" t="s">
        <v>32</v>
      </c>
      <c r="T230" s="27" t="s">
        <v>59</v>
      </c>
      <c r="U230" s="29"/>
    </row>
    <row r="231" spans="1:21" s="26" customFormat="1" ht="16.7" customHeight="1" x14ac:dyDescent="0.2">
      <c r="A231" s="31" t="s">
        <v>5077</v>
      </c>
      <c r="B231" s="27" t="s">
        <v>20</v>
      </c>
      <c r="C231" s="27" t="s">
        <v>2435</v>
      </c>
      <c r="D231" s="28">
        <v>42728</v>
      </c>
      <c r="E231" s="27" t="s">
        <v>3860</v>
      </c>
      <c r="F231" s="27" t="s">
        <v>63</v>
      </c>
      <c r="G231" s="27" t="s">
        <v>21</v>
      </c>
      <c r="H231" s="27"/>
      <c r="I231" s="27" t="s">
        <v>22</v>
      </c>
      <c r="J231" s="27"/>
      <c r="K231" s="27"/>
      <c r="L231" s="27"/>
      <c r="M231" s="27"/>
      <c r="N231" s="27"/>
      <c r="O231" s="27"/>
      <c r="P231" s="27" t="s">
        <v>23</v>
      </c>
      <c r="Q231" s="27"/>
      <c r="R231" s="27" t="s">
        <v>31</v>
      </c>
      <c r="S231" s="27" t="s">
        <v>32</v>
      </c>
      <c r="T231" s="27" t="s">
        <v>60</v>
      </c>
      <c r="U231" s="29"/>
    </row>
    <row r="232" spans="1:21" s="26" customFormat="1" ht="16.7" hidden="1" customHeight="1" x14ac:dyDescent="0.2">
      <c r="A232" s="9"/>
      <c r="B232" s="27"/>
      <c r="C232" s="35"/>
      <c r="D232" s="28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9"/>
    </row>
    <row r="233" spans="1:21" s="26" customFormat="1" ht="16.7" hidden="1" customHeight="1" x14ac:dyDescent="0.2">
      <c r="A233" s="27"/>
      <c r="B233" s="27"/>
      <c r="C233" s="27"/>
      <c r="D233" s="28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9"/>
    </row>
    <row r="234" spans="1:21" s="26" customFormat="1" ht="16.7" hidden="1" customHeight="1" x14ac:dyDescent="0.2">
      <c r="A234" s="27"/>
      <c r="B234" s="27"/>
      <c r="C234" s="27"/>
      <c r="D234" s="28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9"/>
    </row>
    <row r="235" spans="1:21" s="26" customFormat="1" ht="16.7" hidden="1" customHeight="1" x14ac:dyDescent="0.2">
      <c r="A235" s="27"/>
      <c r="B235" s="27"/>
      <c r="C235" s="27"/>
      <c r="D235" s="28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9"/>
    </row>
    <row r="236" spans="1:21" s="26" customFormat="1" ht="16.7" hidden="1" customHeight="1" x14ac:dyDescent="0.2">
      <c r="A236" s="27"/>
      <c r="B236" s="27"/>
      <c r="C236" s="27"/>
      <c r="D236" s="28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9"/>
    </row>
    <row r="237" spans="1:21" s="26" customFormat="1" ht="16.7" hidden="1" customHeight="1" x14ac:dyDescent="0.2">
      <c r="A237" s="27"/>
      <c r="B237" s="27"/>
      <c r="C237" s="27"/>
      <c r="D237" s="28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9"/>
    </row>
    <row r="238" spans="1:21" s="26" customFormat="1" ht="16.7" hidden="1" customHeight="1" x14ac:dyDescent="0.2">
      <c r="A238" s="27"/>
      <c r="B238" s="27"/>
      <c r="C238" s="27"/>
      <c r="D238" s="28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9"/>
    </row>
    <row r="239" spans="1:21" s="26" customFormat="1" ht="16.7" hidden="1" customHeight="1" x14ac:dyDescent="0.2">
      <c r="A239" s="27"/>
      <c r="B239" s="27"/>
      <c r="C239" s="27"/>
      <c r="D239" s="28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9"/>
    </row>
    <row r="240" spans="1:21" s="26" customFormat="1" ht="16.7" hidden="1" customHeight="1" x14ac:dyDescent="0.2">
      <c r="A240" s="27"/>
      <c r="B240" s="27"/>
      <c r="C240" s="27"/>
      <c r="D240" s="28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9"/>
    </row>
    <row r="241" spans="1:21" s="26" customFormat="1" ht="16.7" hidden="1" customHeight="1" x14ac:dyDescent="0.2">
      <c r="A241" s="27"/>
      <c r="B241" s="27"/>
      <c r="C241" s="27"/>
      <c r="D241" s="28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9"/>
    </row>
    <row r="242" spans="1:21" s="26" customFormat="1" ht="16.7" customHeight="1" x14ac:dyDescent="0.2">
      <c r="A242" s="27" t="s">
        <v>5964</v>
      </c>
      <c r="B242" s="27" t="s">
        <v>20</v>
      </c>
      <c r="C242" s="27" t="s">
        <v>5965</v>
      </c>
      <c r="D242" s="28">
        <v>42731</v>
      </c>
      <c r="E242" s="27" t="s">
        <v>5966</v>
      </c>
      <c r="F242" s="27" t="s">
        <v>456</v>
      </c>
      <c r="G242" s="27" t="s">
        <v>21</v>
      </c>
      <c r="H242" s="27"/>
      <c r="I242" s="27" t="s">
        <v>22</v>
      </c>
      <c r="J242" s="27"/>
      <c r="K242" s="27"/>
      <c r="L242" s="27"/>
      <c r="M242" s="27"/>
      <c r="N242" s="27"/>
      <c r="O242" s="27"/>
      <c r="P242" s="27" t="s">
        <v>23</v>
      </c>
      <c r="Q242" s="27"/>
      <c r="R242" s="27" t="s">
        <v>31</v>
      </c>
      <c r="S242" s="27" t="s">
        <v>32</v>
      </c>
      <c r="T242" s="27" t="s">
        <v>60</v>
      </c>
      <c r="U242" s="29"/>
    </row>
    <row r="243" spans="1:21" s="26" customFormat="1" ht="16.7" customHeight="1" x14ac:dyDescent="0.2">
      <c r="A243" s="33" t="s">
        <v>6044</v>
      </c>
      <c r="B243" s="27" t="s">
        <v>20</v>
      </c>
      <c r="C243" s="27" t="s">
        <v>6045</v>
      </c>
      <c r="D243" s="28">
        <v>42732</v>
      </c>
      <c r="E243" s="27" t="s">
        <v>6046</v>
      </c>
      <c r="F243" s="27" t="s">
        <v>693</v>
      </c>
      <c r="G243" s="27" t="s">
        <v>21</v>
      </c>
      <c r="H243" s="27"/>
      <c r="I243" s="27" t="s">
        <v>22</v>
      </c>
      <c r="J243" s="27"/>
      <c r="K243" s="27"/>
      <c r="L243" s="27"/>
      <c r="M243" s="27"/>
      <c r="N243" s="27"/>
      <c r="O243" s="27"/>
      <c r="P243" s="27" t="s">
        <v>23</v>
      </c>
      <c r="Q243" s="27"/>
      <c r="R243" s="27" t="s">
        <v>366</v>
      </c>
      <c r="S243" s="27" t="s">
        <v>32</v>
      </c>
      <c r="T243" s="27" t="s">
        <v>61</v>
      </c>
      <c r="U243" s="29"/>
    </row>
    <row r="244" spans="1:21" s="26" customFormat="1" ht="16.7" hidden="1" customHeight="1" x14ac:dyDescent="0.2">
      <c r="A244" s="27"/>
      <c r="B244" s="27"/>
      <c r="C244" s="27"/>
      <c r="D244" s="28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9"/>
    </row>
    <row r="245" spans="1:21" s="26" customFormat="1" ht="16.7" hidden="1" customHeight="1" x14ac:dyDescent="0.2">
      <c r="A245" s="27"/>
      <c r="B245" s="27"/>
      <c r="C245" s="27"/>
      <c r="D245" s="28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9"/>
    </row>
    <row r="246" spans="1:21" s="26" customFormat="1" ht="16.7" hidden="1" customHeight="1" x14ac:dyDescent="0.2">
      <c r="A246" s="27"/>
      <c r="B246" s="27"/>
      <c r="C246" s="27"/>
      <c r="D246" s="28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9"/>
    </row>
    <row r="247" spans="1:21" s="26" customFormat="1" ht="16.7" hidden="1" customHeight="1" x14ac:dyDescent="0.2">
      <c r="A247" s="27"/>
      <c r="B247" s="27"/>
      <c r="C247" s="27"/>
      <c r="D247" s="28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9"/>
    </row>
    <row r="248" spans="1:21" s="26" customFormat="1" ht="16.7" hidden="1" customHeight="1" x14ac:dyDescent="0.2">
      <c r="A248" s="27"/>
      <c r="B248" s="27"/>
      <c r="C248" s="27"/>
      <c r="D248" s="28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9"/>
    </row>
    <row r="249" spans="1:21" s="26" customFormat="1" ht="16.7" customHeight="1" x14ac:dyDescent="0.2">
      <c r="A249" s="27" t="s">
        <v>6251</v>
      </c>
      <c r="B249" s="27" t="s">
        <v>20</v>
      </c>
      <c r="C249" s="27" t="s">
        <v>6252</v>
      </c>
      <c r="D249" s="28">
        <v>42733</v>
      </c>
      <c r="E249" s="27" t="s">
        <v>6253</v>
      </c>
      <c r="F249" s="27" t="s">
        <v>3404</v>
      </c>
      <c r="G249" s="27" t="s">
        <v>21</v>
      </c>
      <c r="H249" s="27"/>
      <c r="I249" s="27" t="s">
        <v>22</v>
      </c>
      <c r="J249" s="27"/>
      <c r="K249" s="27"/>
      <c r="L249" s="27"/>
      <c r="M249" s="27"/>
      <c r="N249" s="27"/>
      <c r="O249" s="27"/>
      <c r="P249" s="27" t="s">
        <v>23</v>
      </c>
      <c r="Q249" s="27"/>
      <c r="R249" s="27" t="s">
        <v>4057</v>
      </c>
      <c r="S249" s="27" t="s">
        <v>32</v>
      </c>
      <c r="T249" s="27" t="s">
        <v>4058</v>
      </c>
      <c r="U249" s="29"/>
    </row>
    <row r="250" spans="1:21" s="26" customFormat="1" ht="16.7" customHeight="1" x14ac:dyDescent="0.2">
      <c r="A250" s="9" t="s">
        <v>3738</v>
      </c>
      <c r="B250" s="9" t="s">
        <v>20</v>
      </c>
      <c r="C250" s="9" t="s">
        <v>3739</v>
      </c>
      <c r="D250" s="2">
        <v>42721</v>
      </c>
      <c r="E250" s="9" t="s">
        <v>742</v>
      </c>
      <c r="F250" s="9" t="s">
        <v>109</v>
      </c>
      <c r="G250" s="9" t="s">
        <v>21</v>
      </c>
      <c r="H250" s="9"/>
      <c r="I250" s="9" t="s">
        <v>22</v>
      </c>
      <c r="J250" s="9"/>
      <c r="K250" s="9"/>
      <c r="L250" s="9"/>
      <c r="M250" s="9"/>
      <c r="N250" s="9"/>
      <c r="O250" s="9"/>
      <c r="P250" s="9" t="s">
        <v>23</v>
      </c>
      <c r="Q250" s="9"/>
      <c r="R250" s="9" t="s">
        <v>31</v>
      </c>
      <c r="S250" s="9" t="s">
        <v>32</v>
      </c>
      <c r="T250" s="9" t="s">
        <v>60</v>
      </c>
      <c r="U250" s="38"/>
    </row>
    <row r="251" spans="1:21" s="26" customFormat="1" ht="16.7" customHeight="1" x14ac:dyDescent="0.2">
      <c r="A251" s="9" t="s">
        <v>708</v>
      </c>
      <c r="B251" s="9" t="s">
        <v>20</v>
      </c>
      <c r="C251" s="9" t="s">
        <v>2254</v>
      </c>
      <c r="D251" s="2">
        <v>42721</v>
      </c>
      <c r="E251" s="9" t="s">
        <v>3744</v>
      </c>
      <c r="F251" s="9" t="s">
        <v>52</v>
      </c>
      <c r="G251" s="9" t="s">
        <v>21</v>
      </c>
      <c r="H251" s="9"/>
      <c r="I251" s="9" t="s">
        <v>22</v>
      </c>
      <c r="J251" s="9"/>
      <c r="K251" s="9"/>
      <c r="L251" s="9"/>
      <c r="M251" s="9"/>
      <c r="N251" s="9"/>
      <c r="O251" s="9"/>
      <c r="P251" s="9" t="s">
        <v>23</v>
      </c>
      <c r="Q251" s="9"/>
      <c r="R251" s="9" t="s">
        <v>34</v>
      </c>
      <c r="S251" s="9" t="s">
        <v>32</v>
      </c>
      <c r="T251" s="9" t="s">
        <v>59</v>
      </c>
      <c r="U251" s="38"/>
    </row>
    <row r="252" spans="1:21" s="26" customFormat="1" ht="16.7" customHeight="1" x14ac:dyDescent="0.2">
      <c r="A252" s="27" t="s">
        <v>708</v>
      </c>
      <c r="B252" s="27" t="s">
        <v>20</v>
      </c>
      <c r="C252" s="27" t="s">
        <v>2254</v>
      </c>
      <c r="D252" s="28">
        <v>42721</v>
      </c>
      <c r="E252" s="27" t="s">
        <v>3744</v>
      </c>
      <c r="F252" s="27" t="s">
        <v>52</v>
      </c>
      <c r="G252" s="27" t="s">
        <v>21</v>
      </c>
      <c r="H252" s="27"/>
      <c r="I252" s="27" t="s">
        <v>22</v>
      </c>
      <c r="J252" s="27"/>
      <c r="K252" s="27"/>
      <c r="L252" s="27"/>
      <c r="M252" s="27"/>
      <c r="N252" s="27"/>
      <c r="O252" s="27"/>
      <c r="P252" s="27" t="s">
        <v>23</v>
      </c>
      <c r="Q252" s="27"/>
      <c r="R252" s="27" t="s">
        <v>34</v>
      </c>
      <c r="S252" s="27" t="s">
        <v>32</v>
      </c>
      <c r="T252" s="27" t="s">
        <v>59</v>
      </c>
      <c r="U252" s="29"/>
    </row>
    <row r="253" spans="1:21" s="26" customFormat="1" ht="16.7" customHeight="1" x14ac:dyDescent="0.2">
      <c r="A253" s="27" t="s">
        <v>3651</v>
      </c>
      <c r="B253" s="27" t="s">
        <v>20</v>
      </c>
      <c r="C253" s="27" t="s">
        <v>3652</v>
      </c>
      <c r="D253" s="28">
        <v>42721</v>
      </c>
      <c r="E253" s="27" t="s">
        <v>3653</v>
      </c>
      <c r="F253" s="27" t="s">
        <v>697</v>
      </c>
      <c r="G253" s="27" t="s">
        <v>21</v>
      </c>
      <c r="H253" s="27"/>
      <c r="I253" s="27" t="s">
        <v>22</v>
      </c>
      <c r="J253" s="27"/>
      <c r="K253" s="27"/>
      <c r="L253" s="27"/>
      <c r="M253" s="27"/>
      <c r="N253" s="27"/>
      <c r="O253" s="27"/>
      <c r="P253" s="27" t="s">
        <v>23</v>
      </c>
      <c r="Q253" s="27"/>
      <c r="R253" s="27" t="s">
        <v>31</v>
      </c>
      <c r="S253" s="27" t="s">
        <v>32</v>
      </c>
      <c r="T253" s="27" t="s">
        <v>60</v>
      </c>
      <c r="U253" s="29"/>
    </row>
    <row r="254" spans="1:21" s="26" customFormat="1" ht="16.7" customHeight="1" x14ac:dyDescent="0.2">
      <c r="A254" s="27" t="s">
        <v>3702</v>
      </c>
      <c r="B254" s="27" t="s">
        <v>20</v>
      </c>
      <c r="C254" s="27" t="s">
        <v>3705</v>
      </c>
      <c r="D254" s="28">
        <v>42721</v>
      </c>
      <c r="E254" s="27" t="s">
        <v>3706</v>
      </c>
      <c r="F254" s="27" t="s">
        <v>1835</v>
      </c>
      <c r="G254" s="27" t="s">
        <v>21</v>
      </c>
      <c r="H254" s="27"/>
      <c r="I254" s="27" t="s">
        <v>22</v>
      </c>
      <c r="J254" s="27"/>
      <c r="K254" s="27"/>
      <c r="L254" s="27"/>
      <c r="M254" s="27"/>
      <c r="N254" s="27"/>
      <c r="O254" s="27"/>
      <c r="P254" s="27" t="s">
        <v>23</v>
      </c>
      <c r="Q254" s="27"/>
      <c r="R254" s="27" t="s">
        <v>31</v>
      </c>
      <c r="S254" s="27" t="s">
        <v>32</v>
      </c>
      <c r="T254" s="27" t="s">
        <v>60</v>
      </c>
      <c r="U254" s="29"/>
    </row>
    <row r="255" spans="1:21" s="26" customFormat="1" ht="16.7" customHeight="1" x14ac:dyDescent="0.2">
      <c r="A255" s="27" t="s">
        <v>3712</v>
      </c>
      <c r="B255" s="27" t="s">
        <v>20</v>
      </c>
      <c r="C255" s="27" t="s">
        <v>3713</v>
      </c>
      <c r="D255" s="28">
        <v>42721</v>
      </c>
      <c r="E255" s="27" t="s">
        <v>3714</v>
      </c>
      <c r="F255" s="27" t="s">
        <v>3715</v>
      </c>
      <c r="G255" s="27" t="s">
        <v>21</v>
      </c>
      <c r="H255" s="27"/>
      <c r="I255" s="27" t="s">
        <v>22</v>
      </c>
      <c r="J255" s="27"/>
      <c r="K255" s="27"/>
      <c r="L255" s="27"/>
      <c r="M255" s="27"/>
      <c r="N255" s="27"/>
      <c r="O255" s="27"/>
      <c r="P255" s="27" t="s">
        <v>23</v>
      </c>
      <c r="Q255" s="27"/>
      <c r="R255" s="27" t="s">
        <v>3716</v>
      </c>
      <c r="S255" s="27" t="s">
        <v>32</v>
      </c>
      <c r="T255" s="27" t="s">
        <v>3717</v>
      </c>
      <c r="U255" s="29"/>
    </row>
    <row r="256" spans="1:21" s="26" customFormat="1" ht="16.7" hidden="1" customHeight="1" x14ac:dyDescent="0.2">
      <c r="A256" s="27"/>
      <c r="B256" s="27"/>
      <c r="C256" s="27"/>
      <c r="D256" s="28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9"/>
    </row>
    <row r="257" spans="1:21" s="26" customFormat="1" ht="16.7" customHeight="1" x14ac:dyDescent="0.2">
      <c r="A257" s="27" t="s">
        <v>4570</v>
      </c>
      <c r="B257" s="27" t="s">
        <v>20</v>
      </c>
      <c r="C257" s="27" t="s">
        <v>4571</v>
      </c>
      <c r="D257" s="28">
        <v>42726</v>
      </c>
      <c r="E257" s="27" t="s">
        <v>4572</v>
      </c>
      <c r="F257" s="27" t="s">
        <v>191</v>
      </c>
      <c r="G257" s="27" t="s">
        <v>21</v>
      </c>
      <c r="H257" s="27"/>
      <c r="I257" s="27" t="s">
        <v>22</v>
      </c>
      <c r="J257" s="27"/>
      <c r="K257" s="27"/>
      <c r="L257" s="27"/>
      <c r="M257" s="27"/>
      <c r="N257" s="27"/>
      <c r="O257" s="27"/>
      <c r="P257" s="27" t="s">
        <v>23</v>
      </c>
      <c r="Q257" s="27"/>
      <c r="R257" s="27" t="s">
        <v>34</v>
      </c>
      <c r="S257" s="27" t="s">
        <v>32</v>
      </c>
      <c r="T257" s="27" t="s">
        <v>59</v>
      </c>
      <c r="U257" s="29"/>
    </row>
    <row r="258" spans="1:21" s="26" customFormat="1" ht="16.7" customHeight="1" x14ac:dyDescent="0.2">
      <c r="A258" s="27" t="s">
        <v>4939</v>
      </c>
      <c r="B258" s="27" t="s">
        <v>20</v>
      </c>
      <c r="C258" s="27" t="s">
        <v>4940</v>
      </c>
      <c r="D258" s="28">
        <v>42727</v>
      </c>
      <c r="E258" s="27" t="s">
        <v>4941</v>
      </c>
      <c r="F258" s="27" t="s">
        <v>193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23</v>
      </c>
      <c r="Q258" s="27"/>
      <c r="R258" s="27" t="s">
        <v>34</v>
      </c>
      <c r="S258" s="27" t="s">
        <v>32</v>
      </c>
      <c r="T258" s="27" t="s">
        <v>59</v>
      </c>
      <c r="U258" s="29"/>
    </row>
    <row r="259" spans="1:21" s="26" customFormat="1" ht="16.7" customHeight="1" x14ac:dyDescent="0.2">
      <c r="A259" s="31" t="s">
        <v>5115</v>
      </c>
      <c r="B259" s="27" t="s">
        <v>20</v>
      </c>
      <c r="C259" s="27" t="s">
        <v>5116</v>
      </c>
      <c r="D259" s="28">
        <v>42728</v>
      </c>
      <c r="E259" s="27" t="s">
        <v>5117</v>
      </c>
      <c r="F259" s="27" t="s">
        <v>676</v>
      </c>
      <c r="G259" s="27" t="s">
        <v>21</v>
      </c>
      <c r="H259" s="27"/>
      <c r="I259" s="27" t="s">
        <v>22</v>
      </c>
      <c r="J259" s="27"/>
      <c r="K259" s="27"/>
      <c r="L259" s="27"/>
      <c r="M259" s="27"/>
      <c r="N259" s="27"/>
      <c r="O259" s="27"/>
      <c r="P259" s="27" t="s">
        <v>23</v>
      </c>
      <c r="Q259" s="27"/>
      <c r="R259" s="27" t="s">
        <v>31</v>
      </c>
      <c r="S259" s="27" t="s">
        <v>32</v>
      </c>
      <c r="T259" s="27" t="s">
        <v>60</v>
      </c>
      <c r="U259" s="29"/>
    </row>
    <row r="260" spans="1:21" s="26" customFormat="1" ht="16.7" customHeight="1" x14ac:dyDescent="0.2">
      <c r="A260" s="31" t="s">
        <v>5115</v>
      </c>
      <c r="B260" s="27" t="s">
        <v>20</v>
      </c>
      <c r="C260" s="27" t="s">
        <v>5118</v>
      </c>
      <c r="D260" s="28">
        <v>42728</v>
      </c>
      <c r="E260" s="27" t="s">
        <v>5119</v>
      </c>
      <c r="F260" s="27" t="s">
        <v>676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23</v>
      </c>
      <c r="Q260" s="27"/>
      <c r="R260" s="27" t="s">
        <v>31</v>
      </c>
      <c r="S260" s="27" t="s">
        <v>32</v>
      </c>
      <c r="T260" s="27" t="s">
        <v>60</v>
      </c>
      <c r="U260" s="29"/>
    </row>
    <row r="261" spans="1:21" s="26" customFormat="1" ht="16.7" customHeight="1" x14ac:dyDescent="0.2">
      <c r="A261" s="31" t="s">
        <v>5166</v>
      </c>
      <c r="B261" s="27" t="s">
        <v>20</v>
      </c>
      <c r="C261" s="27" t="s">
        <v>5167</v>
      </c>
      <c r="D261" s="28">
        <v>42728</v>
      </c>
      <c r="E261" s="27" t="s">
        <v>5168</v>
      </c>
      <c r="F261" s="27" t="s">
        <v>193</v>
      </c>
      <c r="G261" s="27" t="s">
        <v>36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23</v>
      </c>
      <c r="Q261" s="27"/>
      <c r="R261" s="27" t="s">
        <v>31</v>
      </c>
      <c r="S261" s="27" t="s">
        <v>32</v>
      </c>
      <c r="T261" s="27" t="s">
        <v>60</v>
      </c>
      <c r="U261" s="29"/>
    </row>
    <row r="262" spans="1:21" s="26" customFormat="1" ht="16.7" customHeight="1" x14ac:dyDescent="0.2">
      <c r="A262" s="31" t="s">
        <v>5192</v>
      </c>
      <c r="B262" s="27" t="s">
        <v>20</v>
      </c>
      <c r="C262" s="27" t="s">
        <v>2461</v>
      </c>
      <c r="D262" s="28">
        <v>42728</v>
      </c>
      <c r="E262" s="27" t="s">
        <v>5194</v>
      </c>
      <c r="F262" s="27" t="s">
        <v>224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23</v>
      </c>
      <c r="Q262" s="27"/>
      <c r="R262" s="27" t="s">
        <v>34</v>
      </c>
      <c r="S262" s="27" t="s">
        <v>32</v>
      </c>
      <c r="T262" s="27" t="s">
        <v>59</v>
      </c>
      <c r="U262" s="29"/>
    </row>
    <row r="263" spans="1:21" s="26" customFormat="1" ht="16.7" customHeight="1" x14ac:dyDescent="0.2">
      <c r="A263" s="33" t="s">
        <v>5732</v>
      </c>
      <c r="B263" s="27" t="s">
        <v>20</v>
      </c>
      <c r="C263" s="27" t="s">
        <v>5733</v>
      </c>
      <c r="D263" s="28">
        <v>42730</v>
      </c>
      <c r="E263" s="27" t="s">
        <v>5734</v>
      </c>
      <c r="F263" s="27" t="s">
        <v>442</v>
      </c>
      <c r="G263" s="27" t="s">
        <v>21</v>
      </c>
      <c r="H263" s="27"/>
      <c r="I263" s="27" t="s">
        <v>22</v>
      </c>
      <c r="J263" s="27"/>
      <c r="K263" s="27"/>
      <c r="L263" s="27"/>
      <c r="M263" s="27"/>
      <c r="N263" s="27"/>
      <c r="O263" s="27"/>
      <c r="P263" s="27" t="s">
        <v>23</v>
      </c>
      <c r="Q263" s="27"/>
      <c r="R263" s="27" t="s">
        <v>136</v>
      </c>
      <c r="S263" s="27" t="s">
        <v>32</v>
      </c>
      <c r="T263" s="27" t="s">
        <v>137</v>
      </c>
      <c r="U263" s="29"/>
    </row>
    <row r="264" spans="1:21" s="26" customFormat="1" ht="16.7" customHeight="1" x14ac:dyDescent="0.2">
      <c r="A264" s="33" t="s">
        <v>5688</v>
      </c>
      <c r="B264" s="27" t="s">
        <v>20</v>
      </c>
      <c r="C264" s="27" t="s">
        <v>5735</v>
      </c>
      <c r="D264" s="28">
        <v>42730</v>
      </c>
      <c r="E264" s="27" t="s">
        <v>5736</v>
      </c>
      <c r="F264" s="27" t="s">
        <v>344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23</v>
      </c>
      <c r="Q264" s="27"/>
      <c r="R264" s="27" t="s">
        <v>31</v>
      </c>
      <c r="S264" s="27" t="s">
        <v>32</v>
      </c>
      <c r="T264" s="27" t="s">
        <v>60</v>
      </c>
      <c r="U264" s="29"/>
    </row>
    <row r="265" spans="1:21" s="26" customFormat="1" ht="16.7" customHeight="1" x14ac:dyDescent="0.2">
      <c r="A265" s="33" t="s">
        <v>5750</v>
      </c>
      <c r="B265" s="27" t="s">
        <v>20</v>
      </c>
      <c r="C265" s="27" t="s">
        <v>2496</v>
      </c>
      <c r="D265" s="28">
        <v>42730</v>
      </c>
      <c r="E265" s="27" t="s">
        <v>5753</v>
      </c>
      <c r="F265" s="27" t="s">
        <v>191</v>
      </c>
      <c r="G265" s="27" t="s">
        <v>21</v>
      </c>
      <c r="H265" s="27"/>
      <c r="I265" s="27" t="s">
        <v>22</v>
      </c>
      <c r="J265" s="27"/>
      <c r="K265" s="27"/>
      <c r="L265" s="27"/>
      <c r="M265" s="27"/>
      <c r="N265" s="27"/>
      <c r="O265" s="27"/>
      <c r="P265" s="27" t="s">
        <v>23</v>
      </c>
      <c r="Q265" s="27"/>
      <c r="R265" s="27" t="s">
        <v>34</v>
      </c>
      <c r="S265" s="27" t="s">
        <v>32</v>
      </c>
      <c r="T265" s="27" t="s">
        <v>59</v>
      </c>
      <c r="U265" s="29"/>
    </row>
    <row r="266" spans="1:21" s="26" customFormat="1" ht="16.7" customHeight="1" x14ac:dyDescent="0.2">
      <c r="A266" s="27" t="s">
        <v>5828</v>
      </c>
      <c r="B266" s="27" t="s">
        <v>20</v>
      </c>
      <c r="C266" s="27" t="s">
        <v>5831</v>
      </c>
      <c r="D266" s="28">
        <v>42731</v>
      </c>
      <c r="E266" s="27" t="s">
        <v>5832</v>
      </c>
      <c r="F266" s="27" t="s">
        <v>5833</v>
      </c>
      <c r="G266" s="27" t="s">
        <v>21</v>
      </c>
      <c r="H266" s="27"/>
      <c r="I266" s="27" t="s">
        <v>22</v>
      </c>
      <c r="J266" s="27"/>
      <c r="K266" s="27"/>
      <c r="L266" s="27"/>
      <c r="M266" s="27"/>
      <c r="N266" s="27"/>
      <c r="O266" s="27"/>
      <c r="P266" s="27" t="s">
        <v>23</v>
      </c>
      <c r="Q266" s="27"/>
      <c r="R266" s="27" t="s">
        <v>31</v>
      </c>
      <c r="S266" s="27" t="s">
        <v>32</v>
      </c>
      <c r="T266" s="27" t="s">
        <v>60</v>
      </c>
      <c r="U266" s="29"/>
    </row>
    <row r="267" spans="1:21" s="26" customFormat="1" ht="16.7" customHeight="1" x14ac:dyDescent="0.2">
      <c r="A267" s="27" t="s">
        <v>5858</v>
      </c>
      <c r="B267" s="27" t="s">
        <v>20</v>
      </c>
      <c r="C267" s="27" t="s">
        <v>5859</v>
      </c>
      <c r="D267" s="28">
        <v>42731</v>
      </c>
      <c r="E267" s="27" t="s">
        <v>5860</v>
      </c>
      <c r="F267" s="27" t="s">
        <v>3390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23</v>
      </c>
      <c r="Q267" s="27"/>
      <c r="R267" s="27" t="s">
        <v>3716</v>
      </c>
      <c r="S267" s="27" t="s">
        <v>32</v>
      </c>
      <c r="T267" s="27" t="s">
        <v>3717</v>
      </c>
      <c r="U267" s="29"/>
    </row>
    <row r="268" spans="1:21" s="26" customFormat="1" ht="16.7" customHeight="1" x14ac:dyDescent="0.2">
      <c r="A268" s="27" t="s">
        <v>5865</v>
      </c>
      <c r="B268" s="27" t="s">
        <v>20</v>
      </c>
      <c r="C268" s="27" t="s">
        <v>4518</v>
      </c>
      <c r="D268" s="28">
        <v>42731</v>
      </c>
      <c r="E268" s="27" t="s">
        <v>5866</v>
      </c>
      <c r="F268" s="27" t="s">
        <v>5867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23</v>
      </c>
      <c r="Q268" s="27"/>
      <c r="R268" s="27" t="s">
        <v>34</v>
      </c>
      <c r="S268" s="27" t="s">
        <v>32</v>
      </c>
      <c r="T268" s="27" t="s">
        <v>59</v>
      </c>
      <c r="U268" s="29"/>
    </row>
    <row r="269" spans="1:21" s="26" customFormat="1" ht="16.7" customHeight="1" x14ac:dyDescent="0.2">
      <c r="A269" s="33" t="s">
        <v>6164</v>
      </c>
      <c r="B269" s="27" t="s">
        <v>20</v>
      </c>
      <c r="C269" s="27" t="s">
        <v>6165</v>
      </c>
      <c r="D269" s="28">
        <v>42732</v>
      </c>
      <c r="E269" s="27" t="s">
        <v>6166</v>
      </c>
      <c r="F269" s="27" t="s">
        <v>460</v>
      </c>
      <c r="G269" s="27" t="s">
        <v>21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23</v>
      </c>
      <c r="Q269" s="27"/>
      <c r="R269" s="27" t="s">
        <v>136</v>
      </c>
      <c r="S269" s="27" t="s">
        <v>32</v>
      </c>
      <c r="T269" s="27" t="s">
        <v>137</v>
      </c>
      <c r="U269" s="29"/>
    </row>
    <row r="270" spans="1:21" s="26" customFormat="1" ht="16.7" customHeight="1" x14ac:dyDescent="0.2">
      <c r="A270" s="33" t="s">
        <v>5964</v>
      </c>
      <c r="B270" s="27" t="s">
        <v>20</v>
      </c>
      <c r="C270" s="27" t="s">
        <v>6179</v>
      </c>
      <c r="D270" s="28">
        <v>42732</v>
      </c>
      <c r="E270" s="27" t="s">
        <v>6180</v>
      </c>
      <c r="F270" s="27" t="s">
        <v>426</v>
      </c>
      <c r="G270" s="27" t="s">
        <v>21</v>
      </c>
      <c r="H270" s="27"/>
      <c r="I270" s="27" t="s">
        <v>22</v>
      </c>
      <c r="J270" s="27"/>
      <c r="K270" s="27"/>
      <c r="L270" s="27"/>
      <c r="M270" s="27"/>
      <c r="N270" s="27"/>
      <c r="O270" s="27"/>
      <c r="P270" s="27" t="s">
        <v>23</v>
      </c>
      <c r="Q270" s="27"/>
      <c r="R270" s="27" t="s">
        <v>34</v>
      </c>
      <c r="S270" s="27" t="s">
        <v>32</v>
      </c>
      <c r="T270" s="27" t="s">
        <v>59</v>
      </c>
      <c r="U270" s="29"/>
    </row>
    <row r="271" spans="1:21" s="26" customFormat="1" ht="16.7" customHeight="1" x14ac:dyDescent="0.2">
      <c r="A271" s="33" t="s">
        <v>6181</v>
      </c>
      <c r="B271" s="27" t="s">
        <v>20</v>
      </c>
      <c r="C271" s="27" t="s">
        <v>6184</v>
      </c>
      <c r="D271" s="28">
        <v>42732</v>
      </c>
      <c r="E271" s="27" t="s">
        <v>6185</v>
      </c>
      <c r="F271" s="27" t="s">
        <v>427</v>
      </c>
      <c r="G271" s="27" t="s">
        <v>21</v>
      </c>
      <c r="H271" s="27"/>
      <c r="I271" s="27" t="s">
        <v>22</v>
      </c>
      <c r="J271" s="27"/>
      <c r="K271" s="27"/>
      <c r="L271" s="27"/>
      <c r="M271" s="27"/>
      <c r="N271" s="27"/>
      <c r="O271" s="27"/>
      <c r="P271" s="27" t="s">
        <v>23</v>
      </c>
      <c r="Q271" s="27"/>
      <c r="R271" s="27" t="s">
        <v>34</v>
      </c>
      <c r="S271" s="27" t="s">
        <v>32</v>
      </c>
      <c r="T271" s="27" t="s">
        <v>59</v>
      </c>
      <c r="U271" s="29"/>
    </row>
    <row r="272" spans="1:21" s="26" customFormat="1" ht="16.7" customHeight="1" x14ac:dyDescent="0.2">
      <c r="A272" s="33" t="s">
        <v>6186</v>
      </c>
      <c r="B272" s="27" t="s">
        <v>20</v>
      </c>
      <c r="C272" s="27" t="s">
        <v>2509</v>
      </c>
      <c r="D272" s="28">
        <v>42732</v>
      </c>
      <c r="E272" s="27" t="s">
        <v>6187</v>
      </c>
      <c r="F272" s="27" t="s">
        <v>174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23</v>
      </c>
      <c r="Q272" s="27"/>
      <c r="R272" s="27" t="s">
        <v>31</v>
      </c>
      <c r="S272" s="27" t="s">
        <v>32</v>
      </c>
      <c r="T272" s="27" t="s">
        <v>60</v>
      </c>
      <c r="U272" s="29"/>
    </row>
    <row r="273" spans="1:21" s="26" customFormat="1" ht="16.7" customHeight="1" x14ac:dyDescent="0.2">
      <c r="A273" s="27" t="s">
        <v>6385</v>
      </c>
      <c r="B273" s="27" t="s">
        <v>20</v>
      </c>
      <c r="C273" s="27" t="s">
        <v>2705</v>
      </c>
      <c r="D273" s="28">
        <v>42733</v>
      </c>
      <c r="E273" s="27" t="s">
        <v>6388</v>
      </c>
      <c r="F273" s="27" t="s">
        <v>191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23</v>
      </c>
      <c r="Q273" s="27"/>
      <c r="R273" s="27" t="s">
        <v>34</v>
      </c>
      <c r="S273" s="27" t="s">
        <v>32</v>
      </c>
      <c r="T273" s="27" t="s">
        <v>59</v>
      </c>
      <c r="U273" s="29"/>
    </row>
  </sheetData>
  <autoFilter ref="A2:T273">
    <filterColumn colId="18">
      <customFilters>
        <customFilter operator="notEqual" val=" "/>
      </customFilters>
    </filterColumn>
  </autoFilter>
  <mergeCells count="1">
    <mergeCell ref="A1:U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192"/>
  <sheetViews>
    <sheetView topLeftCell="A162" zoomScale="85" zoomScaleNormal="85" workbookViewId="0">
      <selection activeCell="A4" sqref="A4:XFD187"/>
    </sheetView>
  </sheetViews>
  <sheetFormatPr defaultRowHeight="12.75" x14ac:dyDescent="0.2"/>
  <cols>
    <col min="1" max="1" width="41.42578125" customWidth="1"/>
    <col min="3" max="3" width="20" customWidth="1"/>
    <col min="8" max="17" width="0.42578125" customWidth="1"/>
  </cols>
  <sheetData>
    <row r="1" spans="1:24" s="26" customFormat="1" ht="18" x14ac:dyDescent="0.2">
      <c r="A1" s="71" t="s">
        <v>3185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4" s="26" customFormat="1" ht="18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</row>
    <row r="3" spans="1:24" s="26" customFormat="1" ht="19.5" customHeight="1" x14ac:dyDescent="0.2">
      <c r="A3" s="2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5"/>
    </row>
    <row r="4" spans="1:24" s="26" customFormat="1" ht="16.7" customHeight="1" x14ac:dyDescent="0.2">
      <c r="A4" s="27" t="s">
        <v>956</v>
      </c>
      <c r="B4" s="27" t="s">
        <v>20</v>
      </c>
      <c r="C4" s="27" t="s">
        <v>411</v>
      </c>
      <c r="D4" s="28">
        <v>42705</v>
      </c>
      <c r="E4" s="27" t="s">
        <v>957</v>
      </c>
      <c r="F4" s="27" t="s">
        <v>93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383</v>
      </c>
      <c r="Q4" s="27"/>
      <c r="R4" s="27" t="s">
        <v>31</v>
      </c>
      <c r="S4" s="9" t="s">
        <v>383</v>
      </c>
      <c r="T4" s="27">
        <v>1</v>
      </c>
      <c r="U4" s="24">
        <v>150000</v>
      </c>
      <c r="V4" s="56" t="str">
        <f t="shared" ref="V4:V67" si="0">S4&amp;D4</f>
        <v>Cash42705</v>
      </c>
      <c r="W4" s="59">
        <f>T4</f>
        <v>1</v>
      </c>
      <c r="X4" s="26">
        <f>U4</f>
        <v>150000</v>
      </c>
    </row>
    <row r="5" spans="1:24" s="26" customFormat="1" ht="16.7" customHeight="1" x14ac:dyDescent="0.2">
      <c r="A5" s="27" t="s">
        <v>958</v>
      </c>
      <c r="B5" s="27" t="s">
        <v>20</v>
      </c>
      <c r="C5" s="27" t="s">
        <v>411</v>
      </c>
      <c r="D5" s="28">
        <v>42705</v>
      </c>
      <c r="E5" s="27" t="s">
        <v>959</v>
      </c>
      <c r="F5" s="27" t="s">
        <v>472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383</v>
      </c>
      <c r="Q5" s="27"/>
      <c r="R5" s="27" t="s">
        <v>31</v>
      </c>
      <c r="S5" s="9" t="s">
        <v>383</v>
      </c>
      <c r="T5" s="27">
        <v>1</v>
      </c>
      <c r="U5" s="24">
        <v>150000</v>
      </c>
      <c r="V5" s="56" t="str">
        <f t="shared" si="0"/>
        <v>Cash42705</v>
      </c>
      <c r="W5" s="59">
        <f t="shared" ref="W5:X68" si="1">T5</f>
        <v>1</v>
      </c>
      <c r="X5" s="26">
        <f t="shared" si="1"/>
        <v>150000</v>
      </c>
    </row>
    <row r="6" spans="1:24" s="26" customFormat="1" ht="16.7" customHeight="1" x14ac:dyDescent="0.2">
      <c r="A6" s="27" t="s">
        <v>960</v>
      </c>
      <c r="B6" s="27" t="s">
        <v>20</v>
      </c>
      <c r="C6" s="27" t="s">
        <v>411</v>
      </c>
      <c r="D6" s="28">
        <v>42705</v>
      </c>
      <c r="E6" s="27" t="s">
        <v>353</v>
      </c>
      <c r="F6" s="27" t="s">
        <v>447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383</v>
      </c>
      <c r="Q6" s="27"/>
      <c r="R6" s="27" t="s">
        <v>31</v>
      </c>
      <c r="S6" s="9" t="s">
        <v>383</v>
      </c>
      <c r="T6" s="27">
        <v>1</v>
      </c>
      <c r="U6" s="25">
        <v>150000</v>
      </c>
      <c r="V6" s="56" t="str">
        <f t="shared" si="0"/>
        <v>Cash42705</v>
      </c>
      <c r="W6" s="59">
        <f t="shared" si="1"/>
        <v>1</v>
      </c>
      <c r="X6" s="26">
        <f t="shared" si="1"/>
        <v>150000</v>
      </c>
    </row>
    <row r="7" spans="1:24" s="26" customFormat="1" ht="16.7" customHeight="1" x14ac:dyDescent="0.2">
      <c r="A7" s="27" t="s">
        <v>961</v>
      </c>
      <c r="B7" s="27" t="s">
        <v>20</v>
      </c>
      <c r="C7" s="27" t="s">
        <v>411</v>
      </c>
      <c r="D7" s="28">
        <v>42705</v>
      </c>
      <c r="E7" s="27" t="s">
        <v>962</v>
      </c>
      <c r="F7" s="27" t="s">
        <v>353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383</v>
      </c>
      <c r="Q7" s="27"/>
      <c r="R7" s="27" t="s">
        <v>31</v>
      </c>
      <c r="S7" s="9" t="s">
        <v>383</v>
      </c>
      <c r="T7" s="27">
        <v>1</v>
      </c>
      <c r="U7" s="25">
        <v>150000</v>
      </c>
      <c r="V7" s="56" t="str">
        <f t="shared" si="0"/>
        <v>Cash42705</v>
      </c>
      <c r="W7" s="59">
        <f t="shared" si="1"/>
        <v>1</v>
      </c>
      <c r="X7" s="26">
        <f t="shared" si="1"/>
        <v>150000</v>
      </c>
    </row>
    <row r="8" spans="1:24" s="26" customFormat="1" ht="16.7" customHeight="1" x14ac:dyDescent="0.2">
      <c r="A8" s="27" t="s">
        <v>963</v>
      </c>
      <c r="B8" s="27" t="s">
        <v>20</v>
      </c>
      <c r="C8" s="27" t="s">
        <v>411</v>
      </c>
      <c r="D8" s="28">
        <v>42705</v>
      </c>
      <c r="E8" s="27" t="s">
        <v>964</v>
      </c>
      <c r="F8" s="27" t="s">
        <v>353</v>
      </c>
      <c r="G8" s="27" t="s">
        <v>36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383</v>
      </c>
      <c r="Q8" s="27"/>
      <c r="R8" s="27" t="s">
        <v>414</v>
      </c>
      <c r="S8" s="9" t="s">
        <v>383</v>
      </c>
      <c r="T8" s="27">
        <v>5</v>
      </c>
      <c r="U8" s="25">
        <v>750000</v>
      </c>
      <c r="V8" s="56" t="str">
        <f t="shared" si="0"/>
        <v>Cash42705</v>
      </c>
      <c r="W8" s="59">
        <f t="shared" si="1"/>
        <v>5</v>
      </c>
      <c r="X8" s="26">
        <f t="shared" si="1"/>
        <v>750000</v>
      </c>
    </row>
    <row r="9" spans="1:24" s="26" customFormat="1" ht="16.7" customHeight="1" x14ac:dyDescent="0.2">
      <c r="A9" s="27" t="s">
        <v>965</v>
      </c>
      <c r="B9" s="27" t="s">
        <v>20</v>
      </c>
      <c r="C9" s="27" t="s">
        <v>411</v>
      </c>
      <c r="D9" s="28">
        <v>42705</v>
      </c>
      <c r="E9" s="27" t="s">
        <v>966</v>
      </c>
      <c r="F9" s="27" t="s">
        <v>270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383</v>
      </c>
      <c r="Q9" s="27"/>
      <c r="R9" s="27" t="s">
        <v>31</v>
      </c>
      <c r="S9" s="9" t="s">
        <v>383</v>
      </c>
      <c r="T9" s="27">
        <v>1</v>
      </c>
      <c r="U9" s="25">
        <v>150000</v>
      </c>
      <c r="V9" s="56" t="str">
        <f t="shared" si="0"/>
        <v>Cash42705</v>
      </c>
      <c r="W9" s="59">
        <f t="shared" si="1"/>
        <v>1</v>
      </c>
      <c r="X9" s="26">
        <f t="shared" si="1"/>
        <v>150000</v>
      </c>
    </row>
    <row r="10" spans="1:24" s="26" customFormat="1" ht="16.7" customHeight="1" x14ac:dyDescent="0.2">
      <c r="A10" s="27" t="s">
        <v>992</v>
      </c>
      <c r="B10" s="27" t="s">
        <v>20</v>
      </c>
      <c r="C10" s="27" t="s">
        <v>993</v>
      </c>
      <c r="D10" s="28">
        <v>42705</v>
      </c>
      <c r="E10" s="27" t="s">
        <v>994</v>
      </c>
      <c r="F10" s="27" t="s">
        <v>224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383</v>
      </c>
      <c r="Q10" s="27"/>
      <c r="R10" s="27" t="s">
        <v>136</v>
      </c>
      <c r="S10" s="9" t="s">
        <v>383</v>
      </c>
      <c r="T10" s="27">
        <v>4</v>
      </c>
      <c r="U10" s="25">
        <v>480000</v>
      </c>
      <c r="V10" s="56" t="str">
        <f t="shared" si="0"/>
        <v>Cash42705</v>
      </c>
      <c r="W10" s="59">
        <f t="shared" si="1"/>
        <v>4</v>
      </c>
      <c r="X10" s="26">
        <f t="shared" si="1"/>
        <v>480000</v>
      </c>
    </row>
    <row r="11" spans="1:24" s="26" customFormat="1" ht="16.7" customHeight="1" x14ac:dyDescent="0.2">
      <c r="A11" s="27" t="s">
        <v>1047</v>
      </c>
      <c r="B11" s="27" t="s">
        <v>20</v>
      </c>
      <c r="C11" s="27" t="s">
        <v>418</v>
      </c>
      <c r="D11" s="28">
        <v>42706</v>
      </c>
      <c r="E11" s="27" t="s">
        <v>1048</v>
      </c>
      <c r="F11" s="27" t="s">
        <v>1046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383</v>
      </c>
      <c r="Q11" s="27"/>
      <c r="R11" s="27">
        <v>750000</v>
      </c>
      <c r="S11" s="9" t="s">
        <v>383</v>
      </c>
      <c r="T11" s="27">
        <v>5</v>
      </c>
      <c r="U11" s="27">
        <v>750000</v>
      </c>
      <c r="V11" s="56" t="str">
        <f t="shared" si="0"/>
        <v>Cash42706</v>
      </c>
      <c r="W11" s="59">
        <f t="shared" si="1"/>
        <v>5</v>
      </c>
      <c r="X11" s="26">
        <f t="shared" si="1"/>
        <v>750000</v>
      </c>
    </row>
    <row r="12" spans="1:24" s="26" customFormat="1" ht="16.7" customHeight="1" x14ac:dyDescent="0.2">
      <c r="A12" s="27" t="s">
        <v>1049</v>
      </c>
      <c r="B12" s="27" t="s">
        <v>20</v>
      </c>
      <c r="C12" s="27" t="s">
        <v>418</v>
      </c>
      <c r="D12" s="28">
        <v>42706</v>
      </c>
      <c r="E12" s="27" t="s">
        <v>1050</v>
      </c>
      <c r="F12" s="27" t="s">
        <v>758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383</v>
      </c>
      <c r="Q12" s="27"/>
      <c r="R12" s="27">
        <v>300000</v>
      </c>
      <c r="S12" s="9" t="s">
        <v>383</v>
      </c>
      <c r="T12" s="27">
        <v>2</v>
      </c>
      <c r="U12" s="27">
        <v>300000</v>
      </c>
      <c r="V12" s="56" t="str">
        <f t="shared" si="0"/>
        <v>Cash42706</v>
      </c>
      <c r="W12" s="59">
        <f t="shared" si="1"/>
        <v>2</v>
      </c>
      <c r="X12" s="26">
        <f t="shared" si="1"/>
        <v>300000</v>
      </c>
    </row>
    <row r="13" spans="1:24" s="26" customFormat="1" ht="16.7" customHeight="1" x14ac:dyDescent="0.2">
      <c r="A13" s="27" t="s">
        <v>1115</v>
      </c>
      <c r="B13" s="27" t="s">
        <v>20</v>
      </c>
      <c r="C13" s="27" t="s">
        <v>411</v>
      </c>
      <c r="D13" s="28">
        <v>42706</v>
      </c>
      <c r="E13" s="27" t="s">
        <v>1116</v>
      </c>
      <c r="F13" s="27" t="s">
        <v>362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383</v>
      </c>
      <c r="Q13" s="27"/>
      <c r="R13" s="27">
        <v>150000</v>
      </c>
      <c r="S13" s="9" t="s">
        <v>383</v>
      </c>
      <c r="T13" s="27">
        <v>1</v>
      </c>
      <c r="U13" s="27">
        <v>150000</v>
      </c>
      <c r="V13" s="56" t="str">
        <f t="shared" si="0"/>
        <v>Cash42706</v>
      </c>
      <c r="W13" s="59">
        <f t="shared" si="1"/>
        <v>1</v>
      </c>
      <c r="X13" s="26">
        <f t="shared" si="1"/>
        <v>150000</v>
      </c>
    </row>
    <row r="14" spans="1:24" s="26" customFormat="1" ht="16.7" customHeight="1" x14ac:dyDescent="0.2">
      <c r="A14" s="27" t="s">
        <v>1117</v>
      </c>
      <c r="B14" s="27" t="s">
        <v>20</v>
      </c>
      <c r="C14" s="27" t="s">
        <v>411</v>
      </c>
      <c r="D14" s="28">
        <v>42706</v>
      </c>
      <c r="E14" s="27" t="s">
        <v>1118</v>
      </c>
      <c r="F14" s="27" t="s">
        <v>166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383</v>
      </c>
      <c r="Q14" s="27"/>
      <c r="R14" s="27">
        <v>150000</v>
      </c>
      <c r="S14" s="9" t="s">
        <v>383</v>
      </c>
      <c r="T14" s="27">
        <v>1</v>
      </c>
      <c r="U14" s="27">
        <v>150000</v>
      </c>
      <c r="V14" s="56" t="str">
        <f t="shared" si="0"/>
        <v>Cash42706</v>
      </c>
      <c r="W14" s="59">
        <f t="shared" si="1"/>
        <v>1</v>
      </c>
      <c r="X14" s="26">
        <f t="shared" si="1"/>
        <v>150000</v>
      </c>
    </row>
    <row r="15" spans="1:24" s="26" customFormat="1" ht="16.7" customHeight="1" x14ac:dyDescent="0.2">
      <c r="A15" s="27" t="s">
        <v>1119</v>
      </c>
      <c r="B15" s="27" t="s">
        <v>20</v>
      </c>
      <c r="C15" s="27" t="s">
        <v>411</v>
      </c>
      <c r="D15" s="28">
        <v>42706</v>
      </c>
      <c r="E15" s="27" t="s">
        <v>1120</v>
      </c>
      <c r="F15" s="27" t="s">
        <v>468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383</v>
      </c>
      <c r="Q15" s="27"/>
      <c r="R15" s="27">
        <v>150000</v>
      </c>
      <c r="S15" s="9" t="s">
        <v>383</v>
      </c>
      <c r="T15" s="27">
        <v>1</v>
      </c>
      <c r="U15" s="27">
        <v>150000</v>
      </c>
      <c r="V15" s="56" t="str">
        <f t="shared" si="0"/>
        <v>Cash42706</v>
      </c>
      <c r="W15" s="59">
        <f t="shared" si="1"/>
        <v>1</v>
      </c>
      <c r="X15" s="26">
        <f t="shared" si="1"/>
        <v>150000</v>
      </c>
    </row>
    <row r="16" spans="1:24" s="26" customFormat="1" ht="16.7" customHeight="1" x14ac:dyDescent="0.2">
      <c r="A16" s="27" t="s">
        <v>1121</v>
      </c>
      <c r="B16" s="27" t="s">
        <v>20</v>
      </c>
      <c r="C16" s="27" t="s">
        <v>411</v>
      </c>
      <c r="D16" s="28">
        <v>42706</v>
      </c>
      <c r="E16" s="27" t="s">
        <v>1122</v>
      </c>
      <c r="F16" s="27" t="s">
        <v>468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383</v>
      </c>
      <c r="Q16" s="27"/>
      <c r="R16" s="27">
        <v>300000</v>
      </c>
      <c r="S16" s="9" t="s">
        <v>383</v>
      </c>
      <c r="T16" s="27">
        <v>2</v>
      </c>
      <c r="U16" s="27">
        <v>300000</v>
      </c>
      <c r="V16" s="56" t="str">
        <f t="shared" si="0"/>
        <v>Cash42706</v>
      </c>
      <c r="W16" s="59">
        <f t="shared" si="1"/>
        <v>2</v>
      </c>
      <c r="X16" s="26">
        <f t="shared" si="1"/>
        <v>300000</v>
      </c>
    </row>
    <row r="17" spans="1:24" s="26" customFormat="1" ht="16.7" customHeight="1" x14ac:dyDescent="0.2">
      <c r="A17" s="27" t="s">
        <v>1123</v>
      </c>
      <c r="B17" s="27" t="s">
        <v>20</v>
      </c>
      <c r="C17" s="27" t="s">
        <v>411</v>
      </c>
      <c r="D17" s="28">
        <v>42706</v>
      </c>
      <c r="E17" s="27" t="s">
        <v>1124</v>
      </c>
      <c r="F17" s="27" t="s">
        <v>469</v>
      </c>
      <c r="G17" s="27" t="s">
        <v>36</v>
      </c>
      <c r="H17" s="27"/>
      <c r="I17" s="27" t="s">
        <v>22</v>
      </c>
      <c r="J17" s="27"/>
      <c r="K17" s="27"/>
      <c r="L17" s="27"/>
      <c r="M17" s="27"/>
      <c r="N17" s="27"/>
      <c r="O17" s="27"/>
      <c r="P17" s="27" t="s">
        <v>383</v>
      </c>
      <c r="Q17" s="27"/>
      <c r="R17" s="27">
        <v>450000</v>
      </c>
      <c r="S17" s="9" t="s">
        <v>383</v>
      </c>
      <c r="T17" s="27">
        <v>3</v>
      </c>
      <c r="U17" s="27">
        <v>450000</v>
      </c>
      <c r="V17" s="56" t="str">
        <f t="shared" si="0"/>
        <v>Cash42706</v>
      </c>
      <c r="W17" s="59">
        <f t="shared" si="1"/>
        <v>3</v>
      </c>
      <c r="X17" s="26">
        <f t="shared" si="1"/>
        <v>450000</v>
      </c>
    </row>
    <row r="18" spans="1:24" s="26" customFormat="1" ht="16.7" customHeight="1" x14ac:dyDescent="0.2">
      <c r="A18" s="27" t="s">
        <v>1222</v>
      </c>
      <c r="B18" s="27" t="s">
        <v>20</v>
      </c>
      <c r="C18" s="27" t="s">
        <v>436</v>
      </c>
      <c r="D18" s="28">
        <v>42707</v>
      </c>
      <c r="E18" s="27" t="s">
        <v>1223</v>
      </c>
      <c r="F18" s="27" t="s">
        <v>1224</v>
      </c>
      <c r="G18" s="27" t="s">
        <v>21</v>
      </c>
      <c r="H18" s="27"/>
      <c r="I18" s="27" t="s">
        <v>22</v>
      </c>
      <c r="J18" s="27"/>
      <c r="K18" s="27"/>
      <c r="L18" s="27"/>
      <c r="M18" s="27"/>
      <c r="N18" s="27"/>
      <c r="O18" s="27"/>
      <c r="P18" s="27" t="s">
        <v>383</v>
      </c>
      <c r="Q18" s="27"/>
      <c r="R18" s="27" t="s">
        <v>31</v>
      </c>
      <c r="S18" s="9" t="s">
        <v>383</v>
      </c>
      <c r="T18" s="27">
        <v>1</v>
      </c>
      <c r="U18" s="29">
        <v>150000</v>
      </c>
      <c r="V18" s="56" t="str">
        <f t="shared" si="0"/>
        <v>Cash42707</v>
      </c>
      <c r="W18" s="59">
        <f t="shared" si="1"/>
        <v>1</v>
      </c>
      <c r="X18" s="26">
        <f t="shared" si="1"/>
        <v>150000</v>
      </c>
    </row>
    <row r="19" spans="1:24" s="26" customFormat="1" ht="16.7" customHeight="1" x14ac:dyDescent="0.2">
      <c r="A19" s="27" t="s">
        <v>1225</v>
      </c>
      <c r="B19" s="27" t="s">
        <v>20</v>
      </c>
      <c r="C19" s="27" t="s">
        <v>436</v>
      </c>
      <c r="D19" s="28">
        <v>42707</v>
      </c>
      <c r="E19" s="27" t="s">
        <v>1226</v>
      </c>
      <c r="F19" s="27" t="s">
        <v>1224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383</v>
      </c>
      <c r="Q19" s="27"/>
      <c r="R19" s="27" t="s">
        <v>31</v>
      </c>
      <c r="S19" s="9" t="s">
        <v>383</v>
      </c>
      <c r="T19" s="27">
        <v>1</v>
      </c>
      <c r="U19" s="29">
        <v>150000</v>
      </c>
      <c r="V19" s="56" t="str">
        <f t="shared" si="0"/>
        <v>Cash42707</v>
      </c>
      <c r="W19" s="59">
        <f t="shared" si="1"/>
        <v>1</v>
      </c>
      <c r="X19" s="26">
        <f t="shared" si="1"/>
        <v>150000</v>
      </c>
    </row>
    <row r="20" spans="1:24" s="26" customFormat="1" ht="16.7" customHeight="1" x14ac:dyDescent="0.2">
      <c r="A20" s="27" t="s">
        <v>1322</v>
      </c>
      <c r="B20" s="27" t="s">
        <v>20</v>
      </c>
      <c r="C20" s="27" t="s">
        <v>1323</v>
      </c>
      <c r="D20" s="28">
        <v>42707</v>
      </c>
      <c r="E20" s="27" t="s">
        <v>1324</v>
      </c>
      <c r="F20" s="27" t="s">
        <v>585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383</v>
      </c>
      <c r="Q20" s="27"/>
      <c r="R20" s="27" t="s">
        <v>1325</v>
      </c>
      <c r="S20" s="9" t="s">
        <v>383</v>
      </c>
      <c r="T20" s="27">
        <v>23</v>
      </c>
      <c r="U20" s="29">
        <f>130000*T20</f>
        <v>2990000</v>
      </c>
      <c r="V20" s="56" t="str">
        <f t="shared" si="0"/>
        <v>Cash42707</v>
      </c>
      <c r="W20" s="59">
        <f t="shared" si="1"/>
        <v>23</v>
      </c>
      <c r="X20" s="26">
        <f t="shared" si="1"/>
        <v>2990000</v>
      </c>
    </row>
    <row r="21" spans="1:24" s="26" customFormat="1" ht="16.7" customHeight="1" x14ac:dyDescent="0.2">
      <c r="A21" s="27" t="s">
        <v>1371</v>
      </c>
      <c r="B21" s="27" t="s">
        <v>20</v>
      </c>
      <c r="C21" s="27" t="s">
        <v>436</v>
      </c>
      <c r="D21" s="28">
        <v>42708</v>
      </c>
      <c r="E21" s="27" t="s">
        <v>1372</v>
      </c>
      <c r="F21" s="27" t="s">
        <v>358</v>
      </c>
      <c r="G21" s="27" t="s">
        <v>36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383</v>
      </c>
      <c r="Q21" s="27"/>
      <c r="R21" s="27" t="s">
        <v>31</v>
      </c>
      <c r="S21" s="9" t="s">
        <v>383</v>
      </c>
      <c r="T21" s="27">
        <v>1</v>
      </c>
      <c r="U21" s="29">
        <v>150000</v>
      </c>
      <c r="V21" s="56" t="str">
        <f t="shared" si="0"/>
        <v>Cash42708</v>
      </c>
      <c r="W21" s="59">
        <f t="shared" si="1"/>
        <v>1</v>
      </c>
      <c r="X21" s="26">
        <f t="shared" si="1"/>
        <v>150000</v>
      </c>
    </row>
    <row r="22" spans="1:24" s="26" customFormat="1" ht="16.7" customHeight="1" x14ac:dyDescent="0.2">
      <c r="A22" s="27" t="s">
        <v>1444</v>
      </c>
      <c r="B22" s="27" t="s">
        <v>20</v>
      </c>
      <c r="C22" s="27" t="s">
        <v>1445</v>
      </c>
      <c r="D22" s="28">
        <v>42708</v>
      </c>
      <c r="E22" s="27" t="s">
        <v>1446</v>
      </c>
      <c r="F22" s="27" t="s">
        <v>127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383</v>
      </c>
      <c r="Q22" s="27"/>
      <c r="R22" s="27" t="s">
        <v>419</v>
      </c>
      <c r="S22" s="9" t="s">
        <v>383</v>
      </c>
      <c r="T22" s="27">
        <v>8</v>
      </c>
      <c r="U22" s="29">
        <v>920000</v>
      </c>
      <c r="V22" s="56" t="str">
        <f t="shared" si="0"/>
        <v>Cash42708</v>
      </c>
      <c r="W22" s="59">
        <f t="shared" si="1"/>
        <v>8</v>
      </c>
      <c r="X22" s="26">
        <f t="shared" si="1"/>
        <v>920000</v>
      </c>
    </row>
    <row r="23" spans="1:24" s="26" customFormat="1" ht="16.7" customHeight="1" x14ac:dyDescent="0.2">
      <c r="A23" s="27" t="s">
        <v>1447</v>
      </c>
      <c r="B23" s="27" t="s">
        <v>20</v>
      </c>
      <c r="C23" s="27" t="s">
        <v>520</v>
      </c>
      <c r="D23" s="28">
        <v>42708</v>
      </c>
      <c r="E23" s="27" t="s">
        <v>1448</v>
      </c>
      <c r="F23" s="27" t="s">
        <v>128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383</v>
      </c>
      <c r="Q23" s="27"/>
      <c r="R23" s="27" t="s">
        <v>31</v>
      </c>
      <c r="S23" s="9" t="s">
        <v>383</v>
      </c>
      <c r="T23" s="27">
        <v>1</v>
      </c>
      <c r="U23" s="29">
        <v>150000</v>
      </c>
      <c r="V23" s="56" t="str">
        <f t="shared" si="0"/>
        <v>Cash42708</v>
      </c>
      <c r="W23" s="59">
        <f t="shared" si="1"/>
        <v>1</v>
      </c>
      <c r="X23" s="26">
        <f t="shared" si="1"/>
        <v>150000</v>
      </c>
    </row>
    <row r="24" spans="1:24" s="26" customFormat="1" ht="16.7" customHeight="1" x14ac:dyDescent="0.2">
      <c r="A24" s="27" t="s">
        <v>1538</v>
      </c>
      <c r="B24" s="27" t="s">
        <v>20</v>
      </c>
      <c r="C24" s="27" t="s">
        <v>1539</v>
      </c>
      <c r="D24" s="28">
        <v>42709</v>
      </c>
      <c r="E24" s="27" t="s">
        <v>1540</v>
      </c>
      <c r="F24" s="27" t="s">
        <v>1541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383</v>
      </c>
      <c r="Q24" s="27"/>
      <c r="R24" s="27" t="s">
        <v>419</v>
      </c>
      <c r="S24" s="9" t="s">
        <v>383</v>
      </c>
      <c r="T24" s="27">
        <v>8</v>
      </c>
      <c r="U24" s="29">
        <f>115000*T24</f>
        <v>920000</v>
      </c>
      <c r="V24" s="56" t="str">
        <f t="shared" si="0"/>
        <v>Cash42709</v>
      </c>
      <c r="W24" s="59">
        <f t="shared" si="1"/>
        <v>8</v>
      </c>
      <c r="X24" s="26">
        <f t="shared" si="1"/>
        <v>920000</v>
      </c>
    </row>
    <row r="25" spans="1:24" s="26" customFormat="1" ht="16.7" customHeight="1" x14ac:dyDescent="0.2">
      <c r="A25" s="27" t="s">
        <v>1542</v>
      </c>
      <c r="B25" s="27" t="s">
        <v>20</v>
      </c>
      <c r="C25" s="27" t="s">
        <v>1543</v>
      </c>
      <c r="D25" s="28">
        <v>42709</v>
      </c>
      <c r="E25" s="27" t="s">
        <v>1544</v>
      </c>
      <c r="F25" s="27" t="s">
        <v>119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383</v>
      </c>
      <c r="Q25" s="27"/>
      <c r="R25" s="27" t="s">
        <v>34</v>
      </c>
      <c r="S25" s="9" t="s">
        <v>383</v>
      </c>
      <c r="T25" s="27">
        <v>2</v>
      </c>
      <c r="U25" s="29">
        <v>300000</v>
      </c>
      <c r="V25" s="56" t="str">
        <f t="shared" si="0"/>
        <v>Cash42709</v>
      </c>
      <c r="W25" s="59">
        <f t="shared" si="1"/>
        <v>2</v>
      </c>
      <c r="X25" s="26">
        <f t="shared" si="1"/>
        <v>300000</v>
      </c>
    </row>
    <row r="26" spans="1:24" s="26" customFormat="1" ht="16.7" customHeight="1" x14ac:dyDescent="0.2">
      <c r="A26" s="27" t="s">
        <v>1561</v>
      </c>
      <c r="B26" s="27" t="s">
        <v>20</v>
      </c>
      <c r="C26" s="27" t="s">
        <v>814</v>
      </c>
      <c r="D26" s="28">
        <v>42709</v>
      </c>
      <c r="E26" s="27" t="s">
        <v>1562</v>
      </c>
      <c r="F26" s="27" t="s">
        <v>142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383</v>
      </c>
      <c r="Q26" s="27"/>
      <c r="R26" s="27" t="s">
        <v>31</v>
      </c>
      <c r="S26" s="9" t="s">
        <v>383</v>
      </c>
      <c r="T26" s="27">
        <v>1</v>
      </c>
      <c r="U26" s="29">
        <v>150000</v>
      </c>
      <c r="V26" s="56" t="str">
        <f t="shared" si="0"/>
        <v>Cash42709</v>
      </c>
      <c r="W26" s="59">
        <f t="shared" si="1"/>
        <v>1</v>
      </c>
      <c r="X26" s="26">
        <f t="shared" si="1"/>
        <v>150000</v>
      </c>
    </row>
    <row r="27" spans="1:24" s="26" customFormat="1" ht="16.7" customHeight="1" x14ac:dyDescent="0.2">
      <c r="A27" s="27" t="s">
        <v>1563</v>
      </c>
      <c r="B27" s="27" t="s">
        <v>20</v>
      </c>
      <c r="C27" s="27" t="s">
        <v>814</v>
      </c>
      <c r="D27" s="28">
        <v>42709</v>
      </c>
      <c r="E27" s="27" t="s">
        <v>1564</v>
      </c>
      <c r="F27" s="27" t="s">
        <v>142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383</v>
      </c>
      <c r="Q27" s="27"/>
      <c r="R27" s="27" t="s">
        <v>31</v>
      </c>
      <c r="S27" s="9" t="s">
        <v>383</v>
      </c>
      <c r="T27" s="27">
        <v>1</v>
      </c>
      <c r="U27" s="29">
        <v>150000</v>
      </c>
      <c r="V27" s="56" t="str">
        <f t="shared" si="0"/>
        <v>Cash42709</v>
      </c>
      <c r="W27" s="59">
        <f t="shared" si="1"/>
        <v>1</v>
      </c>
      <c r="X27" s="26">
        <f t="shared" si="1"/>
        <v>150000</v>
      </c>
    </row>
    <row r="28" spans="1:24" s="26" customFormat="1" ht="16.7" customHeight="1" x14ac:dyDescent="0.2">
      <c r="A28" s="27" t="s">
        <v>1583</v>
      </c>
      <c r="B28" s="27" t="s">
        <v>20</v>
      </c>
      <c r="C28" s="27" t="s">
        <v>573</v>
      </c>
      <c r="D28" s="28">
        <v>42709</v>
      </c>
      <c r="E28" s="27" t="s">
        <v>1584</v>
      </c>
      <c r="F28" s="27" t="s">
        <v>469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383</v>
      </c>
      <c r="Q28" s="27"/>
      <c r="R28" s="27" t="s">
        <v>1585</v>
      </c>
      <c r="S28" s="9" t="s">
        <v>383</v>
      </c>
      <c r="T28" s="27">
        <v>39</v>
      </c>
      <c r="U28" s="29">
        <f>120000*39</f>
        <v>4680000</v>
      </c>
      <c r="V28" s="56" t="str">
        <f t="shared" si="0"/>
        <v>Cash42709</v>
      </c>
      <c r="W28" s="59">
        <f t="shared" si="1"/>
        <v>39</v>
      </c>
      <c r="X28" s="26">
        <f t="shared" si="1"/>
        <v>4680000</v>
      </c>
    </row>
    <row r="29" spans="1:24" s="26" customFormat="1" ht="16.7" customHeight="1" x14ac:dyDescent="0.2">
      <c r="A29" s="33" t="s">
        <v>1657</v>
      </c>
      <c r="B29" s="27" t="s">
        <v>20</v>
      </c>
      <c r="C29" s="27" t="s">
        <v>381</v>
      </c>
      <c r="D29" s="28">
        <v>42710</v>
      </c>
      <c r="E29" s="27" t="s">
        <v>1658</v>
      </c>
      <c r="F29" s="27" t="s">
        <v>1659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383</v>
      </c>
      <c r="Q29" s="27"/>
      <c r="R29" s="27" t="s">
        <v>31</v>
      </c>
      <c r="S29" s="9" t="s">
        <v>383</v>
      </c>
      <c r="T29" s="27">
        <v>1</v>
      </c>
      <c r="U29" s="29">
        <v>150000</v>
      </c>
      <c r="V29" s="56" t="str">
        <f t="shared" si="0"/>
        <v>Cash42710</v>
      </c>
      <c r="W29" s="59">
        <f t="shared" si="1"/>
        <v>1</v>
      </c>
      <c r="X29" s="26">
        <f t="shared" si="1"/>
        <v>150000</v>
      </c>
    </row>
    <row r="30" spans="1:24" s="26" customFormat="1" ht="16.7" customHeight="1" x14ac:dyDescent="0.2">
      <c r="A30" s="27" t="s">
        <v>1695</v>
      </c>
      <c r="B30" s="27" t="s">
        <v>20</v>
      </c>
      <c r="C30" s="27" t="s">
        <v>573</v>
      </c>
      <c r="D30" s="28">
        <v>42710</v>
      </c>
      <c r="E30" s="27" t="s">
        <v>410</v>
      </c>
      <c r="F30" s="27" t="s">
        <v>360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383</v>
      </c>
      <c r="Q30" s="27"/>
      <c r="R30" s="27" t="s">
        <v>34</v>
      </c>
      <c r="S30" s="9" t="s">
        <v>383</v>
      </c>
      <c r="T30" s="27">
        <v>2</v>
      </c>
      <c r="U30" s="29">
        <v>240000</v>
      </c>
      <c r="V30" s="56" t="str">
        <f t="shared" si="0"/>
        <v>Cash42710</v>
      </c>
      <c r="W30" s="59">
        <f t="shared" si="1"/>
        <v>2</v>
      </c>
      <c r="X30" s="26">
        <f t="shared" si="1"/>
        <v>240000</v>
      </c>
    </row>
    <row r="31" spans="1:24" s="26" customFormat="1" ht="16.7" customHeight="1" x14ac:dyDescent="0.2">
      <c r="A31" s="27" t="s">
        <v>1696</v>
      </c>
      <c r="B31" s="27" t="s">
        <v>20</v>
      </c>
      <c r="C31" s="27" t="s">
        <v>418</v>
      </c>
      <c r="D31" s="28">
        <v>42710</v>
      </c>
      <c r="E31" s="27" t="s">
        <v>1697</v>
      </c>
      <c r="F31" s="27" t="s">
        <v>361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383</v>
      </c>
      <c r="Q31" s="27"/>
      <c r="R31" s="27" t="s">
        <v>136</v>
      </c>
      <c r="S31" s="9" t="s">
        <v>383</v>
      </c>
      <c r="T31" s="27">
        <v>4</v>
      </c>
      <c r="U31" s="29">
        <v>600000</v>
      </c>
      <c r="V31" s="56" t="str">
        <f t="shared" si="0"/>
        <v>Cash42710</v>
      </c>
      <c r="W31" s="59">
        <f t="shared" si="1"/>
        <v>4</v>
      </c>
      <c r="X31" s="26">
        <f t="shared" si="1"/>
        <v>600000</v>
      </c>
    </row>
    <row r="32" spans="1:24" s="26" customFormat="1" ht="16.7" customHeight="1" x14ac:dyDescent="0.2">
      <c r="A32" s="27" t="s">
        <v>1696</v>
      </c>
      <c r="B32" s="27" t="s">
        <v>20</v>
      </c>
      <c r="C32" s="27" t="s">
        <v>418</v>
      </c>
      <c r="D32" s="28">
        <v>42710</v>
      </c>
      <c r="E32" s="27" t="s">
        <v>1698</v>
      </c>
      <c r="F32" s="27" t="s">
        <v>361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383</v>
      </c>
      <c r="Q32" s="27"/>
      <c r="R32" s="27" t="s">
        <v>136</v>
      </c>
      <c r="S32" s="9" t="s">
        <v>383</v>
      </c>
      <c r="T32" s="27">
        <v>4</v>
      </c>
      <c r="U32" s="29">
        <v>600000</v>
      </c>
      <c r="V32" s="56" t="str">
        <f t="shared" si="0"/>
        <v>Cash42710</v>
      </c>
      <c r="W32" s="59">
        <f t="shared" si="1"/>
        <v>4</v>
      </c>
      <c r="X32" s="26">
        <f t="shared" si="1"/>
        <v>600000</v>
      </c>
    </row>
    <row r="33" spans="1:24" s="26" customFormat="1" ht="16.7" customHeight="1" x14ac:dyDescent="0.2">
      <c r="A33" s="27" t="s">
        <v>1876</v>
      </c>
      <c r="B33" s="27" t="s">
        <v>20</v>
      </c>
      <c r="C33" s="27" t="s">
        <v>411</v>
      </c>
      <c r="D33" s="28">
        <v>42711</v>
      </c>
      <c r="E33" s="27" t="s">
        <v>1877</v>
      </c>
      <c r="F33" s="27" t="s">
        <v>428</v>
      </c>
      <c r="G33" s="27" t="s">
        <v>21</v>
      </c>
      <c r="H33" s="27"/>
      <c r="I33" s="27" t="s">
        <v>22</v>
      </c>
      <c r="J33" s="27"/>
      <c r="K33" s="27"/>
      <c r="L33" s="27"/>
      <c r="M33" s="27"/>
      <c r="N33" s="27"/>
      <c r="O33" s="27"/>
      <c r="P33" s="27" t="s">
        <v>383</v>
      </c>
      <c r="Q33" s="27"/>
      <c r="R33" s="27" t="s">
        <v>31</v>
      </c>
      <c r="S33" s="9" t="s">
        <v>383</v>
      </c>
      <c r="T33" s="27">
        <v>1</v>
      </c>
      <c r="U33" s="29">
        <v>150000</v>
      </c>
      <c r="V33" s="56" t="str">
        <f t="shared" si="0"/>
        <v>Cash42711</v>
      </c>
      <c r="W33" s="59">
        <f t="shared" si="1"/>
        <v>1</v>
      </c>
      <c r="X33" s="26">
        <f t="shared" si="1"/>
        <v>150000</v>
      </c>
    </row>
    <row r="34" spans="1:24" s="26" customFormat="1" ht="16.7" customHeight="1" x14ac:dyDescent="0.2">
      <c r="A34" s="27" t="s">
        <v>1878</v>
      </c>
      <c r="B34" s="27" t="s">
        <v>20</v>
      </c>
      <c r="C34" s="27" t="s">
        <v>411</v>
      </c>
      <c r="D34" s="28">
        <v>42711</v>
      </c>
      <c r="E34" s="27" t="s">
        <v>1879</v>
      </c>
      <c r="F34" s="27" t="s">
        <v>429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383</v>
      </c>
      <c r="Q34" s="27"/>
      <c r="R34" s="27" t="s">
        <v>34</v>
      </c>
      <c r="S34" s="9" t="s">
        <v>383</v>
      </c>
      <c r="T34" s="27">
        <v>2</v>
      </c>
      <c r="U34" s="29">
        <v>300000</v>
      </c>
      <c r="V34" s="56" t="str">
        <f t="shared" si="0"/>
        <v>Cash42711</v>
      </c>
      <c r="W34" s="59">
        <f t="shared" si="1"/>
        <v>2</v>
      </c>
      <c r="X34" s="26">
        <f t="shared" si="1"/>
        <v>300000</v>
      </c>
    </row>
    <row r="35" spans="1:24" s="26" customFormat="1" ht="16.7" customHeight="1" x14ac:dyDescent="0.2">
      <c r="A35" s="27" t="s">
        <v>1880</v>
      </c>
      <c r="B35" s="27" t="s">
        <v>20</v>
      </c>
      <c r="C35" s="27" t="s">
        <v>431</v>
      </c>
      <c r="D35" s="28">
        <v>42711</v>
      </c>
      <c r="E35" s="27" t="s">
        <v>1881</v>
      </c>
      <c r="F35" s="27" t="s">
        <v>430</v>
      </c>
      <c r="G35" s="27" t="s">
        <v>36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383</v>
      </c>
      <c r="Q35" s="27"/>
      <c r="R35" s="27" t="s">
        <v>34</v>
      </c>
      <c r="S35" s="9" t="s">
        <v>383</v>
      </c>
      <c r="T35" s="27">
        <v>2</v>
      </c>
      <c r="U35" s="29">
        <v>240000</v>
      </c>
      <c r="V35" s="56" t="str">
        <f t="shared" si="0"/>
        <v>Cash42711</v>
      </c>
      <c r="W35" s="59">
        <f t="shared" si="1"/>
        <v>2</v>
      </c>
      <c r="X35" s="26">
        <f t="shared" si="1"/>
        <v>240000</v>
      </c>
    </row>
    <row r="36" spans="1:24" s="26" customFormat="1" ht="16.7" customHeight="1" x14ac:dyDescent="0.2">
      <c r="A36" s="27" t="s">
        <v>2010</v>
      </c>
      <c r="B36" s="27" t="s">
        <v>20</v>
      </c>
      <c r="C36" s="27" t="s">
        <v>436</v>
      </c>
      <c r="D36" s="28">
        <v>42712</v>
      </c>
      <c r="E36" s="27" t="s">
        <v>2011</v>
      </c>
      <c r="F36" s="27" t="s">
        <v>695</v>
      </c>
      <c r="G36" s="27" t="s">
        <v>36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383</v>
      </c>
      <c r="Q36" s="27"/>
      <c r="R36" s="27" t="s">
        <v>31</v>
      </c>
      <c r="S36" s="9" t="s">
        <v>383</v>
      </c>
      <c r="T36" s="27">
        <v>1</v>
      </c>
      <c r="U36" s="29">
        <v>150000</v>
      </c>
      <c r="V36" s="56" t="str">
        <f t="shared" si="0"/>
        <v>Cash42712</v>
      </c>
      <c r="W36" s="59">
        <f t="shared" si="1"/>
        <v>1</v>
      </c>
      <c r="X36" s="26">
        <f t="shared" si="1"/>
        <v>150000</v>
      </c>
    </row>
    <row r="37" spans="1:24" s="26" customFormat="1" ht="16.7" customHeight="1" x14ac:dyDescent="0.2">
      <c r="A37" s="27" t="s">
        <v>2012</v>
      </c>
      <c r="B37" s="27" t="s">
        <v>20</v>
      </c>
      <c r="C37" s="27" t="s">
        <v>436</v>
      </c>
      <c r="D37" s="28">
        <v>42712</v>
      </c>
      <c r="E37" s="27" t="s">
        <v>2013</v>
      </c>
      <c r="F37" s="27" t="s">
        <v>695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383</v>
      </c>
      <c r="Q37" s="27"/>
      <c r="R37" s="27" t="s">
        <v>31</v>
      </c>
      <c r="S37" s="9" t="s">
        <v>383</v>
      </c>
      <c r="T37" s="27">
        <v>1</v>
      </c>
      <c r="U37" s="29">
        <v>150000</v>
      </c>
      <c r="V37" s="56" t="str">
        <f t="shared" si="0"/>
        <v>Cash42712</v>
      </c>
      <c r="W37" s="59">
        <f t="shared" si="1"/>
        <v>1</v>
      </c>
      <c r="X37" s="26">
        <f t="shared" si="1"/>
        <v>150000</v>
      </c>
    </row>
    <row r="38" spans="1:24" s="26" customFormat="1" ht="16.7" customHeight="1" x14ac:dyDescent="0.2">
      <c r="A38" s="27" t="s">
        <v>2122</v>
      </c>
      <c r="B38" s="27" t="s">
        <v>20</v>
      </c>
      <c r="C38" s="27" t="s">
        <v>438</v>
      </c>
      <c r="D38" s="28">
        <v>42712</v>
      </c>
      <c r="E38" s="27" t="s">
        <v>2123</v>
      </c>
      <c r="F38" s="27" t="s">
        <v>525</v>
      </c>
      <c r="G38" s="27" t="s">
        <v>21</v>
      </c>
      <c r="H38" s="27"/>
      <c r="I38" s="27" t="s">
        <v>22</v>
      </c>
      <c r="J38" s="27"/>
      <c r="K38" s="27"/>
      <c r="L38" s="27"/>
      <c r="M38" s="27"/>
      <c r="N38" s="27"/>
      <c r="O38" s="27"/>
      <c r="P38" s="27" t="s">
        <v>383</v>
      </c>
      <c r="Q38" s="27"/>
      <c r="R38" s="27" t="s">
        <v>31</v>
      </c>
      <c r="S38" s="9" t="s">
        <v>383</v>
      </c>
      <c r="T38" s="27">
        <v>1</v>
      </c>
      <c r="U38" s="29">
        <v>150000</v>
      </c>
      <c r="V38" s="56" t="str">
        <f t="shared" si="0"/>
        <v>Cash42712</v>
      </c>
      <c r="W38" s="59">
        <f t="shared" si="1"/>
        <v>1</v>
      </c>
      <c r="X38" s="26">
        <f t="shared" si="1"/>
        <v>150000</v>
      </c>
    </row>
    <row r="39" spans="1:24" s="26" customFormat="1" ht="16.7" customHeight="1" x14ac:dyDescent="0.2">
      <c r="A39" s="27" t="s">
        <v>2124</v>
      </c>
      <c r="B39" s="27" t="s">
        <v>20</v>
      </c>
      <c r="C39" s="27" t="s">
        <v>438</v>
      </c>
      <c r="D39" s="28">
        <v>42712</v>
      </c>
      <c r="E39" s="27" t="s">
        <v>2125</v>
      </c>
      <c r="F39" s="27" t="s">
        <v>451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383</v>
      </c>
      <c r="Q39" s="27"/>
      <c r="R39" s="27" t="s">
        <v>31</v>
      </c>
      <c r="S39" s="9" t="s">
        <v>383</v>
      </c>
      <c r="T39" s="27">
        <v>1</v>
      </c>
      <c r="U39" s="29">
        <v>150000</v>
      </c>
      <c r="V39" s="56" t="str">
        <f t="shared" si="0"/>
        <v>Cash42712</v>
      </c>
      <c r="W39" s="59">
        <f t="shared" si="1"/>
        <v>1</v>
      </c>
      <c r="X39" s="26">
        <f t="shared" si="1"/>
        <v>150000</v>
      </c>
    </row>
    <row r="40" spans="1:24" s="26" customFormat="1" ht="16.7" customHeight="1" x14ac:dyDescent="0.2">
      <c r="A40" s="27" t="s">
        <v>2204</v>
      </c>
      <c r="B40" s="27" t="s">
        <v>20</v>
      </c>
      <c r="C40" s="27" t="s">
        <v>436</v>
      </c>
      <c r="D40" s="28">
        <v>42713</v>
      </c>
      <c r="E40" s="27" t="s">
        <v>2205</v>
      </c>
      <c r="F40" s="27" t="s">
        <v>293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383</v>
      </c>
      <c r="Q40" s="27"/>
      <c r="R40" s="27" t="s">
        <v>31</v>
      </c>
      <c r="S40" s="9" t="s">
        <v>383</v>
      </c>
      <c r="T40" s="27">
        <v>1</v>
      </c>
      <c r="U40" s="29">
        <v>150000</v>
      </c>
      <c r="V40" s="56" t="str">
        <f t="shared" si="0"/>
        <v>Cash42713</v>
      </c>
      <c r="W40" s="59">
        <f t="shared" si="1"/>
        <v>1</v>
      </c>
      <c r="X40" s="26">
        <f t="shared" si="1"/>
        <v>150000</v>
      </c>
    </row>
    <row r="41" spans="1:24" s="26" customFormat="1" ht="16.7" customHeight="1" x14ac:dyDescent="0.2">
      <c r="A41" s="27" t="s">
        <v>2206</v>
      </c>
      <c r="B41" s="27" t="s">
        <v>20</v>
      </c>
      <c r="C41" s="27" t="s">
        <v>436</v>
      </c>
      <c r="D41" s="28">
        <v>42713</v>
      </c>
      <c r="E41" s="27" t="s">
        <v>2207</v>
      </c>
      <c r="F41" s="27" t="s">
        <v>300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383</v>
      </c>
      <c r="Q41" s="27"/>
      <c r="R41" s="27" t="s">
        <v>31</v>
      </c>
      <c r="S41" s="9" t="s">
        <v>383</v>
      </c>
      <c r="T41" s="27">
        <v>1</v>
      </c>
      <c r="U41" s="29">
        <v>150000</v>
      </c>
      <c r="V41" s="56" t="str">
        <f t="shared" si="0"/>
        <v>Cash42713</v>
      </c>
      <c r="W41" s="59">
        <f t="shared" si="1"/>
        <v>1</v>
      </c>
      <c r="X41" s="26">
        <f t="shared" si="1"/>
        <v>150000</v>
      </c>
    </row>
    <row r="42" spans="1:24" s="26" customFormat="1" ht="16.7" customHeight="1" x14ac:dyDescent="0.2">
      <c r="A42" s="27" t="s">
        <v>2389</v>
      </c>
      <c r="B42" s="27" t="s">
        <v>20</v>
      </c>
      <c r="C42" s="27" t="s">
        <v>438</v>
      </c>
      <c r="D42" s="28">
        <v>42713</v>
      </c>
      <c r="E42" s="27" t="s">
        <v>2390</v>
      </c>
      <c r="F42" s="27" t="s">
        <v>2145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383</v>
      </c>
      <c r="Q42" s="27"/>
      <c r="R42" s="27" t="s">
        <v>31</v>
      </c>
      <c r="S42" s="9" t="s">
        <v>383</v>
      </c>
      <c r="T42" s="27">
        <v>1</v>
      </c>
      <c r="U42" s="29">
        <v>150000</v>
      </c>
      <c r="V42" s="56" t="str">
        <f t="shared" si="0"/>
        <v>Cash42713</v>
      </c>
      <c r="W42" s="59">
        <f t="shared" si="1"/>
        <v>1</v>
      </c>
      <c r="X42" s="26">
        <f t="shared" si="1"/>
        <v>150000</v>
      </c>
    </row>
    <row r="43" spans="1:24" s="26" customFormat="1" ht="16.7" customHeight="1" x14ac:dyDescent="0.2">
      <c r="A43" s="27" t="s">
        <v>2391</v>
      </c>
      <c r="B43" s="27" t="s">
        <v>20</v>
      </c>
      <c r="C43" s="27" t="s">
        <v>438</v>
      </c>
      <c r="D43" s="28">
        <v>42713</v>
      </c>
      <c r="E43" s="27" t="s">
        <v>2392</v>
      </c>
      <c r="F43" s="27" t="s">
        <v>2145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383</v>
      </c>
      <c r="Q43" s="27"/>
      <c r="R43" s="27" t="s">
        <v>31</v>
      </c>
      <c r="S43" s="9" t="s">
        <v>383</v>
      </c>
      <c r="T43" s="27">
        <v>1</v>
      </c>
      <c r="U43" s="29">
        <v>150000</v>
      </c>
      <c r="V43" s="56" t="str">
        <f t="shared" si="0"/>
        <v>Cash42713</v>
      </c>
      <c r="W43" s="59">
        <f t="shared" si="1"/>
        <v>1</v>
      </c>
      <c r="X43" s="26">
        <f t="shared" si="1"/>
        <v>150000</v>
      </c>
    </row>
    <row r="44" spans="1:24" s="26" customFormat="1" ht="16.7" customHeight="1" x14ac:dyDescent="0.2">
      <c r="A44" s="27" t="s">
        <v>2477</v>
      </c>
      <c r="B44" s="27" t="s">
        <v>20</v>
      </c>
      <c r="C44" s="27" t="s">
        <v>1543</v>
      </c>
      <c r="D44" s="28">
        <v>42714</v>
      </c>
      <c r="E44" s="27" t="s">
        <v>2478</v>
      </c>
      <c r="F44" s="27" t="s">
        <v>2479</v>
      </c>
      <c r="G44" s="27" t="s">
        <v>21</v>
      </c>
      <c r="H44" s="27"/>
      <c r="I44" s="27" t="s">
        <v>22</v>
      </c>
      <c r="J44" s="27"/>
      <c r="K44" s="27"/>
      <c r="L44" s="27"/>
      <c r="M44" s="27"/>
      <c r="N44" s="27"/>
      <c r="O44" s="27"/>
      <c r="P44" s="27" t="s">
        <v>383</v>
      </c>
      <c r="Q44" s="27"/>
      <c r="R44" s="27" t="s">
        <v>34</v>
      </c>
      <c r="S44" s="9" t="s">
        <v>383</v>
      </c>
      <c r="T44" s="27">
        <v>2</v>
      </c>
      <c r="U44" s="29">
        <v>300000</v>
      </c>
      <c r="V44" s="56" t="str">
        <f t="shared" si="0"/>
        <v>Cash42714</v>
      </c>
      <c r="W44" s="59">
        <f t="shared" si="1"/>
        <v>2</v>
      </c>
      <c r="X44" s="26">
        <f t="shared" si="1"/>
        <v>300000</v>
      </c>
    </row>
    <row r="45" spans="1:24" s="26" customFormat="1" ht="16.7" customHeight="1" x14ac:dyDescent="0.2">
      <c r="A45" s="27" t="s">
        <v>677</v>
      </c>
      <c r="B45" s="27" t="s">
        <v>20</v>
      </c>
      <c r="C45" s="27" t="s">
        <v>520</v>
      </c>
      <c r="D45" s="28">
        <v>42714</v>
      </c>
      <c r="E45" s="27" t="s">
        <v>2662</v>
      </c>
      <c r="F45" s="27" t="s">
        <v>152</v>
      </c>
      <c r="G45" s="27" t="s">
        <v>21</v>
      </c>
      <c r="H45" s="27"/>
      <c r="I45" s="27" t="s">
        <v>22</v>
      </c>
      <c r="J45" s="27"/>
      <c r="K45" s="27"/>
      <c r="L45" s="27"/>
      <c r="M45" s="27"/>
      <c r="N45" s="27"/>
      <c r="O45" s="27"/>
      <c r="P45" s="27" t="s">
        <v>383</v>
      </c>
      <c r="Q45" s="27"/>
      <c r="R45" s="27" t="s">
        <v>31</v>
      </c>
      <c r="S45" s="9" t="s">
        <v>383</v>
      </c>
      <c r="T45" s="27">
        <v>1</v>
      </c>
      <c r="U45" s="29">
        <v>150000</v>
      </c>
      <c r="V45" s="56" t="str">
        <f t="shared" si="0"/>
        <v>Cash42714</v>
      </c>
      <c r="W45" s="59">
        <f t="shared" si="1"/>
        <v>1</v>
      </c>
      <c r="X45" s="26">
        <f t="shared" si="1"/>
        <v>150000</v>
      </c>
    </row>
    <row r="46" spans="1:24" s="26" customFormat="1" ht="16.7" customHeight="1" x14ac:dyDescent="0.2">
      <c r="A46" s="27" t="s">
        <v>2663</v>
      </c>
      <c r="B46" s="27" t="s">
        <v>20</v>
      </c>
      <c r="C46" s="27" t="s">
        <v>519</v>
      </c>
      <c r="D46" s="28">
        <v>42714</v>
      </c>
      <c r="E46" s="27" t="s">
        <v>2664</v>
      </c>
      <c r="F46" s="27" t="s">
        <v>152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383</v>
      </c>
      <c r="Q46" s="27"/>
      <c r="R46" s="27" t="s">
        <v>34</v>
      </c>
      <c r="S46" s="9" t="s">
        <v>383</v>
      </c>
      <c r="T46" s="27">
        <v>2</v>
      </c>
      <c r="U46" s="29">
        <v>300000</v>
      </c>
      <c r="V46" s="56" t="str">
        <f t="shared" si="0"/>
        <v>Cash42714</v>
      </c>
      <c r="W46" s="59">
        <f t="shared" si="1"/>
        <v>2</v>
      </c>
      <c r="X46" s="26">
        <f t="shared" si="1"/>
        <v>300000</v>
      </c>
    </row>
    <row r="47" spans="1:24" s="26" customFormat="1" ht="16.7" customHeight="1" x14ac:dyDescent="0.2">
      <c r="A47" s="27" t="s">
        <v>2665</v>
      </c>
      <c r="B47" s="27" t="s">
        <v>20</v>
      </c>
      <c r="C47" s="27" t="s">
        <v>519</v>
      </c>
      <c r="D47" s="28">
        <v>42714</v>
      </c>
      <c r="E47" s="27" t="s">
        <v>2666</v>
      </c>
      <c r="F47" s="27" t="s">
        <v>105</v>
      </c>
      <c r="G47" s="27" t="s">
        <v>21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383</v>
      </c>
      <c r="Q47" s="27"/>
      <c r="R47" s="27" t="s">
        <v>34</v>
      </c>
      <c r="S47" s="9" t="s">
        <v>383</v>
      </c>
      <c r="T47" s="27">
        <v>2</v>
      </c>
      <c r="U47" s="29">
        <v>300000</v>
      </c>
      <c r="V47" s="56" t="str">
        <f t="shared" si="0"/>
        <v>Cash42714</v>
      </c>
      <c r="W47" s="59">
        <f t="shared" si="1"/>
        <v>2</v>
      </c>
      <c r="X47" s="26">
        <f t="shared" si="1"/>
        <v>300000</v>
      </c>
    </row>
    <row r="48" spans="1:24" s="26" customFormat="1" ht="16.7" customHeight="1" x14ac:dyDescent="0.2">
      <c r="A48" s="27" t="s">
        <v>2667</v>
      </c>
      <c r="B48" s="27" t="s">
        <v>20</v>
      </c>
      <c r="C48" s="27" t="s">
        <v>2668</v>
      </c>
      <c r="D48" s="28">
        <v>42714</v>
      </c>
      <c r="E48" s="27" t="s">
        <v>2669</v>
      </c>
      <c r="F48" s="27" t="s">
        <v>618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383</v>
      </c>
      <c r="Q48" s="27"/>
      <c r="R48" s="27" t="s">
        <v>2670</v>
      </c>
      <c r="S48" s="9" t="s">
        <v>383</v>
      </c>
      <c r="T48" s="27">
        <v>50</v>
      </c>
      <c r="U48" s="29">
        <v>7500000</v>
      </c>
      <c r="V48" s="56" t="str">
        <f t="shared" si="0"/>
        <v>Cash42714</v>
      </c>
      <c r="W48" s="59">
        <f t="shared" si="1"/>
        <v>50</v>
      </c>
      <c r="X48" s="26">
        <f t="shared" si="1"/>
        <v>7500000</v>
      </c>
    </row>
    <row r="49" spans="1:24" s="26" customFormat="1" ht="16.7" customHeight="1" x14ac:dyDescent="0.2">
      <c r="A49" s="33" t="s">
        <v>2722</v>
      </c>
      <c r="B49" s="27" t="s">
        <v>20</v>
      </c>
      <c r="C49" s="27" t="s">
        <v>814</v>
      </c>
      <c r="D49" s="28">
        <v>42715</v>
      </c>
      <c r="E49" s="27" t="s">
        <v>2723</v>
      </c>
      <c r="F49" s="27" t="s">
        <v>163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383</v>
      </c>
      <c r="Q49" s="27"/>
      <c r="R49" s="27" t="s">
        <v>31</v>
      </c>
      <c r="S49" s="9" t="s">
        <v>383</v>
      </c>
      <c r="T49" s="27">
        <v>1</v>
      </c>
      <c r="U49" s="29">
        <v>150000</v>
      </c>
      <c r="V49" s="56" t="str">
        <f t="shared" si="0"/>
        <v>Cash42715</v>
      </c>
      <c r="W49" s="59">
        <f t="shared" si="1"/>
        <v>1</v>
      </c>
      <c r="X49" s="26">
        <f t="shared" si="1"/>
        <v>150000</v>
      </c>
    </row>
    <row r="50" spans="1:24" s="26" customFormat="1" ht="16.7" customHeight="1" x14ac:dyDescent="0.2">
      <c r="A50" s="27" t="s">
        <v>2777</v>
      </c>
      <c r="B50" s="27" t="s">
        <v>20</v>
      </c>
      <c r="C50" s="27" t="s">
        <v>520</v>
      </c>
      <c r="D50" s="28">
        <v>42715</v>
      </c>
      <c r="E50" s="27" t="s">
        <v>2778</v>
      </c>
      <c r="F50" s="27" t="s">
        <v>330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383</v>
      </c>
      <c r="Q50" s="27"/>
      <c r="R50" s="27" t="s">
        <v>31</v>
      </c>
      <c r="S50" s="9" t="s">
        <v>383</v>
      </c>
      <c r="T50" s="27">
        <v>1</v>
      </c>
      <c r="U50" s="29">
        <v>150000</v>
      </c>
      <c r="V50" s="56" t="str">
        <f t="shared" si="0"/>
        <v>Cash42715</v>
      </c>
      <c r="W50" s="59">
        <f t="shared" si="1"/>
        <v>1</v>
      </c>
      <c r="X50" s="26">
        <f t="shared" si="1"/>
        <v>150000</v>
      </c>
    </row>
    <row r="51" spans="1:24" s="26" customFormat="1" ht="16.7" customHeight="1" x14ac:dyDescent="0.2">
      <c r="A51" s="27" t="s">
        <v>2779</v>
      </c>
      <c r="B51" s="27" t="s">
        <v>20</v>
      </c>
      <c r="C51" s="27" t="s">
        <v>520</v>
      </c>
      <c r="D51" s="28">
        <v>42715</v>
      </c>
      <c r="E51" s="27" t="s">
        <v>2780</v>
      </c>
      <c r="F51" s="27" t="s">
        <v>330</v>
      </c>
      <c r="G51" s="27" t="s">
        <v>21</v>
      </c>
      <c r="H51" s="27"/>
      <c r="I51" s="27" t="s">
        <v>22</v>
      </c>
      <c r="J51" s="27"/>
      <c r="K51" s="27"/>
      <c r="L51" s="27"/>
      <c r="M51" s="27"/>
      <c r="N51" s="27"/>
      <c r="O51" s="27"/>
      <c r="P51" s="27" t="s">
        <v>383</v>
      </c>
      <c r="Q51" s="27"/>
      <c r="R51" s="27" t="s">
        <v>31</v>
      </c>
      <c r="S51" s="9" t="s">
        <v>383</v>
      </c>
      <c r="T51" s="27">
        <v>1</v>
      </c>
      <c r="U51" s="29">
        <v>150000</v>
      </c>
      <c r="V51" s="56" t="str">
        <f t="shared" si="0"/>
        <v>Cash42715</v>
      </c>
      <c r="W51" s="59">
        <f t="shared" si="1"/>
        <v>1</v>
      </c>
      <c r="X51" s="26">
        <f t="shared" si="1"/>
        <v>150000</v>
      </c>
    </row>
    <row r="52" spans="1:24" s="26" customFormat="1" ht="16.7" customHeight="1" x14ac:dyDescent="0.2">
      <c r="A52" s="27" t="s">
        <v>2781</v>
      </c>
      <c r="B52" s="27" t="s">
        <v>20</v>
      </c>
      <c r="C52" s="27" t="s">
        <v>519</v>
      </c>
      <c r="D52" s="28">
        <v>42715</v>
      </c>
      <c r="E52" s="27" t="s">
        <v>2782</v>
      </c>
      <c r="F52" s="27" t="s">
        <v>331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383</v>
      </c>
      <c r="Q52" s="27"/>
      <c r="R52" s="27" t="s">
        <v>34</v>
      </c>
      <c r="S52" s="9" t="s">
        <v>383</v>
      </c>
      <c r="T52" s="27">
        <v>2</v>
      </c>
      <c r="U52" s="29">
        <v>300000</v>
      </c>
      <c r="V52" s="56" t="str">
        <f t="shared" si="0"/>
        <v>Cash42715</v>
      </c>
      <c r="W52" s="59">
        <f t="shared" si="1"/>
        <v>2</v>
      </c>
      <c r="X52" s="26">
        <f t="shared" si="1"/>
        <v>300000</v>
      </c>
    </row>
    <row r="53" spans="1:24" s="26" customFormat="1" ht="16.7" customHeight="1" x14ac:dyDescent="0.2">
      <c r="A53" s="27" t="s">
        <v>3026</v>
      </c>
      <c r="B53" s="27" t="s">
        <v>20</v>
      </c>
      <c r="C53" s="27" t="s">
        <v>381</v>
      </c>
      <c r="D53" s="28">
        <v>42717</v>
      </c>
      <c r="E53" s="27" t="s">
        <v>3027</v>
      </c>
      <c r="F53" s="27" t="s">
        <v>3028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383</v>
      </c>
      <c r="Q53" s="27"/>
      <c r="R53" s="27" t="s">
        <v>31</v>
      </c>
      <c r="S53" s="9" t="s">
        <v>383</v>
      </c>
      <c r="T53" s="27">
        <v>1</v>
      </c>
      <c r="U53" s="29">
        <v>150000</v>
      </c>
      <c r="V53" s="56" t="str">
        <f t="shared" si="0"/>
        <v>Cash42717</v>
      </c>
      <c r="W53" s="59">
        <f t="shared" si="1"/>
        <v>1</v>
      </c>
      <c r="X53" s="26">
        <f t="shared" si="1"/>
        <v>150000</v>
      </c>
    </row>
    <row r="54" spans="1:24" s="26" customFormat="1" ht="16.7" customHeight="1" x14ac:dyDescent="0.2">
      <c r="A54" s="27" t="s">
        <v>3082</v>
      </c>
      <c r="B54" s="27" t="s">
        <v>20</v>
      </c>
      <c r="C54" s="27" t="s">
        <v>471</v>
      </c>
      <c r="D54" s="28">
        <v>42717</v>
      </c>
      <c r="E54" s="27" t="s">
        <v>3083</v>
      </c>
      <c r="F54" s="27" t="s">
        <v>106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383</v>
      </c>
      <c r="Q54" s="27"/>
      <c r="R54" s="27" t="s">
        <v>31</v>
      </c>
      <c r="S54" s="9" t="s">
        <v>383</v>
      </c>
      <c r="T54" s="27">
        <v>1</v>
      </c>
      <c r="U54" s="29">
        <v>150000</v>
      </c>
      <c r="V54" s="56" t="str">
        <f t="shared" si="0"/>
        <v>Cash42717</v>
      </c>
      <c r="W54" s="59">
        <f t="shared" si="1"/>
        <v>1</v>
      </c>
      <c r="X54" s="26">
        <f t="shared" si="1"/>
        <v>150000</v>
      </c>
    </row>
    <row r="55" spans="1:24" s="26" customFormat="1" ht="16.7" customHeight="1" x14ac:dyDescent="0.2">
      <c r="A55" s="27" t="s">
        <v>3084</v>
      </c>
      <c r="B55" s="27" t="s">
        <v>20</v>
      </c>
      <c r="C55" s="27" t="s">
        <v>471</v>
      </c>
      <c r="D55" s="28">
        <v>42717</v>
      </c>
      <c r="E55" s="27" t="s">
        <v>687</v>
      </c>
      <c r="F55" s="27" t="s">
        <v>106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383</v>
      </c>
      <c r="Q55" s="27"/>
      <c r="R55" s="27" t="s">
        <v>31</v>
      </c>
      <c r="S55" s="9" t="s">
        <v>383</v>
      </c>
      <c r="T55" s="27">
        <v>1</v>
      </c>
      <c r="U55" s="29">
        <v>150000</v>
      </c>
      <c r="V55" s="56" t="str">
        <f t="shared" si="0"/>
        <v>Cash42717</v>
      </c>
      <c r="W55" s="59">
        <f t="shared" si="1"/>
        <v>1</v>
      </c>
      <c r="X55" s="26">
        <f t="shared" si="1"/>
        <v>150000</v>
      </c>
    </row>
    <row r="56" spans="1:24" s="10" customFormat="1" ht="16.7" customHeight="1" x14ac:dyDescent="0.2">
      <c r="A56" s="36" t="s">
        <v>3226</v>
      </c>
      <c r="B56" s="36" t="s">
        <v>20</v>
      </c>
      <c r="C56" s="36" t="s">
        <v>418</v>
      </c>
      <c r="D56" s="39">
        <v>42718</v>
      </c>
      <c r="E56" s="36" t="s">
        <v>3227</v>
      </c>
      <c r="F56" s="36" t="s">
        <v>415</v>
      </c>
      <c r="G56" s="36" t="s">
        <v>21</v>
      </c>
      <c r="H56" s="36"/>
      <c r="I56" s="36" t="s">
        <v>22</v>
      </c>
      <c r="J56" s="36"/>
      <c r="K56" s="36"/>
      <c r="L56" s="36"/>
      <c r="M56" s="36"/>
      <c r="N56" s="36"/>
      <c r="O56" s="36"/>
      <c r="P56" s="36" t="s">
        <v>383</v>
      </c>
      <c r="Q56" s="36"/>
      <c r="R56" s="36" t="s">
        <v>414</v>
      </c>
      <c r="S56" s="9" t="s">
        <v>383</v>
      </c>
      <c r="T56" s="36">
        <v>5</v>
      </c>
      <c r="U56" s="11">
        <v>750000</v>
      </c>
      <c r="V56" s="56" t="str">
        <f t="shared" si="0"/>
        <v>Cash42718</v>
      </c>
      <c r="W56" s="59">
        <f t="shared" si="1"/>
        <v>5</v>
      </c>
      <c r="X56" s="26">
        <f t="shared" si="1"/>
        <v>750000</v>
      </c>
    </row>
    <row r="57" spans="1:24" s="10" customFormat="1" ht="16.7" customHeight="1" x14ac:dyDescent="0.2">
      <c r="A57" s="36" t="s">
        <v>3238</v>
      </c>
      <c r="B57" s="36" t="s">
        <v>20</v>
      </c>
      <c r="C57" s="36" t="s">
        <v>452</v>
      </c>
      <c r="D57" s="39">
        <v>42718</v>
      </c>
      <c r="E57" s="36" t="s">
        <v>3239</v>
      </c>
      <c r="F57" s="36" t="s">
        <v>698</v>
      </c>
      <c r="G57" s="36" t="s">
        <v>21</v>
      </c>
      <c r="H57" s="36"/>
      <c r="I57" s="36" t="s">
        <v>22</v>
      </c>
      <c r="J57" s="36"/>
      <c r="K57" s="36"/>
      <c r="L57" s="36"/>
      <c r="M57" s="36"/>
      <c r="N57" s="36"/>
      <c r="O57" s="36"/>
      <c r="P57" s="36" t="s">
        <v>383</v>
      </c>
      <c r="Q57" s="36"/>
      <c r="R57" s="36" t="s">
        <v>34</v>
      </c>
      <c r="S57" s="9" t="s">
        <v>383</v>
      </c>
      <c r="T57" s="36">
        <v>2</v>
      </c>
      <c r="U57" s="11">
        <v>300000</v>
      </c>
      <c r="V57" s="56" t="str">
        <f t="shared" si="0"/>
        <v>Cash42718</v>
      </c>
      <c r="W57" s="59">
        <f t="shared" si="1"/>
        <v>2</v>
      </c>
      <c r="X57" s="26">
        <f t="shared" si="1"/>
        <v>300000</v>
      </c>
    </row>
    <row r="58" spans="1:24" s="26" customFormat="1" x14ac:dyDescent="0.2">
      <c r="A58" s="21" t="s">
        <v>4397</v>
      </c>
      <c r="D58" s="28">
        <v>42716</v>
      </c>
      <c r="S58" s="9" t="s">
        <v>383</v>
      </c>
      <c r="T58" s="55">
        <v>1</v>
      </c>
      <c r="U58" s="53">
        <v>150000</v>
      </c>
      <c r="V58" s="56" t="str">
        <f t="shared" si="0"/>
        <v>Cash42716</v>
      </c>
      <c r="W58" s="59">
        <f t="shared" si="1"/>
        <v>1</v>
      </c>
      <c r="X58" s="26">
        <f t="shared" si="1"/>
        <v>150000</v>
      </c>
    </row>
    <row r="59" spans="1:24" s="10" customFormat="1" ht="16.7" customHeight="1" x14ac:dyDescent="0.2">
      <c r="A59" s="36" t="s">
        <v>3340</v>
      </c>
      <c r="B59" s="36" t="s">
        <v>20</v>
      </c>
      <c r="C59" s="36" t="s">
        <v>411</v>
      </c>
      <c r="D59" s="39">
        <v>42718</v>
      </c>
      <c r="E59" s="36" t="s">
        <v>3341</v>
      </c>
      <c r="F59" s="36" t="s">
        <v>3179</v>
      </c>
      <c r="G59" s="36" t="s">
        <v>21</v>
      </c>
      <c r="H59" s="36"/>
      <c r="I59" s="36" t="s">
        <v>22</v>
      </c>
      <c r="J59" s="36"/>
      <c r="K59" s="36"/>
      <c r="L59" s="36"/>
      <c r="M59" s="36"/>
      <c r="N59" s="36"/>
      <c r="O59" s="36"/>
      <c r="P59" s="36" t="s">
        <v>383</v>
      </c>
      <c r="Q59" s="36"/>
      <c r="R59" s="36" t="s">
        <v>31</v>
      </c>
      <c r="S59" s="9" t="s">
        <v>383</v>
      </c>
      <c r="T59" s="36">
        <v>1</v>
      </c>
      <c r="U59" s="11">
        <v>300000</v>
      </c>
      <c r="V59" s="56" t="str">
        <f t="shared" si="0"/>
        <v>Cash42718</v>
      </c>
      <c r="W59" s="59">
        <f t="shared" si="1"/>
        <v>1</v>
      </c>
      <c r="X59" s="26">
        <f t="shared" si="1"/>
        <v>300000</v>
      </c>
    </row>
    <row r="60" spans="1:24" s="10" customFormat="1" ht="16.7" customHeight="1" x14ac:dyDescent="0.2">
      <c r="A60" s="36" t="s">
        <v>3342</v>
      </c>
      <c r="B60" s="36" t="s">
        <v>20</v>
      </c>
      <c r="C60" s="36" t="s">
        <v>411</v>
      </c>
      <c r="D60" s="39">
        <v>42718</v>
      </c>
      <c r="E60" s="36" t="s">
        <v>3343</v>
      </c>
      <c r="F60" s="36" t="s">
        <v>3344</v>
      </c>
      <c r="G60" s="36" t="s">
        <v>21</v>
      </c>
      <c r="H60" s="36"/>
      <c r="I60" s="36" t="s">
        <v>22</v>
      </c>
      <c r="J60" s="36"/>
      <c r="K60" s="36"/>
      <c r="L60" s="36"/>
      <c r="M60" s="36"/>
      <c r="N60" s="36"/>
      <c r="O60" s="36"/>
      <c r="P60" s="36" t="s">
        <v>383</v>
      </c>
      <c r="Q60" s="36"/>
      <c r="R60" s="36" t="s">
        <v>34</v>
      </c>
      <c r="S60" s="9" t="s">
        <v>383</v>
      </c>
      <c r="T60" s="36">
        <v>2</v>
      </c>
      <c r="U60" s="11">
        <v>150000</v>
      </c>
      <c r="V60" s="56" t="str">
        <f t="shared" si="0"/>
        <v>Cash42718</v>
      </c>
      <c r="W60" s="59">
        <f t="shared" si="1"/>
        <v>2</v>
      </c>
      <c r="X60" s="26">
        <f t="shared" si="1"/>
        <v>150000</v>
      </c>
    </row>
    <row r="61" spans="1:24" s="26" customFormat="1" ht="18" customHeight="1" x14ac:dyDescent="0.2">
      <c r="A61" s="9" t="s">
        <v>3369</v>
      </c>
      <c r="B61" s="9" t="s">
        <v>20</v>
      </c>
      <c r="C61" s="9" t="s">
        <v>452</v>
      </c>
      <c r="D61" s="2">
        <v>42719</v>
      </c>
      <c r="E61" s="9" t="s">
        <v>3370</v>
      </c>
      <c r="F61" s="9" t="s">
        <v>143</v>
      </c>
      <c r="G61" s="9" t="s">
        <v>21</v>
      </c>
      <c r="H61" s="9"/>
      <c r="I61" s="9" t="s">
        <v>22</v>
      </c>
      <c r="J61" s="9"/>
      <c r="K61" s="9"/>
      <c r="L61" s="9"/>
      <c r="M61" s="9"/>
      <c r="N61" s="9"/>
      <c r="O61" s="9"/>
      <c r="P61" s="9" t="s">
        <v>383</v>
      </c>
      <c r="Q61" s="9"/>
      <c r="R61" s="9" t="s">
        <v>366</v>
      </c>
      <c r="S61" s="9" t="s">
        <v>383</v>
      </c>
      <c r="T61" s="9">
        <v>3</v>
      </c>
      <c r="U61" s="38">
        <v>360000</v>
      </c>
      <c r="V61" s="56" t="str">
        <f t="shared" si="0"/>
        <v>Cash42719</v>
      </c>
      <c r="W61" s="59">
        <f t="shared" si="1"/>
        <v>3</v>
      </c>
      <c r="X61" s="26">
        <f t="shared" si="1"/>
        <v>360000</v>
      </c>
    </row>
    <row r="62" spans="1:24" s="26" customFormat="1" ht="18" customHeight="1" x14ac:dyDescent="0.2">
      <c r="A62" s="9" t="s">
        <v>3485</v>
      </c>
      <c r="B62" s="9" t="s">
        <v>20</v>
      </c>
      <c r="C62" s="9" t="s">
        <v>411</v>
      </c>
      <c r="D62" s="2">
        <v>42719</v>
      </c>
      <c r="E62" s="9" t="s">
        <v>3486</v>
      </c>
      <c r="F62" s="9" t="s">
        <v>84</v>
      </c>
      <c r="G62" s="9" t="s">
        <v>21</v>
      </c>
      <c r="H62" s="9"/>
      <c r="I62" s="9" t="s">
        <v>22</v>
      </c>
      <c r="J62" s="9"/>
      <c r="K62" s="9"/>
      <c r="L62" s="9"/>
      <c r="M62" s="9"/>
      <c r="N62" s="9"/>
      <c r="O62" s="9"/>
      <c r="P62" s="9" t="s">
        <v>383</v>
      </c>
      <c r="Q62" s="9"/>
      <c r="R62" s="9" t="s">
        <v>31</v>
      </c>
      <c r="S62" s="9" t="s">
        <v>383</v>
      </c>
      <c r="T62" s="9">
        <v>1</v>
      </c>
      <c r="U62" s="38">
        <v>150000</v>
      </c>
      <c r="V62" s="56" t="str">
        <f t="shared" si="0"/>
        <v>Cash42719</v>
      </c>
      <c r="W62" s="59">
        <f t="shared" si="1"/>
        <v>1</v>
      </c>
      <c r="X62" s="26">
        <f t="shared" si="1"/>
        <v>150000</v>
      </c>
    </row>
    <row r="63" spans="1:24" s="26" customFormat="1" ht="16.7" customHeight="1" x14ac:dyDescent="0.2">
      <c r="A63" s="9" t="s">
        <v>3590</v>
      </c>
      <c r="B63" s="9" t="s">
        <v>20</v>
      </c>
      <c r="C63" s="9" t="s">
        <v>520</v>
      </c>
      <c r="D63" s="2">
        <v>42720</v>
      </c>
      <c r="E63" s="9" t="s">
        <v>3591</v>
      </c>
      <c r="F63" s="9" t="s">
        <v>425</v>
      </c>
      <c r="G63" s="9" t="s">
        <v>21</v>
      </c>
      <c r="H63" s="9"/>
      <c r="I63" s="9" t="s">
        <v>22</v>
      </c>
      <c r="J63" s="9"/>
      <c r="K63" s="9"/>
      <c r="L63" s="9"/>
      <c r="M63" s="9"/>
      <c r="N63" s="9"/>
      <c r="O63" s="9"/>
      <c r="P63" s="9" t="s">
        <v>383</v>
      </c>
      <c r="Q63" s="9"/>
      <c r="R63" s="9" t="s">
        <v>31</v>
      </c>
      <c r="S63" s="9" t="s">
        <v>383</v>
      </c>
      <c r="T63" s="9">
        <v>1</v>
      </c>
      <c r="U63" s="38">
        <v>150000</v>
      </c>
      <c r="V63" s="56" t="str">
        <f t="shared" si="0"/>
        <v>Cash42720</v>
      </c>
      <c r="W63" s="59">
        <f t="shared" si="1"/>
        <v>1</v>
      </c>
      <c r="X63" s="26">
        <f t="shared" si="1"/>
        <v>150000</v>
      </c>
    </row>
    <row r="64" spans="1:24" s="26" customFormat="1" ht="16.7" customHeight="1" x14ac:dyDescent="0.2">
      <c r="A64" s="9" t="s">
        <v>3592</v>
      </c>
      <c r="B64" s="9" t="s">
        <v>20</v>
      </c>
      <c r="C64" s="9" t="s">
        <v>519</v>
      </c>
      <c r="D64" s="2">
        <v>42720</v>
      </c>
      <c r="E64" s="9" t="s">
        <v>3593</v>
      </c>
      <c r="F64" s="9" t="s">
        <v>426</v>
      </c>
      <c r="G64" s="9" t="s">
        <v>21</v>
      </c>
      <c r="H64" s="9"/>
      <c r="I64" s="9" t="s">
        <v>22</v>
      </c>
      <c r="J64" s="9"/>
      <c r="K64" s="9"/>
      <c r="L64" s="9"/>
      <c r="M64" s="9"/>
      <c r="N64" s="9"/>
      <c r="O64" s="9"/>
      <c r="P64" s="9" t="s">
        <v>383</v>
      </c>
      <c r="Q64" s="9"/>
      <c r="R64" s="9" t="s">
        <v>34</v>
      </c>
      <c r="S64" s="9" t="s">
        <v>383</v>
      </c>
      <c r="T64" s="9">
        <v>2</v>
      </c>
      <c r="U64" s="38">
        <v>300000</v>
      </c>
      <c r="V64" s="56" t="str">
        <f t="shared" si="0"/>
        <v>Cash42720</v>
      </c>
      <c r="W64" s="59">
        <f t="shared" si="1"/>
        <v>2</v>
      </c>
      <c r="X64" s="26">
        <f t="shared" si="1"/>
        <v>300000</v>
      </c>
    </row>
    <row r="65" spans="1:24" s="26" customFormat="1" ht="16.7" customHeight="1" x14ac:dyDescent="0.2">
      <c r="A65" s="9" t="s">
        <v>3594</v>
      </c>
      <c r="B65" s="9" t="s">
        <v>20</v>
      </c>
      <c r="C65" s="9" t="s">
        <v>520</v>
      </c>
      <c r="D65" s="2">
        <v>42720</v>
      </c>
      <c r="E65" s="9" t="s">
        <v>3595</v>
      </c>
      <c r="F65" s="9" t="s">
        <v>426</v>
      </c>
      <c r="G65" s="9" t="s">
        <v>21</v>
      </c>
      <c r="H65" s="9"/>
      <c r="I65" s="9" t="s">
        <v>22</v>
      </c>
      <c r="J65" s="9"/>
      <c r="K65" s="9"/>
      <c r="L65" s="9"/>
      <c r="M65" s="9"/>
      <c r="N65" s="9"/>
      <c r="O65" s="9"/>
      <c r="P65" s="9" t="s">
        <v>383</v>
      </c>
      <c r="Q65" s="9"/>
      <c r="R65" s="9" t="s">
        <v>31</v>
      </c>
      <c r="S65" s="9" t="s">
        <v>383</v>
      </c>
      <c r="T65" s="9">
        <v>1</v>
      </c>
      <c r="U65" s="38">
        <v>150000</v>
      </c>
      <c r="V65" s="56" t="str">
        <f t="shared" si="0"/>
        <v>Cash42720</v>
      </c>
      <c r="W65" s="59">
        <f t="shared" si="1"/>
        <v>1</v>
      </c>
      <c r="X65" s="26">
        <f t="shared" si="1"/>
        <v>150000</v>
      </c>
    </row>
    <row r="66" spans="1:24" s="26" customFormat="1" ht="16.7" customHeight="1" x14ac:dyDescent="0.2">
      <c r="A66" s="9" t="s">
        <v>3596</v>
      </c>
      <c r="B66" s="9" t="s">
        <v>20</v>
      </c>
      <c r="C66" s="9" t="s">
        <v>520</v>
      </c>
      <c r="D66" s="2">
        <v>42720</v>
      </c>
      <c r="E66" s="9" t="s">
        <v>3597</v>
      </c>
      <c r="F66" s="9" t="s">
        <v>427</v>
      </c>
      <c r="G66" s="9" t="s">
        <v>21</v>
      </c>
      <c r="H66" s="9"/>
      <c r="I66" s="9" t="s">
        <v>22</v>
      </c>
      <c r="J66" s="9"/>
      <c r="K66" s="9"/>
      <c r="L66" s="9"/>
      <c r="M66" s="9"/>
      <c r="N66" s="9"/>
      <c r="O66" s="9"/>
      <c r="P66" s="9" t="s">
        <v>383</v>
      </c>
      <c r="Q66" s="9"/>
      <c r="R66" s="9" t="s">
        <v>31</v>
      </c>
      <c r="S66" s="9" t="s">
        <v>383</v>
      </c>
      <c r="T66" s="9">
        <v>1</v>
      </c>
      <c r="U66" s="38">
        <v>150000</v>
      </c>
      <c r="V66" s="56" t="str">
        <f t="shared" si="0"/>
        <v>Cash42720</v>
      </c>
      <c r="W66" s="59">
        <f t="shared" si="1"/>
        <v>1</v>
      </c>
      <c r="X66" s="26">
        <f t="shared" si="1"/>
        <v>150000</v>
      </c>
    </row>
    <row r="67" spans="1:24" s="26" customFormat="1" ht="16.7" customHeight="1" x14ac:dyDescent="0.2">
      <c r="A67" s="9" t="s">
        <v>3657</v>
      </c>
      <c r="B67" s="9" t="s">
        <v>20</v>
      </c>
      <c r="C67" s="9" t="s">
        <v>436</v>
      </c>
      <c r="D67" s="2">
        <v>42721</v>
      </c>
      <c r="E67" s="9" t="s">
        <v>3658</v>
      </c>
      <c r="F67" s="9" t="s">
        <v>1032</v>
      </c>
      <c r="G67" s="9" t="s">
        <v>21</v>
      </c>
      <c r="H67" s="9"/>
      <c r="I67" s="9" t="s">
        <v>22</v>
      </c>
      <c r="J67" s="9"/>
      <c r="K67" s="9"/>
      <c r="L67" s="9"/>
      <c r="M67" s="9"/>
      <c r="N67" s="9"/>
      <c r="O67" s="9"/>
      <c r="P67" s="9" t="s">
        <v>383</v>
      </c>
      <c r="Q67" s="9"/>
      <c r="R67" s="9" t="s">
        <v>31</v>
      </c>
      <c r="S67" s="9" t="s">
        <v>383</v>
      </c>
      <c r="T67" s="9">
        <v>1</v>
      </c>
      <c r="U67" s="38">
        <v>150000</v>
      </c>
      <c r="V67" s="56" t="str">
        <f t="shared" si="0"/>
        <v>Cash42721</v>
      </c>
      <c r="W67" s="59">
        <f t="shared" si="1"/>
        <v>1</v>
      </c>
      <c r="X67" s="26">
        <f t="shared" si="1"/>
        <v>150000</v>
      </c>
    </row>
    <row r="68" spans="1:24" s="26" customFormat="1" ht="16.7" customHeight="1" x14ac:dyDescent="0.2">
      <c r="A68" s="9" t="s">
        <v>3659</v>
      </c>
      <c r="B68" s="9" t="s">
        <v>20</v>
      </c>
      <c r="C68" s="9" t="s">
        <v>3660</v>
      </c>
      <c r="D68" s="2">
        <v>42721</v>
      </c>
      <c r="E68" s="9" t="s">
        <v>3661</v>
      </c>
      <c r="F68" s="9" t="s">
        <v>1039</v>
      </c>
      <c r="G68" s="9" t="s">
        <v>36</v>
      </c>
      <c r="H68" s="9"/>
      <c r="I68" s="9" t="s">
        <v>22</v>
      </c>
      <c r="J68" s="9"/>
      <c r="K68" s="9"/>
      <c r="L68" s="9"/>
      <c r="M68" s="9"/>
      <c r="N68" s="9"/>
      <c r="O68" s="9"/>
      <c r="P68" s="9" t="s">
        <v>383</v>
      </c>
      <c r="Q68" s="9"/>
      <c r="R68" s="9" t="s">
        <v>3662</v>
      </c>
      <c r="S68" s="9" t="s">
        <v>383</v>
      </c>
      <c r="T68" s="9">
        <v>40</v>
      </c>
      <c r="U68" s="38">
        <v>4600000</v>
      </c>
      <c r="V68" s="56" t="str">
        <f t="shared" ref="V68:V118" si="2">S68&amp;D68</f>
        <v>Cash42721</v>
      </c>
      <c r="W68" s="59">
        <f t="shared" si="1"/>
        <v>40</v>
      </c>
      <c r="X68" s="26">
        <f t="shared" si="1"/>
        <v>4600000</v>
      </c>
    </row>
    <row r="69" spans="1:24" s="26" customFormat="1" ht="16.7" customHeight="1" x14ac:dyDescent="0.2">
      <c r="A69" s="9" t="s">
        <v>3735</v>
      </c>
      <c r="B69" s="9" t="s">
        <v>20</v>
      </c>
      <c r="C69" s="9" t="s">
        <v>3736</v>
      </c>
      <c r="D69" s="2">
        <v>42721</v>
      </c>
      <c r="E69" s="9" t="s">
        <v>625</v>
      </c>
      <c r="F69" s="9" t="s">
        <v>626</v>
      </c>
      <c r="G69" s="9" t="s">
        <v>21</v>
      </c>
      <c r="H69" s="9"/>
      <c r="I69" s="9" t="s">
        <v>22</v>
      </c>
      <c r="J69" s="9"/>
      <c r="K69" s="9"/>
      <c r="L69" s="9"/>
      <c r="M69" s="9"/>
      <c r="N69" s="9"/>
      <c r="O69" s="9"/>
      <c r="P69" s="9" t="s">
        <v>383</v>
      </c>
      <c r="Q69" s="9"/>
      <c r="R69" s="9" t="s">
        <v>3737</v>
      </c>
      <c r="S69" s="9" t="s">
        <v>383</v>
      </c>
      <c r="T69" s="9">
        <v>9</v>
      </c>
      <c r="U69" s="38">
        <v>1035000</v>
      </c>
      <c r="V69" s="56" t="str">
        <f t="shared" si="2"/>
        <v>Cash42721</v>
      </c>
      <c r="W69" s="59">
        <f t="shared" ref="W69:X118" si="3">T69</f>
        <v>9</v>
      </c>
      <c r="X69" s="26">
        <f t="shared" si="3"/>
        <v>1035000</v>
      </c>
    </row>
    <row r="70" spans="1:24" s="26" customFormat="1" ht="16.7" customHeight="1" x14ac:dyDescent="0.2">
      <c r="A70" s="9" t="s">
        <v>3794</v>
      </c>
      <c r="B70" s="9" t="s">
        <v>20</v>
      </c>
      <c r="C70" s="9" t="s">
        <v>814</v>
      </c>
      <c r="D70" s="2">
        <v>42722</v>
      </c>
      <c r="E70" s="9" t="s">
        <v>3795</v>
      </c>
      <c r="F70" s="9" t="s">
        <v>544</v>
      </c>
      <c r="G70" s="9" t="s">
        <v>21</v>
      </c>
      <c r="H70" s="9"/>
      <c r="I70" s="9" t="s">
        <v>22</v>
      </c>
      <c r="J70" s="9"/>
      <c r="K70" s="9"/>
      <c r="L70" s="9"/>
      <c r="M70" s="9"/>
      <c r="N70" s="9"/>
      <c r="O70" s="9"/>
      <c r="P70" s="9" t="s">
        <v>383</v>
      </c>
      <c r="Q70" s="9"/>
      <c r="R70" s="9" t="s">
        <v>136</v>
      </c>
      <c r="S70" s="9" t="s">
        <v>383</v>
      </c>
      <c r="T70" s="9">
        <v>4</v>
      </c>
      <c r="U70" s="38">
        <v>600000</v>
      </c>
      <c r="V70" s="56" t="str">
        <f t="shared" si="2"/>
        <v>Cash42722</v>
      </c>
      <c r="W70" s="59">
        <f t="shared" si="3"/>
        <v>4</v>
      </c>
      <c r="X70" s="26">
        <f t="shared" si="3"/>
        <v>600000</v>
      </c>
    </row>
    <row r="71" spans="1:24" s="26" customFormat="1" ht="16.7" customHeight="1" x14ac:dyDescent="0.2">
      <c r="A71" s="9" t="s">
        <v>3796</v>
      </c>
      <c r="B71" s="9" t="s">
        <v>20</v>
      </c>
      <c r="C71" s="9" t="s">
        <v>814</v>
      </c>
      <c r="D71" s="2">
        <v>42722</v>
      </c>
      <c r="E71" s="9" t="s">
        <v>3797</v>
      </c>
      <c r="F71" s="9" t="s">
        <v>298</v>
      </c>
      <c r="G71" s="9" t="s">
        <v>21</v>
      </c>
      <c r="H71" s="9"/>
      <c r="I71" s="9" t="s">
        <v>22</v>
      </c>
      <c r="J71" s="9"/>
      <c r="K71" s="9"/>
      <c r="L71" s="9"/>
      <c r="M71" s="9"/>
      <c r="N71" s="9"/>
      <c r="O71" s="9"/>
      <c r="P71" s="9" t="s">
        <v>383</v>
      </c>
      <c r="Q71" s="9"/>
      <c r="R71" s="9" t="s">
        <v>31</v>
      </c>
      <c r="S71" s="9" t="s">
        <v>383</v>
      </c>
      <c r="T71" s="9">
        <v>1</v>
      </c>
      <c r="U71" s="38">
        <v>150000</v>
      </c>
      <c r="V71" s="56" t="str">
        <f t="shared" si="2"/>
        <v>Cash42722</v>
      </c>
      <c r="W71" s="59">
        <f t="shared" si="3"/>
        <v>1</v>
      </c>
      <c r="X71" s="26">
        <f t="shared" si="3"/>
        <v>150000</v>
      </c>
    </row>
    <row r="72" spans="1:24" s="26" customFormat="1" ht="16.7" customHeight="1" x14ac:dyDescent="0.2">
      <c r="A72" s="9" t="s">
        <v>3810</v>
      </c>
      <c r="B72" s="9" t="s">
        <v>20</v>
      </c>
      <c r="C72" s="9" t="s">
        <v>814</v>
      </c>
      <c r="D72" s="2">
        <v>42722</v>
      </c>
      <c r="E72" s="9" t="s">
        <v>3811</v>
      </c>
      <c r="F72" s="9" t="s">
        <v>692</v>
      </c>
      <c r="G72" s="9" t="s">
        <v>21</v>
      </c>
      <c r="H72" s="9"/>
      <c r="I72" s="9" t="s">
        <v>22</v>
      </c>
      <c r="J72" s="9"/>
      <c r="K72" s="9"/>
      <c r="L72" s="9"/>
      <c r="M72" s="9"/>
      <c r="N72" s="9"/>
      <c r="O72" s="9"/>
      <c r="P72" s="9" t="s">
        <v>383</v>
      </c>
      <c r="Q72" s="9"/>
      <c r="R72" s="9" t="s">
        <v>31</v>
      </c>
      <c r="S72" s="9" t="s">
        <v>383</v>
      </c>
      <c r="T72" s="9">
        <v>1</v>
      </c>
      <c r="U72" s="38">
        <v>150000</v>
      </c>
      <c r="V72" s="56" t="str">
        <f t="shared" si="2"/>
        <v>Cash42722</v>
      </c>
      <c r="W72" s="59">
        <f t="shared" si="3"/>
        <v>1</v>
      </c>
      <c r="X72" s="26">
        <f t="shared" si="3"/>
        <v>150000</v>
      </c>
    </row>
    <row r="73" spans="1:24" s="26" customFormat="1" ht="16.7" customHeight="1" x14ac:dyDescent="0.2">
      <c r="A73" s="9" t="s">
        <v>3932</v>
      </c>
      <c r="B73" s="9" t="s">
        <v>20</v>
      </c>
      <c r="C73" s="9" t="s">
        <v>3933</v>
      </c>
      <c r="D73" s="2">
        <v>42722</v>
      </c>
      <c r="E73" s="9" t="s">
        <v>3934</v>
      </c>
      <c r="F73" s="9" t="s">
        <v>386</v>
      </c>
      <c r="G73" s="9" t="s">
        <v>21</v>
      </c>
      <c r="H73" s="9"/>
      <c r="I73" s="9" t="s">
        <v>22</v>
      </c>
      <c r="J73" s="9"/>
      <c r="K73" s="9"/>
      <c r="L73" s="9"/>
      <c r="M73" s="9"/>
      <c r="N73" s="9"/>
      <c r="O73" s="9"/>
      <c r="P73" s="9" t="s">
        <v>383</v>
      </c>
      <c r="Q73" s="9"/>
      <c r="R73" s="9" t="s">
        <v>3737</v>
      </c>
      <c r="S73" s="9" t="s">
        <v>383</v>
      </c>
      <c r="T73" s="9">
        <v>9</v>
      </c>
      <c r="U73" s="38">
        <v>1350000</v>
      </c>
      <c r="V73" s="56" t="str">
        <f t="shared" si="2"/>
        <v>Cash42722</v>
      </c>
      <c r="W73" s="59">
        <f t="shared" si="3"/>
        <v>9</v>
      </c>
      <c r="X73" s="26">
        <f t="shared" si="3"/>
        <v>1350000</v>
      </c>
    </row>
    <row r="74" spans="1:24" s="26" customFormat="1" ht="16.7" customHeight="1" x14ac:dyDescent="0.2">
      <c r="A74" s="9" t="s">
        <v>3935</v>
      </c>
      <c r="B74" s="9" t="s">
        <v>20</v>
      </c>
      <c r="C74" s="9" t="s">
        <v>520</v>
      </c>
      <c r="D74" s="2">
        <v>42722</v>
      </c>
      <c r="E74" s="9" t="s">
        <v>3936</v>
      </c>
      <c r="F74" s="9" t="s">
        <v>387</v>
      </c>
      <c r="G74" s="9" t="s">
        <v>21</v>
      </c>
      <c r="H74" s="9"/>
      <c r="I74" s="9" t="s">
        <v>22</v>
      </c>
      <c r="J74" s="9"/>
      <c r="K74" s="9"/>
      <c r="L74" s="9"/>
      <c r="M74" s="9"/>
      <c r="N74" s="9"/>
      <c r="O74" s="9"/>
      <c r="P74" s="9" t="s">
        <v>383</v>
      </c>
      <c r="Q74" s="9"/>
      <c r="R74" s="9" t="s">
        <v>31</v>
      </c>
      <c r="S74" s="9" t="s">
        <v>383</v>
      </c>
      <c r="T74" s="9">
        <v>1</v>
      </c>
      <c r="U74" s="38" t="s">
        <v>4412</v>
      </c>
      <c r="V74" s="56" t="str">
        <f t="shared" si="2"/>
        <v>Cash42722</v>
      </c>
      <c r="W74" s="59">
        <f t="shared" si="3"/>
        <v>1</v>
      </c>
      <c r="X74" s="26" t="str">
        <f t="shared" si="3"/>
        <v>150000\</v>
      </c>
    </row>
    <row r="75" spans="1:24" s="26" customFormat="1" ht="16.7" customHeight="1" x14ac:dyDescent="0.2">
      <c r="A75" s="9" t="s">
        <v>3937</v>
      </c>
      <c r="B75" s="9" t="s">
        <v>20</v>
      </c>
      <c r="C75" s="9" t="s">
        <v>519</v>
      </c>
      <c r="D75" s="2">
        <v>42722</v>
      </c>
      <c r="E75" s="9" t="s">
        <v>388</v>
      </c>
      <c r="F75" s="9" t="s">
        <v>387</v>
      </c>
      <c r="G75" s="9" t="s">
        <v>21</v>
      </c>
      <c r="H75" s="9"/>
      <c r="I75" s="9" t="s">
        <v>22</v>
      </c>
      <c r="J75" s="9"/>
      <c r="K75" s="9"/>
      <c r="L75" s="9"/>
      <c r="M75" s="9"/>
      <c r="N75" s="9"/>
      <c r="O75" s="9"/>
      <c r="P75" s="9" t="s">
        <v>383</v>
      </c>
      <c r="Q75" s="9"/>
      <c r="R75" s="9" t="s">
        <v>34</v>
      </c>
      <c r="S75" s="9" t="s">
        <v>383</v>
      </c>
      <c r="T75" s="9">
        <v>2</v>
      </c>
      <c r="U75" s="38">
        <v>300000</v>
      </c>
      <c r="V75" s="56" t="str">
        <f t="shared" si="2"/>
        <v>Cash42722</v>
      </c>
      <c r="W75" s="59">
        <f t="shared" si="3"/>
        <v>2</v>
      </c>
      <c r="X75" s="26">
        <f t="shared" si="3"/>
        <v>300000</v>
      </c>
    </row>
    <row r="76" spans="1:24" s="10" customFormat="1" ht="16.7" customHeight="1" x14ac:dyDescent="0.2">
      <c r="A76" s="36" t="s">
        <v>3369</v>
      </c>
      <c r="B76" s="36" t="s">
        <v>20</v>
      </c>
      <c r="C76" s="36" t="s">
        <v>452</v>
      </c>
      <c r="D76" s="39">
        <v>42719</v>
      </c>
      <c r="E76" s="36" t="s">
        <v>3370</v>
      </c>
      <c r="F76" s="36" t="s">
        <v>143</v>
      </c>
      <c r="G76" s="36" t="s">
        <v>21</v>
      </c>
      <c r="H76" s="36"/>
      <c r="I76" s="36" t="s">
        <v>22</v>
      </c>
      <c r="J76" s="36"/>
      <c r="K76" s="36"/>
      <c r="L76" s="36"/>
      <c r="M76" s="36"/>
      <c r="N76" s="36"/>
      <c r="O76" s="36"/>
      <c r="P76" s="36" t="s">
        <v>383</v>
      </c>
      <c r="Q76" s="36"/>
      <c r="R76" s="36" t="s">
        <v>366</v>
      </c>
      <c r="S76" s="9" t="s">
        <v>383</v>
      </c>
      <c r="T76" s="36">
        <v>3</v>
      </c>
      <c r="U76" s="38">
        <v>360000</v>
      </c>
      <c r="V76" s="56" t="str">
        <f t="shared" si="2"/>
        <v>Cash42719</v>
      </c>
      <c r="W76" s="59">
        <f t="shared" si="3"/>
        <v>3</v>
      </c>
      <c r="X76" s="26">
        <f t="shared" si="3"/>
        <v>360000</v>
      </c>
    </row>
    <row r="77" spans="1:24" s="10" customFormat="1" ht="16.7" customHeight="1" x14ac:dyDescent="0.2">
      <c r="A77" s="36" t="s">
        <v>3485</v>
      </c>
      <c r="B77" s="36" t="s">
        <v>20</v>
      </c>
      <c r="C77" s="36" t="s">
        <v>411</v>
      </c>
      <c r="D77" s="39">
        <v>42719</v>
      </c>
      <c r="E77" s="36" t="s">
        <v>3486</v>
      </c>
      <c r="F77" s="36" t="s">
        <v>84</v>
      </c>
      <c r="G77" s="36" t="s">
        <v>21</v>
      </c>
      <c r="H77" s="36"/>
      <c r="I77" s="36" t="s">
        <v>22</v>
      </c>
      <c r="J77" s="36"/>
      <c r="K77" s="36"/>
      <c r="L77" s="36"/>
      <c r="M77" s="36"/>
      <c r="N77" s="36"/>
      <c r="O77" s="36"/>
      <c r="P77" s="36" t="s">
        <v>383</v>
      </c>
      <c r="Q77" s="36"/>
      <c r="R77" s="36" t="s">
        <v>31</v>
      </c>
      <c r="S77" s="9" t="s">
        <v>383</v>
      </c>
      <c r="T77" s="36">
        <v>1</v>
      </c>
      <c r="U77" s="11">
        <v>150000</v>
      </c>
      <c r="V77" s="56" t="str">
        <f t="shared" si="2"/>
        <v>Cash42719</v>
      </c>
      <c r="W77" s="59">
        <f t="shared" si="3"/>
        <v>1</v>
      </c>
      <c r="X77" s="26">
        <f t="shared" si="3"/>
        <v>150000</v>
      </c>
    </row>
    <row r="78" spans="1:24" s="10" customFormat="1" ht="16.7" customHeight="1" x14ac:dyDescent="0.2">
      <c r="A78" s="36" t="s">
        <v>3590</v>
      </c>
      <c r="B78" s="36" t="s">
        <v>20</v>
      </c>
      <c r="C78" s="36" t="s">
        <v>520</v>
      </c>
      <c r="D78" s="39">
        <v>42720</v>
      </c>
      <c r="E78" s="36" t="s">
        <v>3591</v>
      </c>
      <c r="F78" s="36" t="s">
        <v>425</v>
      </c>
      <c r="G78" s="36" t="s">
        <v>21</v>
      </c>
      <c r="H78" s="36"/>
      <c r="I78" s="36" t="s">
        <v>22</v>
      </c>
      <c r="J78" s="36"/>
      <c r="K78" s="36"/>
      <c r="L78" s="36"/>
      <c r="M78" s="36"/>
      <c r="N78" s="36"/>
      <c r="O78" s="36"/>
      <c r="P78" s="36" t="s">
        <v>383</v>
      </c>
      <c r="Q78" s="36"/>
      <c r="R78" s="36" t="s">
        <v>31</v>
      </c>
      <c r="S78" s="9" t="s">
        <v>383</v>
      </c>
      <c r="T78" s="36">
        <v>1</v>
      </c>
      <c r="U78" s="11">
        <v>150000</v>
      </c>
      <c r="V78" s="56" t="str">
        <f t="shared" si="2"/>
        <v>Cash42720</v>
      </c>
      <c r="W78" s="59">
        <f t="shared" si="3"/>
        <v>1</v>
      </c>
      <c r="X78" s="26">
        <f t="shared" si="3"/>
        <v>150000</v>
      </c>
    </row>
    <row r="79" spans="1:24" s="10" customFormat="1" ht="16.7" customHeight="1" x14ac:dyDescent="0.2">
      <c r="A79" s="36" t="s">
        <v>3592</v>
      </c>
      <c r="B79" s="36" t="s">
        <v>20</v>
      </c>
      <c r="C79" s="36" t="s">
        <v>519</v>
      </c>
      <c r="D79" s="39">
        <v>42720</v>
      </c>
      <c r="E79" s="36" t="s">
        <v>3593</v>
      </c>
      <c r="F79" s="36" t="s">
        <v>426</v>
      </c>
      <c r="G79" s="36" t="s">
        <v>21</v>
      </c>
      <c r="H79" s="36"/>
      <c r="I79" s="36" t="s">
        <v>22</v>
      </c>
      <c r="J79" s="36"/>
      <c r="K79" s="36"/>
      <c r="L79" s="36"/>
      <c r="M79" s="36"/>
      <c r="N79" s="36"/>
      <c r="O79" s="36"/>
      <c r="P79" s="36" t="s">
        <v>383</v>
      </c>
      <c r="Q79" s="36"/>
      <c r="R79" s="36" t="s">
        <v>34</v>
      </c>
      <c r="S79" s="9" t="s">
        <v>383</v>
      </c>
      <c r="T79" s="36">
        <v>2</v>
      </c>
      <c r="U79" s="11">
        <v>300000</v>
      </c>
      <c r="V79" s="56" t="str">
        <f t="shared" si="2"/>
        <v>Cash42720</v>
      </c>
      <c r="W79" s="59">
        <f t="shared" si="3"/>
        <v>2</v>
      </c>
      <c r="X79" s="26">
        <f t="shared" si="3"/>
        <v>300000</v>
      </c>
    </row>
    <row r="80" spans="1:24" s="10" customFormat="1" ht="16.7" customHeight="1" x14ac:dyDescent="0.2">
      <c r="A80" s="36" t="s">
        <v>3594</v>
      </c>
      <c r="B80" s="36" t="s">
        <v>20</v>
      </c>
      <c r="C80" s="36" t="s">
        <v>520</v>
      </c>
      <c r="D80" s="39">
        <v>42720</v>
      </c>
      <c r="E80" s="36" t="s">
        <v>3595</v>
      </c>
      <c r="F80" s="36" t="s">
        <v>426</v>
      </c>
      <c r="G80" s="36" t="s">
        <v>21</v>
      </c>
      <c r="H80" s="36"/>
      <c r="I80" s="36" t="s">
        <v>22</v>
      </c>
      <c r="J80" s="36"/>
      <c r="K80" s="36"/>
      <c r="L80" s="36"/>
      <c r="M80" s="36"/>
      <c r="N80" s="36"/>
      <c r="O80" s="36"/>
      <c r="P80" s="36" t="s">
        <v>383</v>
      </c>
      <c r="Q80" s="36"/>
      <c r="R80" s="36" t="s">
        <v>31</v>
      </c>
      <c r="S80" s="9" t="s">
        <v>383</v>
      </c>
      <c r="T80" s="36">
        <v>1</v>
      </c>
      <c r="U80" s="11">
        <v>150000</v>
      </c>
      <c r="V80" s="56" t="str">
        <f t="shared" si="2"/>
        <v>Cash42720</v>
      </c>
      <c r="W80" s="59">
        <f t="shared" si="3"/>
        <v>1</v>
      </c>
      <c r="X80" s="26">
        <f t="shared" si="3"/>
        <v>150000</v>
      </c>
    </row>
    <row r="81" spans="1:24" s="10" customFormat="1" ht="16.7" customHeight="1" x14ac:dyDescent="0.2">
      <c r="A81" s="36" t="s">
        <v>3596</v>
      </c>
      <c r="B81" s="36" t="s">
        <v>20</v>
      </c>
      <c r="C81" s="36" t="s">
        <v>520</v>
      </c>
      <c r="D81" s="39">
        <v>42720</v>
      </c>
      <c r="E81" s="36" t="s">
        <v>3597</v>
      </c>
      <c r="F81" s="36" t="s">
        <v>427</v>
      </c>
      <c r="G81" s="36" t="s">
        <v>21</v>
      </c>
      <c r="H81" s="36"/>
      <c r="I81" s="36" t="s">
        <v>22</v>
      </c>
      <c r="J81" s="36"/>
      <c r="K81" s="36"/>
      <c r="L81" s="36"/>
      <c r="M81" s="36"/>
      <c r="N81" s="36"/>
      <c r="O81" s="36"/>
      <c r="P81" s="36" t="s">
        <v>383</v>
      </c>
      <c r="Q81" s="36"/>
      <c r="R81" s="36" t="s">
        <v>31</v>
      </c>
      <c r="S81" s="9" t="s">
        <v>383</v>
      </c>
      <c r="T81" s="36">
        <v>1</v>
      </c>
      <c r="U81" s="11">
        <v>150000</v>
      </c>
      <c r="V81" s="56" t="str">
        <f t="shared" si="2"/>
        <v>Cash42720</v>
      </c>
      <c r="W81" s="59">
        <f t="shared" si="3"/>
        <v>1</v>
      </c>
      <c r="X81" s="26">
        <f t="shared" si="3"/>
        <v>150000</v>
      </c>
    </row>
    <row r="82" spans="1:24" s="10" customFormat="1" ht="16.7" customHeight="1" x14ac:dyDescent="0.2">
      <c r="A82" s="36" t="s">
        <v>3657</v>
      </c>
      <c r="B82" s="36" t="s">
        <v>20</v>
      </c>
      <c r="C82" s="36" t="s">
        <v>436</v>
      </c>
      <c r="D82" s="39">
        <v>42721</v>
      </c>
      <c r="E82" s="36" t="s">
        <v>3658</v>
      </c>
      <c r="F82" s="36" t="s">
        <v>1032</v>
      </c>
      <c r="G82" s="36" t="s">
        <v>21</v>
      </c>
      <c r="H82" s="36"/>
      <c r="I82" s="36" t="s">
        <v>22</v>
      </c>
      <c r="J82" s="36"/>
      <c r="K82" s="36"/>
      <c r="L82" s="36"/>
      <c r="M82" s="36"/>
      <c r="N82" s="36"/>
      <c r="O82" s="36"/>
      <c r="P82" s="36" t="s">
        <v>383</v>
      </c>
      <c r="Q82" s="36"/>
      <c r="R82" s="36" t="s">
        <v>31</v>
      </c>
      <c r="S82" s="9" t="s">
        <v>383</v>
      </c>
      <c r="T82" s="36">
        <v>1</v>
      </c>
      <c r="U82" s="11">
        <v>150000</v>
      </c>
      <c r="V82" s="56" t="str">
        <f t="shared" si="2"/>
        <v>Cash42721</v>
      </c>
      <c r="W82" s="59">
        <f t="shared" si="3"/>
        <v>1</v>
      </c>
      <c r="X82" s="26">
        <f t="shared" si="3"/>
        <v>150000</v>
      </c>
    </row>
    <row r="83" spans="1:24" s="10" customFormat="1" ht="16.7" customHeight="1" x14ac:dyDescent="0.2">
      <c r="A83" s="36" t="s">
        <v>3659</v>
      </c>
      <c r="B83" s="36" t="s">
        <v>20</v>
      </c>
      <c r="C83" s="36" t="s">
        <v>3660</v>
      </c>
      <c r="D83" s="39">
        <v>42721</v>
      </c>
      <c r="E83" s="36" t="s">
        <v>3661</v>
      </c>
      <c r="F83" s="36" t="s">
        <v>1039</v>
      </c>
      <c r="G83" s="36" t="s">
        <v>36</v>
      </c>
      <c r="H83" s="36"/>
      <c r="I83" s="36" t="s">
        <v>22</v>
      </c>
      <c r="J83" s="36"/>
      <c r="K83" s="36"/>
      <c r="L83" s="36"/>
      <c r="M83" s="36"/>
      <c r="N83" s="36"/>
      <c r="O83" s="36"/>
      <c r="P83" s="36" t="s">
        <v>383</v>
      </c>
      <c r="Q83" s="36"/>
      <c r="R83" s="36" t="s">
        <v>3662</v>
      </c>
      <c r="S83" s="9" t="s">
        <v>383</v>
      </c>
      <c r="T83" s="36">
        <v>40</v>
      </c>
      <c r="U83" s="11">
        <v>4600000</v>
      </c>
      <c r="V83" s="56" t="str">
        <f t="shared" si="2"/>
        <v>Cash42721</v>
      </c>
      <c r="W83" s="59">
        <f t="shared" si="3"/>
        <v>40</v>
      </c>
      <c r="X83" s="26">
        <f t="shared" si="3"/>
        <v>4600000</v>
      </c>
    </row>
    <row r="84" spans="1:24" s="10" customFormat="1" ht="16.7" customHeight="1" x14ac:dyDescent="0.2">
      <c r="A84" s="36" t="s">
        <v>3735</v>
      </c>
      <c r="B84" s="36" t="s">
        <v>20</v>
      </c>
      <c r="C84" s="36" t="s">
        <v>3736</v>
      </c>
      <c r="D84" s="39">
        <v>42721</v>
      </c>
      <c r="E84" s="36" t="s">
        <v>625</v>
      </c>
      <c r="F84" s="36" t="s">
        <v>626</v>
      </c>
      <c r="G84" s="36" t="s">
        <v>21</v>
      </c>
      <c r="H84" s="36"/>
      <c r="I84" s="36" t="s">
        <v>22</v>
      </c>
      <c r="J84" s="36"/>
      <c r="K84" s="36"/>
      <c r="L84" s="36"/>
      <c r="M84" s="36"/>
      <c r="N84" s="36"/>
      <c r="O84" s="36"/>
      <c r="P84" s="36" t="s">
        <v>383</v>
      </c>
      <c r="Q84" s="36"/>
      <c r="R84" s="36" t="s">
        <v>3737</v>
      </c>
      <c r="S84" s="9" t="s">
        <v>383</v>
      </c>
      <c r="T84" s="36">
        <v>9</v>
      </c>
      <c r="U84" s="11">
        <v>1035000</v>
      </c>
      <c r="V84" s="56" t="str">
        <f t="shared" si="2"/>
        <v>Cash42721</v>
      </c>
      <c r="W84" s="59">
        <f t="shared" si="3"/>
        <v>9</v>
      </c>
      <c r="X84" s="26">
        <f t="shared" si="3"/>
        <v>1035000</v>
      </c>
    </row>
    <row r="85" spans="1:24" s="10" customFormat="1" ht="16.7" customHeight="1" x14ac:dyDescent="0.2">
      <c r="A85" s="36" t="s">
        <v>3794</v>
      </c>
      <c r="B85" s="36" t="s">
        <v>20</v>
      </c>
      <c r="C85" s="36" t="s">
        <v>814</v>
      </c>
      <c r="D85" s="39">
        <v>42722</v>
      </c>
      <c r="E85" s="36" t="s">
        <v>3795</v>
      </c>
      <c r="F85" s="36" t="s">
        <v>544</v>
      </c>
      <c r="G85" s="36" t="s">
        <v>21</v>
      </c>
      <c r="H85" s="36"/>
      <c r="I85" s="36" t="s">
        <v>22</v>
      </c>
      <c r="J85" s="36"/>
      <c r="K85" s="36"/>
      <c r="L85" s="36"/>
      <c r="M85" s="36"/>
      <c r="N85" s="36"/>
      <c r="O85" s="36"/>
      <c r="P85" s="36" t="s">
        <v>383</v>
      </c>
      <c r="Q85" s="36"/>
      <c r="R85" s="36" t="s">
        <v>136</v>
      </c>
      <c r="S85" s="9" t="s">
        <v>383</v>
      </c>
      <c r="T85" s="36">
        <v>4</v>
      </c>
      <c r="U85" s="11">
        <f>150000*T85</f>
        <v>600000</v>
      </c>
      <c r="V85" s="56" t="str">
        <f t="shared" si="2"/>
        <v>Cash42722</v>
      </c>
      <c r="W85" s="59">
        <f t="shared" si="3"/>
        <v>4</v>
      </c>
      <c r="X85" s="26">
        <f t="shared" si="3"/>
        <v>600000</v>
      </c>
    </row>
    <row r="86" spans="1:24" s="10" customFormat="1" ht="16.7" customHeight="1" x14ac:dyDescent="0.2">
      <c r="A86" s="36" t="s">
        <v>3796</v>
      </c>
      <c r="B86" s="36" t="s">
        <v>20</v>
      </c>
      <c r="C86" s="36" t="s">
        <v>814</v>
      </c>
      <c r="D86" s="39">
        <v>42722</v>
      </c>
      <c r="E86" s="36" t="s">
        <v>3797</v>
      </c>
      <c r="F86" s="36" t="s">
        <v>298</v>
      </c>
      <c r="G86" s="36" t="s">
        <v>21</v>
      </c>
      <c r="H86" s="36"/>
      <c r="I86" s="36" t="s">
        <v>22</v>
      </c>
      <c r="J86" s="36"/>
      <c r="K86" s="36"/>
      <c r="L86" s="36"/>
      <c r="M86" s="36"/>
      <c r="N86" s="36"/>
      <c r="O86" s="36"/>
      <c r="P86" s="36" t="s">
        <v>383</v>
      </c>
      <c r="Q86" s="36"/>
      <c r="R86" s="36" t="s">
        <v>31</v>
      </c>
      <c r="S86" s="9" t="s">
        <v>383</v>
      </c>
      <c r="T86" s="36">
        <v>1</v>
      </c>
      <c r="U86" s="11">
        <v>150000</v>
      </c>
      <c r="V86" s="56" t="str">
        <f t="shared" si="2"/>
        <v>Cash42722</v>
      </c>
      <c r="W86" s="59">
        <f t="shared" si="3"/>
        <v>1</v>
      </c>
      <c r="X86" s="26">
        <f t="shared" si="3"/>
        <v>150000</v>
      </c>
    </row>
    <row r="87" spans="1:24" s="10" customFormat="1" ht="16.7" customHeight="1" x14ac:dyDescent="0.2">
      <c r="A87" s="36" t="s">
        <v>3810</v>
      </c>
      <c r="B87" s="36" t="s">
        <v>20</v>
      </c>
      <c r="C87" s="36" t="s">
        <v>814</v>
      </c>
      <c r="D87" s="39">
        <v>42722</v>
      </c>
      <c r="E87" s="36" t="s">
        <v>3811</v>
      </c>
      <c r="F87" s="36" t="s">
        <v>692</v>
      </c>
      <c r="G87" s="36" t="s">
        <v>21</v>
      </c>
      <c r="H87" s="36"/>
      <c r="I87" s="36" t="s">
        <v>22</v>
      </c>
      <c r="J87" s="36"/>
      <c r="K87" s="36"/>
      <c r="L87" s="36"/>
      <c r="M87" s="36"/>
      <c r="N87" s="36"/>
      <c r="O87" s="36"/>
      <c r="P87" s="36" t="s">
        <v>383</v>
      </c>
      <c r="Q87" s="36"/>
      <c r="R87" s="36" t="s">
        <v>31</v>
      </c>
      <c r="S87" s="9" t="s">
        <v>383</v>
      </c>
      <c r="T87" s="36">
        <v>1</v>
      </c>
      <c r="U87" s="11">
        <v>150000</v>
      </c>
      <c r="V87" s="56" t="str">
        <f t="shared" si="2"/>
        <v>Cash42722</v>
      </c>
      <c r="W87" s="59">
        <f t="shared" si="3"/>
        <v>1</v>
      </c>
      <c r="X87" s="26">
        <f t="shared" si="3"/>
        <v>150000</v>
      </c>
    </row>
    <row r="88" spans="1:24" s="10" customFormat="1" ht="16.7" customHeight="1" x14ac:dyDescent="0.2">
      <c r="A88" s="36" t="s">
        <v>3932</v>
      </c>
      <c r="B88" s="36" t="s">
        <v>20</v>
      </c>
      <c r="C88" s="36" t="s">
        <v>3933</v>
      </c>
      <c r="D88" s="39">
        <v>42722</v>
      </c>
      <c r="E88" s="36" t="s">
        <v>3934</v>
      </c>
      <c r="F88" s="36" t="s">
        <v>386</v>
      </c>
      <c r="G88" s="36" t="s">
        <v>21</v>
      </c>
      <c r="H88" s="36"/>
      <c r="I88" s="36" t="s">
        <v>22</v>
      </c>
      <c r="J88" s="36"/>
      <c r="K88" s="36"/>
      <c r="L88" s="36"/>
      <c r="M88" s="36"/>
      <c r="N88" s="36"/>
      <c r="O88" s="36"/>
      <c r="P88" s="36" t="s">
        <v>383</v>
      </c>
      <c r="Q88" s="36"/>
      <c r="R88" s="36" t="s">
        <v>3737</v>
      </c>
      <c r="S88" s="9" t="s">
        <v>383</v>
      </c>
      <c r="T88" s="36">
        <v>9</v>
      </c>
      <c r="U88" s="11">
        <v>1350000</v>
      </c>
      <c r="V88" s="56" t="str">
        <f t="shared" si="2"/>
        <v>Cash42722</v>
      </c>
      <c r="W88" s="59">
        <f t="shared" si="3"/>
        <v>9</v>
      </c>
      <c r="X88" s="26">
        <f t="shared" si="3"/>
        <v>1350000</v>
      </c>
    </row>
    <row r="89" spans="1:24" s="10" customFormat="1" ht="16.7" customHeight="1" x14ac:dyDescent="0.2">
      <c r="A89" s="36" t="s">
        <v>3935</v>
      </c>
      <c r="B89" s="36" t="s">
        <v>20</v>
      </c>
      <c r="C89" s="36" t="s">
        <v>520</v>
      </c>
      <c r="D89" s="39">
        <v>42722</v>
      </c>
      <c r="E89" s="36" t="s">
        <v>3936</v>
      </c>
      <c r="F89" s="36" t="s">
        <v>387</v>
      </c>
      <c r="G89" s="36" t="s">
        <v>21</v>
      </c>
      <c r="H89" s="36"/>
      <c r="I89" s="36" t="s">
        <v>22</v>
      </c>
      <c r="J89" s="36"/>
      <c r="K89" s="36"/>
      <c r="L89" s="36"/>
      <c r="M89" s="36"/>
      <c r="N89" s="36"/>
      <c r="O89" s="36"/>
      <c r="P89" s="36" t="s">
        <v>383</v>
      </c>
      <c r="Q89" s="36"/>
      <c r="R89" s="36" t="s">
        <v>31</v>
      </c>
      <c r="S89" s="9" t="s">
        <v>383</v>
      </c>
      <c r="T89" s="36">
        <v>1</v>
      </c>
      <c r="U89" s="11">
        <v>150000</v>
      </c>
      <c r="V89" s="56" t="str">
        <f t="shared" si="2"/>
        <v>Cash42722</v>
      </c>
      <c r="W89" s="59">
        <f t="shared" si="3"/>
        <v>1</v>
      </c>
      <c r="X89" s="26">
        <f t="shared" si="3"/>
        <v>150000</v>
      </c>
    </row>
    <row r="90" spans="1:24" s="10" customFormat="1" ht="16.7" customHeight="1" x14ac:dyDescent="0.2">
      <c r="A90" s="36" t="s">
        <v>3937</v>
      </c>
      <c r="B90" s="36" t="s">
        <v>20</v>
      </c>
      <c r="C90" s="36" t="s">
        <v>519</v>
      </c>
      <c r="D90" s="39">
        <v>42722</v>
      </c>
      <c r="E90" s="36" t="s">
        <v>388</v>
      </c>
      <c r="F90" s="36" t="s">
        <v>387</v>
      </c>
      <c r="G90" s="36" t="s">
        <v>21</v>
      </c>
      <c r="H90" s="36"/>
      <c r="I90" s="36" t="s">
        <v>22</v>
      </c>
      <c r="J90" s="36"/>
      <c r="K90" s="36"/>
      <c r="L90" s="36"/>
      <c r="M90" s="36"/>
      <c r="N90" s="36"/>
      <c r="O90" s="36"/>
      <c r="P90" s="36" t="s">
        <v>383</v>
      </c>
      <c r="Q90" s="36"/>
      <c r="R90" s="36" t="s">
        <v>34</v>
      </c>
      <c r="S90" s="9" t="s">
        <v>383</v>
      </c>
      <c r="T90" s="36">
        <v>2</v>
      </c>
      <c r="U90" s="11">
        <v>300000</v>
      </c>
      <c r="V90" s="56" t="str">
        <f t="shared" si="2"/>
        <v>Cash42722</v>
      </c>
      <c r="W90" s="59">
        <f t="shared" si="3"/>
        <v>2</v>
      </c>
      <c r="X90" s="26">
        <f t="shared" si="3"/>
        <v>300000</v>
      </c>
    </row>
    <row r="91" spans="1:24" s="10" customFormat="1" ht="16.7" customHeight="1" x14ac:dyDescent="0.2">
      <c r="A91" s="36" t="s">
        <v>4054</v>
      </c>
      <c r="B91" s="36" t="s">
        <v>20</v>
      </c>
      <c r="C91" s="36" t="s">
        <v>4055</v>
      </c>
      <c r="D91" s="39">
        <v>42723</v>
      </c>
      <c r="E91" s="36" t="s">
        <v>4056</v>
      </c>
      <c r="F91" s="36" t="s">
        <v>88</v>
      </c>
      <c r="G91" s="36" t="s">
        <v>21</v>
      </c>
      <c r="H91" s="36"/>
      <c r="I91" s="36" t="s">
        <v>22</v>
      </c>
      <c r="J91" s="36"/>
      <c r="K91" s="36"/>
      <c r="L91" s="36"/>
      <c r="M91" s="36"/>
      <c r="N91" s="36"/>
      <c r="O91" s="36"/>
      <c r="P91" s="36" t="s">
        <v>383</v>
      </c>
      <c r="Q91" s="36"/>
      <c r="R91" s="36" t="s">
        <v>4057</v>
      </c>
      <c r="S91" s="9" t="s">
        <v>383</v>
      </c>
      <c r="T91" s="36">
        <v>20</v>
      </c>
      <c r="U91" s="11">
        <v>3000000</v>
      </c>
      <c r="V91" s="56" t="str">
        <f t="shared" si="2"/>
        <v>Cash42723</v>
      </c>
      <c r="W91" s="59">
        <f t="shared" si="3"/>
        <v>20</v>
      </c>
      <c r="X91" s="26">
        <f t="shared" si="3"/>
        <v>3000000</v>
      </c>
    </row>
    <row r="92" spans="1:24" s="10" customFormat="1" ht="16.7" customHeight="1" x14ac:dyDescent="0.2">
      <c r="A92" s="36" t="s">
        <v>4059</v>
      </c>
      <c r="B92" s="36" t="s">
        <v>20</v>
      </c>
      <c r="C92" s="36" t="s">
        <v>4060</v>
      </c>
      <c r="D92" s="39">
        <v>42723</v>
      </c>
      <c r="E92" s="36" t="s">
        <v>4061</v>
      </c>
      <c r="F92" s="36" t="s">
        <v>390</v>
      </c>
      <c r="G92" s="36" t="s">
        <v>21</v>
      </c>
      <c r="H92" s="36"/>
      <c r="I92" s="36" t="s">
        <v>22</v>
      </c>
      <c r="J92" s="36"/>
      <c r="K92" s="36"/>
      <c r="L92" s="36"/>
      <c r="M92" s="36"/>
      <c r="N92" s="36"/>
      <c r="O92" s="36"/>
      <c r="P92" s="36" t="s">
        <v>383</v>
      </c>
      <c r="Q92" s="36"/>
      <c r="R92" s="36" t="s">
        <v>4062</v>
      </c>
      <c r="S92" s="9" t="s">
        <v>383</v>
      </c>
      <c r="T92" s="36">
        <v>36</v>
      </c>
      <c r="U92" s="11">
        <v>3600000</v>
      </c>
      <c r="V92" s="56" t="str">
        <f t="shared" si="2"/>
        <v>Cash42723</v>
      </c>
      <c r="W92" s="59">
        <f t="shared" si="3"/>
        <v>36</v>
      </c>
      <c r="X92" s="26">
        <f t="shared" si="3"/>
        <v>3600000</v>
      </c>
    </row>
    <row r="93" spans="1:24" s="10" customFormat="1" ht="16.7" customHeight="1" x14ac:dyDescent="0.2">
      <c r="A93" s="36" t="s">
        <v>4063</v>
      </c>
      <c r="B93" s="36" t="s">
        <v>20</v>
      </c>
      <c r="C93" s="36" t="s">
        <v>4055</v>
      </c>
      <c r="D93" s="39">
        <v>42723</v>
      </c>
      <c r="E93" s="36" t="s">
        <v>4064</v>
      </c>
      <c r="F93" s="36" t="s">
        <v>152</v>
      </c>
      <c r="G93" s="36" t="s">
        <v>21</v>
      </c>
      <c r="H93" s="36"/>
      <c r="I93" s="36" t="s">
        <v>22</v>
      </c>
      <c r="J93" s="36"/>
      <c r="K93" s="36"/>
      <c r="L93" s="36"/>
      <c r="M93" s="36"/>
      <c r="N93" s="36"/>
      <c r="O93" s="36"/>
      <c r="P93" s="36" t="s">
        <v>383</v>
      </c>
      <c r="Q93" s="36"/>
      <c r="R93" s="36" t="s">
        <v>136</v>
      </c>
      <c r="S93" s="9" t="s">
        <v>383</v>
      </c>
      <c r="T93" s="36">
        <v>4</v>
      </c>
      <c r="U93" s="11">
        <v>600000</v>
      </c>
      <c r="V93" s="56" t="str">
        <f t="shared" si="2"/>
        <v>Cash42723</v>
      </c>
      <c r="W93" s="59">
        <f t="shared" si="3"/>
        <v>4</v>
      </c>
      <c r="X93" s="26">
        <f t="shared" si="3"/>
        <v>600000</v>
      </c>
    </row>
    <row r="94" spans="1:24" s="10" customFormat="1" ht="16.7" customHeight="1" x14ac:dyDescent="0.2">
      <c r="A94" s="36" t="s">
        <v>4065</v>
      </c>
      <c r="B94" s="36" t="s">
        <v>20</v>
      </c>
      <c r="C94" s="36" t="s">
        <v>452</v>
      </c>
      <c r="D94" s="39">
        <v>42723</v>
      </c>
      <c r="E94" s="36" t="s">
        <v>4066</v>
      </c>
      <c r="F94" s="36" t="s">
        <v>618</v>
      </c>
      <c r="G94" s="36" t="s">
        <v>21</v>
      </c>
      <c r="H94" s="36"/>
      <c r="I94" s="36" t="s">
        <v>22</v>
      </c>
      <c r="J94" s="36"/>
      <c r="K94" s="36"/>
      <c r="L94" s="36"/>
      <c r="M94" s="36"/>
      <c r="N94" s="36"/>
      <c r="O94" s="36"/>
      <c r="P94" s="36" t="s">
        <v>383</v>
      </c>
      <c r="Q94" s="36"/>
      <c r="R94" s="36" t="s">
        <v>31</v>
      </c>
      <c r="S94" s="9" t="s">
        <v>383</v>
      </c>
      <c r="T94" s="36">
        <v>1</v>
      </c>
      <c r="U94" s="11">
        <v>150000</v>
      </c>
      <c r="V94" s="56" t="str">
        <f t="shared" si="2"/>
        <v>Cash42723</v>
      </c>
      <c r="W94" s="59">
        <f t="shared" si="3"/>
        <v>1</v>
      </c>
      <c r="X94" s="26">
        <f t="shared" si="3"/>
        <v>150000</v>
      </c>
    </row>
    <row r="95" spans="1:24" s="10" customFormat="1" ht="16.7" customHeight="1" x14ac:dyDescent="0.2">
      <c r="A95" s="36" t="s">
        <v>4067</v>
      </c>
      <c r="B95" s="36" t="s">
        <v>20</v>
      </c>
      <c r="C95" s="36" t="s">
        <v>452</v>
      </c>
      <c r="D95" s="39">
        <v>42723</v>
      </c>
      <c r="E95" s="36" t="s">
        <v>4068</v>
      </c>
      <c r="F95" s="36" t="s">
        <v>424</v>
      </c>
      <c r="G95" s="36" t="s">
        <v>21</v>
      </c>
      <c r="H95" s="36"/>
      <c r="I95" s="36" t="s">
        <v>22</v>
      </c>
      <c r="J95" s="36"/>
      <c r="K95" s="36"/>
      <c r="L95" s="36"/>
      <c r="M95" s="36"/>
      <c r="N95" s="36"/>
      <c r="O95" s="36"/>
      <c r="P95" s="36" t="s">
        <v>383</v>
      </c>
      <c r="Q95" s="36"/>
      <c r="R95" s="36" t="s">
        <v>34</v>
      </c>
      <c r="S95" s="9" t="s">
        <v>383</v>
      </c>
      <c r="T95" s="36">
        <v>2</v>
      </c>
      <c r="U95" s="11">
        <v>300000</v>
      </c>
      <c r="V95" s="56" t="str">
        <f t="shared" si="2"/>
        <v>Cash42723</v>
      </c>
      <c r="W95" s="59">
        <f t="shared" si="3"/>
        <v>2</v>
      </c>
      <c r="X95" s="26">
        <f t="shared" si="3"/>
        <v>300000</v>
      </c>
    </row>
    <row r="96" spans="1:24" s="10" customFormat="1" ht="16.7" customHeight="1" x14ac:dyDescent="0.2">
      <c r="A96" s="36" t="s">
        <v>4167</v>
      </c>
      <c r="B96" s="36" t="s">
        <v>20</v>
      </c>
      <c r="C96" s="36" t="s">
        <v>4168</v>
      </c>
      <c r="D96" s="39">
        <v>42724</v>
      </c>
      <c r="E96" s="36" t="s">
        <v>4169</v>
      </c>
      <c r="F96" s="36" t="s">
        <v>126</v>
      </c>
      <c r="G96" s="36" t="s">
        <v>21</v>
      </c>
      <c r="H96" s="36"/>
      <c r="I96" s="36" t="s">
        <v>22</v>
      </c>
      <c r="J96" s="36"/>
      <c r="K96" s="36"/>
      <c r="L96" s="36"/>
      <c r="M96" s="36"/>
      <c r="N96" s="36"/>
      <c r="O96" s="36"/>
      <c r="P96" s="36" t="s">
        <v>383</v>
      </c>
      <c r="Q96" s="36"/>
      <c r="R96" s="36" t="s">
        <v>34</v>
      </c>
      <c r="S96" s="9" t="s">
        <v>383</v>
      </c>
      <c r="T96" s="36">
        <v>2</v>
      </c>
      <c r="U96" s="11"/>
      <c r="V96" s="56" t="str">
        <f t="shared" si="2"/>
        <v>Cash42724</v>
      </c>
      <c r="W96" s="59">
        <f t="shared" si="3"/>
        <v>2</v>
      </c>
      <c r="X96" s="26">
        <f t="shared" si="3"/>
        <v>0</v>
      </c>
    </row>
    <row r="97" spans="1:24" s="10" customFormat="1" ht="16.7" customHeight="1" x14ac:dyDescent="0.2">
      <c r="A97" s="36" t="s">
        <v>4170</v>
      </c>
      <c r="B97" s="36" t="s">
        <v>20</v>
      </c>
      <c r="C97" s="36" t="s">
        <v>4171</v>
      </c>
      <c r="D97" s="39">
        <v>42724</v>
      </c>
      <c r="E97" s="36" t="s">
        <v>4172</v>
      </c>
      <c r="F97" s="36" t="s">
        <v>1042</v>
      </c>
      <c r="G97" s="36" t="s">
        <v>21</v>
      </c>
      <c r="H97" s="36"/>
      <c r="I97" s="36" t="s">
        <v>22</v>
      </c>
      <c r="J97" s="36"/>
      <c r="K97" s="36"/>
      <c r="L97" s="36"/>
      <c r="M97" s="36"/>
      <c r="N97" s="36"/>
      <c r="O97" s="36"/>
      <c r="P97" s="36" t="s">
        <v>383</v>
      </c>
      <c r="Q97" s="36"/>
      <c r="R97" s="36" t="s">
        <v>366</v>
      </c>
      <c r="S97" s="9" t="s">
        <v>383</v>
      </c>
      <c r="T97" s="36">
        <v>3</v>
      </c>
      <c r="U97" s="11"/>
      <c r="V97" s="56" t="str">
        <f t="shared" si="2"/>
        <v>Cash42724</v>
      </c>
      <c r="W97" s="59">
        <f t="shared" si="3"/>
        <v>3</v>
      </c>
      <c r="X97" s="26">
        <f t="shared" si="3"/>
        <v>0</v>
      </c>
    </row>
    <row r="98" spans="1:24" s="10" customFormat="1" ht="16.7" customHeight="1" x14ac:dyDescent="0.2">
      <c r="A98" s="36" t="s">
        <v>4173</v>
      </c>
      <c r="B98" s="36" t="s">
        <v>20</v>
      </c>
      <c r="C98" s="36" t="s">
        <v>4174</v>
      </c>
      <c r="D98" s="39">
        <v>42724</v>
      </c>
      <c r="E98" s="36" t="s">
        <v>4175</v>
      </c>
      <c r="F98" s="36" t="s">
        <v>4176</v>
      </c>
      <c r="G98" s="36" t="s">
        <v>21</v>
      </c>
      <c r="H98" s="36"/>
      <c r="I98" s="36" t="s">
        <v>22</v>
      </c>
      <c r="J98" s="36"/>
      <c r="K98" s="36"/>
      <c r="L98" s="36"/>
      <c r="M98" s="36"/>
      <c r="N98" s="36"/>
      <c r="O98" s="36"/>
      <c r="P98" s="36" t="s">
        <v>383</v>
      </c>
      <c r="Q98" s="36"/>
      <c r="R98" s="36" t="s">
        <v>31</v>
      </c>
      <c r="S98" s="9" t="s">
        <v>383</v>
      </c>
      <c r="T98" s="36">
        <v>1</v>
      </c>
      <c r="U98" s="11"/>
      <c r="V98" s="56" t="str">
        <f t="shared" si="2"/>
        <v>Cash42724</v>
      </c>
      <c r="W98" s="59">
        <f t="shared" si="3"/>
        <v>1</v>
      </c>
      <c r="X98" s="26">
        <f t="shared" si="3"/>
        <v>0</v>
      </c>
    </row>
    <row r="99" spans="1:24" s="10" customFormat="1" ht="16.7" customHeight="1" x14ac:dyDescent="0.2">
      <c r="A99" s="36" t="s">
        <v>4177</v>
      </c>
      <c r="B99" s="36" t="s">
        <v>20</v>
      </c>
      <c r="C99" s="36" t="s">
        <v>4168</v>
      </c>
      <c r="D99" s="39">
        <v>42724</v>
      </c>
      <c r="E99" s="36" t="s">
        <v>4178</v>
      </c>
      <c r="F99" s="36" t="s">
        <v>340</v>
      </c>
      <c r="G99" s="36" t="s">
        <v>21</v>
      </c>
      <c r="H99" s="36"/>
      <c r="I99" s="36" t="s">
        <v>22</v>
      </c>
      <c r="J99" s="36"/>
      <c r="K99" s="36"/>
      <c r="L99" s="36"/>
      <c r="M99" s="36"/>
      <c r="N99" s="36"/>
      <c r="O99" s="36"/>
      <c r="P99" s="36" t="s">
        <v>383</v>
      </c>
      <c r="Q99" s="36"/>
      <c r="R99" s="36" t="s">
        <v>34</v>
      </c>
      <c r="S99" s="9" t="s">
        <v>383</v>
      </c>
      <c r="T99" s="36">
        <v>2</v>
      </c>
      <c r="U99" s="11"/>
      <c r="V99" s="56" t="str">
        <f t="shared" si="2"/>
        <v>Cash42724</v>
      </c>
      <c r="W99" s="59">
        <f t="shared" si="3"/>
        <v>2</v>
      </c>
      <c r="X99" s="26">
        <f t="shared" si="3"/>
        <v>0</v>
      </c>
    </row>
    <row r="100" spans="1:24" s="10" customFormat="1" ht="16.7" customHeight="1" x14ac:dyDescent="0.2">
      <c r="A100" s="36" t="s">
        <v>4179</v>
      </c>
      <c r="B100" s="36" t="s">
        <v>20</v>
      </c>
      <c r="C100" s="36" t="s">
        <v>573</v>
      </c>
      <c r="D100" s="39">
        <v>42724</v>
      </c>
      <c r="E100" s="36" t="s">
        <v>4180</v>
      </c>
      <c r="F100" s="36" t="s">
        <v>293</v>
      </c>
      <c r="G100" s="36" t="s">
        <v>21</v>
      </c>
      <c r="H100" s="36"/>
      <c r="I100" s="36" t="s">
        <v>22</v>
      </c>
      <c r="J100" s="36"/>
      <c r="K100" s="36"/>
      <c r="L100" s="36"/>
      <c r="M100" s="36"/>
      <c r="N100" s="36"/>
      <c r="O100" s="36"/>
      <c r="P100" s="36" t="s">
        <v>383</v>
      </c>
      <c r="Q100" s="36"/>
      <c r="R100" s="36" t="s">
        <v>34</v>
      </c>
      <c r="S100" s="9" t="s">
        <v>383</v>
      </c>
      <c r="T100" s="36">
        <v>2</v>
      </c>
      <c r="U100" s="11"/>
      <c r="V100" s="56" t="str">
        <f t="shared" si="2"/>
        <v>Cash42724</v>
      </c>
      <c r="W100" s="59">
        <f t="shared" si="3"/>
        <v>2</v>
      </c>
      <c r="X100" s="26">
        <f t="shared" si="3"/>
        <v>0</v>
      </c>
    </row>
    <row r="101" spans="1:24" s="10" customFormat="1" ht="16.7" customHeight="1" x14ac:dyDescent="0.2">
      <c r="A101" s="36" t="s">
        <v>4228</v>
      </c>
      <c r="B101" s="36" t="s">
        <v>20</v>
      </c>
      <c r="C101" s="36" t="s">
        <v>431</v>
      </c>
      <c r="D101" s="39">
        <v>42724</v>
      </c>
      <c r="E101" s="36" t="s">
        <v>4229</v>
      </c>
      <c r="F101" s="36" t="s">
        <v>398</v>
      </c>
      <c r="G101" s="36" t="s">
        <v>21</v>
      </c>
      <c r="H101" s="36"/>
      <c r="I101" s="36" t="s">
        <v>22</v>
      </c>
      <c r="J101" s="36"/>
      <c r="K101" s="36"/>
      <c r="L101" s="36"/>
      <c r="M101" s="36"/>
      <c r="N101" s="36"/>
      <c r="O101" s="36"/>
      <c r="P101" s="36" t="s">
        <v>383</v>
      </c>
      <c r="Q101" s="36"/>
      <c r="R101" s="36" t="s">
        <v>4230</v>
      </c>
      <c r="S101" s="9" t="s">
        <v>383</v>
      </c>
      <c r="T101" s="36">
        <v>25</v>
      </c>
      <c r="U101" s="11"/>
      <c r="V101" s="56" t="str">
        <f t="shared" si="2"/>
        <v>Cash42724</v>
      </c>
      <c r="W101" s="59">
        <f t="shared" si="3"/>
        <v>25</v>
      </c>
      <c r="X101" s="26">
        <f t="shared" si="3"/>
        <v>0</v>
      </c>
    </row>
    <row r="102" spans="1:24" s="10" customFormat="1" ht="16.7" customHeight="1" x14ac:dyDescent="0.2">
      <c r="A102" s="36" t="s">
        <v>4232</v>
      </c>
      <c r="B102" s="36" t="s">
        <v>20</v>
      </c>
      <c r="C102" s="36" t="s">
        <v>411</v>
      </c>
      <c r="D102" s="39">
        <v>42724</v>
      </c>
      <c r="E102" s="36" t="s">
        <v>4233</v>
      </c>
      <c r="F102" s="36" t="s">
        <v>403</v>
      </c>
      <c r="G102" s="36" t="s">
        <v>21</v>
      </c>
      <c r="H102" s="36"/>
      <c r="I102" s="36" t="s">
        <v>22</v>
      </c>
      <c r="J102" s="36"/>
      <c r="K102" s="36"/>
      <c r="L102" s="36"/>
      <c r="M102" s="36"/>
      <c r="N102" s="36"/>
      <c r="O102" s="36"/>
      <c r="P102" s="36" t="s">
        <v>383</v>
      </c>
      <c r="Q102" s="36"/>
      <c r="R102" s="36" t="s">
        <v>31</v>
      </c>
      <c r="S102" s="9" t="s">
        <v>383</v>
      </c>
      <c r="T102" s="36">
        <v>1</v>
      </c>
      <c r="U102" s="11"/>
      <c r="V102" s="56" t="str">
        <f t="shared" si="2"/>
        <v>Cash42724</v>
      </c>
      <c r="W102" s="59">
        <f t="shared" si="3"/>
        <v>1</v>
      </c>
      <c r="X102" s="26">
        <f t="shared" si="3"/>
        <v>0</v>
      </c>
    </row>
    <row r="103" spans="1:24" s="10" customFormat="1" ht="16.7" customHeight="1" x14ac:dyDescent="0.2">
      <c r="A103" s="36" t="s">
        <v>4234</v>
      </c>
      <c r="B103" s="36" t="s">
        <v>20</v>
      </c>
      <c r="C103" s="36" t="s">
        <v>411</v>
      </c>
      <c r="D103" s="39">
        <v>42724</v>
      </c>
      <c r="E103" s="36" t="s">
        <v>4235</v>
      </c>
      <c r="F103" s="36" t="s">
        <v>101</v>
      </c>
      <c r="G103" s="36" t="s">
        <v>21</v>
      </c>
      <c r="H103" s="36"/>
      <c r="I103" s="36" t="s">
        <v>22</v>
      </c>
      <c r="J103" s="36"/>
      <c r="K103" s="36"/>
      <c r="L103" s="36"/>
      <c r="M103" s="36"/>
      <c r="N103" s="36"/>
      <c r="O103" s="36"/>
      <c r="P103" s="36" t="s">
        <v>383</v>
      </c>
      <c r="Q103" s="36"/>
      <c r="R103" s="36" t="s">
        <v>31</v>
      </c>
      <c r="S103" s="9" t="s">
        <v>383</v>
      </c>
      <c r="T103" s="36">
        <v>1</v>
      </c>
      <c r="U103" s="11"/>
      <c r="V103" s="56" t="str">
        <f t="shared" si="2"/>
        <v>Cash42724</v>
      </c>
      <c r="W103" s="59">
        <f t="shared" si="3"/>
        <v>1</v>
      </c>
      <c r="X103" s="26">
        <f t="shared" si="3"/>
        <v>0</v>
      </c>
    </row>
    <row r="104" spans="1:24" s="10" customFormat="1" ht="16.7" customHeight="1" x14ac:dyDescent="0.2">
      <c r="A104" s="36" t="s">
        <v>4236</v>
      </c>
      <c r="B104" s="36" t="s">
        <v>20</v>
      </c>
      <c r="C104" s="36" t="s">
        <v>411</v>
      </c>
      <c r="D104" s="39">
        <v>42724</v>
      </c>
      <c r="E104" s="36" t="s">
        <v>4237</v>
      </c>
      <c r="F104" s="36" t="s">
        <v>102</v>
      </c>
      <c r="G104" s="36" t="s">
        <v>21</v>
      </c>
      <c r="H104" s="36"/>
      <c r="I104" s="36" t="s">
        <v>22</v>
      </c>
      <c r="J104" s="36"/>
      <c r="K104" s="36"/>
      <c r="L104" s="36"/>
      <c r="M104" s="36"/>
      <c r="N104" s="36"/>
      <c r="O104" s="36"/>
      <c r="P104" s="36" t="s">
        <v>383</v>
      </c>
      <c r="Q104" s="36"/>
      <c r="R104" s="36" t="s">
        <v>31</v>
      </c>
      <c r="S104" s="9" t="s">
        <v>383</v>
      </c>
      <c r="T104" s="36">
        <v>1</v>
      </c>
      <c r="U104" s="11"/>
      <c r="V104" s="56" t="str">
        <f t="shared" si="2"/>
        <v>Cash42724</v>
      </c>
      <c r="W104" s="59">
        <f t="shared" si="3"/>
        <v>1</v>
      </c>
      <c r="X104" s="26">
        <f t="shared" si="3"/>
        <v>0</v>
      </c>
    </row>
    <row r="105" spans="1:24" s="10" customFormat="1" ht="16.7" customHeight="1" x14ac:dyDescent="0.2">
      <c r="A105" s="36" t="s">
        <v>4329</v>
      </c>
      <c r="B105" s="36" t="s">
        <v>20</v>
      </c>
      <c r="C105" s="36" t="s">
        <v>4330</v>
      </c>
      <c r="D105" s="39">
        <v>42725</v>
      </c>
      <c r="E105" s="36" t="s">
        <v>4331</v>
      </c>
      <c r="F105" s="36" t="s">
        <v>2017</v>
      </c>
      <c r="G105" s="36" t="s">
        <v>21</v>
      </c>
      <c r="H105" s="36"/>
      <c r="I105" s="36" t="s">
        <v>22</v>
      </c>
      <c r="J105" s="36"/>
      <c r="K105" s="36"/>
      <c r="L105" s="36"/>
      <c r="M105" s="36"/>
      <c r="N105" s="36"/>
      <c r="O105" s="36"/>
      <c r="P105" s="36" t="s">
        <v>383</v>
      </c>
      <c r="Q105" s="36"/>
      <c r="R105" s="36" t="s">
        <v>4332</v>
      </c>
      <c r="S105" s="9" t="s">
        <v>383</v>
      </c>
      <c r="T105" s="36">
        <v>45</v>
      </c>
      <c r="U105" s="11">
        <v>4950000</v>
      </c>
      <c r="V105" s="56" t="str">
        <f t="shared" si="2"/>
        <v>Cash42725</v>
      </c>
      <c r="W105" s="59">
        <f t="shared" si="3"/>
        <v>45</v>
      </c>
      <c r="X105" s="26">
        <f t="shared" si="3"/>
        <v>4950000</v>
      </c>
    </row>
    <row r="106" spans="1:24" s="10" customFormat="1" ht="16.7" customHeight="1" x14ac:dyDescent="0.2">
      <c r="A106" s="36" t="s">
        <v>4334</v>
      </c>
      <c r="B106" s="36" t="s">
        <v>20</v>
      </c>
      <c r="C106" s="36" t="s">
        <v>4335</v>
      </c>
      <c r="D106" s="39">
        <v>42725</v>
      </c>
      <c r="E106" s="36" t="s">
        <v>4336</v>
      </c>
      <c r="F106" s="36" t="s">
        <v>125</v>
      </c>
      <c r="G106" s="36" t="s">
        <v>21</v>
      </c>
      <c r="H106" s="36"/>
      <c r="I106" s="36" t="s">
        <v>22</v>
      </c>
      <c r="J106" s="36"/>
      <c r="K106" s="36"/>
      <c r="L106" s="36"/>
      <c r="M106" s="36"/>
      <c r="N106" s="36"/>
      <c r="O106" s="36"/>
      <c r="P106" s="36" t="s">
        <v>383</v>
      </c>
      <c r="Q106" s="36"/>
      <c r="R106" s="36" t="s">
        <v>31</v>
      </c>
      <c r="S106" s="9" t="s">
        <v>383</v>
      </c>
      <c r="T106" s="36">
        <v>1</v>
      </c>
      <c r="U106" s="11">
        <v>150000</v>
      </c>
      <c r="V106" s="56" t="str">
        <f t="shared" si="2"/>
        <v>Cash42725</v>
      </c>
      <c r="W106" s="59">
        <f t="shared" si="3"/>
        <v>1</v>
      </c>
      <c r="X106" s="26">
        <f t="shared" si="3"/>
        <v>150000</v>
      </c>
    </row>
    <row r="107" spans="1:24" s="10" customFormat="1" ht="16.7" customHeight="1" x14ac:dyDescent="0.2">
      <c r="A107" s="36" t="s">
        <v>4337</v>
      </c>
      <c r="B107" s="36" t="s">
        <v>20</v>
      </c>
      <c r="C107" s="36" t="s">
        <v>471</v>
      </c>
      <c r="D107" s="39">
        <v>42725</v>
      </c>
      <c r="E107" s="36" t="s">
        <v>4338</v>
      </c>
      <c r="F107" s="36" t="s">
        <v>125</v>
      </c>
      <c r="G107" s="36" t="s">
        <v>21</v>
      </c>
      <c r="H107" s="36"/>
      <c r="I107" s="36" t="s">
        <v>22</v>
      </c>
      <c r="J107" s="36"/>
      <c r="K107" s="36"/>
      <c r="L107" s="36"/>
      <c r="M107" s="36"/>
      <c r="N107" s="36"/>
      <c r="O107" s="36"/>
      <c r="P107" s="36" t="s">
        <v>383</v>
      </c>
      <c r="Q107" s="36"/>
      <c r="R107" s="36" t="s">
        <v>458</v>
      </c>
      <c r="S107" s="9" t="s">
        <v>383</v>
      </c>
      <c r="T107" s="36">
        <v>6</v>
      </c>
      <c r="U107" s="11">
        <v>900000</v>
      </c>
      <c r="V107" s="56" t="str">
        <f t="shared" si="2"/>
        <v>Cash42725</v>
      </c>
      <c r="W107" s="59">
        <f t="shared" si="3"/>
        <v>6</v>
      </c>
      <c r="X107" s="26">
        <f t="shared" si="3"/>
        <v>900000</v>
      </c>
    </row>
    <row r="108" spans="1:24" s="10" customFormat="1" ht="16.7" customHeight="1" x14ac:dyDescent="0.2">
      <c r="A108" s="36" t="s">
        <v>4347</v>
      </c>
      <c r="B108" s="36" t="s">
        <v>20</v>
      </c>
      <c r="C108" s="36" t="s">
        <v>4330</v>
      </c>
      <c r="D108" s="39">
        <v>42725</v>
      </c>
      <c r="E108" s="36" t="s">
        <v>4348</v>
      </c>
      <c r="F108" s="36" t="s">
        <v>4349</v>
      </c>
      <c r="G108" s="36" t="s">
        <v>21</v>
      </c>
      <c r="H108" s="36"/>
      <c r="I108" s="36" t="s">
        <v>22</v>
      </c>
      <c r="J108" s="36"/>
      <c r="K108" s="36"/>
      <c r="L108" s="36"/>
      <c r="M108" s="36"/>
      <c r="N108" s="36"/>
      <c r="O108" s="36"/>
      <c r="P108" s="36" t="s">
        <v>383</v>
      </c>
      <c r="Q108" s="36"/>
      <c r="R108" s="36" t="s">
        <v>3246</v>
      </c>
      <c r="S108" s="9" t="s">
        <v>383</v>
      </c>
      <c r="T108" s="36">
        <v>42</v>
      </c>
      <c r="U108" s="11">
        <v>4620000</v>
      </c>
      <c r="V108" s="56" t="str">
        <f t="shared" si="2"/>
        <v>Cash42725</v>
      </c>
      <c r="W108" s="59">
        <f t="shared" si="3"/>
        <v>42</v>
      </c>
      <c r="X108" s="26">
        <f t="shared" si="3"/>
        <v>4620000</v>
      </c>
    </row>
    <row r="109" spans="1:24" s="10" customFormat="1" ht="16.7" customHeight="1" x14ac:dyDescent="0.2">
      <c r="A109" s="36" t="s">
        <v>4347</v>
      </c>
      <c r="B109" s="36" t="s">
        <v>20</v>
      </c>
      <c r="C109" s="36" t="s">
        <v>4330</v>
      </c>
      <c r="D109" s="39">
        <v>42725</v>
      </c>
      <c r="E109" s="36" t="s">
        <v>4350</v>
      </c>
      <c r="F109" s="36" t="s">
        <v>4351</v>
      </c>
      <c r="G109" s="36" t="s">
        <v>21</v>
      </c>
      <c r="H109" s="36"/>
      <c r="I109" s="36" t="s">
        <v>22</v>
      </c>
      <c r="J109" s="36"/>
      <c r="K109" s="36"/>
      <c r="L109" s="36"/>
      <c r="M109" s="36"/>
      <c r="N109" s="36"/>
      <c r="O109" s="36"/>
      <c r="P109" s="36" t="s">
        <v>383</v>
      </c>
      <c r="Q109" s="36"/>
      <c r="R109" s="36" t="s">
        <v>1325</v>
      </c>
      <c r="S109" s="9" t="s">
        <v>383</v>
      </c>
      <c r="T109" s="36">
        <v>23</v>
      </c>
      <c r="U109" s="11">
        <v>2530000</v>
      </c>
      <c r="V109" s="56" t="str">
        <f t="shared" si="2"/>
        <v>Cash42725</v>
      </c>
      <c r="W109" s="59">
        <f t="shared" si="3"/>
        <v>23</v>
      </c>
      <c r="X109" s="26">
        <f t="shared" si="3"/>
        <v>2530000</v>
      </c>
    </row>
    <row r="110" spans="1:24" s="10" customFormat="1" ht="16.7" customHeight="1" x14ac:dyDescent="0.2">
      <c r="A110" s="36" t="s">
        <v>4381</v>
      </c>
      <c r="B110" s="36" t="s">
        <v>20</v>
      </c>
      <c r="C110" s="36" t="s">
        <v>436</v>
      </c>
      <c r="D110" s="39">
        <v>42725</v>
      </c>
      <c r="E110" s="36" t="s">
        <v>1856</v>
      </c>
      <c r="F110" s="36" t="s">
        <v>173</v>
      </c>
      <c r="G110" s="36" t="s">
        <v>21</v>
      </c>
      <c r="H110" s="36"/>
      <c r="I110" s="36" t="s">
        <v>22</v>
      </c>
      <c r="J110" s="36"/>
      <c r="K110" s="36"/>
      <c r="L110" s="36"/>
      <c r="M110" s="36"/>
      <c r="N110" s="36"/>
      <c r="O110" s="36"/>
      <c r="P110" s="36" t="s">
        <v>383</v>
      </c>
      <c r="Q110" s="36"/>
      <c r="R110" s="36" t="s">
        <v>31</v>
      </c>
      <c r="S110" s="9" t="s">
        <v>383</v>
      </c>
      <c r="T110" s="36">
        <v>1</v>
      </c>
      <c r="U110" s="11">
        <v>150000</v>
      </c>
      <c r="V110" s="56" t="str">
        <f t="shared" si="2"/>
        <v>Cash42725</v>
      </c>
      <c r="W110" s="59">
        <f t="shared" si="3"/>
        <v>1</v>
      </c>
      <c r="X110" s="26">
        <f t="shared" si="3"/>
        <v>150000</v>
      </c>
    </row>
    <row r="111" spans="1:24" s="10" customFormat="1" ht="16.7" customHeight="1" x14ac:dyDescent="0.2">
      <c r="A111" s="36" t="s">
        <v>4382</v>
      </c>
      <c r="B111" s="36" t="s">
        <v>20</v>
      </c>
      <c r="C111" s="36" t="s">
        <v>436</v>
      </c>
      <c r="D111" s="39">
        <v>42725</v>
      </c>
      <c r="E111" s="36" t="s">
        <v>4383</v>
      </c>
      <c r="F111" s="36" t="s">
        <v>173</v>
      </c>
      <c r="G111" s="36" t="s">
        <v>21</v>
      </c>
      <c r="H111" s="36"/>
      <c r="I111" s="36" t="s">
        <v>22</v>
      </c>
      <c r="J111" s="36"/>
      <c r="K111" s="36"/>
      <c r="L111" s="36"/>
      <c r="M111" s="36"/>
      <c r="N111" s="36"/>
      <c r="O111" s="36"/>
      <c r="P111" s="36" t="s">
        <v>383</v>
      </c>
      <c r="Q111" s="36"/>
      <c r="R111" s="36" t="s">
        <v>31</v>
      </c>
      <c r="S111" s="9" t="s">
        <v>383</v>
      </c>
      <c r="T111" s="36">
        <v>1</v>
      </c>
      <c r="U111" s="11">
        <v>150000</v>
      </c>
      <c r="V111" s="56" t="str">
        <f t="shared" si="2"/>
        <v>Cash42725</v>
      </c>
      <c r="W111" s="59">
        <f t="shared" si="3"/>
        <v>1</v>
      </c>
      <c r="X111" s="26">
        <f t="shared" si="3"/>
        <v>150000</v>
      </c>
    </row>
    <row r="112" spans="1:24" s="10" customFormat="1" ht="16.7" customHeight="1" x14ac:dyDescent="0.2">
      <c r="A112" s="36" t="s">
        <v>4384</v>
      </c>
      <c r="B112" s="36" t="s">
        <v>20</v>
      </c>
      <c r="C112" s="36" t="s">
        <v>436</v>
      </c>
      <c r="D112" s="39">
        <v>42725</v>
      </c>
      <c r="E112" s="36" t="s">
        <v>4385</v>
      </c>
      <c r="F112" s="36" t="s">
        <v>578</v>
      </c>
      <c r="G112" s="36" t="s">
        <v>21</v>
      </c>
      <c r="H112" s="36"/>
      <c r="I112" s="36" t="s">
        <v>22</v>
      </c>
      <c r="J112" s="36"/>
      <c r="K112" s="36"/>
      <c r="L112" s="36"/>
      <c r="M112" s="36"/>
      <c r="N112" s="36"/>
      <c r="O112" s="36"/>
      <c r="P112" s="36" t="s">
        <v>383</v>
      </c>
      <c r="Q112" s="36"/>
      <c r="R112" s="36" t="s">
        <v>31</v>
      </c>
      <c r="S112" s="9" t="s">
        <v>383</v>
      </c>
      <c r="T112" s="36">
        <v>1</v>
      </c>
      <c r="U112" s="11">
        <v>150000</v>
      </c>
      <c r="V112" s="56" t="str">
        <f t="shared" si="2"/>
        <v>Cash42725</v>
      </c>
      <c r="W112" s="59">
        <f t="shared" si="3"/>
        <v>1</v>
      </c>
      <c r="X112" s="26">
        <f t="shared" si="3"/>
        <v>150000</v>
      </c>
    </row>
    <row r="113" spans="1:24" s="10" customFormat="1" ht="16.7" customHeight="1" x14ac:dyDescent="0.2">
      <c r="A113" s="36" t="s">
        <v>4386</v>
      </c>
      <c r="B113" s="36" t="s">
        <v>20</v>
      </c>
      <c r="C113" s="36" t="s">
        <v>4387</v>
      </c>
      <c r="D113" s="39">
        <v>42725</v>
      </c>
      <c r="E113" s="36" t="s">
        <v>4388</v>
      </c>
      <c r="F113" s="36" t="s">
        <v>149</v>
      </c>
      <c r="G113" s="36" t="s">
        <v>21</v>
      </c>
      <c r="H113" s="36"/>
      <c r="I113" s="36" t="s">
        <v>22</v>
      </c>
      <c r="J113" s="36"/>
      <c r="K113" s="36"/>
      <c r="L113" s="36"/>
      <c r="M113" s="36"/>
      <c r="N113" s="36"/>
      <c r="O113" s="36"/>
      <c r="P113" s="36" t="s">
        <v>383</v>
      </c>
      <c r="Q113" s="36"/>
      <c r="R113" s="36" t="s">
        <v>34</v>
      </c>
      <c r="S113" s="9" t="s">
        <v>383</v>
      </c>
      <c r="T113" s="36">
        <v>2</v>
      </c>
      <c r="U113" s="11">
        <v>240000</v>
      </c>
      <c r="V113" s="56" t="str">
        <f t="shared" si="2"/>
        <v>Cash42725</v>
      </c>
      <c r="W113" s="59">
        <f t="shared" si="3"/>
        <v>2</v>
      </c>
      <c r="X113" s="26">
        <f t="shared" si="3"/>
        <v>240000</v>
      </c>
    </row>
    <row r="114" spans="1:24" s="10" customFormat="1" ht="16.7" customHeight="1" x14ac:dyDescent="0.2">
      <c r="A114" s="36" t="s">
        <v>4389</v>
      </c>
      <c r="B114" s="36" t="s">
        <v>20</v>
      </c>
      <c r="C114" s="36" t="s">
        <v>4387</v>
      </c>
      <c r="D114" s="39">
        <v>42725</v>
      </c>
      <c r="E114" s="36" t="s">
        <v>4390</v>
      </c>
      <c r="F114" s="36" t="s">
        <v>673</v>
      </c>
      <c r="G114" s="36" t="s">
        <v>21</v>
      </c>
      <c r="H114" s="36"/>
      <c r="I114" s="36" t="s">
        <v>22</v>
      </c>
      <c r="J114" s="36"/>
      <c r="K114" s="36"/>
      <c r="L114" s="36"/>
      <c r="M114" s="36"/>
      <c r="N114" s="36"/>
      <c r="O114" s="36"/>
      <c r="P114" s="36" t="s">
        <v>383</v>
      </c>
      <c r="Q114" s="36"/>
      <c r="R114" s="36" t="s">
        <v>34</v>
      </c>
      <c r="S114" s="9" t="s">
        <v>383</v>
      </c>
      <c r="T114" s="36">
        <v>2</v>
      </c>
      <c r="U114" s="11">
        <v>240000</v>
      </c>
      <c r="V114" s="56" t="str">
        <f t="shared" si="2"/>
        <v>Cash42725</v>
      </c>
      <c r="W114" s="59">
        <f t="shared" si="3"/>
        <v>2</v>
      </c>
      <c r="X114" s="26">
        <f t="shared" si="3"/>
        <v>240000</v>
      </c>
    </row>
    <row r="115" spans="1:24" s="10" customFormat="1" ht="16.7" customHeight="1" x14ac:dyDescent="0.2">
      <c r="A115" s="36" t="s">
        <v>4401</v>
      </c>
      <c r="B115" s="36" t="s">
        <v>20</v>
      </c>
      <c r="C115" s="36" t="s">
        <v>438</v>
      </c>
      <c r="D115" s="39">
        <v>42713</v>
      </c>
      <c r="E115" s="36" t="s">
        <v>4402</v>
      </c>
      <c r="F115" s="36" t="s">
        <v>2148</v>
      </c>
      <c r="G115" s="36" t="s">
        <v>21</v>
      </c>
      <c r="H115" s="36"/>
      <c r="I115" s="36" t="s">
        <v>22</v>
      </c>
      <c r="J115" s="36"/>
      <c r="K115" s="36"/>
      <c r="L115" s="36"/>
      <c r="M115" s="36"/>
      <c r="N115" s="36"/>
      <c r="O115" s="36"/>
      <c r="P115" s="36" t="s">
        <v>383</v>
      </c>
      <c r="Q115" s="36"/>
      <c r="R115" s="36" t="s">
        <v>31</v>
      </c>
      <c r="S115" s="9" t="s">
        <v>383</v>
      </c>
      <c r="T115" s="36">
        <v>1</v>
      </c>
      <c r="U115" s="11"/>
      <c r="V115" s="56" t="str">
        <f t="shared" si="2"/>
        <v>Cash42713</v>
      </c>
      <c r="W115" s="59">
        <f t="shared" si="3"/>
        <v>1</v>
      </c>
      <c r="X115" s="26">
        <f t="shared" si="3"/>
        <v>0</v>
      </c>
    </row>
    <row r="116" spans="1:24" s="10" customFormat="1" ht="16.7" customHeight="1" x14ac:dyDescent="0.2">
      <c r="A116" s="36" t="s">
        <v>2939</v>
      </c>
      <c r="B116" s="36" t="s">
        <v>20</v>
      </c>
      <c r="C116" s="36" t="s">
        <v>452</v>
      </c>
      <c r="D116" s="39">
        <v>42716</v>
      </c>
      <c r="E116" s="36" t="s">
        <v>2940</v>
      </c>
      <c r="F116" s="36" t="s">
        <v>439</v>
      </c>
      <c r="G116" s="36" t="s">
        <v>21</v>
      </c>
      <c r="H116" s="36"/>
      <c r="I116" s="36" t="s">
        <v>22</v>
      </c>
      <c r="J116" s="36"/>
      <c r="K116" s="36"/>
      <c r="L116" s="36"/>
      <c r="M116" s="36"/>
      <c r="N116" s="36"/>
      <c r="O116" s="36"/>
      <c r="P116" s="36" t="s">
        <v>383</v>
      </c>
      <c r="Q116" s="36"/>
      <c r="R116" s="36" t="s">
        <v>31</v>
      </c>
      <c r="S116" s="9" t="s">
        <v>383</v>
      </c>
      <c r="T116" s="36">
        <v>1</v>
      </c>
      <c r="U116" s="11"/>
      <c r="V116" s="56" t="str">
        <f t="shared" si="2"/>
        <v>Cash42716</v>
      </c>
      <c r="W116" s="59">
        <f t="shared" si="3"/>
        <v>1</v>
      </c>
      <c r="X116" s="26">
        <f t="shared" si="3"/>
        <v>0</v>
      </c>
    </row>
    <row r="117" spans="1:24" s="10" customFormat="1" ht="16.7" customHeight="1" x14ac:dyDescent="0.2">
      <c r="A117" s="36" t="s">
        <v>2939</v>
      </c>
      <c r="B117" s="36" t="s">
        <v>20</v>
      </c>
      <c r="C117" s="36" t="s">
        <v>452</v>
      </c>
      <c r="D117" s="39">
        <v>42716</v>
      </c>
      <c r="E117" s="36" t="s">
        <v>2940</v>
      </c>
      <c r="F117" s="36" t="s">
        <v>439</v>
      </c>
      <c r="G117" s="36" t="s">
        <v>21</v>
      </c>
      <c r="H117" s="36"/>
      <c r="I117" s="36" t="s">
        <v>22</v>
      </c>
      <c r="J117" s="36"/>
      <c r="K117" s="36"/>
      <c r="L117" s="36"/>
      <c r="M117" s="36"/>
      <c r="N117" s="36"/>
      <c r="O117" s="36"/>
      <c r="P117" s="36" t="s">
        <v>383</v>
      </c>
      <c r="Q117" s="36"/>
      <c r="R117" s="36" t="s">
        <v>31</v>
      </c>
      <c r="S117" s="9" t="s">
        <v>383</v>
      </c>
      <c r="T117" s="36">
        <v>1</v>
      </c>
      <c r="U117" s="11"/>
      <c r="V117" s="56" t="str">
        <f t="shared" si="2"/>
        <v>Cash42716</v>
      </c>
      <c r="W117" s="59">
        <f t="shared" si="3"/>
        <v>1</v>
      </c>
      <c r="X117" s="26">
        <f t="shared" si="3"/>
        <v>0</v>
      </c>
    </row>
    <row r="118" spans="1:24" s="10" customFormat="1" ht="16.7" customHeight="1" x14ac:dyDescent="0.2">
      <c r="A118" s="36" t="s">
        <v>2939</v>
      </c>
      <c r="B118" s="36" t="s">
        <v>20</v>
      </c>
      <c r="C118" s="36" t="s">
        <v>452</v>
      </c>
      <c r="D118" s="39">
        <v>42716</v>
      </c>
      <c r="E118" s="36" t="s">
        <v>2940</v>
      </c>
      <c r="F118" s="36" t="s">
        <v>439</v>
      </c>
      <c r="G118" s="36" t="s">
        <v>21</v>
      </c>
      <c r="H118" s="36"/>
      <c r="I118" s="36" t="s">
        <v>22</v>
      </c>
      <c r="J118" s="36"/>
      <c r="K118" s="36"/>
      <c r="L118" s="36"/>
      <c r="M118" s="36"/>
      <c r="N118" s="36"/>
      <c r="O118" s="36"/>
      <c r="P118" s="36" t="s">
        <v>383</v>
      </c>
      <c r="Q118" s="36"/>
      <c r="R118" s="36" t="s">
        <v>31</v>
      </c>
      <c r="S118" s="9" t="s">
        <v>383</v>
      </c>
      <c r="T118" s="36">
        <v>1</v>
      </c>
      <c r="U118" s="11"/>
      <c r="V118" s="56" t="str">
        <f t="shared" si="2"/>
        <v>Cash42716</v>
      </c>
      <c r="W118" s="59">
        <f t="shared" si="3"/>
        <v>1</v>
      </c>
      <c r="X118" s="26">
        <f t="shared" si="3"/>
        <v>0</v>
      </c>
    </row>
    <row r="119" spans="1:24" hidden="1" x14ac:dyDescent="0.2">
      <c r="A119" s="65" t="s">
        <v>4405</v>
      </c>
      <c r="B119" s="66" t="s">
        <v>20</v>
      </c>
      <c r="C119" s="67" t="s">
        <v>4406</v>
      </c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</row>
    <row r="120" spans="1:24" s="26" customFormat="1" ht="18" customHeight="1" x14ac:dyDescent="0.2">
      <c r="A120" s="9" t="s">
        <v>3369</v>
      </c>
      <c r="B120" s="9" t="s">
        <v>20</v>
      </c>
      <c r="C120" s="9" t="s">
        <v>452</v>
      </c>
      <c r="D120" s="2">
        <v>42719</v>
      </c>
      <c r="E120" s="9" t="s">
        <v>3370</v>
      </c>
      <c r="F120" s="9" t="s">
        <v>143</v>
      </c>
      <c r="G120" s="9" t="s">
        <v>21</v>
      </c>
      <c r="H120" s="9"/>
      <c r="I120" s="9" t="s">
        <v>22</v>
      </c>
      <c r="J120" s="9"/>
      <c r="K120" s="9"/>
      <c r="L120" s="9"/>
      <c r="M120" s="9"/>
      <c r="N120" s="9"/>
      <c r="O120" s="9"/>
      <c r="P120" s="9" t="s">
        <v>383</v>
      </c>
      <c r="Q120" s="9"/>
      <c r="R120" s="9" t="s">
        <v>366</v>
      </c>
      <c r="S120" s="9" t="s">
        <v>383</v>
      </c>
      <c r="T120" s="9" t="s">
        <v>61</v>
      </c>
      <c r="U120" s="38"/>
    </row>
    <row r="121" spans="1:24" s="26" customFormat="1" ht="16.7" customHeight="1" x14ac:dyDescent="0.2">
      <c r="A121" s="27" t="s">
        <v>4489</v>
      </c>
      <c r="B121" s="27" t="s">
        <v>20</v>
      </c>
      <c r="C121" s="27" t="s">
        <v>4055</v>
      </c>
      <c r="D121" s="28">
        <v>42726</v>
      </c>
      <c r="E121" s="27" t="s">
        <v>4490</v>
      </c>
      <c r="F121" s="27" t="s">
        <v>3019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383</v>
      </c>
      <c r="Q121" s="27"/>
      <c r="R121" s="27" t="s">
        <v>4491</v>
      </c>
      <c r="S121" s="9" t="s">
        <v>383</v>
      </c>
      <c r="T121" s="27" t="s">
        <v>4492</v>
      </c>
      <c r="U121" s="29">
        <v>10150000</v>
      </c>
    </row>
    <row r="122" spans="1:24" s="26" customFormat="1" ht="16.7" customHeight="1" x14ac:dyDescent="0.2">
      <c r="A122" s="27" t="s">
        <v>4625</v>
      </c>
      <c r="B122" s="27" t="s">
        <v>20</v>
      </c>
      <c r="C122" s="27" t="s">
        <v>431</v>
      </c>
      <c r="D122" s="28">
        <v>42726</v>
      </c>
      <c r="E122" s="27" t="s">
        <v>4626</v>
      </c>
      <c r="F122" s="27" t="s">
        <v>585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383</v>
      </c>
      <c r="Q122" s="27"/>
      <c r="R122" s="27" t="s">
        <v>34</v>
      </c>
      <c r="S122" s="9" t="s">
        <v>383</v>
      </c>
      <c r="T122" s="27" t="s">
        <v>59</v>
      </c>
      <c r="U122" s="29">
        <v>240000</v>
      </c>
    </row>
    <row r="123" spans="1:24" s="26" customFormat="1" ht="16.7" customHeight="1" x14ac:dyDescent="0.2">
      <c r="A123" s="27" t="s">
        <v>4627</v>
      </c>
      <c r="B123" s="27" t="s">
        <v>20</v>
      </c>
      <c r="C123" s="27" t="s">
        <v>411</v>
      </c>
      <c r="D123" s="28">
        <v>42726</v>
      </c>
      <c r="E123" s="27" t="s">
        <v>4628</v>
      </c>
      <c r="F123" s="27" t="s">
        <v>51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383</v>
      </c>
      <c r="Q123" s="27"/>
      <c r="R123" s="27" t="s">
        <v>31</v>
      </c>
      <c r="S123" s="9" t="s">
        <v>383</v>
      </c>
      <c r="T123" s="27" t="s">
        <v>60</v>
      </c>
      <c r="U123" s="29">
        <v>150000</v>
      </c>
    </row>
    <row r="124" spans="1:24" s="26" customFormat="1" ht="16.7" customHeight="1" x14ac:dyDescent="0.2">
      <c r="A124" s="27" t="s">
        <v>4629</v>
      </c>
      <c r="B124" s="27" t="s">
        <v>20</v>
      </c>
      <c r="C124" s="27" t="s">
        <v>411</v>
      </c>
      <c r="D124" s="28">
        <v>42726</v>
      </c>
      <c r="E124" s="27" t="s">
        <v>4630</v>
      </c>
      <c r="F124" s="27" t="s">
        <v>90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383</v>
      </c>
      <c r="Q124" s="27"/>
      <c r="R124" s="27" t="s">
        <v>31</v>
      </c>
      <c r="S124" s="9" t="s">
        <v>383</v>
      </c>
      <c r="T124" s="27" t="s">
        <v>60</v>
      </c>
      <c r="U124" s="29">
        <v>150000</v>
      </c>
    </row>
    <row r="125" spans="1:24" s="26" customFormat="1" ht="16.7" customHeight="1" x14ac:dyDescent="0.2">
      <c r="A125" s="27" t="s">
        <v>4631</v>
      </c>
      <c r="B125" s="27" t="s">
        <v>20</v>
      </c>
      <c r="C125" s="27" t="s">
        <v>411</v>
      </c>
      <c r="D125" s="28">
        <v>42726</v>
      </c>
      <c r="E125" s="27" t="s">
        <v>107</v>
      </c>
      <c r="F125" s="27" t="s">
        <v>106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383</v>
      </c>
      <c r="Q125" s="27"/>
      <c r="R125" s="27" t="s">
        <v>34</v>
      </c>
      <c r="S125" s="9" t="s">
        <v>383</v>
      </c>
      <c r="T125" s="27" t="s">
        <v>59</v>
      </c>
      <c r="U125" s="29">
        <v>300000</v>
      </c>
    </row>
    <row r="126" spans="1:24" s="26" customFormat="1" ht="16.7" customHeight="1" x14ac:dyDescent="0.2">
      <c r="A126" s="27" t="s">
        <v>4686</v>
      </c>
      <c r="B126" s="27" t="s">
        <v>20</v>
      </c>
      <c r="C126" s="27" t="s">
        <v>436</v>
      </c>
      <c r="D126" s="28">
        <v>42727</v>
      </c>
      <c r="E126" s="27" t="s">
        <v>4687</v>
      </c>
      <c r="F126" s="27" t="s">
        <v>235</v>
      </c>
      <c r="G126" s="27" t="s">
        <v>21</v>
      </c>
      <c r="H126" s="27"/>
      <c r="I126" s="27" t="s">
        <v>22</v>
      </c>
      <c r="J126" s="27"/>
      <c r="K126" s="27"/>
      <c r="L126" s="27"/>
      <c r="M126" s="27"/>
      <c r="N126" s="27"/>
      <c r="O126" s="27"/>
      <c r="P126" s="27" t="s">
        <v>383</v>
      </c>
      <c r="Q126" s="27"/>
      <c r="R126" s="27" t="s">
        <v>4688</v>
      </c>
      <c r="S126" s="9" t="s">
        <v>383</v>
      </c>
      <c r="T126" s="27" t="s">
        <v>4689</v>
      </c>
      <c r="U126" s="29">
        <v>2550000</v>
      </c>
    </row>
    <row r="127" spans="1:24" s="26" customFormat="1" ht="16.7" customHeight="1" x14ac:dyDescent="0.2">
      <c r="A127" s="27" t="s">
        <v>4712</v>
      </c>
      <c r="B127" s="27" t="s">
        <v>20</v>
      </c>
      <c r="C127" s="27" t="s">
        <v>436</v>
      </c>
      <c r="D127" s="28">
        <v>42727</v>
      </c>
      <c r="E127" s="27" t="s">
        <v>4713</v>
      </c>
      <c r="F127" s="27" t="s">
        <v>3666</v>
      </c>
      <c r="G127" s="27" t="s">
        <v>21</v>
      </c>
      <c r="H127" s="27"/>
      <c r="I127" s="27" t="s">
        <v>22</v>
      </c>
      <c r="J127" s="27"/>
      <c r="K127" s="27"/>
      <c r="L127" s="27"/>
      <c r="M127" s="27"/>
      <c r="N127" s="27"/>
      <c r="O127" s="27"/>
      <c r="P127" s="27" t="s">
        <v>383</v>
      </c>
      <c r="Q127" s="27"/>
      <c r="R127" s="27" t="s">
        <v>34</v>
      </c>
      <c r="S127" s="9" t="s">
        <v>383</v>
      </c>
      <c r="T127" s="27" t="s">
        <v>59</v>
      </c>
      <c r="U127" s="29">
        <v>300000</v>
      </c>
    </row>
    <row r="128" spans="1:24" s="26" customFormat="1" ht="16.7" customHeight="1" x14ac:dyDescent="0.2">
      <c r="A128" s="27" t="s">
        <v>4714</v>
      </c>
      <c r="B128" s="27" t="s">
        <v>20</v>
      </c>
      <c r="C128" s="27" t="s">
        <v>436</v>
      </c>
      <c r="D128" s="28">
        <v>42727</v>
      </c>
      <c r="E128" s="27" t="s">
        <v>4715</v>
      </c>
      <c r="F128" s="27" t="s">
        <v>49</v>
      </c>
      <c r="G128" s="27" t="s">
        <v>21</v>
      </c>
      <c r="H128" s="27"/>
      <c r="I128" s="27" t="s">
        <v>22</v>
      </c>
      <c r="J128" s="27"/>
      <c r="K128" s="27"/>
      <c r="L128" s="27"/>
      <c r="M128" s="27"/>
      <c r="N128" s="27"/>
      <c r="O128" s="27"/>
      <c r="P128" s="27" t="s">
        <v>383</v>
      </c>
      <c r="Q128" s="27"/>
      <c r="R128" s="27" t="s">
        <v>31</v>
      </c>
      <c r="S128" s="9" t="s">
        <v>383</v>
      </c>
      <c r="T128" s="27" t="s">
        <v>60</v>
      </c>
      <c r="U128" s="29">
        <v>150000</v>
      </c>
    </row>
    <row r="129" spans="1:21" s="26" customFormat="1" ht="16.7" customHeight="1" x14ac:dyDescent="0.2">
      <c r="A129" s="27" t="s">
        <v>4716</v>
      </c>
      <c r="B129" s="27" t="s">
        <v>20</v>
      </c>
      <c r="C129" s="27" t="s">
        <v>4717</v>
      </c>
      <c r="D129" s="28">
        <v>42727</v>
      </c>
      <c r="E129" s="27" t="s">
        <v>4718</v>
      </c>
      <c r="F129" s="27" t="s">
        <v>800</v>
      </c>
      <c r="G129" s="27" t="s">
        <v>21</v>
      </c>
      <c r="H129" s="27"/>
      <c r="I129" s="27" t="s">
        <v>22</v>
      </c>
      <c r="J129" s="27"/>
      <c r="K129" s="27"/>
      <c r="L129" s="27"/>
      <c r="M129" s="27"/>
      <c r="N129" s="27"/>
      <c r="O129" s="27"/>
      <c r="P129" s="27" t="s">
        <v>383</v>
      </c>
      <c r="Q129" s="27"/>
      <c r="R129" s="27" t="s">
        <v>366</v>
      </c>
      <c r="S129" s="9" t="s">
        <v>383</v>
      </c>
      <c r="T129" s="27" t="s">
        <v>61</v>
      </c>
      <c r="U129" s="29">
        <v>450000</v>
      </c>
    </row>
    <row r="130" spans="1:21" s="26" customFormat="1" ht="16.7" customHeight="1" x14ac:dyDescent="0.2">
      <c r="A130" s="27" t="s">
        <v>4820</v>
      </c>
      <c r="B130" s="27" t="s">
        <v>20</v>
      </c>
      <c r="C130" s="27" t="s">
        <v>4821</v>
      </c>
      <c r="D130" s="28">
        <v>42727</v>
      </c>
      <c r="E130" s="27" t="s">
        <v>4822</v>
      </c>
      <c r="F130" s="27" t="s">
        <v>4823</v>
      </c>
      <c r="G130" s="27" t="s">
        <v>21</v>
      </c>
      <c r="H130" s="27"/>
      <c r="I130" s="27" t="s">
        <v>22</v>
      </c>
      <c r="J130" s="27"/>
      <c r="K130" s="27"/>
      <c r="L130" s="27"/>
      <c r="M130" s="27"/>
      <c r="N130" s="27"/>
      <c r="O130" s="27"/>
      <c r="P130" s="27" t="s">
        <v>383</v>
      </c>
      <c r="Q130" s="27"/>
      <c r="R130" s="27" t="s">
        <v>4824</v>
      </c>
      <c r="S130" s="9" t="s">
        <v>383</v>
      </c>
      <c r="T130" s="27" t="s">
        <v>4825</v>
      </c>
      <c r="U130" s="29">
        <v>1950000</v>
      </c>
    </row>
    <row r="131" spans="1:21" s="26" customFormat="1" ht="16.7" customHeight="1" x14ac:dyDescent="0.2">
      <c r="A131" s="27" t="s">
        <v>4826</v>
      </c>
      <c r="B131" s="27" t="s">
        <v>20</v>
      </c>
      <c r="C131" s="27" t="s">
        <v>411</v>
      </c>
      <c r="D131" s="28">
        <v>42727</v>
      </c>
      <c r="E131" s="27" t="s">
        <v>4827</v>
      </c>
      <c r="F131" s="27" t="s">
        <v>4828</v>
      </c>
      <c r="G131" s="27" t="s">
        <v>21</v>
      </c>
      <c r="H131" s="27"/>
      <c r="I131" s="27" t="s">
        <v>22</v>
      </c>
      <c r="J131" s="27"/>
      <c r="K131" s="27"/>
      <c r="L131" s="27"/>
      <c r="M131" s="27"/>
      <c r="N131" s="27"/>
      <c r="O131" s="27"/>
      <c r="P131" s="27" t="s">
        <v>383</v>
      </c>
      <c r="Q131" s="27"/>
      <c r="R131" s="27" t="s">
        <v>31</v>
      </c>
      <c r="S131" s="9" t="s">
        <v>383</v>
      </c>
      <c r="T131" s="27" t="s">
        <v>60</v>
      </c>
      <c r="U131" s="29">
        <v>150000</v>
      </c>
    </row>
    <row r="132" spans="1:21" s="26" customFormat="1" ht="16.7" customHeight="1" x14ac:dyDescent="0.2">
      <c r="A132" s="27" t="s">
        <v>4829</v>
      </c>
      <c r="B132" s="27" t="s">
        <v>20</v>
      </c>
      <c r="C132" s="27" t="s">
        <v>411</v>
      </c>
      <c r="D132" s="28">
        <v>42727</v>
      </c>
      <c r="E132" s="27" t="s">
        <v>4830</v>
      </c>
      <c r="F132" s="27" t="s">
        <v>4831</v>
      </c>
      <c r="G132" s="27" t="s">
        <v>21</v>
      </c>
      <c r="H132" s="27"/>
      <c r="I132" s="27" t="s">
        <v>22</v>
      </c>
      <c r="J132" s="27"/>
      <c r="K132" s="27"/>
      <c r="L132" s="27"/>
      <c r="M132" s="27"/>
      <c r="N132" s="27"/>
      <c r="O132" s="27"/>
      <c r="P132" s="27" t="s">
        <v>383</v>
      </c>
      <c r="Q132" s="27"/>
      <c r="R132" s="27" t="s">
        <v>31</v>
      </c>
      <c r="S132" s="9" t="s">
        <v>383</v>
      </c>
      <c r="T132" s="27" t="s">
        <v>60</v>
      </c>
      <c r="U132" s="29">
        <v>150000</v>
      </c>
    </row>
    <row r="133" spans="1:21" s="26" customFormat="1" ht="16.7" customHeight="1" x14ac:dyDescent="0.2">
      <c r="A133" s="27" t="s">
        <v>4832</v>
      </c>
      <c r="B133" s="27" t="s">
        <v>20</v>
      </c>
      <c r="C133" s="27" t="s">
        <v>411</v>
      </c>
      <c r="D133" s="28">
        <v>42727</v>
      </c>
      <c r="E133" s="27" t="s">
        <v>4833</v>
      </c>
      <c r="F133" s="27" t="s">
        <v>4834</v>
      </c>
      <c r="G133" s="27" t="s">
        <v>21</v>
      </c>
      <c r="H133" s="27"/>
      <c r="I133" s="27" t="s">
        <v>22</v>
      </c>
      <c r="J133" s="27"/>
      <c r="K133" s="27"/>
      <c r="L133" s="27"/>
      <c r="M133" s="27"/>
      <c r="N133" s="27"/>
      <c r="O133" s="27"/>
      <c r="P133" s="27" t="s">
        <v>383</v>
      </c>
      <c r="Q133" s="27"/>
      <c r="R133" s="27" t="s">
        <v>31</v>
      </c>
      <c r="S133" s="9" t="s">
        <v>383</v>
      </c>
      <c r="T133" s="27" t="s">
        <v>60</v>
      </c>
      <c r="U133" s="29">
        <v>150000</v>
      </c>
    </row>
    <row r="134" spans="1:21" s="26" customFormat="1" ht="16.7" customHeight="1" x14ac:dyDescent="0.2">
      <c r="A134" s="27" t="s">
        <v>4835</v>
      </c>
      <c r="B134" s="27" t="s">
        <v>20</v>
      </c>
      <c r="C134" s="27" t="s">
        <v>411</v>
      </c>
      <c r="D134" s="28">
        <v>42727</v>
      </c>
      <c r="E134" s="27" t="s">
        <v>4836</v>
      </c>
      <c r="F134" s="27" t="s">
        <v>4837</v>
      </c>
      <c r="G134" s="27" t="s">
        <v>21</v>
      </c>
      <c r="H134" s="27"/>
      <c r="I134" s="27" t="s">
        <v>22</v>
      </c>
      <c r="J134" s="27"/>
      <c r="K134" s="27"/>
      <c r="L134" s="27"/>
      <c r="M134" s="27"/>
      <c r="N134" s="27"/>
      <c r="O134" s="27"/>
      <c r="P134" s="27" t="s">
        <v>383</v>
      </c>
      <c r="Q134" s="27"/>
      <c r="R134" s="27" t="s">
        <v>31</v>
      </c>
      <c r="S134" s="9" t="s">
        <v>383</v>
      </c>
      <c r="T134" s="27" t="s">
        <v>60</v>
      </c>
      <c r="U134" s="29">
        <v>150000</v>
      </c>
    </row>
    <row r="135" spans="1:21" s="26" customFormat="1" ht="16.7" customHeight="1" x14ac:dyDescent="0.2">
      <c r="A135" s="27" t="s">
        <v>4838</v>
      </c>
      <c r="B135" s="27" t="s">
        <v>20</v>
      </c>
      <c r="C135" s="27" t="s">
        <v>431</v>
      </c>
      <c r="D135" s="28">
        <v>42727</v>
      </c>
      <c r="E135" s="27" t="s">
        <v>4839</v>
      </c>
      <c r="F135" s="27" t="s">
        <v>460</v>
      </c>
      <c r="G135" s="27" t="s">
        <v>21</v>
      </c>
      <c r="H135" s="27"/>
      <c r="I135" s="27" t="s">
        <v>22</v>
      </c>
      <c r="J135" s="27"/>
      <c r="K135" s="27"/>
      <c r="L135" s="27"/>
      <c r="M135" s="27"/>
      <c r="N135" s="27"/>
      <c r="O135" s="27"/>
      <c r="P135" s="27" t="s">
        <v>383</v>
      </c>
      <c r="Q135" s="27"/>
      <c r="R135" s="27" t="s">
        <v>31</v>
      </c>
      <c r="S135" s="9" t="s">
        <v>383</v>
      </c>
      <c r="T135" s="27" t="s">
        <v>60</v>
      </c>
      <c r="U135" s="29">
        <v>120000</v>
      </c>
    </row>
    <row r="136" spans="1:21" s="26" customFormat="1" ht="16.7" customHeight="1" x14ac:dyDescent="0.2">
      <c r="A136" s="27" t="s">
        <v>4840</v>
      </c>
      <c r="B136" s="27" t="s">
        <v>20</v>
      </c>
      <c r="C136" s="27" t="s">
        <v>431</v>
      </c>
      <c r="D136" s="28">
        <v>42727</v>
      </c>
      <c r="E136" s="27" t="s">
        <v>426</v>
      </c>
      <c r="F136" s="27" t="s">
        <v>425</v>
      </c>
      <c r="G136" s="27" t="s">
        <v>21</v>
      </c>
      <c r="H136" s="27"/>
      <c r="I136" s="27" t="s">
        <v>22</v>
      </c>
      <c r="J136" s="27"/>
      <c r="K136" s="27"/>
      <c r="L136" s="27"/>
      <c r="M136" s="27"/>
      <c r="N136" s="27"/>
      <c r="O136" s="27"/>
      <c r="P136" s="27" t="s">
        <v>383</v>
      </c>
      <c r="Q136" s="27"/>
      <c r="R136" s="27" t="s">
        <v>34</v>
      </c>
      <c r="S136" s="9" t="s">
        <v>383</v>
      </c>
      <c r="T136" s="27" t="s">
        <v>59</v>
      </c>
      <c r="U136" s="29">
        <v>240000</v>
      </c>
    </row>
    <row r="137" spans="1:21" s="26" customFormat="1" ht="16.7" customHeight="1" x14ac:dyDescent="0.2">
      <c r="A137" s="27" t="s">
        <v>4947</v>
      </c>
      <c r="B137" s="27" t="s">
        <v>20</v>
      </c>
      <c r="C137" s="27" t="s">
        <v>411</v>
      </c>
      <c r="D137" s="28">
        <v>42727</v>
      </c>
      <c r="E137" s="27" t="s">
        <v>4948</v>
      </c>
      <c r="F137" s="27" t="s">
        <v>135</v>
      </c>
      <c r="G137" s="27" t="s">
        <v>21</v>
      </c>
      <c r="H137" s="27"/>
      <c r="I137" s="27" t="s">
        <v>22</v>
      </c>
      <c r="J137" s="27"/>
      <c r="K137" s="27"/>
      <c r="L137" s="27"/>
      <c r="M137" s="27"/>
      <c r="N137" s="27"/>
      <c r="O137" s="27"/>
      <c r="P137" s="27" t="s">
        <v>383</v>
      </c>
      <c r="Q137" s="27"/>
      <c r="R137" s="27" t="s">
        <v>31</v>
      </c>
      <c r="S137" s="9" t="s">
        <v>383</v>
      </c>
      <c r="T137" s="27" t="s">
        <v>60</v>
      </c>
      <c r="U137" s="29">
        <v>150000</v>
      </c>
    </row>
    <row r="138" spans="1:21" s="26" customFormat="1" ht="16.7" customHeight="1" x14ac:dyDescent="0.2">
      <c r="A138" s="31" t="s">
        <v>5035</v>
      </c>
      <c r="B138" s="27" t="s">
        <v>20</v>
      </c>
      <c r="C138" s="27" t="s">
        <v>5036</v>
      </c>
      <c r="D138" s="28">
        <v>42728</v>
      </c>
      <c r="E138" s="27" t="s">
        <v>5037</v>
      </c>
      <c r="F138" s="27" t="s">
        <v>1042</v>
      </c>
      <c r="G138" s="27" t="s">
        <v>21</v>
      </c>
      <c r="H138" s="27"/>
      <c r="I138" s="27" t="s">
        <v>22</v>
      </c>
      <c r="J138" s="27"/>
      <c r="K138" s="27"/>
      <c r="L138" s="27"/>
      <c r="M138" s="27"/>
      <c r="N138" s="27"/>
      <c r="O138" s="27"/>
      <c r="P138" s="27" t="s">
        <v>383</v>
      </c>
      <c r="Q138" s="27"/>
      <c r="R138" s="27" t="s">
        <v>5038</v>
      </c>
      <c r="S138" s="9" t="s">
        <v>383</v>
      </c>
      <c r="T138" s="27" t="s">
        <v>5039</v>
      </c>
      <c r="U138" s="29">
        <v>7360000</v>
      </c>
    </row>
    <row r="139" spans="1:21" s="26" customFormat="1" ht="16.7" customHeight="1" x14ac:dyDescent="0.2">
      <c r="A139" s="31" t="s">
        <v>5040</v>
      </c>
      <c r="B139" s="27" t="s">
        <v>20</v>
      </c>
      <c r="C139" s="27" t="s">
        <v>381</v>
      </c>
      <c r="D139" s="28">
        <v>42728</v>
      </c>
      <c r="E139" s="27" t="s">
        <v>5041</v>
      </c>
      <c r="F139" s="27" t="s">
        <v>4176</v>
      </c>
      <c r="G139" s="27" t="s">
        <v>21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383</v>
      </c>
      <c r="Q139" s="27"/>
      <c r="R139" s="27" t="s">
        <v>31</v>
      </c>
      <c r="S139" s="9" t="s">
        <v>383</v>
      </c>
      <c r="T139" s="27" t="s">
        <v>60</v>
      </c>
      <c r="U139" s="29">
        <v>150000</v>
      </c>
    </row>
    <row r="140" spans="1:21" s="26" customFormat="1" ht="16.7" customHeight="1" x14ac:dyDescent="0.2">
      <c r="A140" s="31" t="s">
        <v>5123</v>
      </c>
      <c r="B140" s="27" t="s">
        <v>20</v>
      </c>
      <c r="C140" s="27" t="s">
        <v>5124</v>
      </c>
      <c r="D140" s="28">
        <v>42728</v>
      </c>
      <c r="E140" s="27" t="s">
        <v>5125</v>
      </c>
      <c r="F140" s="27" t="s">
        <v>2299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383</v>
      </c>
      <c r="Q140" s="27"/>
      <c r="R140" s="27" t="s">
        <v>34</v>
      </c>
      <c r="S140" s="9" t="s">
        <v>383</v>
      </c>
      <c r="T140" s="27" t="s">
        <v>59</v>
      </c>
      <c r="U140" s="29">
        <v>240000</v>
      </c>
    </row>
    <row r="141" spans="1:21" s="26" customFormat="1" ht="16.7" customHeight="1" x14ac:dyDescent="0.2">
      <c r="A141" s="27" t="s">
        <v>5126</v>
      </c>
      <c r="B141" s="27" t="s">
        <v>20</v>
      </c>
      <c r="C141" s="27" t="s">
        <v>520</v>
      </c>
      <c r="D141" s="28">
        <v>42728</v>
      </c>
      <c r="E141" s="27" t="s">
        <v>5127</v>
      </c>
      <c r="F141" s="27" t="s">
        <v>5128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383</v>
      </c>
      <c r="Q141" s="27"/>
      <c r="R141" s="27" t="s">
        <v>34</v>
      </c>
      <c r="S141" s="9" t="s">
        <v>383</v>
      </c>
      <c r="T141" s="27" t="s">
        <v>59</v>
      </c>
      <c r="U141" s="38">
        <v>240000</v>
      </c>
    </row>
    <row r="142" spans="1:21" s="26" customFormat="1" ht="16.7" customHeight="1" x14ac:dyDescent="0.2">
      <c r="A142" s="31" t="s">
        <v>5129</v>
      </c>
      <c r="B142" s="27" t="s">
        <v>20</v>
      </c>
      <c r="C142" s="27" t="s">
        <v>520</v>
      </c>
      <c r="D142" s="28">
        <v>42728</v>
      </c>
      <c r="E142" s="27" t="s">
        <v>5130</v>
      </c>
      <c r="F142" s="27" t="s">
        <v>5128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383</v>
      </c>
      <c r="Q142" s="27"/>
      <c r="R142" s="27" t="s">
        <v>31</v>
      </c>
      <c r="S142" s="9" t="s">
        <v>383</v>
      </c>
      <c r="T142" s="27" t="s">
        <v>60</v>
      </c>
      <c r="U142" s="29">
        <v>150000</v>
      </c>
    </row>
    <row r="143" spans="1:21" s="26" customFormat="1" ht="16.7" customHeight="1" x14ac:dyDescent="0.2">
      <c r="A143" s="31" t="s">
        <v>5131</v>
      </c>
      <c r="B143" s="27" t="s">
        <v>20</v>
      </c>
      <c r="C143" s="27" t="s">
        <v>5132</v>
      </c>
      <c r="D143" s="28">
        <v>42728</v>
      </c>
      <c r="E143" s="27" t="s">
        <v>5133</v>
      </c>
      <c r="F143" s="27" t="s">
        <v>5134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383</v>
      </c>
      <c r="Q143" s="27"/>
      <c r="R143" s="27" t="s">
        <v>458</v>
      </c>
      <c r="S143" s="9" t="s">
        <v>383</v>
      </c>
      <c r="T143" s="27" t="s">
        <v>459</v>
      </c>
      <c r="U143" s="29">
        <v>900000</v>
      </c>
    </row>
    <row r="144" spans="1:21" s="26" customFormat="1" ht="16.7" customHeight="1" x14ac:dyDescent="0.2">
      <c r="A144" s="31" t="s">
        <v>5135</v>
      </c>
      <c r="B144" s="27" t="s">
        <v>20</v>
      </c>
      <c r="C144" s="27" t="s">
        <v>5136</v>
      </c>
      <c r="D144" s="28">
        <v>42728</v>
      </c>
      <c r="E144" s="27" t="s">
        <v>5137</v>
      </c>
      <c r="F144" s="27" t="s">
        <v>5138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383</v>
      </c>
      <c r="Q144" s="27"/>
      <c r="R144" s="27" t="s">
        <v>1325</v>
      </c>
      <c r="S144" s="9" t="s">
        <v>383</v>
      </c>
      <c r="T144" s="27" t="s">
        <v>1326</v>
      </c>
      <c r="U144" s="29">
        <v>2760000</v>
      </c>
    </row>
    <row r="145" spans="1:21" s="26" customFormat="1" ht="16.7" customHeight="1" x14ac:dyDescent="0.2">
      <c r="A145" s="31" t="s">
        <v>5139</v>
      </c>
      <c r="B145" s="27" t="s">
        <v>20</v>
      </c>
      <c r="C145" s="27" t="s">
        <v>5140</v>
      </c>
      <c r="D145" s="28">
        <v>42728</v>
      </c>
      <c r="E145" s="27" t="s">
        <v>5141</v>
      </c>
      <c r="F145" s="27" t="s">
        <v>5142</v>
      </c>
      <c r="G145" s="27" t="s">
        <v>21</v>
      </c>
      <c r="H145" s="27"/>
      <c r="I145" s="27" t="s">
        <v>22</v>
      </c>
      <c r="J145" s="27"/>
      <c r="K145" s="27"/>
      <c r="L145" s="27"/>
      <c r="M145" s="27"/>
      <c r="N145" s="27"/>
      <c r="O145" s="27"/>
      <c r="P145" s="27" t="s">
        <v>383</v>
      </c>
      <c r="Q145" s="27"/>
      <c r="R145" s="27" t="s">
        <v>4057</v>
      </c>
      <c r="S145" s="9" t="s">
        <v>383</v>
      </c>
      <c r="T145" s="27" t="s">
        <v>4058</v>
      </c>
      <c r="U145" s="29">
        <v>3000000</v>
      </c>
    </row>
    <row r="146" spans="1:21" s="26" customFormat="1" ht="16.7" customHeight="1" x14ac:dyDescent="0.2">
      <c r="A146" s="31" t="s">
        <v>5143</v>
      </c>
      <c r="B146" s="27" t="s">
        <v>20</v>
      </c>
      <c r="C146" s="27" t="s">
        <v>5144</v>
      </c>
      <c r="D146" s="28">
        <v>42728</v>
      </c>
      <c r="E146" s="27" t="s">
        <v>5145</v>
      </c>
      <c r="F146" s="27" t="s">
        <v>3422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383</v>
      </c>
      <c r="Q146" s="27"/>
      <c r="R146" s="27" t="s">
        <v>735</v>
      </c>
      <c r="S146" s="9" t="s">
        <v>383</v>
      </c>
      <c r="T146" s="27" t="s">
        <v>5146</v>
      </c>
      <c r="U146" s="29">
        <v>5160000</v>
      </c>
    </row>
    <row r="147" spans="1:21" s="26" customFormat="1" ht="16.7" customHeight="1" x14ac:dyDescent="0.2">
      <c r="A147" s="31" t="s">
        <v>5147</v>
      </c>
      <c r="B147" s="27" t="s">
        <v>20</v>
      </c>
      <c r="C147" s="27" t="s">
        <v>5148</v>
      </c>
      <c r="D147" s="28">
        <v>42728</v>
      </c>
      <c r="E147" s="27" t="s">
        <v>5149</v>
      </c>
      <c r="F147" s="27" t="s">
        <v>5150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383</v>
      </c>
      <c r="Q147" s="27"/>
      <c r="R147" s="27" t="s">
        <v>2670</v>
      </c>
      <c r="S147" s="9" t="s">
        <v>383</v>
      </c>
      <c r="T147" s="27" t="s">
        <v>5151</v>
      </c>
      <c r="U147" s="29">
        <v>6000000</v>
      </c>
    </row>
    <row r="148" spans="1:21" s="26" customFormat="1" ht="16.7" customHeight="1" x14ac:dyDescent="0.2">
      <c r="A148" s="31" t="s">
        <v>5198</v>
      </c>
      <c r="B148" s="27" t="s">
        <v>20</v>
      </c>
      <c r="C148" s="27" t="s">
        <v>520</v>
      </c>
      <c r="D148" s="28">
        <v>42728</v>
      </c>
      <c r="E148" s="27" t="s">
        <v>5199</v>
      </c>
      <c r="F148" s="27" t="s">
        <v>51</v>
      </c>
      <c r="G148" s="27" t="s">
        <v>21</v>
      </c>
      <c r="H148" s="27"/>
      <c r="I148" s="27" t="s">
        <v>22</v>
      </c>
      <c r="J148" s="27"/>
      <c r="K148" s="27"/>
      <c r="L148" s="27"/>
      <c r="M148" s="27"/>
      <c r="N148" s="27"/>
      <c r="O148" s="27"/>
      <c r="P148" s="27" t="s">
        <v>383</v>
      </c>
      <c r="Q148" s="27"/>
      <c r="R148" s="27" t="s">
        <v>31</v>
      </c>
      <c r="S148" s="9" t="s">
        <v>383</v>
      </c>
      <c r="T148" s="27" t="s">
        <v>60</v>
      </c>
      <c r="U148" s="29">
        <v>150000</v>
      </c>
    </row>
    <row r="149" spans="1:21" s="26" customFormat="1" ht="16.7" customHeight="1" x14ac:dyDescent="0.2">
      <c r="A149" s="27" t="s">
        <v>5273</v>
      </c>
      <c r="B149" s="27" t="s">
        <v>20</v>
      </c>
      <c r="C149" s="27" t="s">
        <v>4168</v>
      </c>
      <c r="D149" s="28">
        <v>42729</v>
      </c>
      <c r="E149" s="27" t="s">
        <v>5274</v>
      </c>
      <c r="F149" s="27" t="s">
        <v>1224</v>
      </c>
      <c r="G149" s="27" t="s">
        <v>21</v>
      </c>
      <c r="H149" s="27"/>
      <c r="I149" s="27" t="s">
        <v>22</v>
      </c>
      <c r="J149" s="27"/>
      <c r="K149" s="27"/>
      <c r="L149" s="27"/>
      <c r="M149" s="27"/>
      <c r="N149" s="27"/>
      <c r="O149" s="27"/>
      <c r="P149" s="27" t="s">
        <v>383</v>
      </c>
      <c r="Q149" s="27"/>
      <c r="R149" s="27" t="s">
        <v>34</v>
      </c>
      <c r="S149" s="9" t="s">
        <v>383</v>
      </c>
      <c r="T149" s="27" t="s">
        <v>59</v>
      </c>
      <c r="U149" s="29">
        <v>240000</v>
      </c>
    </row>
    <row r="150" spans="1:21" s="26" customFormat="1" ht="16.7" customHeight="1" x14ac:dyDescent="0.2">
      <c r="A150" s="27" t="s">
        <v>5275</v>
      </c>
      <c r="B150" s="27" t="s">
        <v>20</v>
      </c>
      <c r="C150" s="27" t="s">
        <v>5276</v>
      </c>
      <c r="D150" s="28">
        <v>42729</v>
      </c>
      <c r="E150" s="27" t="s">
        <v>5277</v>
      </c>
      <c r="F150" s="27" t="s">
        <v>2006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383</v>
      </c>
      <c r="Q150" s="27"/>
      <c r="R150" s="27" t="s">
        <v>31</v>
      </c>
      <c r="S150" s="9" t="s">
        <v>383</v>
      </c>
      <c r="T150" s="27" t="s">
        <v>60</v>
      </c>
      <c r="U150" s="29">
        <v>120000</v>
      </c>
    </row>
    <row r="151" spans="1:21" s="26" customFormat="1" ht="16.7" customHeight="1" x14ac:dyDescent="0.2">
      <c r="A151" s="27" t="s">
        <v>5278</v>
      </c>
      <c r="B151" s="27" t="s">
        <v>20</v>
      </c>
      <c r="C151" s="27" t="s">
        <v>381</v>
      </c>
      <c r="D151" s="28">
        <v>42729</v>
      </c>
      <c r="E151" s="27" t="s">
        <v>548</v>
      </c>
      <c r="F151" s="27" t="s">
        <v>5279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383</v>
      </c>
      <c r="Q151" s="27"/>
      <c r="R151" s="27" t="s">
        <v>31</v>
      </c>
      <c r="S151" s="9" t="s">
        <v>383</v>
      </c>
      <c r="T151" s="27" t="s">
        <v>60</v>
      </c>
      <c r="U151" s="29">
        <v>150000</v>
      </c>
    </row>
    <row r="152" spans="1:21" s="26" customFormat="1" ht="16.7" customHeight="1" x14ac:dyDescent="0.2">
      <c r="A152" s="27" t="s">
        <v>5280</v>
      </c>
      <c r="B152" s="27" t="s">
        <v>20</v>
      </c>
      <c r="C152" s="27" t="s">
        <v>5281</v>
      </c>
      <c r="D152" s="28">
        <v>42729</v>
      </c>
      <c r="E152" s="27" t="s">
        <v>5282</v>
      </c>
      <c r="F152" s="27" t="s">
        <v>548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383</v>
      </c>
      <c r="Q152" s="27"/>
      <c r="R152" s="27" t="s">
        <v>5283</v>
      </c>
      <c r="S152" s="9" t="s">
        <v>383</v>
      </c>
      <c r="T152" s="27" t="s">
        <v>5284</v>
      </c>
      <c r="U152" s="29">
        <v>1500000</v>
      </c>
    </row>
    <row r="153" spans="1:21" s="26" customFormat="1" ht="16.7" customHeight="1" x14ac:dyDescent="0.2">
      <c r="A153" s="33" t="s">
        <v>5347</v>
      </c>
      <c r="B153" s="27" t="s">
        <v>20</v>
      </c>
      <c r="C153" s="27" t="s">
        <v>5348</v>
      </c>
      <c r="D153" s="28">
        <v>42729</v>
      </c>
      <c r="E153" s="27" t="s">
        <v>5349</v>
      </c>
      <c r="F153" s="27" t="s">
        <v>3417</v>
      </c>
      <c r="G153" s="27" t="s">
        <v>21</v>
      </c>
      <c r="H153" s="27"/>
      <c r="I153" s="27" t="s">
        <v>22</v>
      </c>
      <c r="J153" s="27"/>
      <c r="K153" s="27"/>
      <c r="L153" s="27"/>
      <c r="M153" s="27"/>
      <c r="N153" s="27"/>
      <c r="O153" s="27"/>
      <c r="P153" s="27" t="s">
        <v>383</v>
      </c>
      <c r="Q153" s="27"/>
      <c r="R153" s="27" t="s">
        <v>5350</v>
      </c>
      <c r="S153" s="9" t="s">
        <v>383</v>
      </c>
      <c r="T153" s="27" t="s">
        <v>5351</v>
      </c>
      <c r="U153" s="29">
        <v>4370000</v>
      </c>
    </row>
    <row r="154" spans="1:21" s="26" customFormat="1" ht="16.7" customHeight="1" x14ac:dyDescent="0.2">
      <c r="A154" s="33" t="s">
        <v>5352</v>
      </c>
      <c r="B154" s="27" t="s">
        <v>20</v>
      </c>
      <c r="C154" s="27" t="s">
        <v>573</v>
      </c>
      <c r="D154" s="28">
        <v>42729</v>
      </c>
      <c r="E154" s="27" t="s">
        <v>5353</v>
      </c>
      <c r="F154" s="27" t="s">
        <v>648</v>
      </c>
      <c r="G154" s="27" t="s">
        <v>21</v>
      </c>
      <c r="H154" s="27"/>
      <c r="I154" s="27" t="s">
        <v>22</v>
      </c>
      <c r="J154" s="27"/>
      <c r="K154" s="27"/>
      <c r="L154" s="27"/>
      <c r="M154" s="27"/>
      <c r="N154" s="27"/>
      <c r="O154" s="27"/>
      <c r="P154" s="27" t="s">
        <v>383</v>
      </c>
      <c r="Q154" s="27"/>
      <c r="R154" s="27" t="s">
        <v>5354</v>
      </c>
      <c r="S154" s="9" t="s">
        <v>383</v>
      </c>
      <c r="T154" s="27" t="s">
        <v>5355</v>
      </c>
      <c r="U154" s="29">
        <v>1920000</v>
      </c>
    </row>
    <row r="155" spans="1:21" s="26" customFormat="1" ht="16.7" customHeight="1" x14ac:dyDescent="0.2">
      <c r="A155" s="33" t="s">
        <v>5356</v>
      </c>
      <c r="B155" s="27" t="s">
        <v>20</v>
      </c>
      <c r="C155" s="27" t="s">
        <v>5357</v>
      </c>
      <c r="D155" s="28">
        <v>42729</v>
      </c>
      <c r="E155" s="27" t="s">
        <v>5358</v>
      </c>
      <c r="F155" s="27" t="s">
        <v>648</v>
      </c>
      <c r="G155" s="27" t="s">
        <v>21</v>
      </c>
      <c r="H155" s="27"/>
      <c r="I155" s="27" t="s">
        <v>22</v>
      </c>
      <c r="J155" s="27"/>
      <c r="K155" s="27"/>
      <c r="L155" s="27"/>
      <c r="M155" s="27"/>
      <c r="N155" s="27"/>
      <c r="O155" s="27"/>
      <c r="P155" s="27" t="s">
        <v>383</v>
      </c>
      <c r="Q155" s="27"/>
      <c r="R155" s="27" t="s">
        <v>34</v>
      </c>
      <c r="S155" s="9" t="s">
        <v>383</v>
      </c>
      <c r="T155" s="27" t="s">
        <v>59</v>
      </c>
      <c r="U155" s="29">
        <v>240000</v>
      </c>
    </row>
    <row r="156" spans="1:21" s="26" customFormat="1" ht="16.7" customHeight="1" x14ac:dyDescent="0.2">
      <c r="A156" s="27" t="s">
        <v>5474</v>
      </c>
      <c r="B156" s="27" t="s">
        <v>20</v>
      </c>
      <c r="C156" s="27" t="s">
        <v>418</v>
      </c>
      <c r="D156" s="28">
        <v>42729</v>
      </c>
      <c r="E156" s="27" t="s">
        <v>5475</v>
      </c>
      <c r="F156" s="27" t="s">
        <v>155</v>
      </c>
      <c r="G156" s="27" t="s">
        <v>21</v>
      </c>
      <c r="H156" s="27"/>
      <c r="I156" s="27" t="s">
        <v>22</v>
      </c>
      <c r="J156" s="27"/>
      <c r="K156" s="27"/>
      <c r="L156" s="27"/>
      <c r="M156" s="27"/>
      <c r="N156" s="27"/>
      <c r="O156" s="27"/>
      <c r="P156" s="27" t="s">
        <v>383</v>
      </c>
      <c r="Q156" s="27"/>
      <c r="R156" s="27" t="s">
        <v>136</v>
      </c>
      <c r="S156" s="9" t="s">
        <v>383</v>
      </c>
      <c r="T156" s="27" t="s">
        <v>137</v>
      </c>
      <c r="U156" s="29">
        <v>600000</v>
      </c>
    </row>
    <row r="157" spans="1:21" s="26" customFormat="1" ht="16.7" customHeight="1" x14ac:dyDescent="0.2">
      <c r="A157" s="33" t="s">
        <v>5476</v>
      </c>
      <c r="B157" s="27" t="s">
        <v>20</v>
      </c>
      <c r="C157" s="27" t="s">
        <v>5477</v>
      </c>
      <c r="D157" s="28">
        <v>42729</v>
      </c>
      <c r="E157" s="27" t="s">
        <v>5478</v>
      </c>
      <c r="F157" s="27" t="s">
        <v>4255</v>
      </c>
      <c r="G157" s="27" t="s">
        <v>21</v>
      </c>
      <c r="H157" s="27"/>
      <c r="I157" s="27" t="s">
        <v>22</v>
      </c>
      <c r="J157" s="27"/>
      <c r="K157" s="27"/>
      <c r="L157" s="27"/>
      <c r="M157" s="27"/>
      <c r="N157" s="27"/>
      <c r="O157" s="27"/>
      <c r="P157" s="27" t="s">
        <v>383</v>
      </c>
      <c r="Q157" s="27"/>
      <c r="R157" s="27" t="s">
        <v>31</v>
      </c>
      <c r="S157" s="9" t="s">
        <v>383</v>
      </c>
      <c r="T157" s="27" t="s">
        <v>60</v>
      </c>
      <c r="U157" s="29">
        <v>120000</v>
      </c>
    </row>
    <row r="158" spans="1:21" s="26" customFormat="1" ht="16.7" customHeight="1" x14ac:dyDescent="0.2">
      <c r="A158" s="27" t="s">
        <v>5533</v>
      </c>
      <c r="B158" s="27" t="s">
        <v>20</v>
      </c>
      <c r="C158" s="27" t="s">
        <v>5534</v>
      </c>
      <c r="D158" s="28">
        <v>42730</v>
      </c>
      <c r="E158" s="27" t="s">
        <v>5535</v>
      </c>
      <c r="F158" s="27" t="s">
        <v>123</v>
      </c>
      <c r="G158" s="27" t="s">
        <v>21</v>
      </c>
      <c r="H158" s="27"/>
      <c r="I158" s="27" t="s">
        <v>22</v>
      </c>
      <c r="J158" s="27"/>
      <c r="K158" s="27"/>
      <c r="L158" s="27"/>
      <c r="M158" s="27"/>
      <c r="N158" s="27"/>
      <c r="O158" s="27"/>
      <c r="P158" s="27" t="s">
        <v>383</v>
      </c>
      <c r="Q158" s="27"/>
      <c r="R158" s="27" t="s">
        <v>4688</v>
      </c>
      <c r="S158" s="9" t="s">
        <v>383</v>
      </c>
      <c r="T158" s="27" t="s">
        <v>4689</v>
      </c>
      <c r="U158" s="29">
        <v>2040000</v>
      </c>
    </row>
    <row r="159" spans="1:21" s="26" customFormat="1" ht="16.7" customHeight="1" x14ac:dyDescent="0.2">
      <c r="A159" s="27" t="s">
        <v>5539</v>
      </c>
      <c r="B159" s="27" t="s">
        <v>20</v>
      </c>
      <c r="C159" s="27" t="s">
        <v>5540</v>
      </c>
      <c r="D159" s="28">
        <v>42730</v>
      </c>
      <c r="E159" s="27" t="s">
        <v>5541</v>
      </c>
      <c r="F159" s="27" t="s">
        <v>5542</v>
      </c>
      <c r="G159" s="27" t="s">
        <v>21</v>
      </c>
      <c r="H159" s="27"/>
      <c r="I159" s="27" t="s">
        <v>22</v>
      </c>
      <c r="J159" s="27"/>
      <c r="K159" s="27"/>
      <c r="L159" s="27"/>
      <c r="M159" s="27"/>
      <c r="N159" s="27"/>
      <c r="O159" s="27"/>
      <c r="P159" s="27" t="s">
        <v>383</v>
      </c>
      <c r="Q159" s="27"/>
      <c r="R159" s="27" t="s">
        <v>34</v>
      </c>
      <c r="S159" s="9" t="s">
        <v>383</v>
      </c>
      <c r="T159" s="27" t="s">
        <v>59</v>
      </c>
      <c r="U159" s="29">
        <v>300000</v>
      </c>
    </row>
    <row r="160" spans="1:21" s="26" customFormat="1" ht="16.7" customHeight="1" x14ac:dyDescent="0.2">
      <c r="A160" s="27" t="s">
        <v>5650</v>
      </c>
      <c r="B160" s="27" t="s">
        <v>20</v>
      </c>
      <c r="C160" s="27" t="s">
        <v>4055</v>
      </c>
      <c r="D160" s="28">
        <v>42730</v>
      </c>
      <c r="E160" s="27" t="s">
        <v>5651</v>
      </c>
      <c r="F160" s="27" t="s">
        <v>428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383</v>
      </c>
      <c r="Q160" s="27"/>
      <c r="R160" s="27" t="s">
        <v>34</v>
      </c>
      <c r="S160" s="9" t="s">
        <v>383</v>
      </c>
      <c r="T160" s="27" t="s">
        <v>59</v>
      </c>
      <c r="U160" s="29">
        <v>300000</v>
      </c>
    </row>
    <row r="161" spans="1:21" s="26" customFormat="1" ht="16.7" customHeight="1" x14ac:dyDescent="0.2">
      <c r="A161" s="27" t="s">
        <v>5652</v>
      </c>
      <c r="B161" s="27" t="s">
        <v>20</v>
      </c>
      <c r="C161" s="27" t="s">
        <v>5653</v>
      </c>
      <c r="D161" s="28">
        <v>42730</v>
      </c>
      <c r="E161" s="27" t="s">
        <v>5654</v>
      </c>
      <c r="F161" s="27" t="s">
        <v>4084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383</v>
      </c>
      <c r="Q161" s="27"/>
      <c r="R161" s="27" t="s">
        <v>5655</v>
      </c>
      <c r="S161" s="9" t="s">
        <v>383</v>
      </c>
      <c r="T161" s="27" t="s">
        <v>5656</v>
      </c>
      <c r="U161" s="29">
        <v>2730000</v>
      </c>
    </row>
    <row r="162" spans="1:21" s="26" customFormat="1" ht="16.7" customHeight="1" x14ac:dyDescent="0.2">
      <c r="A162" s="27" t="s">
        <v>6065</v>
      </c>
      <c r="B162" s="27" t="s">
        <v>20</v>
      </c>
      <c r="C162" s="27" t="s">
        <v>452</v>
      </c>
      <c r="D162" s="28">
        <v>42732</v>
      </c>
      <c r="E162" s="27" t="s">
        <v>6066</v>
      </c>
      <c r="F162" s="27" t="s">
        <v>6067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383</v>
      </c>
      <c r="Q162" s="27"/>
      <c r="R162" s="27" t="s">
        <v>31</v>
      </c>
      <c r="S162" s="9" t="s">
        <v>383</v>
      </c>
      <c r="T162" s="27" t="s">
        <v>60</v>
      </c>
      <c r="U162" s="29">
        <v>150000</v>
      </c>
    </row>
    <row r="163" spans="1:21" s="26" customFormat="1" ht="16.7" customHeight="1" x14ac:dyDescent="0.2">
      <c r="A163" s="27" t="s">
        <v>6068</v>
      </c>
      <c r="B163" s="27" t="s">
        <v>20</v>
      </c>
      <c r="C163" s="27" t="s">
        <v>6069</v>
      </c>
      <c r="D163" s="28">
        <v>42732</v>
      </c>
      <c r="E163" s="27" t="s">
        <v>6070</v>
      </c>
      <c r="F163" s="27" t="s">
        <v>6067</v>
      </c>
      <c r="G163" s="27" t="s">
        <v>21</v>
      </c>
      <c r="H163" s="27"/>
      <c r="I163" s="27" t="s">
        <v>22</v>
      </c>
      <c r="J163" s="27"/>
      <c r="K163" s="27"/>
      <c r="L163" s="27"/>
      <c r="M163" s="27"/>
      <c r="N163" s="27"/>
      <c r="O163" s="27"/>
      <c r="P163" s="27" t="s">
        <v>383</v>
      </c>
      <c r="Q163" s="27"/>
      <c r="R163" s="27" t="s">
        <v>34</v>
      </c>
      <c r="S163" s="9" t="s">
        <v>383</v>
      </c>
      <c r="T163" s="27" t="s">
        <v>59</v>
      </c>
      <c r="U163" s="29">
        <v>240000</v>
      </c>
    </row>
    <row r="164" spans="1:21" s="26" customFormat="1" ht="16.7" customHeight="1" x14ac:dyDescent="0.2">
      <c r="A164" s="27" t="s">
        <v>6071</v>
      </c>
      <c r="B164" s="27" t="s">
        <v>20</v>
      </c>
      <c r="C164" s="27" t="s">
        <v>452</v>
      </c>
      <c r="D164" s="28">
        <v>42732</v>
      </c>
      <c r="E164" s="27" t="s">
        <v>6072</v>
      </c>
      <c r="F164" s="27" t="s">
        <v>6073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383</v>
      </c>
      <c r="Q164" s="27"/>
      <c r="R164" s="27" t="s">
        <v>31</v>
      </c>
      <c r="S164" s="9" t="s">
        <v>383</v>
      </c>
      <c r="T164" s="27" t="s">
        <v>60</v>
      </c>
      <c r="U164" s="29">
        <v>150000</v>
      </c>
    </row>
    <row r="165" spans="1:21" s="26" customFormat="1" ht="16.7" customHeight="1" x14ac:dyDescent="0.2">
      <c r="A165" s="27" t="s">
        <v>6074</v>
      </c>
      <c r="B165" s="27" t="s">
        <v>20</v>
      </c>
      <c r="C165" s="27" t="s">
        <v>452</v>
      </c>
      <c r="D165" s="28">
        <v>42732</v>
      </c>
      <c r="E165" s="27" t="s">
        <v>6075</v>
      </c>
      <c r="F165" s="27" t="s">
        <v>6073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383</v>
      </c>
      <c r="Q165" s="27"/>
      <c r="R165" s="27" t="s">
        <v>34</v>
      </c>
      <c r="S165" s="9" t="s">
        <v>383</v>
      </c>
      <c r="T165" s="27" t="s">
        <v>59</v>
      </c>
      <c r="U165" s="29">
        <v>300000</v>
      </c>
    </row>
    <row r="166" spans="1:21" s="26" customFormat="1" ht="16.7" customHeight="1" x14ac:dyDescent="0.2">
      <c r="A166" s="27" t="s">
        <v>6076</v>
      </c>
      <c r="B166" s="27" t="s">
        <v>20</v>
      </c>
      <c r="C166" s="27" t="s">
        <v>452</v>
      </c>
      <c r="D166" s="28">
        <v>42732</v>
      </c>
      <c r="E166" s="27" t="s">
        <v>6077</v>
      </c>
      <c r="F166" s="27" t="s">
        <v>1553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383</v>
      </c>
      <c r="Q166" s="27"/>
      <c r="R166" s="27" t="s">
        <v>31</v>
      </c>
      <c r="S166" s="9" t="s">
        <v>383</v>
      </c>
      <c r="T166" s="27" t="s">
        <v>60</v>
      </c>
      <c r="U166" s="29">
        <v>150000</v>
      </c>
    </row>
    <row r="167" spans="1:21" s="26" customFormat="1" ht="16.7" customHeight="1" x14ac:dyDescent="0.2">
      <c r="A167" s="27" t="s">
        <v>6078</v>
      </c>
      <c r="B167" s="27" t="s">
        <v>20</v>
      </c>
      <c r="C167" s="27" t="s">
        <v>452</v>
      </c>
      <c r="D167" s="28">
        <v>42732</v>
      </c>
      <c r="E167" s="27" t="s">
        <v>6079</v>
      </c>
      <c r="F167" s="27" t="s">
        <v>800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383</v>
      </c>
      <c r="Q167" s="27"/>
      <c r="R167" s="27" t="s">
        <v>31</v>
      </c>
      <c r="S167" s="9" t="s">
        <v>383</v>
      </c>
      <c r="T167" s="27" t="s">
        <v>60</v>
      </c>
      <c r="U167" s="38" t="s">
        <v>6413</v>
      </c>
    </row>
    <row r="168" spans="1:21" s="26" customFormat="1" ht="16.7" customHeight="1" x14ac:dyDescent="0.2">
      <c r="A168" s="27" t="s">
        <v>6119</v>
      </c>
      <c r="B168" s="27" t="s">
        <v>20</v>
      </c>
      <c r="C168" s="27" t="s">
        <v>411</v>
      </c>
      <c r="D168" s="28">
        <v>42732</v>
      </c>
      <c r="E168" s="27" t="s">
        <v>6120</v>
      </c>
      <c r="F168" s="27" t="s">
        <v>1264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383</v>
      </c>
      <c r="Q168" s="27"/>
      <c r="R168" s="27" t="s">
        <v>5283</v>
      </c>
      <c r="S168" s="9" t="s">
        <v>383</v>
      </c>
      <c r="T168" s="27" t="s">
        <v>5284</v>
      </c>
      <c r="U168" s="29">
        <v>1500000</v>
      </c>
    </row>
    <row r="169" spans="1:21" s="26" customFormat="1" ht="16.7" customHeight="1" x14ac:dyDescent="0.2">
      <c r="A169" s="27" t="s">
        <v>6235</v>
      </c>
      <c r="B169" s="27" t="s">
        <v>20</v>
      </c>
      <c r="C169" s="27" t="s">
        <v>452</v>
      </c>
      <c r="D169" s="28">
        <v>42733</v>
      </c>
      <c r="E169" s="27" t="s">
        <v>6236</v>
      </c>
      <c r="F169" s="27" t="s">
        <v>3529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383</v>
      </c>
      <c r="Q169" s="27"/>
      <c r="R169" s="27" t="s">
        <v>34</v>
      </c>
      <c r="S169" s="9" t="s">
        <v>383</v>
      </c>
      <c r="T169" s="27" t="s">
        <v>59</v>
      </c>
      <c r="U169" s="29">
        <v>240000</v>
      </c>
    </row>
    <row r="170" spans="1:21" s="26" customFormat="1" ht="16.7" customHeight="1" x14ac:dyDescent="0.2">
      <c r="A170" s="27" t="s">
        <v>6326</v>
      </c>
      <c r="B170" s="27" t="s">
        <v>20</v>
      </c>
      <c r="C170" s="27" t="s">
        <v>6327</v>
      </c>
      <c r="D170" s="28">
        <v>42733</v>
      </c>
      <c r="E170" s="27" t="s">
        <v>3426</v>
      </c>
      <c r="F170" s="27" t="s">
        <v>5150</v>
      </c>
      <c r="G170" s="27" t="s">
        <v>21</v>
      </c>
      <c r="H170" s="27"/>
      <c r="I170" s="27" t="s">
        <v>22</v>
      </c>
      <c r="J170" s="27"/>
      <c r="K170" s="27"/>
      <c r="L170" s="27"/>
      <c r="M170" s="27"/>
      <c r="N170" s="27"/>
      <c r="O170" s="27"/>
      <c r="P170" s="27" t="s">
        <v>383</v>
      </c>
      <c r="Q170" s="27"/>
      <c r="R170" s="27" t="s">
        <v>414</v>
      </c>
      <c r="S170" s="9" t="s">
        <v>383</v>
      </c>
      <c r="T170" s="27" t="s">
        <v>6328</v>
      </c>
      <c r="U170" s="29">
        <v>500000</v>
      </c>
    </row>
    <row r="171" spans="1:21" s="26" customFormat="1" ht="16.7" customHeight="1" x14ac:dyDescent="0.2">
      <c r="A171" s="27" t="s">
        <v>6329</v>
      </c>
      <c r="B171" s="27" t="s">
        <v>20</v>
      </c>
      <c r="C171" s="27" t="s">
        <v>6330</v>
      </c>
      <c r="D171" s="28">
        <v>42733</v>
      </c>
      <c r="E171" s="27" t="s">
        <v>447</v>
      </c>
      <c r="F171" s="27" t="s">
        <v>472</v>
      </c>
      <c r="G171" s="27" t="s">
        <v>21</v>
      </c>
      <c r="H171" s="27"/>
      <c r="I171" s="27" t="s">
        <v>22</v>
      </c>
      <c r="J171" s="27"/>
      <c r="K171" s="27"/>
      <c r="L171" s="27"/>
      <c r="M171" s="27"/>
      <c r="N171" s="27"/>
      <c r="O171" s="27"/>
      <c r="P171" s="27" t="s">
        <v>383</v>
      </c>
      <c r="Q171" s="27"/>
      <c r="R171" s="27" t="s">
        <v>4824</v>
      </c>
      <c r="S171" s="9" t="s">
        <v>383</v>
      </c>
      <c r="T171" s="27" t="s">
        <v>4825</v>
      </c>
      <c r="U171" s="29">
        <v>1650000</v>
      </c>
    </row>
    <row r="172" spans="1:21" s="26" customFormat="1" ht="16.7" customHeight="1" x14ac:dyDescent="0.2">
      <c r="A172" s="27" t="s">
        <v>6326</v>
      </c>
      <c r="B172" s="27" t="s">
        <v>20</v>
      </c>
      <c r="C172" s="27" t="s">
        <v>6330</v>
      </c>
      <c r="D172" s="28">
        <v>42733</v>
      </c>
      <c r="E172" s="27" t="s">
        <v>6331</v>
      </c>
      <c r="F172" s="27" t="s">
        <v>447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383</v>
      </c>
      <c r="Q172" s="27"/>
      <c r="R172" s="27" t="s">
        <v>6332</v>
      </c>
      <c r="S172" s="9" t="s">
        <v>383</v>
      </c>
      <c r="T172" s="27" t="s">
        <v>6333</v>
      </c>
      <c r="U172" s="29">
        <v>110000</v>
      </c>
    </row>
    <row r="173" spans="1:21" s="26" customFormat="1" ht="16.7" customHeight="1" x14ac:dyDescent="0.2">
      <c r="A173" s="27" t="s">
        <v>6334</v>
      </c>
      <c r="B173" s="27" t="s">
        <v>20</v>
      </c>
      <c r="C173" s="27" t="s">
        <v>438</v>
      </c>
      <c r="D173" s="28">
        <v>42733</v>
      </c>
      <c r="E173" s="27" t="s">
        <v>6335</v>
      </c>
      <c r="F173" s="27" t="s">
        <v>447</v>
      </c>
      <c r="G173" s="27" t="s">
        <v>21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383</v>
      </c>
      <c r="Q173" s="27"/>
      <c r="R173" s="27" t="s">
        <v>414</v>
      </c>
      <c r="S173" s="9" t="s">
        <v>383</v>
      </c>
      <c r="T173" s="27" t="s">
        <v>6328</v>
      </c>
      <c r="U173" s="29">
        <v>750000</v>
      </c>
    </row>
    <row r="174" spans="1:21" s="26" customFormat="1" ht="16.7" customHeight="1" x14ac:dyDescent="0.2">
      <c r="A174" s="27" t="s">
        <v>6336</v>
      </c>
      <c r="B174" s="27" t="s">
        <v>20</v>
      </c>
      <c r="C174" s="27" t="s">
        <v>438</v>
      </c>
      <c r="D174" s="28">
        <v>42733</v>
      </c>
      <c r="E174" s="27" t="s">
        <v>6337</v>
      </c>
      <c r="F174" s="27" t="s">
        <v>353</v>
      </c>
      <c r="G174" s="27" t="s">
        <v>21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383</v>
      </c>
      <c r="Q174" s="27"/>
      <c r="R174" s="27" t="s">
        <v>366</v>
      </c>
      <c r="S174" s="9" t="s">
        <v>383</v>
      </c>
      <c r="T174" s="27" t="s">
        <v>61</v>
      </c>
      <c r="U174" s="29">
        <v>450000</v>
      </c>
    </row>
    <row r="175" spans="1:21" s="26" customFormat="1" ht="16.7" customHeight="1" x14ac:dyDescent="0.2">
      <c r="A175" s="27" t="s">
        <v>6338</v>
      </c>
      <c r="B175" s="27" t="s">
        <v>20</v>
      </c>
      <c r="C175" s="27" t="s">
        <v>438</v>
      </c>
      <c r="D175" s="28">
        <v>42733</v>
      </c>
      <c r="E175" s="27" t="s">
        <v>6339</v>
      </c>
      <c r="F175" s="27" t="s">
        <v>353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383</v>
      </c>
      <c r="Q175" s="27"/>
      <c r="R175" s="27" t="s">
        <v>31</v>
      </c>
      <c r="S175" s="9" t="s">
        <v>383</v>
      </c>
      <c r="T175" s="27" t="s">
        <v>60</v>
      </c>
      <c r="U175" s="29">
        <v>150000</v>
      </c>
    </row>
    <row r="176" spans="1:21" s="26" customFormat="1" ht="16.7" customHeight="1" x14ac:dyDescent="0.2">
      <c r="A176" s="27" t="s">
        <v>6340</v>
      </c>
      <c r="B176" s="27" t="s">
        <v>20</v>
      </c>
      <c r="C176" s="27" t="s">
        <v>438</v>
      </c>
      <c r="D176" s="28">
        <v>42733</v>
      </c>
      <c r="E176" s="27" t="s">
        <v>6341</v>
      </c>
      <c r="F176" s="27" t="s">
        <v>448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383</v>
      </c>
      <c r="Q176" s="27"/>
      <c r="R176" s="27" t="s">
        <v>31</v>
      </c>
      <c r="S176" s="9" t="s">
        <v>383</v>
      </c>
      <c r="T176" s="27" t="s">
        <v>60</v>
      </c>
      <c r="U176" s="29">
        <v>150000</v>
      </c>
    </row>
    <row r="177" spans="1:21" s="26" customFormat="1" ht="16.7" customHeight="1" x14ac:dyDescent="0.2">
      <c r="A177" s="27" t="s">
        <v>6342</v>
      </c>
      <c r="B177" s="27" t="s">
        <v>20</v>
      </c>
      <c r="C177" s="27" t="s">
        <v>438</v>
      </c>
      <c r="D177" s="28">
        <v>42733</v>
      </c>
      <c r="E177" s="27" t="s">
        <v>5891</v>
      </c>
      <c r="F177" s="27" t="s">
        <v>448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383</v>
      </c>
      <c r="Q177" s="27"/>
      <c r="R177" s="27" t="s">
        <v>31</v>
      </c>
      <c r="S177" s="9" t="s">
        <v>383</v>
      </c>
      <c r="T177" s="27" t="s">
        <v>60</v>
      </c>
      <c r="U177" s="29">
        <v>150000</v>
      </c>
    </row>
    <row r="178" spans="1:21" s="26" customFormat="1" ht="16.7" customHeight="1" x14ac:dyDescent="0.2">
      <c r="A178" s="27" t="s">
        <v>5838</v>
      </c>
      <c r="B178" s="27" t="s">
        <v>20</v>
      </c>
      <c r="C178" s="27" t="s">
        <v>5839</v>
      </c>
      <c r="D178" s="28">
        <v>42731</v>
      </c>
      <c r="E178" s="27" t="s">
        <v>5840</v>
      </c>
      <c r="F178" s="27" t="s">
        <v>2748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383</v>
      </c>
      <c r="Q178" s="27"/>
      <c r="R178" s="27" t="s">
        <v>1585</v>
      </c>
      <c r="S178" s="9" t="s">
        <v>383</v>
      </c>
      <c r="T178" s="27" t="s">
        <v>5841</v>
      </c>
      <c r="U178" s="29">
        <v>4290000</v>
      </c>
    </row>
    <row r="179" spans="1:21" s="26" customFormat="1" ht="16.7" customHeight="1" x14ac:dyDescent="0.2">
      <c r="A179" s="27" t="s">
        <v>5842</v>
      </c>
      <c r="B179" s="27" t="s">
        <v>20</v>
      </c>
      <c r="C179" s="27" t="s">
        <v>381</v>
      </c>
      <c r="D179" s="28">
        <v>42731</v>
      </c>
      <c r="E179" s="27" t="s">
        <v>5843</v>
      </c>
      <c r="F179" s="27" t="s">
        <v>2748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383</v>
      </c>
      <c r="Q179" s="27"/>
      <c r="R179" s="27" t="s">
        <v>31</v>
      </c>
      <c r="S179" s="9" t="s">
        <v>383</v>
      </c>
      <c r="T179" s="27" t="s">
        <v>60</v>
      </c>
      <c r="U179" s="29">
        <v>150000</v>
      </c>
    </row>
    <row r="180" spans="1:21" s="26" customFormat="1" ht="16.7" customHeight="1" x14ac:dyDescent="0.2">
      <c r="A180" s="27" t="s">
        <v>5888</v>
      </c>
      <c r="B180" s="27" t="s">
        <v>20</v>
      </c>
      <c r="C180" s="27" t="s">
        <v>471</v>
      </c>
      <c r="D180" s="28">
        <v>42731</v>
      </c>
      <c r="E180" s="27" t="s">
        <v>5889</v>
      </c>
      <c r="F180" s="27" t="s">
        <v>448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383</v>
      </c>
      <c r="Q180" s="27"/>
      <c r="R180" s="27" t="s">
        <v>31</v>
      </c>
      <c r="S180" s="9" t="s">
        <v>383</v>
      </c>
      <c r="T180" s="27" t="s">
        <v>60</v>
      </c>
      <c r="U180" s="29">
        <v>150000</v>
      </c>
    </row>
    <row r="181" spans="1:21" s="26" customFormat="1" ht="16.7" customHeight="1" x14ac:dyDescent="0.2">
      <c r="A181" s="27" t="s">
        <v>5890</v>
      </c>
      <c r="B181" s="27" t="s">
        <v>20</v>
      </c>
      <c r="C181" s="27" t="s">
        <v>471</v>
      </c>
      <c r="D181" s="28">
        <v>42731</v>
      </c>
      <c r="E181" s="27" t="s">
        <v>5891</v>
      </c>
      <c r="F181" s="27" t="s">
        <v>448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383</v>
      </c>
      <c r="Q181" s="27"/>
      <c r="R181" s="27" t="s">
        <v>5892</v>
      </c>
      <c r="S181" s="9" t="s">
        <v>383</v>
      </c>
      <c r="T181" s="27" t="s">
        <v>5893</v>
      </c>
      <c r="U181" s="29">
        <v>1950000</v>
      </c>
    </row>
    <row r="182" spans="1:21" s="26" customFormat="1" ht="16.7" customHeight="1" x14ac:dyDescent="0.2">
      <c r="A182" s="27" t="s">
        <v>5894</v>
      </c>
      <c r="B182" s="27" t="s">
        <v>20</v>
      </c>
      <c r="C182" s="27" t="s">
        <v>5895</v>
      </c>
      <c r="D182" s="28">
        <v>42731</v>
      </c>
      <c r="E182" s="27" t="s">
        <v>5896</v>
      </c>
      <c r="F182" s="27" t="s">
        <v>66</v>
      </c>
      <c r="G182" s="27" t="s">
        <v>21</v>
      </c>
      <c r="H182" s="27"/>
      <c r="I182" s="27" t="s">
        <v>22</v>
      </c>
      <c r="J182" s="27"/>
      <c r="K182" s="27"/>
      <c r="L182" s="27"/>
      <c r="M182" s="27"/>
      <c r="N182" s="27"/>
      <c r="O182" s="27"/>
      <c r="P182" s="27" t="s">
        <v>383</v>
      </c>
      <c r="Q182" s="27"/>
      <c r="R182" s="27" t="s">
        <v>1325</v>
      </c>
      <c r="S182" s="9" t="s">
        <v>383</v>
      </c>
      <c r="T182" s="27" t="s">
        <v>1326</v>
      </c>
      <c r="U182" s="29">
        <v>2645000</v>
      </c>
    </row>
    <row r="183" spans="1:21" s="26" customFormat="1" ht="16.7" customHeight="1" x14ac:dyDescent="0.2">
      <c r="A183" s="27" t="s">
        <v>5897</v>
      </c>
      <c r="B183" s="27" t="s">
        <v>20</v>
      </c>
      <c r="C183" s="27" t="s">
        <v>471</v>
      </c>
      <c r="D183" s="28">
        <v>42731</v>
      </c>
      <c r="E183" s="27" t="s">
        <v>5898</v>
      </c>
      <c r="F183" s="27" t="s">
        <v>409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383</v>
      </c>
      <c r="Q183" s="27"/>
      <c r="R183" s="27" t="s">
        <v>34</v>
      </c>
      <c r="S183" s="9" t="s">
        <v>383</v>
      </c>
      <c r="T183" s="27" t="s">
        <v>59</v>
      </c>
      <c r="U183" s="29">
        <v>300000</v>
      </c>
    </row>
    <row r="184" spans="1:21" s="26" customFormat="1" ht="16.7" customHeight="1" x14ac:dyDescent="0.2">
      <c r="A184" s="27" t="s">
        <v>5899</v>
      </c>
      <c r="B184" s="27" t="s">
        <v>20</v>
      </c>
      <c r="C184" s="27" t="s">
        <v>471</v>
      </c>
      <c r="D184" s="28">
        <v>42731</v>
      </c>
      <c r="E184" s="27" t="s">
        <v>5900</v>
      </c>
      <c r="F184" s="27" t="s">
        <v>409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383</v>
      </c>
      <c r="Q184" s="27"/>
      <c r="R184" s="27" t="s">
        <v>31</v>
      </c>
      <c r="S184" s="9" t="s">
        <v>383</v>
      </c>
      <c r="T184" s="27" t="s">
        <v>60</v>
      </c>
      <c r="U184" s="29">
        <v>150000</v>
      </c>
    </row>
    <row r="185" spans="1:21" s="26" customFormat="1" ht="16.7" customHeight="1" x14ac:dyDescent="0.2">
      <c r="A185" s="27" t="s">
        <v>5901</v>
      </c>
      <c r="B185" s="27" t="s">
        <v>20</v>
      </c>
      <c r="C185" s="27" t="s">
        <v>4335</v>
      </c>
      <c r="D185" s="28">
        <v>42731</v>
      </c>
      <c r="E185" s="27" t="s">
        <v>5902</v>
      </c>
      <c r="F185" s="27" t="s">
        <v>359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383</v>
      </c>
      <c r="Q185" s="27"/>
      <c r="R185" s="27" t="s">
        <v>419</v>
      </c>
      <c r="S185" s="9" t="s">
        <v>383</v>
      </c>
      <c r="T185" s="27" t="s">
        <v>5903</v>
      </c>
      <c r="U185" s="29">
        <v>1200000</v>
      </c>
    </row>
    <row r="186" spans="1:21" s="26" customFormat="1" ht="16.7" customHeight="1" x14ac:dyDescent="0.2">
      <c r="A186" s="27" t="s">
        <v>5996</v>
      </c>
      <c r="B186" s="27" t="s">
        <v>20</v>
      </c>
      <c r="C186" s="27" t="s">
        <v>411</v>
      </c>
      <c r="D186" s="28">
        <v>42731</v>
      </c>
      <c r="E186" s="27" t="s">
        <v>5997</v>
      </c>
      <c r="F186" s="27" t="s">
        <v>185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383</v>
      </c>
      <c r="Q186" s="27"/>
      <c r="R186" s="27" t="s">
        <v>136</v>
      </c>
      <c r="S186" s="9" t="s">
        <v>383</v>
      </c>
      <c r="T186" s="27" t="s">
        <v>137</v>
      </c>
      <c r="U186" s="29">
        <v>600000</v>
      </c>
    </row>
    <row r="187" spans="1:21" s="26" customFormat="1" ht="16.7" customHeight="1" x14ac:dyDescent="0.2">
      <c r="A187" s="27" t="s">
        <v>6011</v>
      </c>
      <c r="B187" s="27" t="s">
        <v>20</v>
      </c>
      <c r="C187" s="27" t="s">
        <v>6012</v>
      </c>
      <c r="D187" s="28">
        <v>42731</v>
      </c>
      <c r="E187" s="27" t="s">
        <v>6013</v>
      </c>
      <c r="F187" s="27" t="s">
        <v>6014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383</v>
      </c>
      <c r="Q187" s="27"/>
      <c r="R187" s="27" t="s">
        <v>6015</v>
      </c>
      <c r="S187" s="9" t="s">
        <v>383</v>
      </c>
      <c r="T187" s="27" t="s">
        <v>6016</v>
      </c>
      <c r="U187" s="29">
        <v>1980000</v>
      </c>
    </row>
    <row r="188" spans="1:21" s="26" customFormat="1" ht="16.7" hidden="1" customHeight="1" x14ac:dyDescent="0.2">
      <c r="A188" s="9"/>
      <c r="B188" s="9"/>
      <c r="C188" s="9"/>
      <c r="D188" s="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29"/>
    </row>
    <row r="189" spans="1:21" s="26" customFormat="1" ht="16.7" hidden="1" customHeight="1" x14ac:dyDescent="0.2">
      <c r="A189" s="9"/>
      <c r="B189" s="9"/>
      <c r="C189" s="9"/>
      <c r="D189" s="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29"/>
    </row>
    <row r="190" spans="1:21" s="26" customFormat="1" ht="16.7" hidden="1" customHeight="1" x14ac:dyDescent="0.2">
      <c r="A190" s="9"/>
      <c r="B190" s="9"/>
      <c r="C190" s="9"/>
      <c r="D190" s="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29"/>
    </row>
    <row r="191" spans="1:21" s="26" customFormat="1" ht="16.7" hidden="1" customHeight="1" x14ac:dyDescent="0.2">
      <c r="A191" s="9"/>
      <c r="B191" s="9"/>
      <c r="C191" s="9"/>
      <c r="D191" s="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29"/>
    </row>
    <row r="192" spans="1:21" s="26" customFormat="1" ht="16.7" hidden="1" customHeight="1" x14ac:dyDescent="0.2">
      <c r="A192" s="9" t="s">
        <v>6410</v>
      </c>
      <c r="B192" s="9"/>
      <c r="C192" s="9"/>
      <c r="D192" s="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38"/>
    </row>
  </sheetData>
  <autoFilter ref="A3:T192">
    <filterColumn colId="18">
      <customFilters>
        <customFilter operator="notEqual" val=" "/>
      </customFilters>
    </filterColumn>
  </autoFilter>
  <mergeCells count="1">
    <mergeCell ref="A1: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X324"/>
  <sheetViews>
    <sheetView topLeftCell="A108" zoomScale="85" zoomScaleNormal="85" workbookViewId="0">
      <selection activeCell="T4" sqref="T4:T141"/>
    </sheetView>
  </sheetViews>
  <sheetFormatPr defaultRowHeight="12.75" x14ac:dyDescent="0.2"/>
  <cols>
    <col min="1" max="1" width="33.28515625" bestFit="1" customWidth="1"/>
    <col min="3" max="3" width="15.85546875" bestFit="1" customWidth="1"/>
    <col min="4" max="4" width="11.5703125" bestFit="1" customWidth="1"/>
    <col min="6" max="17" width="2.5703125" customWidth="1"/>
    <col min="18" max="18" width="13.5703125" bestFit="1" customWidth="1"/>
    <col min="19" max="19" width="13.140625" bestFit="1" customWidth="1"/>
    <col min="21" max="21" width="11.85546875" customWidth="1"/>
    <col min="22" max="22" width="16.28515625" bestFit="1" customWidth="1"/>
    <col min="23" max="23" width="4" style="26" customWidth="1"/>
  </cols>
  <sheetData>
    <row r="1" spans="1:24" ht="18" x14ac:dyDescent="0.2">
      <c r="A1" s="71" t="s">
        <v>3185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</row>
    <row r="2" spans="1:24" ht="18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1:24" ht="19.5" customHeight="1" x14ac:dyDescent="0.2">
      <c r="A3" s="23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5"/>
      <c r="V3" s="56"/>
      <c r="W3" s="59"/>
      <c r="X3" s="26"/>
    </row>
    <row r="4" spans="1:24" ht="13.5" customHeight="1" x14ac:dyDescent="0.2">
      <c r="A4" s="27" t="s">
        <v>874</v>
      </c>
      <c r="B4" s="27" t="s">
        <v>20</v>
      </c>
      <c r="C4" s="27" t="s">
        <v>875</v>
      </c>
      <c r="D4" s="28">
        <v>42705</v>
      </c>
      <c r="E4" s="27" t="s">
        <v>876</v>
      </c>
      <c r="F4" s="27" t="s">
        <v>873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136</v>
      </c>
      <c r="S4" s="27" t="s">
        <v>32</v>
      </c>
      <c r="T4" s="27">
        <v>4</v>
      </c>
      <c r="U4" s="24"/>
      <c r="V4" s="56" t="str">
        <f t="shared" ref="V4:V67" si="0">S4&amp;D4</f>
        <v>Others Card42705</v>
      </c>
      <c r="W4" s="59">
        <f t="shared" ref="W4:W67" si="1">T4</f>
        <v>4</v>
      </c>
      <c r="X4">
        <f>U4</f>
        <v>0</v>
      </c>
    </row>
    <row r="5" spans="1:24" ht="13.5" customHeight="1" x14ac:dyDescent="0.2">
      <c r="A5" s="27" t="s">
        <v>910</v>
      </c>
      <c r="B5" s="27" t="s">
        <v>20</v>
      </c>
      <c r="C5" s="27" t="s">
        <v>537</v>
      </c>
      <c r="D5" s="28">
        <v>42705</v>
      </c>
      <c r="E5" s="27" t="s">
        <v>911</v>
      </c>
      <c r="F5" s="27" t="s">
        <v>260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31</v>
      </c>
      <c r="S5" s="27" t="s">
        <v>32</v>
      </c>
      <c r="T5" s="27">
        <v>1</v>
      </c>
      <c r="U5" s="24"/>
      <c r="V5" s="56" t="str">
        <f t="shared" si="0"/>
        <v>Others Card42705</v>
      </c>
      <c r="W5" s="59">
        <f t="shared" si="1"/>
        <v>1</v>
      </c>
      <c r="X5" s="26">
        <f t="shared" ref="X5:X68" si="2">U5</f>
        <v>0</v>
      </c>
    </row>
    <row r="6" spans="1:24" ht="13.5" customHeight="1" x14ac:dyDescent="0.2">
      <c r="A6" s="27" t="s">
        <v>912</v>
      </c>
      <c r="B6" s="27" t="s">
        <v>20</v>
      </c>
      <c r="C6" s="27" t="s">
        <v>536</v>
      </c>
      <c r="D6" s="28">
        <v>42705</v>
      </c>
      <c r="E6" s="27" t="s">
        <v>913</v>
      </c>
      <c r="F6" s="27" t="s">
        <v>500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31</v>
      </c>
      <c r="S6" s="27" t="s">
        <v>32</v>
      </c>
      <c r="T6" s="27">
        <v>1</v>
      </c>
      <c r="U6" s="25"/>
      <c r="V6" s="56" t="str">
        <f t="shared" si="0"/>
        <v>Others Card42705</v>
      </c>
      <c r="W6" s="59">
        <f t="shared" si="1"/>
        <v>1</v>
      </c>
      <c r="X6" s="26">
        <f t="shared" si="2"/>
        <v>0</v>
      </c>
    </row>
    <row r="7" spans="1:24" ht="13.5" customHeight="1" x14ac:dyDescent="0.2">
      <c r="A7" s="27" t="s">
        <v>914</v>
      </c>
      <c r="B7" s="27" t="s">
        <v>20</v>
      </c>
      <c r="C7" s="27" t="s">
        <v>531</v>
      </c>
      <c r="D7" s="28">
        <v>42705</v>
      </c>
      <c r="E7" s="27" t="s">
        <v>916</v>
      </c>
      <c r="F7" s="27" t="s">
        <v>501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31</v>
      </c>
      <c r="S7" s="27" t="s">
        <v>32</v>
      </c>
      <c r="T7" s="27">
        <v>1</v>
      </c>
      <c r="U7" s="25"/>
      <c r="V7" s="56" t="str">
        <f t="shared" si="0"/>
        <v>Others Card42705</v>
      </c>
      <c r="W7" s="59">
        <f t="shared" si="1"/>
        <v>1</v>
      </c>
      <c r="X7" s="26">
        <f t="shared" si="2"/>
        <v>0</v>
      </c>
    </row>
    <row r="8" spans="1:24" ht="13.5" customHeight="1" x14ac:dyDescent="0.2">
      <c r="A8" s="27" t="s">
        <v>944</v>
      </c>
      <c r="B8" s="27" t="s">
        <v>20</v>
      </c>
      <c r="C8" s="27" t="s">
        <v>946</v>
      </c>
      <c r="D8" s="28">
        <v>42705</v>
      </c>
      <c r="E8" s="27" t="s">
        <v>947</v>
      </c>
      <c r="F8" s="27" t="s">
        <v>578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 t="s">
        <v>31</v>
      </c>
      <c r="S8" s="27" t="s">
        <v>32</v>
      </c>
      <c r="T8" s="27">
        <v>1</v>
      </c>
      <c r="U8" s="25"/>
      <c r="V8" s="56" t="str">
        <f t="shared" si="0"/>
        <v>Others Card42705</v>
      </c>
      <c r="W8" s="59">
        <f t="shared" si="1"/>
        <v>1</v>
      </c>
      <c r="X8" s="26">
        <f t="shared" si="2"/>
        <v>0</v>
      </c>
    </row>
    <row r="9" spans="1:24" ht="13.5" customHeight="1" x14ac:dyDescent="0.2">
      <c r="A9" s="27" t="s">
        <v>1019</v>
      </c>
      <c r="B9" s="27" t="s">
        <v>20</v>
      </c>
      <c r="C9" s="27" t="s">
        <v>745</v>
      </c>
      <c r="D9" s="28">
        <v>42706</v>
      </c>
      <c r="E9" s="27" t="s">
        <v>1020</v>
      </c>
      <c r="F9" s="27" t="s">
        <v>544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>
        <v>300000</v>
      </c>
      <c r="S9" s="27" t="s">
        <v>32</v>
      </c>
      <c r="T9" s="27">
        <v>2</v>
      </c>
      <c r="U9" s="25"/>
      <c r="V9" s="56" t="str">
        <f t="shared" si="0"/>
        <v>Others Card42706</v>
      </c>
      <c r="W9" s="59">
        <f t="shared" si="1"/>
        <v>2</v>
      </c>
      <c r="X9" s="26">
        <f t="shared" si="2"/>
        <v>0</v>
      </c>
    </row>
    <row r="10" spans="1:24" ht="13.5" customHeight="1" x14ac:dyDescent="0.2">
      <c r="A10" s="27" t="s">
        <v>1033</v>
      </c>
      <c r="B10" s="27" t="s">
        <v>20</v>
      </c>
      <c r="C10" s="27" t="s">
        <v>1035</v>
      </c>
      <c r="D10" s="28">
        <v>42706</v>
      </c>
      <c r="E10" s="27" t="s">
        <v>1036</v>
      </c>
      <c r="F10" s="27" t="s">
        <v>1032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>
        <v>150000</v>
      </c>
      <c r="S10" s="27" t="s">
        <v>32</v>
      </c>
      <c r="T10" s="27">
        <v>1</v>
      </c>
      <c r="U10" s="25"/>
      <c r="V10" s="56" t="str">
        <f t="shared" si="0"/>
        <v>Others Card42706</v>
      </c>
      <c r="W10" s="59">
        <f t="shared" si="1"/>
        <v>1</v>
      </c>
      <c r="X10" s="26">
        <f t="shared" si="2"/>
        <v>0</v>
      </c>
    </row>
    <row r="11" spans="1:24" ht="13.5" customHeight="1" x14ac:dyDescent="0.2">
      <c r="A11" s="27" t="s">
        <v>1066</v>
      </c>
      <c r="B11" s="27" t="s">
        <v>20</v>
      </c>
      <c r="C11" s="27" t="s">
        <v>678</v>
      </c>
      <c r="D11" s="28">
        <v>42706</v>
      </c>
      <c r="E11" s="27" t="s">
        <v>1067</v>
      </c>
      <c r="F11" s="27" t="s">
        <v>499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23</v>
      </c>
      <c r="Q11" s="27"/>
      <c r="R11" s="27">
        <v>900000</v>
      </c>
      <c r="S11" s="27" t="s">
        <v>32</v>
      </c>
      <c r="T11" s="27">
        <v>6</v>
      </c>
      <c r="U11" s="27"/>
      <c r="V11" s="56" t="str">
        <f t="shared" si="0"/>
        <v>Others Card42706</v>
      </c>
      <c r="W11" s="59">
        <f t="shared" si="1"/>
        <v>6</v>
      </c>
      <c r="X11" s="26">
        <f t="shared" si="2"/>
        <v>0</v>
      </c>
    </row>
    <row r="12" spans="1:24" ht="13.5" customHeight="1" x14ac:dyDescent="0.2">
      <c r="A12" s="27" t="s">
        <v>1068</v>
      </c>
      <c r="B12" s="27" t="s">
        <v>20</v>
      </c>
      <c r="C12" s="27" t="s">
        <v>306</v>
      </c>
      <c r="D12" s="28">
        <v>42706</v>
      </c>
      <c r="E12" s="27" t="s">
        <v>1086</v>
      </c>
      <c r="F12" s="27" t="s">
        <v>1087</v>
      </c>
      <c r="G12" s="27" t="s">
        <v>21</v>
      </c>
      <c r="H12" s="27"/>
      <c r="I12" s="27" t="s">
        <v>22</v>
      </c>
      <c r="J12" s="27" t="s">
        <v>30</v>
      </c>
      <c r="K12" s="27"/>
      <c r="L12" s="27"/>
      <c r="M12" s="27"/>
      <c r="N12" s="27"/>
      <c r="O12" s="27"/>
      <c r="P12" s="27" t="s">
        <v>23</v>
      </c>
      <c r="Q12" s="27"/>
      <c r="R12" s="27">
        <v>900000</v>
      </c>
      <c r="S12" s="27" t="s">
        <v>32</v>
      </c>
      <c r="T12" s="27">
        <v>2</v>
      </c>
      <c r="U12" s="27"/>
      <c r="V12" s="56" t="str">
        <f t="shared" si="0"/>
        <v>Others Card42706</v>
      </c>
      <c r="W12" s="59">
        <f t="shared" si="1"/>
        <v>2</v>
      </c>
      <c r="X12" s="26">
        <f t="shared" si="2"/>
        <v>0</v>
      </c>
    </row>
    <row r="13" spans="1:24" ht="13.5" customHeight="1" x14ac:dyDescent="0.2">
      <c r="A13" s="27" t="s">
        <v>1066</v>
      </c>
      <c r="B13" s="27" t="s">
        <v>20</v>
      </c>
      <c r="C13" s="27" t="s">
        <v>1093</v>
      </c>
      <c r="D13" s="28">
        <v>42706</v>
      </c>
      <c r="E13" s="27" t="s">
        <v>1094</v>
      </c>
      <c r="F13" s="27" t="s">
        <v>743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>
        <v>150000</v>
      </c>
      <c r="S13" s="27" t="s">
        <v>32</v>
      </c>
      <c r="T13" s="27">
        <v>1</v>
      </c>
      <c r="U13" s="27"/>
      <c r="V13" s="56" t="str">
        <f t="shared" si="0"/>
        <v>Others Card42706</v>
      </c>
      <c r="W13" s="59">
        <f t="shared" si="1"/>
        <v>1</v>
      </c>
      <c r="X13" s="26">
        <f t="shared" si="2"/>
        <v>0</v>
      </c>
    </row>
    <row r="14" spans="1:24" ht="13.5" customHeight="1" x14ac:dyDescent="0.2">
      <c r="A14" s="27" t="s">
        <v>1215</v>
      </c>
      <c r="B14" s="27" t="s">
        <v>20</v>
      </c>
      <c r="C14" s="27" t="s">
        <v>774</v>
      </c>
      <c r="D14" s="28">
        <v>42707</v>
      </c>
      <c r="E14" s="27" t="s">
        <v>1216</v>
      </c>
      <c r="F14" s="27" t="s">
        <v>69</v>
      </c>
      <c r="G14" s="27" t="s">
        <v>21</v>
      </c>
      <c r="H14" s="27"/>
      <c r="I14" s="27" t="s">
        <v>22</v>
      </c>
      <c r="J14" s="27"/>
      <c r="K14" s="27"/>
      <c r="L14" s="27"/>
      <c r="M14" s="27"/>
      <c r="N14" s="27"/>
      <c r="O14" s="27"/>
      <c r="P14" s="27" t="s">
        <v>23</v>
      </c>
      <c r="Q14" s="27"/>
      <c r="R14" s="27" t="s">
        <v>31</v>
      </c>
      <c r="S14" s="27" t="s">
        <v>32</v>
      </c>
      <c r="T14" s="27">
        <v>1</v>
      </c>
      <c r="U14" s="27"/>
      <c r="V14" s="56" t="str">
        <f t="shared" si="0"/>
        <v>Others Card42707</v>
      </c>
      <c r="W14" s="59">
        <f t="shared" si="1"/>
        <v>1</v>
      </c>
      <c r="X14" s="26">
        <f t="shared" si="2"/>
        <v>0</v>
      </c>
    </row>
    <row r="15" spans="1:24" ht="13.5" customHeight="1" x14ac:dyDescent="0.2">
      <c r="A15" s="27" t="s">
        <v>1221</v>
      </c>
      <c r="B15" s="27" t="s">
        <v>20</v>
      </c>
      <c r="C15" s="27" t="s">
        <v>776</v>
      </c>
      <c r="D15" s="28">
        <v>42707</v>
      </c>
      <c r="E15" s="27" t="s">
        <v>694</v>
      </c>
      <c r="F15" s="27" t="s">
        <v>186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31</v>
      </c>
      <c r="S15" s="27" t="s">
        <v>32</v>
      </c>
      <c r="T15" s="27">
        <v>1</v>
      </c>
      <c r="U15" s="27"/>
      <c r="V15" s="56" t="str">
        <f t="shared" si="0"/>
        <v>Others Card42707</v>
      </c>
      <c r="W15" s="59">
        <f t="shared" si="1"/>
        <v>1</v>
      </c>
      <c r="X15" s="26">
        <f t="shared" si="2"/>
        <v>0</v>
      </c>
    </row>
    <row r="16" spans="1:24" ht="13.5" customHeight="1" x14ac:dyDescent="0.2">
      <c r="A16" s="27" t="s">
        <v>1246</v>
      </c>
      <c r="B16" s="27" t="s">
        <v>20</v>
      </c>
      <c r="C16" s="27" t="s">
        <v>781</v>
      </c>
      <c r="D16" s="28">
        <v>42707</v>
      </c>
      <c r="E16" s="27" t="s">
        <v>1253</v>
      </c>
      <c r="F16" s="27" t="s">
        <v>1249</v>
      </c>
      <c r="G16" s="27" t="s">
        <v>21</v>
      </c>
      <c r="H16" s="27"/>
      <c r="I16" s="27" t="s">
        <v>22</v>
      </c>
      <c r="J16" s="27"/>
      <c r="K16" s="27"/>
      <c r="L16" s="27"/>
      <c r="M16" s="27"/>
      <c r="N16" s="27"/>
      <c r="O16" s="27"/>
      <c r="P16" s="27" t="s">
        <v>23</v>
      </c>
      <c r="Q16" s="27"/>
      <c r="R16" s="27" t="s">
        <v>31</v>
      </c>
      <c r="S16" s="27" t="s">
        <v>32</v>
      </c>
      <c r="T16" s="27">
        <v>1</v>
      </c>
      <c r="U16" s="27"/>
      <c r="V16" s="56" t="str">
        <f t="shared" si="0"/>
        <v>Others Card42707</v>
      </c>
      <c r="W16" s="59">
        <f t="shared" si="1"/>
        <v>1</v>
      </c>
      <c r="X16" s="26">
        <f t="shared" si="2"/>
        <v>0</v>
      </c>
    </row>
    <row r="17" spans="1:24" ht="13.5" customHeight="1" x14ac:dyDescent="0.2">
      <c r="A17" s="27" t="s">
        <v>1246</v>
      </c>
      <c r="B17" s="27" t="s">
        <v>20</v>
      </c>
      <c r="C17" s="27" t="s">
        <v>790</v>
      </c>
      <c r="D17" s="28">
        <v>42707</v>
      </c>
      <c r="E17" s="27" t="s">
        <v>1265</v>
      </c>
      <c r="F17" s="27" t="s">
        <v>533</v>
      </c>
      <c r="G17" s="27" t="s">
        <v>21</v>
      </c>
      <c r="H17" s="27"/>
      <c r="I17" s="27" t="s">
        <v>22</v>
      </c>
      <c r="J17" s="27"/>
      <c r="K17" s="27"/>
      <c r="L17" s="27"/>
      <c r="M17" s="27"/>
      <c r="N17" s="27"/>
      <c r="O17" s="27"/>
      <c r="P17" s="27" t="s">
        <v>23</v>
      </c>
      <c r="Q17" s="27"/>
      <c r="R17" s="27" t="s">
        <v>31</v>
      </c>
      <c r="S17" s="27" t="s">
        <v>32</v>
      </c>
      <c r="T17" s="27">
        <v>1</v>
      </c>
      <c r="U17" s="27"/>
      <c r="V17" s="56" t="str">
        <f t="shared" si="0"/>
        <v>Others Card42707</v>
      </c>
      <c r="W17" s="59">
        <f t="shared" si="1"/>
        <v>1</v>
      </c>
      <c r="X17" s="26">
        <f t="shared" si="2"/>
        <v>0</v>
      </c>
    </row>
    <row r="18" spans="1:24" ht="13.5" customHeight="1" x14ac:dyDescent="0.2">
      <c r="A18" s="27" t="s">
        <v>1270</v>
      </c>
      <c r="B18" s="27" t="s">
        <v>20</v>
      </c>
      <c r="C18" s="27" t="s">
        <v>794</v>
      </c>
      <c r="D18" s="28">
        <v>42707</v>
      </c>
      <c r="E18" s="27" t="s">
        <v>1272</v>
      </c>
      <c r="F18" s="27" t="s">
        <v>350</v>
      </c>
      <c r="G18" s="27" t="s">
        <v>21</v>
      </c>
      <c r="H18" s="27"/>
      <c r="I18" s="27" t="s">
        <v>22</v>
      </c>
      <c r="J18" s="27" t="s">
        <v>30</v>
      </c>
      <c r="K18" s="27"/>
      <c r="L18" s="27"/>
      <c r="M18" s="27"/>
      <c r="N18" s="27"/>
      <c r="O18" s="27"/>
      <c r="P18" s="27" t="s">
        <v>23</v>
      </c>
      <c r="Q18" s="27"/>
      <c r="R18" s="27" t="s">
        <v>37</v>
      </c>
      <c r="S18" s="27" t="s">
        <v>32</v>
      </c>
      <c r="T18" s="27">
        <v>1</v>
      </c>
      <c r="U18" s="17"/>
      <c r="V18" s="56" t="str">
        <f t="shared" si="0"/>
        <v>Others Card42707</v>
      </c>
      <c r="W18" s="59">
        <f t="shared" si="1"/>
        <v>1</v>
      </c>
      <c r="X18" s="26">
        <f t="shared" si="2"/>
        <v>0</v>
      </c>
    </row>
    <row r="19" spans="1:24" ht="13.5" customHeight="1" x14ac:dyDescent="0.2">
      <c r="A19" s="27" t="s">
        <v>1273</v>
      </c>
      <c r="B19" s="27" t="s">
        <v>20</v>
      </c>
      <c r="C19" s="27" t="s">
        <v>1274</v>
      </c>
      <c r="D19" s="28">
        <v>42707</v>
      </c>
      <c r="E19" s="27" t="s">
        <v>1275</v>
      </c>
      <c r="F19" s="27" t="s">
        <v>330</v>
      </c>
      <c r="G19" s="27" t="s">
        <v>21</v>
      </c>
      <c r="H19" s="27"/>
      <c r="I19" s="27" t="s">
        <v>22</v>
      </c>
      <c r="J19" s="27"/>
      <c r="K19" s="27"/>
      <c r="L19" s="27"/>
      <c r="M19" s="27"/>
      <c r="N19" s="27"/>
      <c r="O19" s="27"/>
      <c r="P19" s="27" t="s">
        <v>23</v>
      </c>
      <c r="Q19" s="27"/>
      <c r="R19" s="27" t="s">
        <v>34</v>
      </c>
      <c r="S19" s="27" t="s">
        <v>32</v>
      </c>
      <c r="T19" s="27">
        <v>2</v>
      </c>
      <c r="U19" s="17"/>
      <c r="V19" s="56" t="str">
        <f t="shared" si="0"/>
        <v>Others Card42707</v>
      </c>
      <c r="W19" s="59">
        <f t="shared" si="1"/>
        <v>2</v>
      </c>
      <c r="X19" s="26">
        <f t="shared" si="2"/>
        <v>0</v>
      </c>
    </row>
    <row r="20" spans="1:24" ht="13.5" customHeight="1" x14ac:dyDescent="0.2">
      <c r="A20" s="27" t="s">
        <v>1276</v>
      </c>
      <c r="B20" s="27" t="s">
        <v>20</v>
      </c>
      <c r="C20" s="27" t="s">
        <v>795</v>
      </c>
      <c r="D20" s="28">
        <v>42707</v>
      </c>
      <c r="E20" s="27" t="s">
        <v>1277</v>
      </c>
      <c r="F20" s="27" t="s">
        <v>330</v>
      </c>
      <c r="G20" s="27" t="s">
        <v>21</v>
      </c>
      <c r="H20" s="27"/>
      <c r="I20" s="27" t="s">
        <v>22</v>
      </c>
      <c r="J20" s="27"/>
      <c r="K20" s="27"/>
      <c r="L20" s="27"/>
      <c r="M20" s="27"/>
      <c r="N20" s="27"/>
      <c r="O20" s="27"/>
      <c r="P20" s="27" t="s">
        <v>23</v>
      </c>
      <c r="Q20" s="27"/>
      <c r="R20" s="27" t="s">
        <v>34</v>
      </c>
      <c r="S20" s="27" t="s">
        <v>32</v>
      </c>
      <c r="T20" s="27">
        <v>2</v>
      </c>
      <c r="U20" s="17"/>
      <c r="V20" s="56" t="str">
        <f t="shared" si="0"/>
        <v>Others Card42707</v>
      </c>
      <c r="W20" s="59">
        <f t="shared" si="1"/>
        <v>2</v>
      </c>
      <c r="X20" s="26">
        <f t="shared" si="2"/>
        <v>0</v>
      </c>
    </row>
    <row r="21" spans="1:24" ht="13.5" customHeight="1" x14ac:dyDescent="0.2">
      <c r="A21" s="27" t="s">
        <v>688</v>
      </c>
      <c r="B21" s="27" t="s">
        <v>20</v>
      </c>
      <c r="C21" s="27" t="s">
        <v>822</v>
      </c>
      <c r="D21" s="28">
        <v>42708</v>
      </c>
      <c r="E21" s="27" t="s">
        <v>1344</v>
      </c>
      <c r="F21" s="27" t="s">
        <v>1345</v>
      </c>
      <c r="G21" s="27" t="s">
        <v>21</v>
      </c>
      <c r="H21" s="27"/>
      <c r="I21" s="27" t="s">
        <v>22</v>
      </c>
      <c r="J21" s="27"/>
      <c r="K21" s="27"/>
      <c r="L21" s="27"/>
      <c r="M21" s="27"/>
      <c r="N21" s="27"/>
      <c r="O21" s="27"/>
      <c r="P21" s="27" t="s">
        <v>23</v>
      </c>
      <c r="Q21" s="27"/>
      <c r="R21" s="27" t="s">
        <v>31</v>
      </c>
      <c r="S21" s="27" t="s">
        <v>32</v>
      </c>
      <c r="T21" s="27">
        <v>1</v>
      </c>
      <c r="U21" s="17"/>
      <c r="V21" s="56" t="str">
        <f t="shared" si="0"/>
        <v>Others Card42708</v>
      </c>
      <c r="W21" s="59">
        <f t="shared" si="1"/>
        <v>1</v>
      </c>
      <c r="X21" s="26">
        <f t="shared" si="2"/>
        <v>0</v>
      </c>
    </row>
    <row r="22" spans="1:24" ht="13.5" customHeight="1" x14ac:dyDescent="0.2">
      <c r="A22" s="27" t="s">
        <v>1358</v>
      </c>
      <c r="B22" s="27" t="s">
        <v>20</v>
      </c>
      <c r="C22" s="27" t="s">
        <v>1359</v>
      </c>
      <c r="D22" s="28">
        <v>42708</v>
      </c>
      <c r="E22" s="27" t="s">
        <v>1360</v>
      </c>
      <c r="F22" s="27" t="s">
        <v>437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31</v>
      </c>
      <c r="S22" s="27" t="s">
        <v>32</v>
      </c>
      <c r="T22" s="27">
        <v>1</v>
      </c>
      <c r="U22" s="17"/>
      <c r="V22" s="56" t="str">
        <f t="shared" si="0"/>
        <v>Others Card42708</v>
      </c>
      <c r="W22" s="59">
        <f t="shared" si="1"/>
        <v>1</v>
      </c>
      <c r="X22" s="26">
        <f t="shared" si="2"/>
        <v>0</v>
      </c>
    </row>
    <row r="23" spans="1:24" ht="13.5" customHeight="1" x14ac:dyDescent="0.2">
      <c r="A23" s="27" t="s">
        <v>1376</v>
      </c>
      <c r="B23" s="27" t="s">
        <v>20</v>
      </c>
      <c r="C23" s="27" t="s">
        <v>1377</v>
      </c>
      <c r="D23" s="28">
        <v>42708</v>
      </c>
      <c r="E23" s="27" t="s">
        <v>1378</v>
      </c>
      <c r="F23" s="27" t="s">
        <v>1375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31</v>
      </c>
      <c r="S23" s="27" t="s">
        <v>32</v>
      </c>
      <c r="T23" s="27">
        <v>1</v>
      </c>
      <c r="U23" s="29"/>
      <c r="V23" s="56" t="str">
        <f t="shared" si="0"/>
        <v>Others Card42708</v>
      </c>
      <c r="W23" s="59">
        <f t="shared" si="1"/>
        <v>1</v>
      </c>
      <c r="X23" s="26">
        <f t="shared" si="2"/>
        <v>0</v>
      </c>
    </row>
    <row r="24" spans="1:24" ht="13.5" customHeight="1" x14ac:dyDescent="0.2">
      <c r="A24" s="27" t="s">
        <v>1438</v>
      </c>
      <c r="B24" s="27" t="s">
        <v>20</v>
      </c>
      <c r="C24" s="27" t="s">
        <v>204</v>
      </c>
      <c r="D24" s="28">
        <v>42708</v>
      </c>
      <c r="E24" s="27" t="s">
        <v>1439</v>
      </c>
      <c r="F24" s="27" t="s">
        <v>363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34</v>
      </c>
      <c r="S24" s="27" t="s">
        <v>32</v>
      </c>
      <c r="T24" s="27">
        <v>2</v>
      </c>
      <c r="U24" s="17"/>
      <c r="V24" s="56" t="str">
        <f t="shared" si="0"/>
        <v>Others Card42708</v>
      </c>
      <c r="W24" s="59">
        <f t="shared" si="1"/>
        <v>2</v>
      </c>
      <c r="X24" s="26">
        <f t="shared" si="2"/>
        <v>0</v>
      </c>
    </row>
    <row r="25" spans="1:24" ht="13.5" customHeight="1" x14ac:dyDescent="0.2">
      <c r="A25" s="27" t="s">
        <v>1529</v>
      </c>
      <c r="B25" s="27" t="s">
        <v>20</v>
      </c>
      <c r="C25" s="27" t="s">
        <v>1530</v>
      </c>
      <c r="D25" s="28">
        <v>42709</v>
      </c>
      <c r="E25" s="27" t="s">
        <v>1531</v>
      </c>
      <c r="F25" s="27" t="s">
        <v>115</v>
      </c>
      <c r="G25" s="27" t="s">
        <v>21</v>
      </c>
      <c r="H25" s="27"/>
      <c r="I25" s="27" t="s">
        <v>22</v>
      </c>
      <c r="J25" s="27"/>
      <c r="K25" s="27"/>
      <c r="L25" s="27"/>
      <c r="M25" s="27"/>
      <c r="N25" s="27"/>
      <c r="O25" s="27"/>
      <c r="P25" s="27" t="s">
        <v>23</v>
      </c>
      <c r="Q25" s="27"/>
      <c r="R25" s="27" t="s">
        <v>34</v>
      </c>
      <c r="S25" s="27" t="s">
        <v>32</v>
      </c>
      <c r="T25" s="27">
        <v>2</v>
      </c>
      <c r="U25" s="17"/>
      <c r="V25" s="56" t="str">
        <f t="shared" si="0"/>
        <v>Others Card42709</v>
      </c>
      <c r="W25" s="59">
        <f t="shared" si="1"/>
        <v>2</v>
      </c>
      <c r="X25" s="26">
        <f t="shared" si="2"/>
        <v>0</v>
      </c>
    </row>
    <row r="26" spans="1:24" ht="13.5" customHeight="1" x14ac:dyDescent="0.2">
      <c r="A26" s="27" t="s">
        <v>1571</v>
      </c>
      <c r="B26" s="27" t="s">
        <v>20</v>
      </c>
      <c r="C26" s="27" t="s">
        <v>1574</v>
      </c>
      <c r="D26" s="28">
        <v>42709</v>
      </c>
      <c r="E26" s="27" t="s">
        <v>1575</v>
      </c>
      <c r="F26" s="27" t="s">
        <v>1576</v>
      </c>
      <c r="G26" s="27" t="s">
        <v>21</v>
      </c>
      <c r="H26" s="27"/>
      <c r="I26" s="27" t="s">
        <v>22</v>
      </c>
      <c r="J26" s="27"/>
      <c r="K26" s="27"/>
      <c r="L26" s="27"/>
      <c r="M26" s="27"/>
      <c r="N26" s="27"/>
      <c r="O26" s="27"/>
      <c r="P26" s="27" t="s">
        <v>23</v>
      </c>
      <c r="Q26" s="27"/>
      <c r="R26" s="27" t="s">
        <v>31</v>
      </c>
      <c r="S26" s="27" t="s">
        <v>32</v>
      </c>
      <c r="T26" s="27">
        <v>1</v>
      </c>
      <c r="U26" s="17"/>
      <c r="V26" s="56" t="str">
        <f t="shared" si="0"/>
        <v>Others Card42709</v>
      </c>
      <c r="W26" s="59">
        <f t="shared" si="1"/>
        <v>1</v>
      </c>
      <c r="X26" s="26">
        <f t="shared" si="2"/>
        <v>0</v>
      </c>
    </row>
    <row r="27" spans="1:24" ht="13.5" customHeight="1" x14ac:dyDescent="0.2">
      <c r="A27" s="27" t="s">
        <v>1588</v>
      </c>
      <c r="B27" s="27" t="s">
        <v>20</v>
      </c>
      <c r="C27" s="27" t="s">
        <v>1589</v>
      </c>
      <c r="D27" s="28">
        <v>42709</v>
      </c>
      <c r="E27" s="27" t="s">
        <v>1590</v>
      </c>
      <c r="F27" s="27" t="s">
        <v>329</v>
      </c>
      <c r="G27" s="27" t="s">
        <v>21</v>
      </c>
      <c r="H27" s="27"/>
      <c r="I27" s="27" t="s">
        <v>22</v>
      </c>
      <c r="J27" s="27"/>
      <c r="K27" s="27"/>
      <c r="L27" s="27"/>
      <c r="M27" s="27"/>
      <c r="N27" s="27"/>
      <c r="O27" s="27"/>
      <c r="P27" s="27" t="s">
        <v>23</v>
      </c>
      <c r="Q27" s="27"/>
      <c r="R27" s="27" t="s">
        <v>31</v>
      </c>
      <c r="S27" s="27" t="s">
        <v>32</v>
      </c>
      <c r="T27" s="27">
        <v>1</v>
      </c>
      <c r="U27" s="29"/>
      <c r="V27" s="56" t="str">
        <f t="shared" si="0"/>
        <v>Others Card42709</v>
      </c>
      <c r="W27" s="59">
        <f t="shared" si="1"/>
        <v>1</v>
      </c>
      <c r="X27" s="26">
        <f t="shared" si="2"/>
        <v>0</v>
      </c>
    </row>
    <row r="28" spans="1:24" ht="13.5" customHeight="1" x14ac:dyDescent="0.2">
      <c r="A28" s="27" t="s">
        <v>1601</v>
      </c>
      <c r="B28" s="27" t="s">
        <v>20</v>
      </c>
      <c r="C28" s="27" t="s">
        <v>1536</v>
      </c>
      <c r="D28" s="28">
        <v>42709</v>
      </c>
      <c r="E28" s="27" t="s">
        <v>1602</v>
      </c>
      <c r="F28" s="27" t="s">
        <v>331</v>
      </c>
      <c r="G28" s="27" t="s">
        <v>21</v>
      </c>
      <c r="H28" s="27"/>
      <c r="I28" s="27" t="s">
        <v>22</v>
      </c>
      <c r="J28" s="27"/>
      <c r="K28" s="27"/>
      <c r="L28" s="27"/>
      <c r="M28" s="27"/>
      <c r="N28" s="27"/>
      <c r="O28" s="27"/>
      <c r="P28" s="27" t="s">
        <v>23</v>
      </c>
      <c r="Q28" s="27"/>
      <c r="R28" s="27" t="s">
        <v>31</v>
      </c>
      <c r="S28" s="27" t="s">
        <v>32</v>
      </c>
      <c r="T28" s="27">
        <v>1</v>
      </c>
      <c r="U28" s="29"/>
      <c r="V28" s="56" t="str">
        <f t="shared" si="0"/>
        <v>Others Card42709</v>
      </c>
      <c r="W28" s="59">
        <f t="shared" si="1"/>
        <v>1</v>
      </c>
      <c r="X28" s="26">
        <f t="shared" si="2"/>
        <v>0</v>
      </c>
    </row>
    <row r="29" spans="1:24" ht="13.5" customHeight="1" x14ac:dyDescent="0.2">
      <c r="A29" s="27" t="s">
        <v>1610</v>
      </c>
      <c r="B29" s="27" t="s">
        <v>20</v>
      </c>
      <c r="C29" s="27" t="s">
        <v>210</v>
      </c>
      <c r="D29" s="28">
        <v>42709</v>
      </c>
      <c r="E29" s="27" t="s">
        <v>1611</v>
      </c>
      <c r="F29" s="27" t="s">
        <v>386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34</v>
      </c>
      <c r="S29" s="27" t="s">
        <v>32</v>
      </c>
      <c r="T29" s="27">
        <v>2</v>
      </c>
      <c r="U29" s="17"/>
      <c r="V29" s="56" t="str">
        <f t="shared" si="0"/>
        <v>Others Card42709</v>
      </c>
      <c r="W29" s="59">
        <f t="shared" si="1"/>
        <v>2</v>
      </c>
      <c r="X29" s="26">
        <f t="shared" si="2"/>
        <v>0</v>
      </c>
    </row>
    <row r="30" spans="1:24" ht="13.5" customHeight="1" x14ac:dyDescent="0.2">
      <c r="A30" s="27" t="s">
        <v>1588</v>
      </c>
      <c r="B30" s="27" t="s">
        <v>20</v>
      </c>
      <c r="C30" s="27" t="s">
        <v>1589</v>
      </c>
      <c r="D30" s="28">
        <v>42709</v>
      </c>
      <c r="E30" s="27" t="s">
        <v>1590</v>
      </c>
      <c r="F30" s="27" t="s">
        <v>329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23</v>
      </c>
      <c r="Q30" s="27"/>
      <c r="R30" s="27" t="s">
        <v>31</v>
      </c>
      <c r="S30" s="27" t="s">
        <v>32</v>
      </c>
      <c r="T30" s="27">
        <v>1</v>
      </c>
      <c r="U30" s="17"/>
      <c r="V30" s="56" t="str">
        <f t="shared" si="0"/>
        <v>Others Card42709</v>
      </c>
      <c r="W30" s="59">
        <f t="shared" si="1"/>
        <v>1</v>
      </c>
      <c r="X30" s="26">
        <f t="shared" si="2"/>
        <v>0</v>
      </c>
    </row>
    <row r="31" spans="1:24" ht="13.5" customHeight="1" x14ac:dyDescent="0.2">
      <c r="A31" s="27" t="s">
        <v>1718</v>
      </c>
      <c r="B31" s="27" t="s">
        <v>20</v>
      </c>
      <c r="C31" s="27" t="s">
        <v>1719</v>
      </c>
      <c r="D31" s="28">
        <v>42710</v>
      </c>
      <c r="E31" s="27" t="s">
        <v>1720</v>
      </c>
      <c r="F31" s="27" t="s">
        <v>391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23</v>
      </c>
      <c r="Q31" s="27"/>
      <c r="R31" s="27" t="s">
        <v>34</v>
      </c>
      <c r="S31" s="27" t="s">
        <v>32</v>
      </c>
      <c r="T31" s="27">
        <v>2</v>
      </c>
      <c r="U31" s="17"/>
      <c r="V31" s="56" t="str">
        <f t="shared" si="0"/>
        <v>Others Card42710</v>
      </c>
      <c r="W31" s="59">
        <f t="shared" si="1"/>
        <v>2</v>
      </c>
      <c r="X31" s="26">
        <f t="shared" si="2"/>
        <v>0</v>
      </c>
    </row>
    <row r="32" spans="1:24" ht="13.5" customHeight="1" x14ac:dyDescent="0.2">
      <c r="A32" s="27" t="s">
        <v>1811</v>
      </c>
      <c r="B32" s="27" t="s">
        <v>20</v>
      </c>
      <c r="C32" s="27" t="s">
        <v>1812</v>
      </c>
      <c r="D32" s="28">
        <v>42711</v>
      </c>
      <c r="E32" s="27" t="s">
        <v>1813</v>
      </c>
      <c r="F32" s="27" t="s">
        <v>190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23</v>
      </c>
      <c r="Q32" s="27"/>
      <c r="R32" s="27" t="s">
        <v>414</v>
      </c>
      <c r="S32" s="27" t="s">
        <v>32</v>
      </c>
      <c r="T32" s="27">
        <v>5</v>
      </c>
      <c r="U32" s="29"/>
      <c r="V32" s="56" t="str">
        <f t="shared" si="0"/>
        <v>Others Card42711</v>
      </c>
      <c r="W32" s="59">
        <f t="shared" si="1"/>
        <v>5</v>
      </c>
      <c r="X32" s="26">
        <f t="shared" si="2"/>
        <v>0</v>
      </c>
    </row>
    <row r="33" spans="1:24" ht="13.5" customHeight="1" x14ac:dyDescent="0.2">
      <c r="A33" s="27" t="s">
        <v>1836</v>
      </c>
      <c r="B33" s="27" t="s">
        <v>20</v>
      </c>
      <c r="C33" s="27" t="s">
        <v>1837</v>
      </c>
      <c r="D33" s="28">
        <v>42711</v>
      </c>
      <c r="E33" s="27" t="s">
        <v>1838</v>
      </c>
      <c r="F33" s="27" t="s">
        <v>294</v>
      </c>
      <c r="G33" s="27" t="s">
        <v>21</v>
      </c>
      <c r="H33" s="27"/>
      <c r="I33" s="27" t="s">
        <v>22</v>
      </c>
      <c r="J33" s="27"/>
      <c r="K33" s="27"/>
      <c r="L33" s="27"/>
      <c r="M33" s="27"/>
      <c r="N33" s="27"/>
      <c r="O33" s="27"/>
      <c r="P33" s="27" t="s">
        <v>23</v>
      </c>
      <c r="Q33" s="27"/>
      <c r="R33" s="27" t="s">
        <v>34</v>
      </c>
      <c r="S33" s="27" t="s">
        <v>32</v>
      </c>
      <c r="T33" s="27">
        <v>2</v>
      </c>
      <c r="U33" s="17"/>
      <c r="V33" s="56" t="str">
        <f t="shared" si="0"/>
        <v>Others Card42711</v>
      </c>
      <c r="W33" s="59">
        <f t="shared" si="1"/>
        <v>2</v>
      </c>
      <c r="X33" s="26">
        <f t="shared" si="2"/>
        <v>0</v>
      </c>
    </row>
    <row r="34" spans="1:24" ht="13.5" customHeight="1" x14ac:dyDescent="0.2">
      <c r="A34" s="27" t="s">
        <v>1839</v>
      </c>
      <c r="B34" s="27" t="s">
        <v>20</v>
      </c>
      <c r="C34" s="27" t="s">
        <v>1840</v>
      </c>
      <c r="D34" s="28">
        <v>42711</v>
      </c>
      <c r="E34" s="27" t="s">
        <v>1841</v>
      </c>
      <c r="F34" s="27" t="s">
        <v>700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23</v>
      </c>
      <c r="Q34" s="27"/>
      <c r="R34" s="27" t="s">
        <v>31</v>
      </c>
      <c r="S34" s="27" t="s">
        <v>32</v>
      </c>
      <c r="T34" s="27">
        <v>1</v>
      </c>
      <c r="U34" s="17"/>
      <c r="V34" s="56" t="str">
        <f t="shared" si="0"/>
        <v>Others Card42711</v>
      </c>
      <c r="W34" s="59">
        <f t="shared" si="1"/>
        <v>1</v>
      </c>
      <c r="X34" s="26">
        <f t="shared" si="2"/>
        <v>0</v>
      </c>
    </row>
    <row r="35" spans="1:24" ht="13.5" customHeight="1" x14ac:dyDescent="0.2">
      <c r="A35" s="27" t="s">
        <v>1873</v>
      </c>
      <c r="B35" s="27" t="s">
        <v>20</v>
      </c>
      <c r="C35" s="27" t="s">
        <v>1874</v>
      </c>
      <c r="D35" s="28">
        <v>42711</v>
      </c>
      <c r="E35" s="27" t="s">
        <v>1875</v>
      </c>
      <c r="F35" s="27" t="s">
        <v>427</v>
      </c>
      <c r="G35" s="27" t="s">
        <v>21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23</v>
      </c>
      <c r="Q35" s="27"/>
      <c r="R35" s="27" t="s">
        <v>34</v>
      </c>
      <c r="S35" s="27" t="s">
        <v>32</v>
      </c>
      <c r="T35" s="27">
        <v>2</v>
      </c>
      <c r="U35" s="17"/>
      <c r="V35" s="56" t="str">
        <f t="shared" si="0"/>
        <v>Others Card42711</v>
      </c>
      <c r="W35" s="59">
        <f t="shared" si="1"/>
        <v>2</v>
      </c>
      <c r="X35" s="26">
        <f t="shared" si="2"/>
        <v>0</v>
      </c>
    </row>
    <row r="36" spans="1:24" ht="13.5" customHeight="1" x14ac:dyDescent="0.2">
      <c r="A36" s="27" t="s">
        <v>1882</v>
      </c>
      <c r="B36" s="27" t="s">
        <v>20</v>
      </c>
      <c r="C36" s="27" t="s">
        <v>1627</v>
      </c>
      <c r="D36" s="28">
        <v>42711</v>
      </c>
      <c r="E36" s="27" t="s">
        <v>1883</v>
      </c>
      <c r="F36" s="27" t="s">
        <v>182</v>
      </c>
      <c r="G36" s="27" t="s">
        <v>36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23</v>
      </c>
      <c r="Q36" s="27"/>
      <c r="R36" s="27" t="s">
        <v>31</v>
      </c>
      <c r="S36" s="27" t="s">
        <v>32</v>
      </c>
      <c r="T36" s="27">
        <v>1</v>
      </c>
      <c r="U36" s="17"/>
      <c r="V36" s="56" t="str">
        <f t="shared" si="0"/>
        <v>Others Card42711</v>
      </c>
      <c r="W36" s="59">
        <f t="shared" si="1"/>
        <v>1</v>
      </c>
      <c r="X36" s="26">
        <f t="shared" si="2"/>
        <v>0</v>
      </c>
    </row>
    <row r="37" spans="1:24" ht="13.5" customHeight="1" x14ac:dyDescent="0.2">
      <c r="A37" s="27" t="s">
        <v>1884</v>
      </c>
      <c r="B37" s="27" t="s">
        <v>20</v>
      </c>
      <c r="C37" s="27" t="s">
        <v>1885</v>
      </c>
      <c r="D37" s="28">
        <v>42711</v>
      </c>
      <c r="E37" s="27" t="s">
        <v>1886</v>
      </c>
      <c r="F37" s="27" t="s">
        <v>182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23</v>
      </c>
      <c r="Q37" s="27"/>
      <c r="R37" s="27" t="s">
        <v>31</v>
      </c>
      <c r="S37" s="27" t="s">
        <v>32</v>
      </c>
      <c r="T37" s="27">
        <v>1</v>
      </c>
      <c r="U37" s="17"/>
      <c r="V37" s="56" t="str">
        <f t="shared" si="0"/>
        <v>Others Card42711</v>
      </c>
      <c r="W37" s="59">
        <f t="shared" si="1"/>
        <v>1</v>
      </c>
      <c r="X37" s="26">
        <f t="shared" si="2"/>
        <v>0</v>
      </c>
    </row>
    <row r="38" spans="1:24" ht="13.5" customHeight="1" x14ac:dyDescent="0.2">
      <c r="A38" s="27" t="s">
        <v>1895</v>
      </c>
      <c r="B38" s="27" t="s">
        <v>20</v>
      </c>
      <c r="C38" s="27" t="s">
        <v>216</v>
      </c>
      <c r="D38" s="28">
        <v>42711</v>
      </c>
      <c r="E38" s="27" t="s">
        <v>1897</v>
      </c>
      <c r="F38" s="27" t="s">
        <v>444</v>
      </c>
      <c r="G38" s="27" t="s">
        <v>21</v>
      </c>
      <c r="H38" s="27"/>
      <c r="I38" s="27" t="s">
        <v>22</v>
      </c>
      <c r="J38" s="27"/>
      <c r="K38" s="27"/>
      <c r="L38" s="27"/>
      <c r="M38" s="27"/>
      <c r="N38" s="27"/>
      <c r="O38" s="27"/>
      <c r="P38" s="27" t="s">
        <v>23</v>
      </c>
      <c r="Q38" s="27"/>
      <c r="R38" s="27" t="s">
        <v>31</v>
      </c>
      <c r="S38" s="27" t="s">
        <v>32</v>
      </c>
      <c r="T38" s="27">
        <v>1</v>
      </c>
      <c r="U38" s="17"/>
      <c r="V38" s="56" t="str">
        <f t="shared" si="0"/>
        <v>Others Card42711</v>
      </c>
      <c r="W38" s="59">
        <f t="shared" si="1"/>
        <v>1</v>
      </c>
      <c r="X38" s="26">
        <f t="shared" si="2"/>
        <v>0</v>
      </c>
    </row>
    <row r="39" spans="1:24" ht="13.5" customHeight="1" x14ac:dyDescent="0.2">
      <c r="A39" s="27" t="s">
        <v>1882</v>
      </c>
      <c r="B39" s="27" t="s">
        <v>20</v>
      </c>
      <c r="C39" s="27" t="s">
        <v>1627</v>
      </c>
      <c r="D39" s="28">
        <v>42711</v>
      </c>
      <c r="E39" s="27" t="s">
        <v>1883</v>
      </c>
      <c r="F39" s="27" t="s">
        <v>182</v>
      </c>
      <c r="G39" s="27" t="s">
        <v>36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31</v>
      </c>
      <c r="S39" s="27" t="s">
        <v>32</v>
      </c>
      <c r="T39" s="27">
        <v>1</v>
      </c>
      <c r="U39" s="17"/>
      <c r="V39" s="56" t="str">
        <f t="shared" si="0"/>
        <v>Others Card42711</v>
      </c>
      <c r="W39" s="59">
        <f t="shared" si="1"/>
        <v>1</v>
      </c>
      <c r="X39" s="26">
        <f t="shared" si="2"/>
        <v>0</v>
      </c>
    </row>
    <row r="40" spans="1:24" ht="13.5" customHeight="1" x14ac:dyDescent="0.2">
      <c r="A40" s="27" t="s">
        <v>1884</v>
      </c>
      <c r="B40" s="27" t="s">
        <v>20</v>
      </c>
      <c r="C40" s="27" t="s">
        <v>1885</v>
      </c>
      <c r="D40" s="28">
        <v>42711</v>
      </c>
      <c r="E40" s="27" t="s">
        <v>1886</v>
      </c>
      <c r="F40" s="27" t="s">
        <v>182</v>
      </c>
      <c r="G40" s="27" t="s">
        <v>21</v>
      </c>
      <c r="H40" s="27"/>
      <c r="I40" s="27" t="s">
        <v>22</v>
      </c>
      <c r="J40" s="27"/>
      <c r="K40" s="27"/>
      <c r="L40" s="27"/>
      <c r="M40" s="27"/>
      <c r="N40" s="27"/>
      <c r="O40" s="27"/>
      <c r="P40" s="27" t="s">
        <v>23</v>
      </c>
      <c r="Q40" s="27"/>
      <c r="R40" s="27" t="s">
        <v>31</v>
      </c>
      <c r="S40" s="27" t="s">
        <v>32</v>
      </c>
      <c r="T40" s="27">
        <v>1</v>
      </c>
      <c r="U40" s="17"/>
      <c r="V40" s="56" t="str">
        <f t="shared" si="0"/>
        <v>Others Card42711</v>
      </c>
      <c r="W40" s="59">
        <f t="shared" si="1"/>
        <v>1</v>
      </c>
      <c r="X40" s="26">
        <f t="shared" si="2"/>
        <v>0</v>
      </c>
    </row>
    <row r="41" spans="1:24" ht="13.5" customHeight="1" x14ac:dyDescent="0.2">
      <c r="A41" s="27" t="s">
        <v>1961</v>
      </c>
      <c r="B41" s="27" t="s">
        <v>20</v>
      </c>
      <c r="C41" s="27" t="s">
        <v>1962</v>
      </c>
      <c r="D41" s="28">
        <v>42712</v>
      </c>
      <c r="E41" s="27" t="s">
        <v>1963</v>
      </c>
      <c r="F41" s="27" t="s">
        <v>609</v>
      </c>
      <c r="G41" s="27" t="s">
        <v>21</v>
      </c>
      <c r="H41" s="27"/>
      <c r="I41" s="27" t="s">
        <v>22</v>
      </c>
      <c r="J41" s="27"/>
      <c r="K41" s="27"/>
      <c r="L41" s="27"/>
      <c r="M41" s="27"/>
      <c r="N41" s="27"/>
      <c r="O41" s="27"/>
      <c r="P41" s="27" t="s">
        <v>23</v>
      </c>
      <c r="Q41" s="27"/>
      <c r="R41" s="27" t="s">
        <v>31</v>
      </c>
      <c r="S41" s="27" t="s">
        <v>32</v>
      </c>
      <c r="T41" s="27">
        <v>1</v>
      </c>
      <c r="U41" s="29"/>
      <c r="V41" s="56" t="str">
        <f t="shared" si="0"/>
        <v>Others Card42712</v>
      </c>
      <c r="W41" s="59">
        <f t="shared" si="1"/>
        <v>1</v>
      </c>
      <c r="X41" s="26">
        <f t="shared" si="2"/>
        <v>0</v>
      </c>
    </row>
    <row r="42" spans="1:24" ht="13.5" customHeight="1" x14ac:dyDescent="0.2">
      <c r="A42" s="27" t="s">
        <v>2043</v>
      </c>
      <c r="B42" s="27" t="s">
        <v>20</v>
      </c>
      <c r="C42" s="27" t="s">
        <v>2047</v>
      </c>
      <c r="D42" s="28">
        <v>42712</v>
      </c>
      <c r="E42" s="27" t="s">
        <v>2048</v>
      </c>
      <c r="F42" s="27" t="s">
        <v>2049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34</v>
      </c>
      <c r="S42" s="27" t="s">
        <v>32</v>
      </c>
      <c r="T42" s="27">
        <v>2</v>
      </c>
      <c r="U42" s="17"/>
      <c r="V42" s="56" t="str">
        <f t="shared" si="0"/>
        <v>Others Card42712</v>
      </c>
      <c r="W42" s="59">
        <f t="shared" si="1"/>
        <v>2</v>
      </c>
      <c r="X42" s="26">
        <f t="shared" si="2"/>
        <v>0</v>
      </c>
    </row>
    <row r="43" spans="1:24" ht="13.5" customHeight="1" x14ac:dyDescent="0.2">
      <c r="A43" s="27" t="s">
        <v>2061</v>
      </c>
      <c r="B43" s="27" t="s">
        <v>20</v>
      </c>
      <c r="C43" s="27" t="s">
        <v>2062</v>
      </c>
      <c r="D43" s="28">
        <v>42712</v>
      </c>
      <c r="E43" s="27" t="s">
        <v>2064</v>
      </c>
      <c r="F43" s="27" t="s">
        <v>341</v>
      </c>
      <c r="G43" s="27" t="s">
        <v>21</v>
      </c>
      <c r="H43" s="27"/>
      <c r="I43" s="27" t="s">
        <v>22</v>
      </c>
      <c r="J43" s="27"/>
      <c r="K43" s="27"/>
      <c r="L43" s="27"/>
      <c r="M43" s="27"/>
      <c r="N43" s="27"/>
      <c r="O43" s="27"/>
      <c r="P43" s="27" t="s">
        <v>23</v>
      </c>
      <c r="Q43" s="27"/>
      <c r="R43" s="27" t="s">
        <v>31</v>
      </c>
      <c r="S43" s="27" t="s">
        <v>32</v>
      </c>
      <c r="T43" s="27">
        <v>1</v>
      </c>
      <c r="U43" s="17"/>
      <c r="V43" s="56" t="str">
        <f t="shared" si="0"/>
        <v>Others Card42712</v>
      </c>
      <c r="W43" s="59">
        <f t="shared" si="1"/>
        <v>1</v>
      </c>
      <c r="X43" s="26">
        <f t="shared" si="2"/>
        <v>0</v>
      </c>
    </row>
    <row r="44" spans="1:24" ht="13.5" customHeight="1" x14ac:dyDescent="0.2">
      <c r="A44" s="27" t="s">
        <v>2155</v>
      </c>
      <c r="B44" s="27" t="s">
        <v>20</v>
      </c>
      <c r="C44" s="27" t="s">
        <v>591</v>
      </c>
      <c r="D44" s="28">
        <v>42712</v>
      </c>
      <c r="E44" s="27" t="s">
        <v>2156</v>
      </c>
      <c r="F44" s="27" t="s">
        <v>84</v>
      </c>
      <c r="G44" s="27" t="s">
        <v>21</v>
      </c>
      <c r="H44" s="27"/>
      <c r="I44" s="27" t="s">
        <v>22</v>
      </c>
      <c r="J44" s="27"/>
      <c r="K44" s="27"/>
      <c r="L44" s="27"/>
      <c r="M44" s="27"/>
      <c r="N44" s="27"/>
      <c r="O44" s="27"/>
      <c r="P44" s="27" t="s">
        <v>23</v>
      </c>
      <c r="Q44" s="27"/>
      <c r="R44" s="27" t="s">
        <v>34</v>
      </c>
      <c r="S44" s="27" t="s">
        <v>32</v>
      </c>
      <c r="T44" s="27">
        <v>2</v>
      </c>
      <c r="U44" s="17"/>
      <c r="V44" s="56" t="str">
        <f t="shared" si="0"/>
        <v>Others Card42712</v>
      </c>
      <c r="W44" s="59">
        <f t="shared" si="1"/>
        <v>2</v>
      </c>
      <c r="X44" s="26">
        <f t="shared" si="2"/>
        <v>0</v>
      </c>
    </row>
    <row r="45" spans="1:24" ht="13.5" customHeight="1" x14ac:dyDescent="0.2">
      <c r="A45" s="27" t="s">
        <v>2369</v>
      </c>
      <c r="B45" s="27" t="s">
        <v>20</v>
      </c>
      <c r="C45" s="27" t="s">
        <v>1742</v>
      </c>
      <c r="D45" s="28">
        <v>42713</v>
      </c>
      <c r="E45" s="27" t="s">
        <v>2370</v>
      </c>
      <c r="F45" s="27" t="s">
        <v>106</v>
      </c>
      <c r="G45" s="27" t="s">
        <v>21</v>
      </c>
      <c r="H45" s="27"/>
      <c r="I45" s="27" t="s">
        <v>22</v>
      </c>
      <c r="J45" s="27"/>
      <c r="K45" s="27"/>
      <c r="L45" s="27"/>
      <c r="M45" s="27"/>
      <c r="N45" s="27"/>
      <c r="O45" s="27"/>
      <c r="P45" s="27" t="s">
        <v>23</v>
      </c>
      <c r="Q45" s="27"/>
      <c r="R45" s="27" t="s">
        <v>136</v>
      </c>
      <c r="S45" s="27" t="s">
        <v>32</v>
      </c>
      <c r="T45" s="27">
        <v>4</v>
      </c>
      <c r="U45" s="17"/>
      <c r="V45" s="56" t="str">
        <f t="shared" si="0"/>
        <v>Others Card42713</v>
      </c>
      <c r="W45" s="59">
        <f t="shared" si="1"/>
        <v>4</v>
      </c>
      <c r="X45" s="26">
        <f t="shared" si="2"/>
        <v>0</v>
      </c>
    </row>
    <row r="46" spans="1:24" ht="13.5" customHeight="1" x14ac:dyDescent="0.2">
      <c r="A46" s="27" t="s">
        <v>2376</v>
      </c>
      <c r="B46" s="27" t="s">
        <v>20</v>
      </c>
      <c r="C46" s="27" t="s">
        <v>2377</v>
      </c>
      <c r="D46" s="28">
        <v>42713</v>
      </c>
      <c r="E46" s="27" t="s">
        <v>2378</v>
      </c>
      <c r="F46" s="27" t="s">
        <v>107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23</v>
      </c>
      <c r="Q46" s="27"/>
      <c r="R46" s="27" t="s">
        <v>31</v>
      </c>
      <c r="S46" s="27" t="s">
        <v>32</v>
      </c>
      <c r="T46" s="27">
        <v>1</v>
      </c>
      <c r="U46" s="17"/>
      <c r="V46" s="56" t="str">
        <f t="shared" si="0"/>
        <v>Others Card42713</v>
      </c>
      <c r="W46" s="59">
        <f t="shared" si="1"/>
        <v>1</v>
      </c>
      <c r="X46" s="26">
        <f t="shared" si="2"/>
        <v>0</v>
      </c>
    </row>
    <row r="47" spans="1:24" ht="13.5" customHeight="1" x14ac:dyDescent="0.2">
      <c r="A47" s="27" t="s">
        <v>2215</v>
      </c>
      <c r="B47" s="27" t="s">
        <v>20</v>
      </c>
      <c r="C47" s="27" t="s">
        <v>2216</v>
      </c>
      <c r="D47" s="28">
        <v>42713</v>
      </c>
      <c r="E47" s="27" t="s">
        <v>2217</v>
      </c>
      <c r="F47" s="27" t="s">
        <v>2218</v>
      </c>
      <c r="G47" s="27" t="s">
        <v>21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23</v>
      </c>
      <c r="Q47" s="27"/>
      <c r="R47" s="27" t="s">
        <v>34</v>
      </c>
      <c r="S47" s="27" t="s">
        <v>32</v>
      </c>
      <c r="T47" s="27">
        <v>2</v>
      </c>
      <c r="U47" s="17"/>
      <c r="V47" s="56" t="str">
        <f t="shared" si="0"/>
        <v>Others Card42713</v>
      </c>
      <c r="W47" s="59">
        <f t="shared" si="1"/>
        <v>2</v>
      </c>
      <c r="X47" s="26">
        <f t="shared" si="2"/>
        <v>0</v>
      </c>
    </row>
    <row r="48" spans="1:24" ht="13.5" customHeight="1" x14ac:dyDescent="0.2">
      <c r="A48" s="27" t="s">
        <v>2226</v>
      </c>
      <c r="B48" s="27" t="s">
        <v>20</v>
      </c>
      <c r="C48" s="27" t="s">
        <v>907</v>
      </c>
      <c r="D48" s="28">
        <v>42713</v>
      </c>
      <c r="E48" s="27" t="s">
        <v>2227</v>
      </c>
      <c r="F48" s="27" t="s">
        <v>542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23</v>
      </c>
      <c r="Q48" s="27"/>
      <c r="R48" s="27" t="s">
        <v>31</v>
      </c>
      <c r="S48" s="27" t="s">
        <v>32</v>
      </c>
      <c r="T48" s="27">
        <v>1</v>
      </c>
      <c r="U48" s="17"/>
      <c r="V48" s="56" t="str">
        <f t="shared" si="0"/>
        <v>Others Card42713</v>
      </c>
      <c r="W48" s="59">
        <f t="shared" si="1"/>
        <v>1</v>
      </c>
      <c r="X48" s="26">
        <f t="shared" si="2"/>
        <v>0</v>
      </c>
    </row>
    <row r="49" spans="1:24" ht="13.5" customHeight="1" x14ac:dyDescent="0.2">
      <c r="A49" s="27" t="s">
        <v>2288</v>
      </c>
      <c r="B49" s="27" t="s">
        <v>20</v>
      </c>
      <c r="C49" s="27" t="s">
        <v>2289</v>
      </c>
      <c r="D49" s="28">
        <v>42713</v>
      </c>
      <c r="E49" s="27" t="s">
        <v>2290</v>
      </c>
      <c r="F49" s="27" t="s">
        <v>104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23</v>
      </c>
      <c r="Q49" s="27"/>
      <c r="R49" s="27" t="s">
        <v>735</v>
      </c>
      <c r="S49" s="27" t="s">
        <v>32</v>
      </c>
      <c r="T49" s="27">
        <v>43</v>
      </c>
      <c r="U49" s="17"/>
      <c r="V49" s="56" t="str">
        <f t="shared" si="0"/>
        <v>Others Card42713</v>
      </c>
      <c r="W49" s="59">
        <f t="shared" si="1"/>
        <v>43</v>
      </c>
      <c r="X49" s="26">
        <f t="shared" si="2"/>
        <v>0</v>
      </c>
    </row>
    <row r="50" spans="1:24" ht="13.5" customHeight="1" x14ac:dyDescent="0.2">
      <c r="A50" s="27" t="s">
        <v>2429</v>
      </c>
      <c r="B50" s="27" t="s">
        <v>20</v>
      </c>
      <c r="C50" s="27" t="s">
        <v>2432</v>
      </c>
      <c r="D50" s="28">
        <v>42714</v>
      </c>
      <c r="E50" s="27" t="s">
        <v>2433</v>
      </c>
      <c r="F50" s="27" t="s">
        <v>289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23</v>
      </c>
      <c r="Q50" s="27"/>
      <c r="R50" s="27" t="s">
        <v>34</v>
      </c>
      <c r="S50" s="27" t="s">
        <v>32</v>
      </c>
      <c r="T50" s="27">
        <v>2</v>
      </c>
      <c r="U50" s="29"/>
      <c r="V50" s="56" t="str">
        <f t="shared" si="0"/>
        <v>Others Card42714</v>
      </c>
      <c r="W50" s="59">
        <f t="shared" si="1"/>
        <v>2</v>
      </c>
      <c r="X50" s="26">
        <f t="shared" si="2"/>
        <v>0</v>
      </c>
    </row>
    <row r="51" spans="1:24" ht="13.5" customHeight="1" x14ac:dyDescent="0.2">
      <c r="A51" s="27" t="s">
        <v>2474</v>
      </c>
      <c r="B51" s="27" t="s">
        <v>20</v>
      </c>
      <c r="C51" s="27" t="s">
        <v>2475</v>
      </c>
      <c r="D51" s="28">
        <v>42714</v>
      </c>
      <c r="E51" s="27" t="s">
        <v>2476</v>
      </c>
      <c r="F51" s="27" t="s">
        <v>143</v>
      </c>
      <c r="G51" s="27" t="s">
        <v>21</v>
      </c>
      <c r="H51" s="27"/>
      <c r="I51" s="27" t="s">
        <v>22</v>
      </c>
      <c r="J51" s="27"/>
      <c r="K51" s="27"/>
      <c r="L51" s="27"/>
      <c r="M51" s="27"/>
      <c r="N51" s="27"/>
      <c r="O51" s="27"/>
      <c r="P51" s="27" t="s">
        <v>23</v>
      </c>
      <c r="Q51" s="27"/>
      <c r="R51" s="27" t="s">
        <v>31</v>
      </c>
      <c r="S51" s="27" t="s">
        <v>32</v>
      </c>
      <c r="T51" s="27">
        <v>1</v>
      </c>
      <c r="U51" s="29"/>
      <c r="V51" s="56" t="str">
        <f t="shared" si="0"/>
        <v>Others Card42714</v>
      </c>
      <c r="W51" s="59">
        <f t="shared" si="1"/>
        <v>1</v>
      </c>
      <c r="X51" s="26">
        <f t="shared" si="2"/>
        <v>0</v>
      </c>
    </row>
    <row r="52" spans="1:24" ht="13.5" customHeight="1" x14ac:dyDescent="0.2">
      <c r="A52" s="9" t="s">
        <v>2515</v>
      </c>
      <c r="B52" s="27" t="s">
        <v>20</v>
      </c>
      <c r="C52" s="27" t="s">
        <v>2519</v>
      </c>
      <c r="D52" s="28">
        <v>42714</v>
      </c>
      <c r="E52" s="27" t="s">
        <v>2520</v>
      </c>
      <c r="F52" s="27" t="s">
        <v>2521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34</v>
      </c>
      <c r="S52" s="27" t="s">
        <v>32</v>
      </c>
      <c r="T52" s="27">
        <v>2</v>
      </c>
      <c r="U52" s="29"/>
      <c r="V52" s="56" t="str">
        <f t="shared" si="0"/>
        <v>Others Card42714</v>
      </c>
      <c r="W52" s="59">
        <f t="shared" si="1"/>
        <v>2</v>
      </c>
      <c r="X52" s="26">
        <f t="shared" si="2"/>
        <v>0</v>
      </c>
    </row>
    <row r="53" spans="1:24" ht="13.5" customHeight="1" x14ac:dyDescent="0.2">
      <c r="A53" s="27" t="s">
        <v>2671</v>
      </c>
      <c r="B53" s="27" t="s">
        <v>20</v>
      </c>
      <c r="C53" s="27" t="s">
        <v>2672</v>
      </c>
      <c r="D53" s="28">
        <v>42714</v>
      </c>
      <c r="E53" s="27" t="s">
        <v>2673</v>
      </c>
      <c r="F53" s="27" t="s">
        <v>424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23</v>
      </c>
      <c r="Q53" s="27"/>
      <c r="R53" s="27" t="s">
        <v>31</v>
      </c>
      <c r="S53" s="27" t="s">
        <v>32</v>
      </c>
      <c r="T53" s="27">
        <v>1</v>
      </c>
      <c r="U53" s="17"/>
      <c r="V53" s="56" t="str">
        <f t="shared" si="0"/>
        <v>Others Card42714</v>
      </c>
      <c r="W53" s="59">
        <f t="shared" si="1"/>
        <v>1</v>
      </c>
      <c r="X53" s="26">
        <f t="shared" si="2"/>
        <v>0</v>
      </c>
    </row>
    <row r="54" spans="1:24" ht="13.5" customHeight="1" x14ac:dyDescent="0.2">
      <c r="A54" s="27" t="s">
        <v>2589</v>
      </c>
      <c r="B54" s="27" t="s">
        <v>20</v>
      </c>
      <c r="C54" s="27" t="s">
        <v>1794</v>
      </c>
      <c r="D54" s="28">
        <v>42714</v>
      </c>
      <c r="E54" s="27" t="s">
        <v>2590</v>
      </c>
      <c r="F54" s="27" t="s">
        <v>2591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31</v>
      </c>
      <c r="S54" s="27" t="s">
        <v>32</v>
      </c>
      <c r="T54" s="27">
        <v>1</v>
      </c>
      <c r="U54" s="17"/>
      <c r="V54" s="56" t="str">
        <f t="shared" si="0"/>
        <v>Others Card42714</v>
      </c>
      <c r="W54" s="59">
        <f t="shared" si="1"/>
        <v>1</v>
      </c>
      <c r="X54" s="26">
        <f t="shared" si="2"/>
        <v>0</v>
      </c>
    </row>
    <row r="55" spans="1:24" ht="13.5" customHeight="1" x14ac:dyDescent="0.2">
      <c r="A55" s="27" t="s">
        <v>2710</v>
      </c>
      <c r="B55" s="27" t="s">
        <v>20</v>
      </c>
      <c r="C55" s="27" t="s">
        <v>2712</v>
      </c>
      <c r="D55" s="28">
        <v>42715</v>
      </c>
      <c r="E55" s="27" t="s">
        <v>2713</v>
      </c>
      <c r="F55" s="27" t="s">
        <v>337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34</v>
      </c>
      <c r="S55" s="27" t="s">
        <v>32</v>
      </c>
      <c r="T55" s="27">
        <v>2</v>
      </c>
      <c r="U55" s="17"/>
      <c r="V55" s="56" t="str">
        <f t="shared" si="0"/>
        <v>Others Card42715</v>
      </c>
      <c r="W55" s="59">
        <f t="shared" si="1"/>
        <v>2</v>
      </c>
      <c r="X55" s="26">
        <f t="shared" si="2"/>
        <v>0</v>
      </c>
    </row>
    <row r="56" spans="1:24" s="10" customFormat="1" ht="13.5" customHeight="1" x14ac:dyDescent="0.2">
      <c r="A56" s="27" t="s">
        <v>2752</v>
      </c>
      <c r="B56" s="27" t="s">
        <v>20</v>
      </c>
      <c r="C56" s="27" t="s">
        <v>2753</v>
      </c>
      <c r="D56" s="28">
        <v>42715</v>
      </c>
      <c r="E56" s="27" t="s">
        <v>2754</v>
      </c>
      <c r="F56" s="27" t="s">
        <v>791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31</v>
      </c>
      <c r="S56" s="27" t="s">
        <v>32</v>
      </c>
      <c r="T56" s="27">
        <v>1</v>
      </c>
      <c r="U56" s="11"/>
      <c r="V56" s="56" t="str">
        <f t="shared" si="0"/>
        <v>Others Card42715</v>
      </c>
      <c r="W56" s="59">
        <f t="shared" si="1"/>
        <v>1</v>
      </c>
      <c r="X56" s="26">
        <f t="shared" si="2"/>
        <v>0</v>
      </c>
    </row>
    <row r="57" spans="1:24" s="10" customFormat="1" ht="13.5" customHeight="1" x14ac:dyDescent="0.2">
      <c r="A57" s="27" t="s">
        <v>2322</v>
      </c>
      <c r="B57" s="27" t="s">
        <v>20</v>
      </c>
      <c r="C57" s="27" t="s">
        <v>2775</v>
      </c>
      <c r="D57" s="28">
        <v>42715</v>
      </c>
      <c r="E57" s="27" t="s">
        <v>2776</v>
      </c>
      <c r="F57" s="27" t="s">
        <v>469</v>
      </c>
      <c r="G57" s="27" t="s">
        <v>21</v>
      </c>
      <c r="H57" s="27"/>
      <c r="I57" s="27" t="s">
        <v>22</v>
      </c>
      <c r="J57" s="27"/>
      <c r="K57" s="27"/>
      <c r="L57" s="27"/>
      <c r="M57" s="27"/>
      <c r="N57" s="27"/>
      <c r="O57" s="27"/>
      <c r="P57" s="27" t="s">
        <v>23</v>
      </c>
      <c r="Q57" s="27"/>
      <c r="R57" s="27" t="s">
        <v>34</v>
      </c>
      <c r="S57" s="27" t="s">
        <v>32</v>
      </c>
      <c r="T57" s="27">
        <v>2</v>
      </c>
      <c r="U57" s="11"/>
      <c r="V57" s="56" t="str">
        <f t="shared" si="0"/>
        <v>Others Card42715</v>
      </c>
      <c r="W57" s="59">
        <f t="shared" si="1"/>
        <v>2</v>
      </c>
      <c r="X57" s="26">
        <f t="shared" si="2"/>
        <v>0</v>
      </c>
    </row>
    <row r="58" spans="1:24" ht="13.5" customHeight="1" x14ac:dyDescent="0.2">
      <c r="A58" s="27" t="s">
        <v>2831</v>
      </c>
      <c r="B58" s="27" t="s">
        <v>20</v>
      </c>
      <c r="C58" s="27" t="s">
        <v>2832</v>
      </c>
      <c r="D58" s="28">
        <v>42716</v>
      </c>
      <c r="E58" s="27" t="s">
        <v>2833</v>
      </c>
      <c r="F58" s="27" t="s">
        <v>739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31</v>
      </c>
      <c r="S58" s="27" t="s">
        <v>32</v>
      </c>
      <c r="T58" s="27">
        <v>1</v>
      </c>
      <c r="U58" s="53"/>
      <c r="V58" s="56" t="str">
        <f t="shared" si="0"/>
        <v>Others Card42716</v>
      </c>
      <c r="W58" s="59">
        <f t="shared" si="1"/>
        <v>1</v>
      </c>
      <c r="X58" s="26">
        <f t="shared" si="2"/>
        <v>0</v>
      </c>
    </row>
    <row r="59" spans="1:24" s="10" customFormat="1" ht="13.5" customHeight="1" x14ac:dyDescent="0.2">
      <c r="A59" s="27" t="s">
        <v>2937</v>
      </c>
      <c r="B59" s="27" t="s">
        <v>20</v>
      </c>
      <c r="C59" s="27" t="s">
        <v>1965</v>
      </c>
      <c r="D59" s="28">
        <v>42716</v>
      </c>
      <c r="E59" s="27" t="s">
        <v>2938</v>
      </c>
      <c r="F59" s="27" t="s">
        <v>521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31</v>
      </c>
      <c r="S59" s="27" t="s">
        <v>32</v>
      </c>
      <c r="T59" s="27">
        <v>1</v>
      </c>
      <c r="U59" s="11"/>
      <c r="V59" s="56" t="str">
        <f t="shared" si="0"/>
        <v>Others Card42716</v>
      </c>
      <c r="W59" s="59">
        <f t="shared" si="1"/>
        <v>1</v>
      </c>
      <c r="X59" s="26">
        <f t="shared" si="2"/>
        <v>0</v>
      </c>
    </row>
    <row r="60" spans="1:24" s="10" customFormat="1" ht="13.5" customHeight="1" x14ac:dyDescent="0.2">
      <c r="A60" s="27" t="s">
        <v>3011</v>
      </c>
      <c r="B60" s="27" t="s">
        <v>20</v>
      </c>
      <c r="C60" s="27" t="s">
        <v>3012</v>
      </c>
      <c r="D60" s="28">
        <v>42717</v>
      </c>
      <c r="E60" s="27" t="s">
        <v>3013</v>
      </c>
      <c r="F60" s="27" t="s">
        <v>40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34</v>
      </c>
      <c r="S60" s="27" t="s">
        <v>32</v>
      </c>
      <c r="T60" s="27">
        <v>2</v>
      </c>
      <c r="U60" s="11"/>
      <c r="V60" s="56" t="str">
        <f t="shared" si="0"/>
        <v>Others Card42717</v>
      </c>
      <c r="W60" s="59">
        <f t="shared" si="1"/>
        <v>2</v>
      </c>
      <c r="X60" s="26">
        <f t="shared" si="2"/>
        <v>0</v>
      </c>
    </row>
    <row r="61" spans="1:24" s="26" customFormat="1" ht="13.5" customHeight="1" x14ac:dyDescent="0.2">
      <c r="A61" s="36" t="s">
        <v>3079</v>
      </c>
      <c r="B61" s="27" t="s">
        <v>20</v>
      </c>
      <c r="C61" s="27" t="s">
        <v>3080</v>
      </c>
      <c r="D61" s="28">
        <v>42717</v>
      </c>
      <c r="E61" s="27" t="s">
        <v>3081</v>
      </c>
      <c r="F61" s="27" t="s">
        <v>626</v>
      </c>
      <c r="G61" s="27" t="s">
        <v>21</v>
      </c>
      <c r="H61" s="27"/>
      <c r="I61" s="27" t="s">
        <v>22</v>
      </c>
      <c r="J61" s="27" t="s">
        <v>30</v>
      </c>
      <c r="K61" s="27"/>
      <c r="L61" s="27"/>
      <c r="M61" s="27"/>
      <c r="N61" s="27"/>
      <c r="O61" s="27"/>
      <c r="P61" s="27" t="s">
        <v>23</v>
      </c>
      <c r="Q61" s="27"/>
      <c r="R61" s="27" t="s">
        <v>33</v>
      </c>
      <c r="S61" s="27" t="s">
        <v>32</v>
      </c>
      <c r="T61" s="27">
        <v>1</v>
      </c>
      <c r="U61" s="38"/>
      <c r="V61" s="56" t="str">
        <f t="shared" si="0"/>
        <v>Others Card42717</v>
      </c>
      <c r="W61" s="59">
        <f t="shared" si="1"/>
        <v>1</v>
      </c>
      <c r="X61" s="26">
        <f t="shared" si="2"/>
        <v>0</v>
      </c>
    </row>
    <row r="62" spans="1:24" s="26" customFormat="1" ht="13.5" customHeight="1" x14ac:dyDescent="0.2">
      <c r="A62" s="36" t="s">
        <v>3061</v>
      </c>
      <c r="B62" s="27" t="s">
        <v>20</v>
      </c>
      <c r="C62" s="27" t="s">
        <v>3062</v>
      </c>
      <c r="D62" s="28">
        <v>42717</v>
      </c>
      <c r="E62" s="27" t="s">
        <v>3063</v>
      </c>
      <c r="F62" s="27" t="s">
        <v>2504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31</v>
      </c>
      <c r="S62" s="27" t="s">
        <v>32</v>
      </c>
      <c r="T62" s="27">
        <v>1</v>
      </c>
      <c r="U62" s="38"/>
      <c r="V62" s="56" t="str">
        <f t="shared" si="0"/>
        <v>Others Card42717</v>
      </c>
      <c r="W62" s="59">
        <f t="shared" si="1"/>
        <v>1</v>
      </c>
      <c r="X62" s="26">
        <f t="shared" si="2"/>
        <v>0</v>
      </c>
    </row>
    <row r="63" spans="1:24" s="26" customFormat="1" ht="13.5" customHeight="1" x14ac:dyDescent="0.2">
      <c r="A63" s="27" t="s">
        <v>3243</v>
      </c>
      <c r="B63" s="27" t="s">
        <v>20</v>
      </c>
      <c r="C63" s="27" t="s">
        <v>3244</v>
      </c>
      <c r="D63" s="28">
        <v>42718</v>
      </c>
      <c r="E63" s="27" t="s">
        <v>3245</v>
      </c>
      <c r="F63" s="27" t="s">
        <v>636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3246</v>
      </c>
      <c r="S63" s="27" t="s">
        <v>32</v>
      </c>
      <c r="T63" s="27">
        <v>42</v>
      </c>
      <c r="U63" s="38"/>
      <c r="V63" s="56" t="str">
        <f t="shared" si="0"/>
        <v>Others Card42718</v>
      </c>
      <c r="W63" s="59">
        <f t="shared" si="1"/>
        <v>42</v>
      </c>
      <c r="X63" s="26">
        <f t="shared" si="2"/>
        <v>0</v>
      </c>
    </row>
    <row r="64" spans="1:24" s="26" customFormat="1" ht="13.5" customHeight="1" x14ac:dyDescent="0.2">
      <c r="A64" s="27" t="s">
        <v>3235</v>
      </c>
      <c r="B64" s="27" t="s">
        <v>20</v>
      </c>
      <c r="C64" s="27" t="s">
        <v>3236</v>
      </c>
      <c r="D64" s="28">
        <v>42718</v>
      </c>
      <c r="E64" s="27" t="s">
        <v>3237</v>
      </c>
      <c r="F64" s="27" t="s">
        <v>1560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31</v>
      </c>
      <c r="S64" s="27" t="s">
        <v>32</v>
      </c>
      <c r="T64" s="27">
        <v>1</v>
      </c>
      <c r="U64" s="38"/>
      <c r="V64" s="56" t="str">
        <f t="shared" si="0"/>
        <v>Others Card42718</v>
      </c>
      <c r="W64" s="59">
        <f t="shared" si="1"/>
        <v>1</v>
      </c>
      <c r="X64" s="26">
        <f t="shared" si="2"/>
        <v>0</v>
      </c>
    </row>
    <row r="65" spans="1:24" s="26" customFormat="1" ht="13.5" customHeight="1" x14ac:dyDescent="0.2">
      <c r="A65" s="27" t="s">
        <v>3305</v>
      </c>
      <c r="B65" s="27" t="s">
        <v>20</v>
      </c>
      <c r="C65" s="27" t="s">
        <v>3306</v>
      </c>
      <c r="D65" s="28">
        <v>42718</v>
      </c>
      <c r="E65" s="27" t="s">
        <v>3307</v>
      </c>
      <c r="F65" s="27" t="s">
        <v>331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366</v>
      </c>
      <c r="S65" s="27" t="s">
        <v>32</v>
      </c>
      <c r="T65" s="27">
        <v>3</v>
      </c>
      <c r="U65" s="38"/>
      <c r="V65" s="56" t="str">
        <f t="shared" si="0"/>
        <v>Others Card42718</v>
      </c>
      <c r="W65" s="59">
        <f t="shared" si="1"/>
        <v>3</v>
      </c>
      <c r="X65" s="26">
        <f t="shared" si="2"/>
        <v>0</v>
      </c>
    </row>
    <row r="66" spans="1:24" s="26" customFormat="1" ht="13.5" customHeight="1" x14ac:dyDescent="0.2">
      <c r="A66" s="27" t="s">
        <v>3263</v>
      </c>
      <c r="B66" s="27" t="s">
        <v>20</v>
      </c>
      <c r="C66" s="27" t="s">
        <v>3264</v>
      </c>
      <c r="D66" s="28">
        <v>42718</v>
      </c>
      <c r="E66" s="27" t="s">
        <v>3265</v>
      </c>
      <c r="F66" s="27" t="s">
        <v>3266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31</v>
      </c>
      <c r="S66" s="27" t="s">
        <v>32</v>
      </c>
      <c r="T66" s="27">
        <v>1</v>
      </c>
      <c r="U66" s="38"/>
      <c r="V66" s="56" t="str">
        <f t="shared" si="0"/>
        <v>Others Card42718</v>
      </c>
      <c r="W66" s="59">
        <f t="shared" si="1"/>
        <v>1</v>
      </c>
      <c r="X66" s="26">
        <f t="shared" si="2"/>
        <v>0</v>
      </c>
    </row>
    <row r="67" spans="1:24" s="26" customFormat="1" ht="13.5" customHeight="1" x14ac:dyDescent="0.2">
      <c r="A67" s="27" t="s">
        <v>3329</v>
      </c>
      <c r="B67" s="27" t="s">
        <v>20</v>
      </c>
      <c r="C67" s="27" t="s">
        <v>3330</v>
      </c>
      <c r="D67" s="28">
        <v>42718</v>
      </c>
      <c r="E67" s="27" t="s">
        <v>3331</v>
      </c>
      <c r="F67" s="27" t="s">
        <v>84</v>
      </c>
      <c r="G67" s="27" t="s">
        <v>21</v>
      </c>
      <c r="H67" s="27"/>
      <c r="I67" s="27" t="s">
        <v>22</v>
      </c>
      <c r="J67" s="27"/>
      <c r="K67" s="27"/>
      <c r="L67" s="27"/>
      <c r="M67" s="27"/>
      <c r="N67" s="27"/>
      <c r="O67" s="27"/>
      <c r="P67" s="27" t="s">
        <v>23</v>
      </c>
      <c r="Q67" s="27"/>
      <c r="R67" s="27" t="s">
        <v>34</v>
      </c>
      <c r="S67" s="27" t="s">
        <v>32</v>
      </c>
      <c r="T67" s="27">
        <v>2</v>
      </c>
      <c r="U67" s="38"/>
      <c r="V67" s="56" t="str">
        <f t="shared" si="0"/>
        <v>Others Card42718</v>
      </c>
      <c r="W67" s="59">
        <f t="shared" si="1"/>
        <v>2</v>
      </c>
      <c r="X67" s="26">
        <f t="shared" si="2"/>
        <v>0</v>
      </c>
    </row>
    <row r="68" spans="1:24" s="26" customFormat="1" ht="13.5" customHeight="1" x14ac:dyDescent="0.2">
      <c r="A68" s="9" t="s">
        <v>3464</v>
      </c>
      <c r="B68" s="9" t="s">
        <v>20</v>
      </c>
      <c r="C68" s="9" t="s">
        <v>2197</v>
      </c>
      <c r="D68" s="2">
        <v>42719</v>
      </c>
      <c r="E68" s="9" t="s">
        <v>3465</v>
      </c>
      <c r="F68" s="9" t="s">
        <v>386</v>
      </c>
      <c r="G68" s="9" t="s">
        <v>21</v>
      </c>
      <c r="H68" s="9"/>
      <c r="I68" s="9" t="s">
        <v>22</v>
      </c>
      <c r="J68" s="9"/>
      <c r="K68" s="9"/>
      <c r="L68" s="9"/>
      <c r="M68" s="9"/>
      <c r="N68" s="9"/>
      <c r="O68" s="9"/>
      <c r="P68" s="9" t="s">
        <v>23</v>
      </c>
      <c r="Q68" s="9"/>
      <c r="R68" s="9" t="s">
        <v>31</v>
      </c>
      <c r="S68" s="9" t="s">
        <v>32</v>
      </c>
      <c r="T68" s="9">
        <v>1</v>
      </c>
      <c r="U68" s="38"/>
      <c r="V68" s="56" t="str">
        <f t="shared" ref="V68:V131" si="3">S68&amp;D68</f>
        <v>Others Card42719</v>
      </c>
      <c r="W68" s="59">
        <f t="shared" ref="W68:W131" si="4">T68</f>
        <v>1</v>
      </c>
      <c r="X68" s="26">
        <f t="shared" si="2"/>
        <v>0</v>
      </c>
    </row>
    <row r="69" spans="1:24" s="26" customFormat="1" ht="13.5" customHeight="1" x14ac:dyDescent="0.2">
      <c r="A69" s="27" t="s">
        <v>3427</v>
      </c>
      <c r="B69" s="27" t="s">
        <v>20</v>
      </c>
      <c r="C69" s="27" t="s">
        <v>2135</v>
      </c>
      <c r="D69" s="28">
        <v>42719</v>
      </c>
      <c r="E69" s="27" t="s">
        <v>353</v>
      </c>
      <c r="F69" s="27" t="s">
        <v>447</v>
      </c>
      <c r="G69" s="27" t="s">
        <v>21</v>
      </c>
      <c r="H69" s="27"/>
      <c r="I69" s="27" t="s">
        <v>22</v>
      </c>
      <c r="J69" s="27"/>
      <c r="K69" s="27"/>
      <c r="L69" s="27"/>
      <c r="M69" s="27"/>
      <c r="N69" s="27"/>
      <c r="O69" s="27"/>
      <c r="P69" s="27" t="s">
        <v>23</v>
      </c>
      <c r="Q69" s="27"/>
      <c r="R69" s="27" t="s">
        <v>31</v>
      </c>
      <c r="S69" s="27" t="s">
        <v>32</v>
      </c>
      <c r="T69" s="27">
        <v>1</v>
      </c>
      <c r="U69" s="38"/>
      <c r="V69" s="56" t="str">
        <f t="shared" si="3"/>
        <v>Others Card42719</v>
      </c>
      <c r="W69" s="59">
        <f t="shared" si="4"/>
        <v>1</v>
      </c>
      <c r="X69" s="26">
        <f t="shared" ref="X69:X118" si="5">U69</f>
        <v>0</v>
      </c>
    </row>
    <row r="70" spans="1:24" s="26" customFormat="1" ht="13.5" customHeight="1" x14ac:dyDescent="0.2">
      <c r="A70" s="27" t="s">
        <v>3570</v>
      </c>
      <c r="B70" s="27" t="s">
        <v>20</v>
      </c>
      <c r="C70" s="27" t="s">
        <v>2646</v>
      </c>
      <c r="D70" s="28">
        <v>42720</v>
      </c>
      <c r="E70" s="27" t="s">
        <v>3571</v>
      </c>
      <c r="F70" s="27" t="s">
        <v>943</v>
      </c>
      <c r="G70" s="27" t="s">
        <v>21</v>
      </c>
      <c r="H70" s="27"/>
      <c r="I70" s="27" t="s">
        <v>22</v>
      </c>
      <c r="J70" s="27"/>
      <c r="K70" s="27"/>
      <c r="L70" s="27"/>
      <c r="M70" s="27"/>
      <c r="N70" s="27"/>
      <c r="O70" s="27"/>
      <c r="P70" s="27" t="s">
        <v>23</v>
      </c>
      <c r="Q70" s="27"/>
      <c r="R70" s="27" t="s">
        <v>34</v>
      </c>
      <c r="S70" s="27" t="s">
        <v>32</v>
      </c>
      <c r="T70" s="27">
        <v>2</v>
      </c>
      <c r="U70" s="38"/>
      <c r="V70" s="56" t="str">
        <f t="shared" si="3"/>
        <v>Others Card42720</v>
      </c>
      <c r="W70" s="59">
        <f t="shared" si="4"/>
        <v>2</v>
      </c>
      <c r="X70" s="26">
        <f t="shared" si="5"/>
        <v>0</v>
      </c>
    </row>
    <row r="71" spans="1:24" s="26" customFormat="1" ht="13.5" customHeight="1" x14ac:dyDescent="0.2">
      <c r="A71" s="27" t="s">
        <v>3572</v>
      </c>
      <c r="B71" s="27" t="s">
        <v>20</v>
      </c>
      <c r="C71" s="27" t="s">
        <v>3573</v>
      </c>
      <c r="D71" s="28">
        <v>42720</v>
      </c>
      <c r="E71" s="27" t="s">
        <v>3574</v>
      </c>
      <c r="F71" s="27" t="s">
        <v>2560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31</v>
      </c>
      <c r="S71" s="27" t="s">
        <v>32</v>
      </c>
      <c r="T71" s="27">
        <v>1</v>
      </c>
      <c r="U71" s="38"/>
      <c r="V71" s="56" t="str">
        <f t="shared" si="3"/>
        <v>Others Card42720</v>
      </c>
      <c r="W71" s="59">
        <f t="shared" si="4"/>
        <v>1</v>
      </c>
      <c r="X71" s="26">
        <f t="shared" si="5"/>
        <v>0</v>
      </c>
    </row>
    <row r="72" spans="1:24" s="26" customFormat="1" ht="13.5" customHeight="1" x14ac:dyDescent="0.2">
      <c r="A72" s="9" t="s">
        <v>3651</v>
      </c>
      <c r="B72" s="9" t="s">
        <v>20</v>
      </c>
      <c r="C72" s="9" t="s">
        <v>3652</v>
      </c>
      <c r="D72" s="2">
        <v>42721</v>
      </c>
      <c r="E72" s="9" t="s">
        <v>3653</v>
      </c>
      <c r="F72" s="9" t="s">
        <v>697</v>
      </c>
      <c r="G72" s="9" t="s">
        <v>21</v>
      </c>
      <c r="H72" s="9"/>
      <c r="I72" s="9" t="s">
        <v>22</v>
      </c>
      <c r="J72" s="9"/>
      <c r="K72" s="9"/>
      <c r="L72" s="9"/>
      <c r="M72" s="9"/>
      <c r="N72" s="9"/>
      <c r="O72" s="9"/>
      <c r="P72" s="9" t="s">
        <v>23</v>
      </c>
      <c r="Q72" s="9"/>
      <c r="R72" s="9" t="s">
        <v>31</v>
      </c>
      <c r="S72" s="9" t="s">
        <v>32</v>
      </c>
      <c r="T72" s="9">
        <v>1</v>
      </c>
      <c r="U72" s="38"/>
      <c r="V72" s="56" t="str">
        <f t="shared" si="3"/>
        <v>Others Card42721</v>
      </c>
      <c r="W72" s="59">
        <f t="shared" si="4"/>
        <v>1</v>
      </c>
      <c r="X72" s="26">
        <f t="shared" si="5"/>
        <v>0</v>
      </c>
    </row>
    <row r="73" spans="1:24" s="26" customFormat="1" ht="13.5" customHeight="1" x14ac:dyDescent="0.2">
      <c r="A73" s="9" t="s">
        <v>3702</v>
      </c>
      <c r="B73" s="9" t="s">
        <v>20</v>
      </c>
      <c r="C73" s="9" t="s">
        <v>3705</v>
      </c>
      <c r="D73" s="2">
        <v>42721</v>
      </c>
      <c r="E73" s="9" t="s">
        <v>3706</v>
      </c>
      <c r="F73" s="9" t="s">
        <v>1835</v>
      </c>
      <c r="G73" s="9" t="s">
        <v>21</v>
      </c>
      <c r="H73" s="9"/>
      <c r="I73" s="9" t="s">
        <v>22</v>
      </c>
      <c r="J73" s="9"/>
      <c r="K73" s="9"/>
      <c r="L73" s="9"/>
      <c r="M73" s="9"/>
      <c r="N73" s="9"/>
      <c r="O73" s="9"/>
      <c r="P73" s="9" t="s">
        <v>23</v>
      </c>
      <c r="Q73" s="9"/>
      <c r="R73" s="9" t="s">
        <v>31</v>
      </c>
      <c r="S73" s="9" t="s">
        <v>32</v>
      </c>
      <c r="T73" s="9">
        <v>1</v>
      </c>
      <c r="U73" s="38"/>
      <c r="V73" s="56" t="str">
        <f t="shared" si="3"/>
        <v>Others Card42721</v>
      </c>
      <c r="W73" s="59">
        <f t="shared" si="4"/>
        <v>1</v>
      </c>
      <c r="X73" s="26">
        <f t="shared" si="5"/>
        <v>0</v>
      </c>
    </row>
    <row r="74" spans="1:24" s="26" customFormat="1" ht="13.5" customHeight="1" x14ac:dyDescent="0.2">
      <c r="A74" s="9" t="s">
        <v>3712</v>
      </c>
      <c r="B74" s="9" t="s">
        <v>20</v>
      </c>
      <c r="C74" s="9" t="s">
        <v>3713</v>
      </c>
      <c r="D74" s="2">
        <v>42721</v>
      </c>
      <c r="E74" s="9" t="s">
        <v>3714</v>
      </c>
      <c r="F74" s="9" t="s">
        <v>3715</v>
      </c>
      <c r="G74" s="9" t="s">
        <v>21</v>
      </c>
      <c r="H74" s="9"/>
      <c r="I74" s="9" t="s">
        <v>22</v>
      </c>
      <c r="J74" s="9"/>
      <c r="K74" s="9"/>
      <c r="L74" s="9"/>
      <c r="M74" s="9"/>
      <c r="N74" s="9"/>
      <c r="O74" s="9"/>
      <c r="P74" s="9" t="s">
        <v>23</v>
      </c>
      <c r="Q74" s="9"/>
      <c r="R74" s="9" t="s">
        <v>3716</v>
      </c>
      <c r="S74" s="9" t="s">
        <v>32</v>
      </c>
      <c r="T74" s="9">
        <v>35</v>
      </c>
      <c r="U74" s="38"/>
      <c r="V74" s="56" t="str">
        <f t="shared" si="3"/>
        <v>Others Card42721</v>
      </c>
      <c r="W74" s="59">
        <f t="shared" si="4"/>
        <v>35</v>
      </c>
      <c r="X74" s="26">
        <f t="shared" si="5"/>
        <v>0</v>
      </c>
    </row>
    <row r="75" spans="1:24" s="26" customFormat="1" ht="13.5" customHeight="1" x14ac:dyDescent="0.2">
      <c r="A75" s="27" t="s">
        <v>3738</v>
      </c>
      <c r="B75" s="27" t="s">
        <v>20</v>
      </c>
      <c r="C75" s="27" t="s">
        <v>3739</v>
      </c>
      <c r="D75" s="28">
        <v>42721</v>
      </c>
      <c r="E75" s="27" t="s">
        <v>742</v>
      </c>
      <c r="F75" s="27" t="s">
        <v>109</v>
      </c>
      <c r="G75" s="27" t="s">
        <v>21</v>
      </c>
      <c r="H75" s="27"/>
      <c r="I75" s="27" t="s">
        <v>22</v>
      </c>
      <c r="J75" s="27"/>
      <c r="K75" s="27"/>
      <c r="L75" s="27"/>
      <c r="M75" s="27"/>
      <c r="N75" s="27"/>
      <c r="O75" s="27"/>
      <c r="P75" s="27" t="s">
        <v>23</v>
      </c>
      <c r="Q75" s="27"/>
      <c r="R75" s="27" t="s">
        <v>31</v>
      </c>
      <c r="S75" s="27" t="s">
        <v>32</v>
      </c>
      <c r="T75" s="27">
        <v>1</v>
      </c>
      <c r="U75" s="38"/>
      <c r="V75" s="56" t="str">
        <f t="shared" si="3"/>
        <v>Others Card42721</v>
      </c>
      <c r="W75" s="59">
        <f t="shared" si="4"/>
        <v>1</v>
      </c>
      <c r="X75" s="26">
        <f t="shared" si="5"/>
        <v>0</v>
      </c>
    </row>
    <row r="76" spans="1:24" s="10" customFormat="1" ht="13.5" customHeight="1" x14ac:dyDescent="0.2">
      <c r="A76" s="9" t="s">
        <v>3812</v>
      </c>
      <c r="B76" s="9" t="s">
        <v>20</v>
      </c>
      <c r="C76" s="9" t="s">
        <v>3813</v>
      </c>
      <c r="D76" s="2">
        <v>42722</v>
      </c>
      <c r="E76" s="9" t="s">
        <v>3814</v>
      </c>
      <c r="F76" s="9" t="s">
        <v>2748</v>
      </c>
      <c r="G76" s="9" t="s">
        <v>21</v>
      </c>
      <c r="H76" s="9"/>
      <c r="I76" s="9" t="s">
        <v>22</v>
      </c>
      <c r="J76" s="9"/>
      <c r="K76" s="9"/>
      <c r="L76" s="9"/>
      <c r="M76" s="9"/>
      <c r="N76" s="9"/>
      <c r="O76" s="9"/>
      <c r="P76" s="9" t="s">
        <v>23</v>
      </c>
      <c r="Q76" s="9"/>
      <c r="R76" s="9" t="s">
        <v>34</v>
      </c>
      <c r="S76" s="9" t="s">
        <v>32</v>
      </c>
      <c r="T76" s="9">
        <v>2</v>
      </c>
      <c r="U76" s="38"/>
      <c r="V76" s="56" t="str">
        <f t="shared" si="3"/>
        <v>Others Card42722</v>
      </c>
      <c r="W76" s="59">
        <f t="shared" si="4"/>
        <v>2</v>
      </c>
      <c r="X76" s="26">
        <f t="shared" si="5"/>
        <v>0</v>
      </c>
    </row>
    <row r="77" spans="1:24" s="10" customFormat="1" ht="13.5" customHeight="1" x14ac:dyDescent="0.2">
      <c r="A77" s="9" t="s">
        <v>3832</v>
      </c>
      <c r="B77" s="9" t="s">
        <v>20</v>
      </c>
      <c r="C77" s="9" t="s">
        <v>3833</v>
      </c>
      <c r="D77" s="2">
        <v>42722</v>
      </c>
      <c r="E77" s="9" t="s">
        <v>3834</v>
      </c>
      <c r="F77" s="9" t="s">
        <v>552</v>
      </c>
      <c r="G77" s="9" t="s">
        <v>21</v>
      </c>
      <c r="H77" s="9"/>
      <c r="I77" s="9" t="s">
        <v>22</v>
      </c>
      <c r="J77" s="9"/>
      <c r="K77" s="9"/>
      <c r="L77" s="9"/>
      <c r="M77" s="9"/>
      <c r="N77" s="9"/>
      <c r="O77" s="9"/>
      <c r="P77" s="9" t="s">
        <v>23</v>
      </c>
      <c r="Q77" s="9"/>
      <c r="R77" s="9" t="s">
        <v>31</v>
      </c>
      <c r="S77" s="9" t="s">
        <v>32</v>
      </c>
      <c r="T77" s="9">
        <v>1</v>
      </c>
      <c r="U77" s="11"/>
      <c r="V77" s="56" t="str">
        <f t="shared" si="3"/>
        <v>Others Card42722</v>
      </c>
      <c r="W77" s="59">
        <f t="shared" si="4"/>
        <v>1</v>
      </c>
      <c r="X77" s="26">
        <f t="shared" si="5"/>
        <v>0</v>
      </c>
    </row>
    <row r="78" spans="1:24" s="10" customFormat="1" ht="13.5" customHeight="1" x14ac:dyDescent="0.2">
      <c r="A78" s="9" t="s">
        <v>3845</v>
      </c>
      <c r="B78" s="9" t="s">
        <v>20</v>
      </c>
      <c r="C78" s="9" t="s">
        <v>3846</v>
      </c>
      <c r="D78" s="2">
        <v>42722</v>
      </c>
      <c r="E78" s="9" t="s">
        <v>3847</v>
      </c>
      <c r="F78" s="9" t="s">
        <v>2238</v>
      </c>
      <c r="G78" s="9" t="s">
        <v>21</v>
      </c>
      <c r="H78" s="9"/>
      <c r="I78" s="9" t="s">
        <v>22</v>
      </c>
      <c r="J78" s="9"/>
      <c r="K78" s="9"/>
      <c r="L78" s="9"/>
      <c r="M78" s="9"/>
      <c r="N78" s="9"/>
      <c r="O78" s="9"/>
      <c r="P78" s="9" t="s">
        <v>23</v>
      </c>
      <c r="Q78" s="9"/>
      <c r="R78" s="9" t="s">
        <v>31</v>
      </c>
      <c r="S78" s="9" t="s">
        <v>32</v>
      </c>
      <c r="T78" s="9">
        <v>1</v>
      </c>
      <c r="U78" s="11"/>
      <c r="V78" s="56" t="str">
        <f t="shared" si="3"/>
        <v>Others Card42722</v>
      </c>
      <c r="W78" s="59">
        <f t="shared" si="4"/>
        <v>1</v>
      </c>
      <c r="X78" s="26">
        <f t="shared" si="5"/>
        <v>0</v>
      </c>
    </row>
    <row r="79" spans="1:24" s="10" customFormat="1" ht="13.5" customHeight="1" x14ac:dyDescent="0.2">
      <c r="A79" s="27" t="s">
        <v>4043</v>
      </c>
      <c r="B79" s="27" t="s">
        <v>20</v>
      </c>
      <c r="C79" s="27" t="s">
        <v>2523</v>
      </c>
      <c r="D79" s="28">
        <v>42723</v>
      </c>
      <c r="E79" s="27" t="s">
        <v>4044</v>
      </c>
      <c r="F79" s="27" t="s">
        <v>217</v>
      </c>
      <c r="G79" s="27" t="s">
        <v>21</v>
      </c>
      <c r="H79" s="27"/>
      <c r="I79" s="27" t="s">
        <v>22</v>
      </c>
      <c r="J79" s="27"/>
      <c r="K79" s="27"/>
      <c r="L79" s="27"/>
      <c r="M79" s="27"/>
      <c r="N79" s="27"/>
      <c r="O79" s="27"/>
      <c r="P79" s="27" t="s">
        <v>23</v>
      </c>
      <c r="Q79" s="27"/>
      <c r="R79" s="27" t="s">
        <v>31</v>
      </c>
      <c r="S79" s="27" t="s">
        <v>32</v>
      </c>
      <c r="T79" s="27">
        <v>1</v>
      </c>
      <c r="U79" s="11"/>
      <c r="V79" s="56" t="str">
        <f t="shared" si="3"/>
        <v>Others Card42723</v>
      </c>
      <c r="W79" s="59">
        <f t="shared" si="4"/>
        <v>1</v>
      </c>
      <c r="X79" s="26">
        <f t="shared" si="5"/>
        <v>0</v>
      </c>
    </row>
    <row r="80" spans="1:24" s="10" customFormat="1" ht="13.5" customHeight="1" x14ac:dyDescent="0.2">
      <c r="A80" s="27" t="s">
        <v>4045</v>
      </c>
      <c r="B80" s="27" t="s">
        <v>20</v>
      </c>
      <c r="C80" s="27" t="s">
        <v>2526</v>
      </c>
      <c r="D80" s="28">
        <v>42723</v>
      </c>
      <c r="E80" s="27" t="s">
        <v>4046</v>
      </c>
      <c r="F80" s="27" t="s">
        <v>217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31</v>
      </c>
      <c r="S80" s="27" t="s">
        <v>32</v>
      </c>
      <c r="T80" s="27">
        <v>1</v>
      </c>
      <c r="U80" s="11"/>
      <c r="V80" s="56" t="str">
        <f t="shared" si="3"/>
        <v>Others Card42723</v>
      </c>
      <c r="W80" s="59">
        <f t="shared" si="4"/>
        <v>1</v>
      </c>
      <c r="X80" s="26">
        <f t="shared" si="5"/>
        <v>0</v>
      </c>
    </row>
    <row r="81" spans="1:24" s="10" customFormat="1" ht="13.5" customHeight="1" x14ac:dyDescent="0.2">
      <c r="A81" s="27" t="s">
        <v>4139</v>
      </c>
      <c r="B81" s="27" t="s">
        <v>20</v>
      </c>
      <c r="C81" s="27" t="s">
        <v>4142</v>
      </c>
      <c r="D81" s="28">
        <v>42724</v>
      </c>
      <c r="E81" s="27" t="s">
        <v>4143</v>
      </c>
      <c r="F81" s="27" t="s">
        <v>333</v>
      </c>
      <c r="G81" s="27" t="s">
        <v>21</v>
      </c>
      <c r="H81" s="27"/>
      <c r="I81" s="27" t="s">
        <v>22</v>
      </c>
      <c r="J81" s="27"/>
      <c r="K81" s="27"/>
      <c r="L81" s="27"/>
      <c r="M81" s="27"/>
      <c r="N81" s="27"/>
      <c r="O81" s="27"/>
      <c r="P81" s="27" t="s">
        <v>23</v>
      </c>
      <c r="Q81" s="27"/>
      <c r="R81" s="27" t="s">
        <v>31</v>
      </c>
      <c r="S81" s="27" t="s">
        <v>32</v>
      </c>
      <c r="T81" s="27">
        <v>1</v>
      </c>
      <c r="U81" s="11"/>
      <c r="V81" s="56" t="str">
        <f t="shared" si="3"/>
        <v>Others Card42724</v>
      </c>
      <c r="W81" s="59">
        <f t="shared" si="4"/>
        <v>1</v>
      </c>
      <c r="X81" s="26">
        <f t="shared" si="5"/>
        <v>0</v>
      </c>
    </row>
    <row r="82" spans="1:24" s="10" customFormat="1" ht="13.5" customHeight="1" x14ac:dyDescent="0.2">
      <c r="A82" s="27" t="s">
        <v>4198</v>
      </c>
      <c r="B82" s="27" t="s">
        <v>20</v>
      </c>
      <c r="C82" s="27" t="s">
        <v>4199</v>
      </c>
      <c r="D82" s="28">
        <v>42724</v>
      </c>
      <c r="E82" s="27" t="s">
        <v>4200</v>
      </c>
      <c r="F82" s="27" t="s">
        <v>3413</v>
      </c>
      <c r="G82" s="27" t="s">
        <v>36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4201</v>
      </c>
      <c r="S82" s="27" t="s">
        <v>32</v>
      </c>
      <c r="T82" s="27">
        <v>46</v>
      </c>
      <c r="U82" s="11"/>
      <c r="V82" s="56" t="str">
        <f t="shared" si="3"/>
        <v>Others Card42724</v>
      </c>
      <c r="W82" s="59">
        <f t="shared" si="4"/>
        <v>46</v>
      </c>
      <c r="X82" s="26">
        <f t="shared" si="5"/>
        <v>0</v>
      </c>
    </row>
    <row r="83" spans="1:24" s="10" customFormat="1" ht="13.5" customHeight="1" x14ac:dyDescent="0.2">
      <c r="A83" s="27" t="s">
        <v>4204</v>
      </c>
      <c r="B83" s="27" t="s">
        <v>20</v>
      </c>
      <c r="C83" s="27" t="s">
        <v>4205</v>
      </c>
      <c r="D83" s="28">
        <v>42724</v>
      </c>
      <c r="E83" s="27" t="s">
        <v>4206</v>
      </c>
      <c r="F83" s="27" t="s">
        <v>648</v>
      </c>
      <c r="G83" s="27" t="s">
        <v>21</v>
      </c>
      <c r="H83" s="27"/>
      <c r="I83" s="27" t="s">
        <v>22</v>
      </c>
      <c r="J83" s="27"/>
      <c r="K83" s="27"/>
      <c r="L83" s="27"/>
      <c r="M83" s="27"/>
      <c r="N83" s="27"/>
      <c r="O83" s="27"/>
      <c r="P83" s="27" t="s">
        <v>23</v>
      </c>
      <c r="Q83" s="27"/>
      <c r="R83" s="27" t="s">
        <v>34</v>
      </c>
      <c r="S83" s="27" t="s">
        <v>32</v>
      </c>
      <c r="T83" s="27">
        <v>2</v>
      </c>
      <c r="U83" s="11"/>
      <c r="V83" s="56" t="str">
        <f t="shared" si="3"/>
        <v>Others Card42724</v>
      </c>
      <c r="W83" s="59">
        <f t="shared" si="4"/>
        <v>2</v>
      </c>
      <c r="X83" s="26">
        <f t="shared" si="5"/>
        <v>0</v>
      </c>
    </row>
    <row r="84" spans="1:24" s="10" customFormat="1" ht="13.5" customHeight="1" x14ac:dyDescent="0.2">
      <c r="A84" s="27" t="s">
        <v>4302</v>
      </c>
      <c r="B84" s="27" t="s">
        <v>20</v>
      </c>
      <c r="C84" s="27" t="s">
        <v>4303</v>
      </c>
      <c r="D84" s="28">
        <v>42725</v>
      </c>
      <c r="E84" s="27" t="s">
        <v>4304</v>
      </c>
      <c r="F84" s="27" t="s">
        <v>41</v>
      </c>
      <c r="G84" s="27" t="s">
        <v>21</v>
      </c>
      <c r="H84" s="27"/>
      <c r="I84" s="27" t="s">
        <v>22</v>
      </c>
      <c r="J84" s="27" t="s">
        <v>30</v>
      </c>
      <c r="K84" s="27"/>
      <c r="L84" s="27"/>
      <c r="M84" s="27"/>
      <c r="N84" s="27"/>
      <c r="O84" s="27"/>
      <c r="P84" s="27" t="s">
        <v>23</v>
      </c>
      <c r="Q84" s="27"/>
      <c r="R84" s="27" t="s">
        <v>64</v>
      </c>
      <c r="S84" s="27" t="s">
        <v>32</v>
      </c>
      <c r="T84" s="27">
        <v>2</v>
      </c>
      <c r="U84" s="11"/>
      <c r="V84" s="56" t="str">
        <f t="shared" si="3"/>
        <v>Others Card42725</v>
      </c>
      <c r="W84" s="59">
        <f t="shared" si="4"/>
        <v>2</v>
      </c>
      <c r="X84" s="26">
        <f t="shared" si="5"/>
        <v>0</v>
      </c>
    </row>
    <row r="85" spans="1:24" s="10" customFormat="1" ht="13.5" customHeight="1" x14ac:dyDescent="0.2">
      <c r="A85" s="27" t="s">
        <v>4391</v>
      </c>
      <c r="B85" s="27" t="s">
        <v>20</v>
      </c>
      <c r="C85" s="27" t="s">
        <v>285</v>
      </c>
      <c r="D85" s="28">
        <v>42725</v>
      </c>
      <c r="E85" s="27" t="s">
        <v>128</v>
      </c>
      <c r="F85" s="27" t="s">
        <v>127</v>
      </c>
      <c r="G85" s="27" t="s">
        <v>21</v>
      </c>
      <c r="H85" s="27"/>
      <c r="I85" s="27" t="s">
        <v>22</v>
      </c>
      <c r="J85" s="27"/>
      <c r="K85" s="27"/>
      <c r="L85" s="27"/>
      <c r="M85" s="27"/>
      <c r="N85" s="27"/>
      <c r="O85" s="27"/>
      <c r="P85" s="27" t="s">
        <v>23</v>
      </c>
      <c r="Q85" s="27"/>
      <c r="R85" s="27" t="s">
        <v>31</v>
      </c>
      <c r="S85" s="27" t="s">
        <v>32</v>
      </c>
      <c r="T85" s="27">
        <v>1</v>
      </c>
      <c r="U85" s="11"/>
      <c r="V85" s="56" t="str">
        <f t="shared" si="3"/>
        <v>Others Card42725</v>
      </c>
      <c r="W85" s="59">
        <f t="shared" si="4"/>
        <v>1</v>
      </c>
      <c r="X85" s="26">
        <f t="shared" si="5"/>
        <v>0</v>
      </c>
    </row>
    <row r="86" spans="1:24" s="10" customFormat="1" ht="13.5" customHeight="1" x14ac:dyDescent="0.2">
      <c r="A86" s="27" t="s">
        <v>2282</v>
      </c>
      <c r="B86" s="27" t="s">
        <v>20</v>
      </c>
      <c r="C86" s="27" t="s">
        <v>2823</v>
      </c>
      <c r="D86" s="28">
        <v>42725</v>
      </c>
      <c r="E86" s="27" t="s">
        <v>277</v>
      </c>
      <c r="F86" s="27" t="s">
        <v>276</v>
      </c>
      <c r="G86" s="27" t="s">
        <v>21</v>
      </c>
      <c r="H86" s="27"/>
      <c r="I86" s="27" t="s">
        <v>22</v>
      </c>
      <c r="J86" s="27"/>
      <c r="K86" s="27"/>
      <c r="L86" s="27"/>
      <c r="M86" s="27"/>
      <c r="N86" s="27"/>
      <c r="O86" s="27"/>
      <c r="P86" s="27" t="s">
        <v>23</v>
      </c>
      <c r="Q86" s="27"/>
      <c r="R86" s="27" t="s">
        <v>31</v>
      </c>
      <c r="S86" s="27" t="s">
        <v>32</v>
      </c>
      <c r="T86" s="27">
        <v>1</v>
      </c>
      <c r="U86" s="11"/>
      <c r="V86" s="56" t="str">
        <f t="shared" si="3"/>
        <v>Others Card42725</v>
      </c>
      <c r="W86" s="59">
        <f t="shared" si="4"/>
        <v>1</v>
      </c>
      <c r="X86" s="26">
        <f t="shared" si="5"/>
        <v>0</v>
      </c>
    </row>
    <row r="87" spans="1:24" s="10" customFormat="1" ht="13.5" customHeight="1" x14ac:dyDescent="0.2">
      <c r="A87" s="9" t="s">
        <v>3391</v>
      </c>
      <c r="B87" s="9" t="s">
        <v>20</v>
      </c>
      <c r="C87" s="9" t="s">
        <v>3392</v>
      </c>
      <c r="D87" s="2">
        <v>42719</v>
      </c>
      <c r="E87" s="9" t="s">
        <v>3393</v>
      </c>
      <c r="F87" s="9" t="s">
        <v>836</v>
      </c>
      <c r="G87" s="9" t="s">
        <v>21</v>
      </c>
      <c r="H87" s="9"/>
      <c r="I87" s="9" t="s">
        <v>22</v>
      </c>
      <c r="J87" s="9"/>
      <c r="K87" s="9"/>
      <c r="L87" s="9"/>
      <c r="M87" s="9"/>
      <c r="N87" s="9"/>
      <c r="O87" s="9"/>
      <c r="P87" s="9" t="s">
        <v>23</v>
      </c>
      <c r="Q87" s="9"/>
      <c r="R87" s="9" t="s">
        <v>31</v>
      </c>
      <c r="S87" s="9" t="s">
        <v>32</v>
      </c>
      <c r="T87" s="9" t="s">
        <v>60</v>
      </c>
      <c r="U87" s="11"/>
      <c r="V87" s="56" t="str">
        <f t="shared" si="3"/>
        <v>Others Card42719</v>
      </c>
      <c r="W87" s="59" t="str">
        <f t="shared" si="4"/>
        <v>1</v>
      </c>
      <c r="X87" s="26">
        <f t="shared" si="5"/>
        <v>0</v>
      </c>
    </row>
    <row r="88" spans="1:24" s="10" customFormat="1" ht="13.5" customHeight="1" x14ac:dyDescent="0.2">
      <c r="A88" s="27" t="s">
        <v>4493</v>
      </c>
      <c r="B88" s="27" t="s">
        <v>20</v>
      </c>
      <c r="C88" s="27" t="s">
        <v>2989</v>
      </c>
      <c r="D88" s="28">
        <v>42726</v>
      </c>
      <c r="E88" s="27" t="s">
        <v>4494</v>
      </c>
      <c r="F88" s="27" t="s">
        <v>143</v>
      </c>
      <c r="G88" s="27" t="s">
        <v>21</v>
      </c>
      <c r="H88" s="27"/>
      <c r="I88" s="27" t="s">
        <v>22</v>
      </c>
      <c r="J88" s="27"/>
      <c r="K88" s="27"/>
      <c r="L88" s="27"/>
      <c r="M88" s="27"/>
      <c r="N88" s="27"/>
      <c r="O88" s="27"/>
      <c r="P88" s="27" t="s">
        <v>23</v>
      </c>
      <c r="Q88" s="27"/>
      <c r="R88" s="27" t="s">
        <v>31</v>
      </c>
      <c r="S88" s="27" t="s">
        <v>32</v>
      </c>
      <c r="T88" s="27" t="s">
        <v>60</v>
      </c>
      <c r="U88" s="11"/>
      <c r="V88" s="56" t="str">
        <f t="shared" si="3"/>
        <v>Others Card42726</v>
      </c>
      <c r="W88" s="59" t="str">
        <f t="shared" si="4"/>
        <v>1</v>
      </c>
      <c r="X88" s="26">
        <f t="shared" si="5"/>
        <v>0</v>
      </c>
    </row>
    <row r="89" spans="1:24" s="10" customFormat="1" ht="13.5" customHeight="1" x14ac:dyDescent="0.2">
      <c r="A89" s="27" t="s">
        <v>4740</v>
      </c>
      <c r="B89" s="27" t="s">
        <v>20</v>
      </c>
      <c r="C89" s="27" t="s">
        <v>4741</v>
      </c>
      <c r="D89" s="28">
        <v>42727</v>
      </c>
      <c r="E89" s="27" t="s">
        <v>4742</v>
      </c>
      <c r="F89" s="27" t="s">
        <v>718</v>
      </c>
      <c r="G89" s="27" t="s">
        <v>21</v>
      </c>
      <c r="H89" s="27"/>
      <c r="I89" s="27" t="s">
        <v>22</v>
      </c>
      <c r="J89" s="27"/>
      <c r="K89" s="27"/>
      <c r="L89" s="27"/>
      <c r="M89" s="27"/>
      <c r="N89" s="27"/>
      <c r="O89" s="27"/>
      <c r="P89" s="27" t="s">
        <v>23</v>
      </c>
      <c r="Q89" s="27"/>
      <c r="R89" s="27" t="s">
        <v>4743</v>
      </c>
      <c r="S89" s="27" t="s">
        <v>32</v>
      </c>
      <c r="T89" s="27" t="s">
        <v>4744</v>
      </c>
      <c r="U89" s="11"/>
      <c r="V89" s="56" t="str">
        <f t="shared" si="3"/>
        <v>Others Card42727</v>
      </c>
      <c r="W89" s="59" t="str">
        <f t="shared" si="4"/>
        <v>49</v>
      </c>
      <c r="X89" s="26">
        <f t="shared" si="5"/>
        <v>0</v>
      </c>
    </row>
    <row r="90" spans="1:24" s="10" customFormat="1" ht="13.5" customHeight="1" x14ac:dyDescent="0.2">
      <c r="A90" s="27" t="s">
        <v>4745</v>
      </c>
      <c r="B90" s="27" t="s">
        <v>20</v>
      </c>
      <c r="C90" s="27" t="s">
        <v>4746</v>
      </c>
      <c r="D90" s="28">
        <v>42727</v>
      </c>
      <c r="E90" s="27" t="s">
        <v>4747</v>
      </c>
      <c r="F90" s="27" t="s">
        <v>3258</v>
      </c>
      <c r="G90" s="27" t="s">
        <v>21</v>
      </c>
      <c r="H90" s="27"/>
      <c r="I90" s="27" t="s">
        <v>22</v>
      </c>
      <c r="J90" s="27"/>
      <c r="K90" s="27"/>
      <c r="L90" s="27"/>
      <c r="M90" s="27"/>
      <c r="N90" s="27"/>
      <c r="O90" s="27"/>
      <c r="P90" s="27" t="s">
        <v>23</v>
      </c>
      <c r="Q90" s="27"/>
      <c r="R90" s="27" t="s">
        <v>3716</v>
      </c>
      <c r="S90" s="27" t="s">
        <v>32</v>
      </c>
      <c r="T90" s="27" t="s">
        <v>3717</v>
      </c>
      <c r="U90" s="11"/>
      <c r="V90" s="56" t="str">
        <f t="shared" si="3"/>
        <v>Others Card42727</v>
      </c>
      <c r="W90" s="59" t="str">
        <f t="shared" si="4"/>
        <v>35</v>
      </c>
      <c r="X90" s="26">
        <f t="shared" si="5"/>
        <v>0</v>
      </c>
    </row>
    <row r="91" spans="1:24" s="10" customFormat="1" ht="13.5" customHeight="1" x14ac:dyDescent="0.2">
      <c r="A91" s="27" t="s">
        <v>4771</v>
      </c>
      <c r="B91" s="27" t="s">
        <v>20</v>
      </c>
      <c r="C91" s="27" t="s">
        <v>4772</v>
      </c>
      <c r="D91" s="28">
        <v>42727</v>
      </c>
      <c r="E91" s="27" t="s">
        <v>4773</v>
      </c>
      <c r="F91" s="27" t="s">
        <v>4774</v>
      </c>
      <c r="G91" s="27" t="s">
        <v>21</v>
      </c>
      <c r="H91" s="27"/>
      <c r="I91" s="27" t="s">
        <v>22</v>
      </c>
      <c r="J91" s="27"/>
      <c r="K91" s="27"/>
      <c r="L91" s="27"/>
      <c r="M91" s="27"/>
      <c r="N91" s="27"/>
      <c r="O91" s="27"/>
      <c r="P91" s="27" t="s">
        <v>23</v>
      </c>
      <c r="Q91" s="27"/>
      <c r="R91" s="27" t="s">
        <v>4775</v>
      </c>
      <c r="S91" s="27" t="s">
        <v>32</v>
      </c>
      <c r="T91" s="27" t="s">
        <v>4776</v>
      </c>
      <c r="U91" s="11"/>
      <c r="V91" s="56" t="str">
        <f t="shared" si="3"/>
        <v>Others Card42727</v>
      </c>
      <c r="W91" s="59" t="str">
        <f t="shared" si="4"/>
        <v>12</v>
      </c>
      <c r="X91" s="26">
        <f t="shared" si="5"/>
        <v>0</v>
      </c>
    </row>
    <row r="92" spans="1:24" s="10" customFormat="1" ht="13.5" customHeight="1" x14ac:dyDescent="0.2">
      <c r="A92" s="31" t="s">
        <v>5056</v>
      </c>
      <c r="B92" s="27" t="s">
        <v>20</v>
      </c>
      <c r="C92" s="27" t="s">
        <v>3532</v>
      </c>
      <c r="D92" s="28">
        <v>42728</v>
      </c>
      <c r="E92" s="27" t="s">
        <v>5057</v>
      </c>
      <c r="F92" s="27" t="s">
        <v>640</v>
      </c>
      <c r="G92" s="27" t="s">
        <v>21</v>
      </c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 t="s">
        <v>1325</v>
      </c>
      <c r="S92" s="27" t="s">
        <v>32</v>
      </c>
      <c r="T92" s="27" t="s">
        <v>1326</v>
      </c>
      <c r="U92" s="11"/>
      <c r="V92" s="56" t="str">
        <f t="shared" si="3"/>
        <v>Others Card42728</v>
      </c>
      <c r="W92" s="59" t="str">
        <f t="shared" si="4"/>
        <v>23</v>
      </c>
      <c r="X92" s="26">
        <f t="shared" si="5"/>
        <v>0</v>
      </c>
    </row>
    <row r="93" spans="1:24" s="10" customFormat="1" ht="13.5" customHeight="1" x14ac:dyDescent="0.2">
      <c r="A93" s="33" t="s">
        <v>5268</v>
      </c>
      <c r="B93" s="27" t="s">
        <v>20</v>
      </c>
      <c r="C93" s="27" t="s">
        <v>2481</v>
      </c>
      <c r="D93" s="28">
        <v>42729</v>
      </c>
      <c r="E93" s="27" t="s">
        <v>5269</v>
      </c>
      <c r="F93" s="27" t="s">
        <v>4431</v>
      </c>
      <c r="G93" s="27" t="s">
        <v>21</v>
      </c>
      <c r="H93" s="27"/>
      <c r="I93" s="27" t="s">
        <v>22</v>
      </c>
      <c r="J93" s="27"/>
      <c r="K93" s="27"/>
      <c r="L93" s="27"/>
      <c r="M93" s="27"/>
      <c r="N93" s="27"/>
      <c r="O93" s="27"/>
      <c r="P93" s="27" t="s">
        <v>23</v>
      </c>
      <c r="Q93" s="27"/>
      <c r="R93" s="27" t="s">
        <v>34</v>
      </c>
      <c r="S93" s="27" t="s">
        <v>32</v>
      </c>
      <c r="T93" s="27" t="s">
        <v>59</v>
      </c>
      <c r="U93" s="11"/>
      <c r="V93" s="56" t="str">
        <f t="shared" si="3"/>
        <v>Others Card42729</v>
      </c>
      <c r="W93" s="59" t="str">
        <f t="shared" si="4"/>
        <v>2</v>
      </c>
      <c r="X93" s="26">
        <f t="shared" si="5"/>
        <v>0</v>
      </c>
    </row>
    <row r="94" spans="1:24" s="10" customFormat="1" ht="13.5" customHeight="1" x14ac:dyDescent="0.2">
      <c r="A94" s="33" t="s">
        <v>3712</v>
      </c>
      <c r="B94" s="27" t="s">
        <v>20</v>
      </c>
      <c r="C94" s="27" t="s">
        <v>5299</v>
      </c>
      <c r="D94" s="28">
        <v>42729</v>
      </c>
      <c r="E94" s="27" t="s">
        <v>5300</v>
      </c>
      <c r="F94" s="27" t="s">
        <v>5296</v>
      </c>
      <c r="G94" s="27" t="s">
        <v>21</v>
      </c>
      <c r="H94" s="27"/>
      <c r="I94" s="27" t="s">
        <v>22</v>
      </c>
      <c r="J94" s="27"/>
      <c r="K94" s="27"/>
      <c r="L94" s="27"/>
      <c r="M94" s="27"/>
      <c r="N94" s="27"/>
      <c r="O94" s="27"/>
      <c r="P94" s="27" t="s">
        <v>23</v>
      </c>
      <c r="Q94" s="27"/>
      <c r="R94" s="27" t="s">
        <v>5301</v>
      </c>
      <c r="S94" s="27" t="s">
        <v>32</v>
      </c>
      <c r="T94" s="27" t="s">
        <v>5302</v>
      </c>
      <c r="U94" s="11"/>
      <c r="V94" s="56" t="str">
        <f t="shared" si="3"/>
        <v>Others Card42729</v>
      </c>
      <c r="W94" s="59" t="str">
        <f t="shared" si="4"/>
        <v>22</v>
      </c>
      <c r="X94" s="26">
        <f t="shared" si="5"/>
        <v>0</v>
      </c>
    </row>
    <row r="95" spans="1:24" s="10" customFormat="1" ht="13.5" customHeight="1" x14ac:dyDescent="0.2">
      <c r="A95" s="33" t="s">
        <v>5303</v>
      </c>
      <c r="B95" s="27" t="s">
        <v>20</v>
      </c>
      <c r="C95" s="27" t="s">
        <v>5304</v>
      </c>
      <c r="D95" s="28">
        <v>42729</v>
      </c>
      <c r="E95" s="27" t="s">
        <v>5305</v>
      </c>
      <c r="F95" s="27" t="s">
        <v>2518</v>
      </c>
      <c r="G95" s="27" t="s">
        <v>21</v>
      </c>
      <c r="H95" s="27"/>
      <c r="I95" s="27" t="s">
        <v>22</v>
      </c>
      <c r="J95" s="27" t="s">
        <v>30</v>
      </c>
      <c r="K95" s="27"/>
      <c r="L95" s="27"/>
      <c r="M95" s="27"/>
      <c r="N95" s="27"/>
      <c r="O95" s="27"/>
      <c r="P95" s="27" t="s">
        <v>23</v>
      </c>
      <c r="Q95" s="27"/>
      <c r="R95" s="27" t="s">
        <v>5306</v>
      </c>
      <c r="S95" s="27" t="s">
        <v>32</v>
      </c>
      <c r="T95" s="27" t="s">
        <v>4058</v>
      </c>
      <c r="U95" s="11"/>
      <c r="V95" s="56" t="str">
        <f t="shared" si="3"/>
        <v>Others Card42729</v>
      </c>
      <c r="W95" s="59" t="str">
        <f t="shared" si="4"/>
        <v>20</v>
      </c>
      <c r="X95" s="26">
        <f t="shared" si="5"/>
        <v>0</v>
      </c>
    </row>
    <row r="96" spans="1:24" s="10" customFormat="1" ht="13.5" customHeight="1" x14ac:dyDescent="0.2">
      <c r="A96" s="33" t="s">
        <v>3712</v>
      </c>
      <c r="B96" s="27" t="s">
        <v>20</v>
      </c>
      <c r="C96" s="27" t="s">
        <v>5307</v>
      </c>
      <c r="D96" s="28">
        <v>42729</v>
      </c>
      <c r="E96" s="27" t="s">
        <v>5308</v>
      </c>
      <c r="F96" s="27" t="s">
        <v>2521</v>
      </c>
      <c r="G96" s="27" t="s">
        <v>21</v>
      </c>
      <c r="H96" s="27"/>
      <c r="I96" s="27" t="s">
        <v>22</v>
      </c>
      <c r="J96" s="27"/>
      <c r="K96" s="27"/>
      <c r="L96" s="27"/>
      <c r="M96" s="27"/>
      <c r="N96" s="27"/>
      <c r="O96" s="27"/>
      <c r="P96" s="27" t="s">
        <v>23</v>
      </c>
      <c r="Q96" s="27"/>
      <c r="R96" s="27" t="s">
        <v>5309</v>
      </c>
      <c r="S96" s="27" t="s">
        <v>32</v>
      </c>
      <c r="T96" s="27" t="s">
        <v>5310</v>
      </c>
      <c r="U96" s="11"/>
      <c r="V96" s="56" t="str">
        <f t="shared" si="3"/>
        <v>Others Card42729</v>
      </c>
      <c r="W96" s="59" t="str">
        <f t="shared" si="4"/>
        <v>66</v>
      </c>
      <c r="X96" s="26">
        <f t="shared" si="5"/>
        <v>0</v>
      </c>
    </row>
    <row r="97" spans="1:24" s="10" customFormat="1" ht="13.5" customHeight="1" x14ac:dyDescent="0.2">
      <c r="A97" s="33" t="s">
        <v>5325</v>
      </c>
      <c r="B97" s="27" t="s">
        <v>20</v>
      </c>
      <c r="C97" s="27" t="s">
        <v>3833</v>
      </c>
      <c r="D97" s="28">
        <v>42729</v>
      </c>
      <c r="E97" s="27" t="s">
        <v>5327</v>
      </c>
      <c r="F97" s="27" t="s">
        <v>700</v>
      </c>
      <c r="G97" s="27" t="s">
        <v>21</v>
      </c>
      <c r="H97" s="27"/>
      <c r="I97" s="27" t="s">
        <v>22</v>
      </c>
      <c r="J97" s="27"/>
      <c r="K97" s="27"/>
      <c r="L97" s="27"/>
      <c r="M97" s="27"/>
      <c r="N97" s="27"/>
      <c r="O97" s="27"/>
      <c r="P97" s="27" t="s">
        <v>23</v>
      </c>
      <c r="Q97" s="27"/>
      <c r="R97" s="27" t="s">
        <v>31</v>
      </c>
      <c r="S97" s="27" t="s">
        <v>32</v>
      </c>
      <c r="T97" s="27" t="s">
        <v>60</v>
      </c>
      <c r="U97" s="11"/>
      <c r="V97" s="56" t="str">
        <f t="shared" si="3"/>
        <v>Others Card42729</v>
      </c>
      <c r="W97" s="59" t="str">
        <f t="shared" si="4"/>
        <v>1</v>
      </c>
      <c r="X97" s="26">
        <f t="shared" si="5"/>
        <v>0</v>
      </c>
    </row>
    <row r="98" spans="1:24" s="10" customFormat="1" ht="13.5" customHeight="1" x14ac:dyDescent="0.2">
      <c r="A98" s="33" t="s">
        <v>5328</v>
      </c>
      <c r="B98" s="27" t="s">
        <v>20</v>
      </c>
      <c r="C98" s="27" t="s">
        <v>5330</v>
      </c>
      <c r="D98" s="28">
        <v>42729</v>
      </c>
      <c r="E98" s="27" t="s">
        <v>5331</v>
      </c>
      <c r="F98" s="27" t="s">
        <v>4774</v>
      </c>
      <c r="G98" s="27" t="s">
        <v>21</v>
      </c>
      <c r="H98" s="27"/>
      <c r="I98" s="27" t="s">
        <v>22</v>
      </c>
      <c r="J98" s="27"/>
      <c r="K98" s="27"/>
      <c r="L98" s="27"/>
      <c r="M98" s="27"/>
      <c r="N98" s="27"/>
      <c r="O98" s="27"/>
      <c r="P98" s="27" t="s">
        <v>23</v>
      </c>
      <c r="Q98" s="27"/>
      <c r="R98" s="27" t="s">
        <v>31</v>
      </c>
      <c r="S98" s="27" t="s">
        <v>32</v>
      </c>
      <c r="T98" s="27" t="s">
        <v>60</v>
      </c>
      <c r="U98" s="11"/>
      <c r="V98" s="56" t="str">
        <f t="shared" si="3"/>
        <v>Others Card42729</v>
      </c>
      <c r="W98" s="59" t="str">
        <f t="shared" si="4"/>
        <v>1</v>
      </c>
      <c r="X98" s="26">
        <f t="shared" si="5"/>
        <v>0</v>
      </c>
    </row>
    <row r="99" spans="1:24" s="10" customFormat="1" ht="13.5" customHeight="1" x14ac:dyDescent="0.2">
      <c r="A99" s="33" t="s">
        <v>5359</v>
      </c>
      <c r="B99" s="27" t="s">
        <v>20</v>
      </c>
      <c r="C99" s="27" t="s">
        <v>3886</v>
      </c>
      <c r="D99" s="28">
        <v>42729</v>
      </c>
      <c r="E99" s="27" t="s">
        <v>5361</v>
      </c>
      <c r="F99" s="27" t="s">
        <v>99</v>
      </c>
      <c r="G99" s="27" t="s">
        <v>21</v>
      </c>
      <c r="H99" s="27"/>
      <c r="I99" s="27" t="s">
        <v>22</v>
      </c>
      <c r="J99" s="27"/>
      <c r="K99" s="27"/>
      <c r="L99" s="27"/>
      <c r="M99" s="27"/>
      <c r="N99" s="27"/>
      <c r="O99" s="27"/>
      <c r="P99" s="27" t="s">
        <v>23</v>
      </c>
      <c r="Q99" s="27"/>
      <c r="R99" s="27" t="s">
        <v>31</v>
      </c>
      <c r="S99" s="27" t="s">
        <v>32</v>
      </c>
      <c r="T99" s="27" t="s">
        <v>60</v>
      </c>
      <c r="U99" s="11"/>
      <c r="V99" s="56" t="str">
        <f t="shared" si="3"/>
        <v>Others Card42729</v>
      </c>
      <c r="W99" s="59" t="str">
        <f t="shared" si="4"/>
        <v>1</v>
      </c>
      <c r="X99" s="26">
        <f t="shared" si="5"/>
        <v>0</v>
      </c>
    </row>
    <row r="100" spans="1:24" s="10" customFormat="1" ht="13.5" customHeight="1" x14ac:dyDescent="0.2">
      <c r="A100" s="33" t="s">
        <v>5368</v>
      </c>
      <c r="B100" s="27" t="s">
        <v>20</v>
      </c>
      <c r="C100" s="27" t="s">
        <v>3921</v>
      </c>
      <c r="D100" s="28">
        <v>42729</v>
      </c>
      <c r="E100" s="27" t="s">
        <v>5370</v>
      </c>
      <c r="F100" s="27" t="s">
        <v>5367</v>
      </c>
      <c r="G100" s="27" t="s">
        <v>21</v>
      </c>
      <c r="H100" s="27"/>
      <c r="I100" s="27" t="s">
        <v>22</v>
      </c>
      <c r="J100" s="27"/>
      <c r="K100" s="27"/>
      <c r="L100" s="27"/>
      <c r="M100" s="27"/>
      <c r="N100" s="27"/>
      <c r="O100" s="27"/>
      <c r="P100" s="27" t="s">
        <v>23</v>
      </c>
      <c r="Q100" s="27"/>
      <c r="R100" s="27" t="s">
        <v>31</v>
      </c>
      <c r="S100" s="27" t="s">
        <v>32</v>
      </c>
      <c r="T100" s="27" t="s">
        <v>60</v>
      </c>
      <c r="U100" s="11"/>
      <c r="V100" s="56" t="str">
        <f t="shared" si="3"/>
        <v>Others Card42729</v>
      </c>
      <c r="W100" s="59" t="str">
        <f t="shared" si="4"/>
        <v>1</v>
      </c>
      <c r="X100" s="26">
        <f t="shared" si="5"/>
        <v>0</v>
      </c>
    </row>
    <row r="101" spans="1:24" s="10" customFormat="1" ht="13.5" customHeight="1" x14ac:dyDescent="0.2">
      <c r="A101" s="33" t="s">
        <v>5389</v>
      </c>
      <c r="B101" s="27" t="s">
        <v>20</v>
      </c>
      <c r="C101" s="27" t="s">
        <v>5390</v>
      </c>
      <c r="D101" s="28">
        <v>42729</v>
      </c>
      <c r="E101" s="27" t="s">
        <v>5391</v>
      </c>
      <c r="F101" s="27" t="s">
        <v>398</v>
      </c>
      <c r="G101" s="27" t="s">
        <v>21</v>
      </c>
      <c r="H101" s="27"/>
      <c r="I101" s="27" t="s">
        <v>22</v>
      </c>
      <c r="J101" s="27"/>
      <c r="K101" s="27"/>
      <c r="L101" s="27"/>
      <c r="M101" s="27"/>
      <c r="N101" s="27"/>
      <c r="O101" s="27"/>
      <c r="P101" s="27" t="s">
        <v>23</v>
      </c>
      <c r="Q101" s="27"/>
      <c r="R101" s="27" t="s">
        <v>366</v>
      </c>
      <c r="S101" s="27" t="s">
        <v>32</v>
      </c>
      <c r="T101" s="27" t="s">
        <v>61</v>
      </c>
      <c r="U101" s="11"/>
      <c r="V101" s="56" t="str">
        <f t="shared" si="3"/>
        <v>Others Card42729</v>
      </c>
      <c r="W101" s="59" t="str">
        <f t="shared" si="4"/>
        <v>3</v>
      </c>
      <c r="X101" s="26">
        <f t="shared" si="5"/>
        <v>0</v>
      </c>
    </row>
    <row r="102" spans="1:24" s="10" customFormat="1" ht="13.5" customHeight="1" x14ac:dyDescent="0.2">
      <c r="A102" s="33" t="s">
        <v>5491</v>
      </c>
      <c r="B102" s="27" t="s">
        <v>20</v>
      </c>
      <c r="C102" s="27" t="s">
        <v>2506</v>
      </c>
      <c r="D102" s="28">
        <v>42730</v>
      </c>
      <c r="E102" s="27" t="s">
        <v>5493</v>
      </c>
      <c r="F102" s="27" t="s">
        <v>346</v>
      </c>
      <c r="G102" s="27" t="s">
        <v>21</v>
      </c>
      <c r="H102" s="27"/>
      <c r="I102" s="27" t="s">
        <v>22</v>
      </c>
      <c r="J102" s="27"/>
      <c r="K102" s="27"/>
      <c r="L102" s="27"/>
      <c r="M102" s="27"/>
      <c r="N102" s="27"/>
      <c r="O102" s="27"/>
      <c r="P102" s="27" t="s">
        <v>23</v>
      </c>
      <c r="Q102" s="27"/>
      <c r="R102" s="27" t="s">
        <v>31</v>
      </c>
      <c r="S102" s="27" t="s">
        <v>32</v>
      </c>
      <c r="T102" s="27" t="s">
        <v>60</v>
      </c>
      <c r="U102" s="11"/>
      <c r="V102" s="56" t="str">
        <f t="shared" si="3"/>
        <v>Others Card42730</v>
      </c>
      <c r="W102" s="59" t="str">
        <f t="shared" si="4"/>
        <v>1</v>
      </c>
      <c r="X102" s="26">
        <f t="shared" si="5"/>
        <v>0</v>
      </c>
    </row>
    <row r="103" spans="1:24" s="10" customFormat="1" ht="13.5" customHeight="1" x14ac:dyDescent="0.2">
      <c r="A103" s="33" t="s">
        <v>5509</v>
      </c>
      <c r="B103" s="27" t="s">
        <v>20</v>
      </c>
      <c r="C103" s="27" t="s">
        <v>2672</v>
      </c>
      <c r="D103" s="28">
        <v>42730</v>
      </c>
      <c r="E103" s="27" t="s">
        <v>5512</v>
      </c>
      <c r="F103" s="27" t="s">
        <v>5513</v>
      </c>
      <c r="G103" s="27" t="s">
        <v>21</v>
      </c>
      <c r="H103" s="27"/>
      <c r="I103" s="27" t="s">
        <v>22</v>
      </c>
      <c r="J103" s="27"/>
      <c r="K103" s="27"/>
      <c r="L103" s="27"/>
      <c r="M103" s="27"/>
      <c r="N103" s="27"/>
      <c r="O103" s="27"/>
      <c r="P103" s="27" t="s">
        <v>23</v>
      </c>
      <c r="Q103" s="27"/>
      <c r="R103" s="27" t="s">
        <v>34</v>
      </c>
      <c r="S103" s="27" t="s">
        <v>32</v>
      </c>
      <c r="T103" s="27" t="s">
        <v>59</v>
      </c>
      <c r="U103" s="11"/>
      <c r="V103" s="56" t="str">
        <f t="shared" si="3"/>
        <v>Others Card42730</v>
      </c>
      <c r="W103" s="59" t="str">
        <f t="shared" si="4"/>
        <v>2</v>
      </c>
      <c r="X103" s="26">
        <f t="shared" si="5"/>
        <v>0</v>
      </c>
    </row>
    <row r="104" spans="1:24" s="10" customFormat="1" ht="13.5" customHeight="1" x14ac:dyDescent="0.2">
      <c r="A104" s="33" t="s">
        <v>5572</v>
      </c>
      <c r="B104" s="27" t="s">
        <v>20</v>
      </c>
      <c r="C104" s="27" t="s">
        <v>4214</v>
      </c>
      <c r="D104" s="28">
        <v>42730</v>
      </c>
      <c r="E104" s="27" t="s">
        <v>5574</v>
      </c>
      <c r="F104" s="27" t="s">
        <v>719</v>
      </c>
      <c r="G104" s="27" t="s">
        <v>21</v>
      </c>
      <c r="H104" s="27"/>
      <c r="I104" s="27" t="s">
        <v>22</v>
      </c>
      <c r="J104" s="27"/>
      <c r="K104" s="27"/>
      <c r="L104" s="27"/>
      <c r="M104" s="27"/>
      <c r="N104" s="27"/>
      <c r="O104" s="27"/>
      <c r="P104" s="27" t="s">
        <v>23</v>
      </c>
      <c r="Q104" s="27"/>
      <c r="R104" s="27" t="s">
        <v>31</v>
      </c>
      <c r="S104" s="27" t="s">
        <v>32</v>
      </c>
      <c r="T104" s="27" t="s">
        <v>60</v>
      </c>
      <c r="U104" s="11"/>
      <c r="V104" s="56" t="str">
        <f t="shared" si="3"/>
        <v>Others Card42730</v>
      </c>
      <c r="W104" s="59" t="str">
        <f t="shared" si="4"/>
        <v>1</v>
      </c>
      <c r="X104" s="26">
        <f t="shared" si="5"/>
        <v>0</v>
      </c>
    </row>
    <row r="105" spans="1:24" s="10" customFormat="1" ht="13.5" customHeight="1" x14ac:dyDescent="0.2">
      <c r="A105" s="33" t="s">
        <v>4705</v>
      </c>
      <c r="B105" s="27" t="s">
        <v>20</v>
      </c>
      <c r="C105" s="27" t="s">
        <v>2750</v>
      </c>
      <c r="D105" s="28">
        <v>42730</v>
      </c>
      <c r="E105" s="27" t="s">
        <v>5586</v>
      </c>
      <c r="F105" s="27" t="s">
        <v>542</v>
      </c>
      <c r="G105" s="27" t="s">
        <v>21</v>
      </c>
      <c r="H105" s="27"/>
      <c r="I105" s="27" t="s">
        <v>22</v>
      </c>
      <c r="J105" s="27"/>
      <c r="K105" s="27"/>
      <c r="L105" s="27"/>
      <c r="M105" s="27"/>
      <c r="N105" s="27"/>
      <c r="O105" s="27"/>
      <c r="P105" s="27" t="s">
        <v>23</v>
      </c>
      <c r="Q105" s="27"/>
      <c r="R105" s="27" t="s">
        <v>31</v>
      </c>
      <c r="S105" s="27" t="s">
        <v>32</v>
      </c>
      <c r="T105" s="27" t="s">
        <v>60</v>
      </c>
      <c r="U105" s="11"/>
      <c r="V105" s="56" t="str">
        <f t="shared" si="3"/>
        <v>Others Card42730</v>
      </c>
      <c r="W105" s="59" t="str">
        <f t="shared" si="4"/>
        <v>1</v>
      </c>
      <c r="X105" s="26">
        <f t="shared" si="5"/>
        <v>0</v>
      </c>
    </row>
    <row r="106" spans="1:24" s="10" customFormat="1" ht="13.5" customHeight="1" x14ac:dyDescent="0.2">
      <c r="A106" s="33" t="s">
        <v>5611</v>
      </c>
      <c r="B106" s="27" t="s">
        <v>20</v>
      </c>
      <c r="C106" s="27" t="s">
        <v>5612</v>
      </c>
      <c r="D106" s="28">
        <v>42730</v>
      </c>
      <c r="E106" s="27" t="s">
        <v>5613</v>
      </c>
      <c r="F106" s="27" t="s">
        <v>5614</v>
      </c>
      <c r="G106" s="27" t="s">
        <v>21</v>
      </c>
      <c r="H106" s="27"/>
      <c r="I106" s="27" t="s">
        <v>22</v>
      </c>
      <c r="J106" s="27"/>
      <c r="K106" s="27"/>
      <c r="L106" s="27"/>
      <c r="M106" s="27"/>
      <c r="N106" s="27"/>
      <c r="O106" s="27"/>
      <c r="P106" s="27" t="s">
        <v>23</v>
      </c>
      <c r="Q106" s="27"/>
      <c r="R106" s="27" t="s">
        <v>3246</v>
      </c>
      <c r="S106" s="27" t="s">
        <v>32</v>
      </c>
      <c r="T106" s="27" t="s">
        <v>3247</v>
      </c>
      <c r="U106" s="11"/>
      <c r="V106" s="56" t="str">
        <f t="shared" si="3"/>
        <v>Others Card42730</v>
      </c>
      <c r="W106" s="59" t="str">
        <f t="shared" si="4"/>
        <v>42</v>
      </c>
      <c r="X106" s="26">
        <f t="shared" si="5"/>
        <v>0</v>
      </c>
    </row>
    <row r="107" spans="1:24" s="10" customFormat="1" ht="13.5" customHeight="1" x14ac:dyDescent="0.2">
      <c r="A107" s="33" t="s">
        <v>6091</v>
      </c>
      <c r="B107" s="27" t="s">
        <v>20</v>
      </c>
      <c r="C107" s="27" t="s">
        <v>6092</v>
      </c>
      <c r="D107" s="28">
        <v>42732</v>
      </c>
      <c r="E107" s="27" t="s">
        <v>6093</v>
      </c>
      <c r="F107" s="27" t="s">
        <v>3404</v>
      </c>
      <c r="G107" s="27" t="s">
        <v>36</v>
      </c>
      <c r="H107" s="27"/>
      <c r="I107" s="27" t="s">
        <v>22</v>
      </c>
      <c r="J107" s="27"/>
      <c r="K107" s="27"/>
      <c r="L107" s="27"/>
      <c r="M107" s="27"/>
      <c r="N107" s="27"/>
      <c r="O107" s="27"/>
      <c r="P107" s="27" t="s">
        <v>23</v>
      </c>
      <c r="Q107" s="27"/>
      <c r="R107" s="27" t="s">
        <v>5354</v>
      </c>
      <c r="S107" s="27" t="s">
        <v>32</v>
      </c>
      <c r="T107" s="27" t="s">
        <v>5355</v>
      </c>
      <c r="U107" s="11"/>
      <c r="V107" s="56" t="str">
        <f t="shared" si="3"/>
        <v>Others Card42732</v>
      </c>
      <c r="W107" s="59" t="str">
        <f t="shared" si="4"/>
        <v>16</v>
      </c>
      <c r="X107" s="26">
        <f t="shared" si="5"/>
        <v>0</v>
      </c>
    </row>
    <row r="108" spans="1:24" s="10" customFormat="1" ht="13.5" customHeight="1" x14ac:dyDescent="0.2">
      <c r="A108" s="33" t="s">
        <v>6102</v>
      </c>
      <c r="B108" s="27" t="s">
        <v>20</v>
      </c>
      <c r="C108" s="27" t="s">
        <v>3229</v>
      </c>
      <c r="D108" s="28">
        <v>42732</v>
      </c>
      <c r="E108" s="27" t="s">
        <v>6103</v>
      </c>
      <c r="F108" s="27" t="s">
        <v>6104</v>
      </c>
      <c r="G108" s="27" t="s">
        <v>21</v>
      </c>
      <c r="H108" s="27"/>
      <c r="I108" s="27" t="s">
        <v>22</v>
      </c>
      <c r="J108" s="27"/>
      <c r="K108" s="27"/>
      <c r="L108" s="27"/>
      <c r="M108" s="27"/>
      <c r="N108" s="27"/>
      <c r="O108" s="27"/>
      <c r="P108" s="27" t="s">
        <v>23</v>
      </c>
      <c r="Q108" s="27"/>
      <c r="R108" s="27" t="s">
        <v>34</v>
      </c>
      <c r="S108" s="27" t="s">
        <v>32</v>
      </c>
      <c r="T108" s="27" t="s">
        <v>59</v>
      </c>
      <c r="U108" s="11"/>
      <c r="V108" s="56" t="str">
        <f t="shared" si="3"/>
        <v>Others Card42732</v>
      </c>
      <c r="W108" s="59" t="str">
        <f t="shared" si="4"/>
        <v>2</v>
      </c>
      <c r="X108" s="26">
        <f t="shared" si="5"/>
        <v>0</v>
      </c>
    </row>
    <row r="109" spans="1:24" s="10" customFormat="1" ht="13.5" customHeight="1" x14ac:dyDescent="0.2">
      <c r="A109" s="27" t="s">
        <v>4454</v>
      </c>
      <c r="B109" s="27" t="s">
        <v>20</v>
      </c>
      <c r="C109" s="27" t="s">
        <v>4982</v>
      </c>
      <c r="D109" s="28">
        <v>42733</v>
      </c>
      <c r="E109" s="27" t="s">
        <v>6234</v>
      </c>
      <c r="F109" s="27" t="s">
        <v>300</v>
      </c>
      <c r="G109" s="27" t="s">
        <v>21</v>
      </c>
      <c r="H109" s="27"/>
      <c r="I109" s="27" t="s">
        <v>22</v>
      </c>
      <c r="J109" s="27"/>
      <c r="K109" s="27"/>
      <c r="L109" s="27"/>
      <c r="M109" s="27"/>
      <c r="N109" s="27"/>
      <c r="O109" s="27"/>
      <c r="P109" s="27" t="s">
        <v>23</v>
      </c>
      <c r="Q109" s="27"/>
      <c r="R109" s="27" t="s">
        <v>34</v>
      </c>
      <c r="S109" s="27" t="s">
        <v>32</v>
      </c>
      <c r="T109" s="27" t="s">
        <v>59</v>
      </c>
      <c r="U109" s="11"/>
      <c r="V109" s="56" t="str">
        <f t="shared" si="3"/>
        <v>Others Card42733</v>
      </c>
      <c r="W109" s="59" t="str">
        <f t="shared" si="4"/>
        <v>2</v>
      </c>
      <c r="X109" s="26">
        <f t="shared" si="5"/>
        <v>0</v>
      </c>
    </row>
    <row r="110" spans="1:24" s="10" customFormat="1" ht="13.5" customHeight="1" x14ac:dyDescent="0.2">
      <c r="A110" s="27" t="s">
        <v>6237</v>
      </c>
      <c r="B110" s="27" t="s">
        <v>20</v>
      </c>
      <c r="C110" s="27" t="s">
        <v>6238</v>
      </c>
      <c r="D110" s="28">
        <v>42733</v>
      </c>
      <c r="E110" s="27" t="s">
        <v>6239</v>
      </c>
      <c r="F110" s="27" t="s">
        <v>1046</v>
      </c>
      <c r="G110" s="27" t="s">
        <v>21</v>
      </c>
      <c r="H110" s="27"/>
      <c r="I110" s="27" t="s">
        <v>22</v>
      </c>
      <c r="J110" s="27"/>
      <c r="K110" s="27"/>
      <c r="L110" s="27"/>
      <c r="M110" s="27"/>
      <c r="N110" s="27"/>
      <c r="O110" s="27"/>
      <c r="P110" s="27" t="s">
        <v>23</v>
      </c>
      <c r="Q110" s="27"/>
      <c r="R110" s="27" t="s">
        <v>34</v>
      </c>
      <c r="S110" s="27" t="s">
        <v>32</v>
      </c>
      <c r="T110" s="27" t="s">
        <v>59</v>
      </c>
      <c r="U110" s="11"/>
      <c r="V110" s="56" t="str">
        <f t="shared" si="3"/>
        <v>Others Card42733</v>
      </c>
      <c r="W110" s="59" t="str">
        <f t="shared" si="4"/>
        <v>2</v>
      </c>
      <c r="X110" s="26">
        <f t="shared" si="5"/>
        <v>0</v>
      </c>
    </row>
    <row r="111" spans="1:24" s="10" customFormat="1" ht="13.5" customHeight="1" x14ac:dyDescent="0.2">
      <c r="A111" s="27" t="s">
        <v>3651</v>
      </c>
      <c r="B111" s="27" t="s">
        <v>20</v>
      </c>
      <c r="C111" s="27" t="s">
        <v>3346</v>
      </c>
      <c r="D111" s="28">
        <v>42733</v>
      </c>
      <c r="E111" s="27" t="s">
        <v>6240</v>
      </c>
      <c r="F111" s="27" t="s">
        <v>6241</v>
      </c>
      <c r="G111" s="27" t="s">
        <v>21</v>
      </c>
      <c r="H111" s="27"/>
      <c r="I111" s="27" t="s">
        <v>22</v>
      </c>
      <c r="J111" s="27"/>
      <c r="K111" s="27"/>
      <c r="L111" s="27"/>
      <c r="M111" s="27"/>
      <c r="N111" s="27"/>
      <c r="O111" s="27"/>
      <c r="P111" s="27" t="s">
        <v>23</v>
      </c>
      <c r="Q111" s="27"/>
      <c r="R111" s="27" t="s">
        <v>31</v>
      </c>
      <c r="S111" s="27" t="s">
        <v>32</v>
      </c>
      <c r="T111" s="27" t="s">
        <v>60</v>
      </c>
      <c r="U111" s="11"/>
      <c r="V111" s="56" t="str">
        <f t="shared" si="3"/>
        <v>Others Card42733</v>
      </c>
      <c r="W111" s="59" t="str">
        <f t="shared" si="4"/>
        <v>1</v>
      </c>
      <c r="X111" s="26">
        <f t="shared" si="5"/>
        <v>0</v>
      </c>
    </row>
    <row r="112" spans="1:24" s="10" customFormat="1" ht="13.5" customHeight="1" x14ac:dyDescent="0.2">
      <c r="A112" s="9" t="s">
        <v>3391</v>
      </c>
      <c r="B112" s="9" t="s">
        <v>20</v>
      </c>
      <c r="C112" s="9" t="s">
        <v>3392</v>
      </c>
      <c r="D112" s="2">
        <v>42719</v>
      </c>
      <c r="E112" s="9" t="s">
        <v>3393</v>
      </c>
      <c r="F112" s="9" t="s">
        <v>836</v>
      </c>
      <c r="G112" s="9" t="s">
        <v>21</v>
      </c>
      <c r="H112" s="9"/>
      <c r="I112" s="9" t="s">
        <v>22</v>
      </c>
      <c r="J112" s="9"/>
      <c r="K112" s="9"/>
      <c r="L112" s="9"/>
      <c r="M112" s="9"/>
      <c r="N112" s="9"/>
      <c r="O112" s="9"/>
      <c r="P112" s="9" t="s">
        <v>23</v>
      </c>
      <c r="Q112" s="9"/>
      <c r="R112" s="9" t="s">
        <v>31</v>
      </c>
      <c r="S112" s="9" t="s">
        <v>32</v>
      </c>
      <c r="T112" s="9" t="s">
        <v>60</v>
      </c>
      <c r="U112" s="11"/>
      <c r="V112" s="56" t="str">
        <f t="shared" si="3"/>
        <v>Others Card42719</v>
      </c>
      <c r="W112" s="59" t="str">
        <f t="shared" si="4"/>
        <v>1</v>
      </c>
      <c r="X112" s="26">
        <f t="shared" si="5"/>
        <v>0</v>
      </c>
    </row>
    <row r="113" spans="1:24" s="10" customFormat="1" ht="13.5" customHeight="1" x14ac:dyDescent="0.2">
      <c r="A113" s="27" t="s">
        <v>4525</v>
      </c>
      <c r="B113" s="27" t="s">
        <v>20</v>
      </c>
      <c r="C113" s="27" t="s">
        <v>4526</v>
      </c>
      <c r="D113" s="28">
        <v>42726</v>
      </c>
      <c r="E113" s="27" t="s">
        <v>4527</v>
      </c>
      <c r="F113" s="27" t="s">
        <v>4528</v>
      </c>
      <c r="G113" s="27" t="s">
        <v>21</v>
      </c>
      <c r="H113" s="27"/>
      <c r="I113" s="27" t="s">
        <v>22</v>
      </c>
      <c r="J113" s="27"/>
      <c r="K113" s="27"/>
      <c r="L113" s="27"/>
      <c r="M113" s="27"/>
      <c r="N113" s="27"/>
      <c r="O113" s="27"/>
      <c r="P113" s="27" t="s">
        <v>23</v>
      </c>
      <c r="Q113" s="27"/>
      <c r="R113" s="27" t="s">
        <v>31</v>
      </c>
      <c r="S113" s="27" t="s">
        <v>32</v>
      </c>
      <c r="T113" s="27" t="s">
        <v>60</v>
      </c>
      <c r="U113" s="11"/>
      <c r="V113" s="56" t="str">
        <f t="shared" si="3"/>
        <v>Others Card42726</v>
      </c>
      <c r="W113" s="59" t="str">
        <f t="shared" si="4"/>
        <v>1</v>
      </c>
      <c r="X113" s="26">
        <f t="shared" si="5"/>
        <v>0</v>
      </c>
    </row>
    <row r="114" spans="1:24" s="10" customFormat="1" ht="13.5" customHeight="1" x14ac:dyDescent="0.2">
      <c r="A114" s="31" t="s">
        <v>4986</v>
      </c>
      <c r="B114" s="27" t="s">
        <v>20</v>
      </c>
      <c r="C114" s="27" t="s">
        <v>3349</v>
      </c>
      <c r="D114" s="28">
        <v>42728</v>
      </c>
      <c r="E114" s="27" t="s">
        <v>4987</v>
      </c>
      <c r="F114" s="27" t="s">
        <v>475</v>
      </c>
      <c r="G114" s="27" t="s">
        <v>21</v>
      </c>
      <c r="H114" s="27"/>
      <c r="I114" s="27" t="s">
        <v>22</v>
      </c>
      <c r="J114" s="27"/>
      <c r="K114" s="27"/>
      <c r="L114" s="27"/>
      <c r="M114" s="27"/>
      <c r="N114" s="27"/>
      <c r="O114" s="27"/>
      <c r="P114" s="27" t="s">
        <v>23</v>
      </c>
      <c r="Q114" s="27"/>
      <c r="R114" s="27" t="s">
        <v>34</v>
      </c>
      <c r="S114" s="27" t="s">
        <v>32</v>
      </c>
      <c r="T114" s="27" t="s">
        <v>59</v>
      </c>
      <c r="U114" s="11"/>
      <c r="V114" s="56" t="str">
        <f t="shared" si="3"/>
        <v>Others Card42728</v>
      </c>
      <c r="W114" s="59" t="str">
        <f t="shared" si="4"/>
        <v>2</v>
      </c>
      <c r="X114" s="26">
        <f t="shared" si="5"/>
        <v>0</v>
      </c>
    </row>
    <row r="115" spans="1:24" s="10" customFormat="1" ht="13.5" customHeight="1" x14ac:dyDescent="0.2">
      <c r="A115" s="31" t="s">
        <v>5077</v>
      </c>
      <c r="B115" s="27" t="s">
        <v>20</v>
      </c>
      <c r="C115" s="27" t="s">
        <v>2435</v>
      </c>
      <c r="D115" s="28">
        <v>42728</v>
      </c>
      <c r="E115" s="27" t="s">
        <v>3860</v>
      </c>
      <c r="F115" s="27" t="s">
        <v>63</v>
      </c>
      <c r="G115" s="27" t="s">
        <v>21</v>
      </c>
      <c r="H115" s="27"/>
      <c r="I115" s="27" t="s">
        <v>22</v>
      </c>
      <c r="J115" s="27"/>
      <c r="K115" s="27"/>
      <c r="L115" s="27"/>
      <c r="M115" s="27"/>
      <c r="N115" s="27"/>
      <c r="O115" s="27"/>
      <c r="P115" s="27" t="s">
        <v>23</v>
      </c>
      <c r="Q115" s="27"/>
      <c r="R115" s="27" t="s">
        <v>31</v>
      </c>
      <c r="S115" s="27" t="s">
        <v>32</v>
      </c>
      <c r="T115" s="27" t="s">
        <v>60</v>
      </c>
      <c r="U115" s="11"/>
      <c r="V115" s="56" t="str">
        <f t="shared" si="3"/>
        <v>Others Card42728</v>
      </c>
      <c r="W115" s="59" t="str">
        <f t="shared" si="4"/>
        <v>1</v>
      </c>
      <c r="X115" s="26">
        <f t="shared" si="5"/>
        <v>0</v>
      </c>
    </row>
    <row r="116" spans="1:24" s="10" customFormat="1" ht="13.5" customHeight="1" x14ac:dyDescent="0.2">
      <c r="A116" s="27" t="s">
        <v>5964</v>
      </c>
      <c r="B116" s="27" t="s">
        <v>20</v>
      </c>
      <c r="C116" s="27" t="s">
        <v>5965</v>
      </c>
      <c r="D116" s="28">
        <v>42731</v>
      </c>
      <c r="E116" s="27" t="s">
        <v>5966</v>
      </c>
      <c r="F116" s="27" t="s">
        <v>456</v>
      </c>
      <c r="G116" s="27" t="s">
        <v>21</v>
      </c>
      <c r="H116" s="27"/>
      <c r="I116" s="27" t="s">
        <v>22</v>
      </c>
      <c r="J116" s="27"/>
      <c r="K116" s="27"/>
      <c r="L116" s="27"/>
      <c r="M116" s="27"/>
      <c r="N116" s="27"/>
      <c r="O116" s="27"/>
      <c r="P116" s="27" t="s">
        <v>23</v>
      </c>
      <c r="Q116" s="27"/>
      <c r="R116" s="27" t="s">
        <v>31</v>
      </c>
      <c r="S116" s="27" t="s">
        <v>32</v>
      </c>
      <c r="T116" s="27" t="s">
        <v>60</v>
      </c>
      <c r="U116" s="11"/>
      <c r="V116" s="56" t="str">
        <f t="shared" si="3"/>
        <v>Others Card42731</v>
      </c>
      <c r="W116" s="59" t="str">
        <f t="shared" si="4"/>
        <v>1</v>
      </c>
      <c r="X116" s="26">
        <f t="shared" si="5"/>
        <v>0</v>
      </c>
    </row>
    <row r="117" spans="1:24" s="10" customFormat="1" ht="13.5" customHeight="1" x14ac:dyDescent="0.2">
      <c r="A117" s="33" t="s">
        <v>6044</v>
      </c>
      <c r="B117" s="27" t="s">
        <v>20</v>
      </c>
      <c r="C117" s="27" t="s">
        <v>6045</v>
      </c>
      <c r="D117" s="28">
        <v>42732</v>
      </c>
      <c r="E117" s="27" t="s">
        <v>6046</v>
      </c>
      <c r="F117" s="27" t="s">
        <v>693</v>
      </c>
      <c r="G117" s="27" t="s">
        <v>21</v>
      </c>
      <c r="H117" s="27"/>
      <c r="I117" s="27" t="s">
        <v>22</v>
      </c>
      <c r="J117" s="27"/>
      <c r="K117" s="27"/>
      <c r="L117" s="27"/>
      <c r="M117" s="27"/>
      <c r="N117" s="27"/>
      <c r="O117" s="27"/>
      <c r="P117" s="27" t="s">
        <v>23</v>
      </c>
      <c r="Q117" s="27"/>
      <c r="R117" s="27" t="s">
        <v>366</v>
      </c>
      <c r="S117" s="27" t="s">
        <v>32</v>
      </c>
      <c r="T117" s="27" t="s">
        <v>61</v>
      </c>
      <c r="U117" s="11"/>
      <c r="V117" s="56" t="str">
        <f t="shared" si="3"/>
        <v>Others Card42732</v>
      </c>
      <c r="W117" s="59" t="str">
        <f t="shared" si="4"/>
        <v>3</v>
      </c>
      <c r="X117" s="26">
        <f t="shared" si="5"/>
        <v>0</v>
      </c>
    </row>
    <row r="118" spans="1:24" s="10" customFormat="1" ht="13.5" customHeight="1" x14ac:dyDescent="0.2">
      <c r="A118" s="27" t="s">
        <v>6251</v>
      </c>
      <c r="B118" s="27" t="s">
        <v>20</v>
      </c>
      <c r="C118" s="27" t="s">
        <v>6252</v>
      </c>
      <c r="D118" s="28">
        <v>42733</v>
      </c>
      <c r="E118" s="27" t="s">
        <v>6253</v>
      </c>
      <c r="F118" s="27" t="s">
        <v>3404</v>
      </c>
      <c r="G118" s="27" t="s">
        <v>21</v>
      </c>
      <c r="H118" s="27"/>
      <c r="I118" s="27" t="s">
        <v>22</v>
      </c>
      <c r="J118" s="27"/>
      <c r="K118" s="27"/>
      <c r="L118" s="27"/>
      <c r="M118" s="27"/>
      <c r="N118" s="27"/>
      <c r="O118" s="27"/>
      <c r="P118" s="27" t="s">
        <v>23</v>
      </c>
      <c r="Q118" s="27"/>
      <c r="R118" s="27" t="s">
        <v>4057</v>
      </c>
      <c r="S118" s="27" t="s">
        <v>32</v>
      </c>
      <c r="T118" s="27" t="s">
        <v>4058</v>
      </c>
      <c r="U118" s="11"/>
      <c r="V118" s="56" t="str">
        <f t="shared" si="3"/>
        <v>Others Card42733</v>
      </c>
      <c r="W118" s="59" t="str">
        <f t="shared" si="4"/>
        <v>20</v>
      </c>
      <c r="X118" s="26">
        <f t="shared" si="5"/>
        <v>0</v>
      </c>
    </row>
    <row r="119" spans="1:24" ht="13.5" customHeight="1" x14ac:dyDescent="0.2">
      <c r="A119" s="9" t="s">
        <v>3738</v>
      </c>
      <c r="B119" s="9" t="s">
        <v>20</v>
      </c>
      <c r="C119" s="9" t="s">
        <v>3739</v>
      </c>
      <c r="D119" s="2">
        <v>42721</v>
      </c>
      <c r="E119" s="9" t="s">
        <v>742</v>
      </c>
      <c r="F119" s="9" t="s">
        <v>109</v>
      </c>
      <c r="G119" s="9" t="s">
        <v>21</v>
      </c>
      <c r="H119" s="9"/>
      <c r="I119" s="9" t="s">
        <v>22</v>
      </c>
      <c r="J119" s="9"/>
      <c r="K119" s="9"/>
      <c r="L119" s="9"/>
      <c r="M119" s="9"/>
      <c r="N119" s="9"/>
      <c r="O119" s="9"/>
      <c r="P119" s="9" t="s">
        <v>23</v>
      </c>
      <c r="Q119" s="9"/>
      <c r="R119" s="9" t="s">
        <v>31</v>
      </c>
      <c r="S119" s="9" t="s">
        <v>32</v>
      </c>
      <c r="T119" s="9" t="s">
        <v>60</v>
      </c>
      <c r="V119" s="56" t="str">
        <f t="shared" si="3"/>
        <v>Others Card42721</v>
      </c>
      <c r="W119" s="59" t="str">
        <f t="shared" si="4"/>
        <v>1</v>
      </c>
      <c r="X119">
        <f>150000*T119</f>
        <v>150000</v>
      </c>
    </row>
    <row r="120" spans="1:24" ht="13.5" customHeight="1" x14ac:dyDescent="0.2">
      <c r="A120" s="9" t="s">
        <v>708</v>
      </c>
      <c r="B120" s="9" t="s">
        <v>20</v>
      </c>
      <c r="C120" s="9" t="s">
        <v>2254</v>
      </c>
      <c r="D120" s="2">
        <v>42721</v>
      </c>
      <c r="E120" s="9" t="s">
        <v>3744</v>
      </c>
      <c r="F120" s="9" t="s">
        <v>52</v>
      </c>
      <c r="G120" s="9" t="s">
        <v>21</v>
      </c>
      <c r="H120" s="9"/>
      <c r="I120" s="9" t="s">
        <v>22</v>
      </c>
      <c r="J120" s="9"/>
      <c r="K120" s="9"/>
      <c r="L120" s="9"/>
      <c r="M120" s="9"/>
      <c r="N120" s="9"/>
      <c r="O120" s="9"/>
      <c r="P120" s="9" t="s">
        <v>23</v>
      </c>
      <c r="Q120" s="9"/>
      <c r="R120" s="9" t="s">
        <v>34</v>
      </c>
      <c r="S120" s="9" t="s">
        <v>32</v>
      </c>
      <c r="T120" s="9" t="s">
        <v>59</v>
      </c>
      <c r="V120" s="56" t="str">
        <f t="shared" si="3"/>
        <v>Others Card42721</v>
      </c>
      <c r="W120" s="59" t="str">
        <f t="shared" si="4"/>
        <v>2</v>
      </c>
      <c r="X120" s="26">
        <f t="shared" ref="X120:X141" si="6">150000*T120</f>
        <v>300000</v>
      </c>
    </row>
    <row r="121" spans="1:24" ht="13.5" customHeight="1" x14ac:dyDescent="0.2">
      <c r="A121" s="27" t="s">
        <v>708</v>
      </c>
      <c r="B121" s="27" t="s">
        <v>20</v>
      </c>
      <c r="C121" s="27" t="s">
        <v>2254</v>
      </c>
      <c r="D121" s="28">
        <v>42721</v>
      </c>
      <c r="E121" s="27" t="s">
        <v>3744</v>
      </c>
      <c r="F121" s="27" t="s">
        <v>52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23</v>
      </c>
      <c r="Q121" s="27"/>
      <c r="R121" s="27" t="s">
        <v>34</v>
      </c>
      <c r="S121" s="27" t="s">
        <v>32</v>
      </c>
      <c r="T121" s="27" t="s">
        <v>59</v>
      </c>
      <c r="V121" s="56" t="str">
        <f t="shared" si="3"/>
        <v>Others Card42721</v>
      </c>
      <c r="W121" s="59" t="str">
        <f t="shared" si="4"/>
        <v>2</v>
      </c>
      <c r="X121" s="26">
        <f t="shared" si="6"/>
        <v>300000</v>
      </c>
    </row>
    <row r="122" spans="1:24" ht="13.5" customHeight="1" x14ac:dyDescent="0.2">
      <c r="A122" s="27" t="s">
        <v>3651</v>
      </c>
      <c r="B122" s="27" t="s">
        <v>20</v>
      </c>
      <c r="C122" s="27" t="s">
        <v>3652</v>
      </c>
      <c r="D122" s="28">
        <v>42721</v>
      </c>
      <c r="E122" s="27" t="s">
        <v>3653</v>
      </c>
      <c r="F122" s="27" t="s">
        <v>697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23</v>
      </c>
      <c r="Q122" s="27"/>
      <c r="R122" s="27" t="s">
        <v>31</v>
      </c>
      <c r="S122" s="27" t="s">
        <v>32</v>
      </c>
      <c r="T122" s="27" t="s">
        <v>60</v>
      </c>
      <c r="V122" s="56" t="str">
        <f t="shared" si="3"/>
        <v>Others Card42721</v>
      </c>
      <c r="W122" s="59" t="str">
        <f t="shared" si="4"/>
        <v>1</v>
      </c>
      <c r="X122" s="26">
        <f t="shared" si="6"/>
        <v>150000</v>
      </c>
    </row>
    <row r="123" spans="1:24" ht="13.5" customHeight="1" x14ac:dyDescent="0.2">
      <c r="A123" s="27" t="s">
        <v>3702</v>
      </c>
      <c r="B123" s="27" t="s">
        <v>20</v>
      </c>
      <c r="C123" s="27" t="s">
        <v>3705</v>
      </c>
      <c r="D123" s="28">
        <v>42721</v>
      </c>
      <c r="E123" s="27" t="s">
        <v>3706</v>
      </c>
      <c r="F123" s="27" t="s">
        <v>1835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23</v>
      </c>
      <c r="Q123" s="27"/>
      <c r="R123" s="27" t="s">
        <v>31</v>
      </c>
      <c r="S123" s="27" t="s">
        <v>32</v>
      </c>
      <c r="T123" s="27" t="s">
        <v>60</v>
      </c>
      <c r="V123" s="56" t="str">
        <f t="shared" si="3"/>
        <v>Others Card42721</v>
      </c>
      <c r="W123" s="59" t="str">
        <f t="shared" si="4"/>
        <v>1</v>
      </c>
      <c r="X123" s="26">
        <f t="shared" si="6"/>
        <v>150000</v>
      </c>
    </row>
    <row r="124" spans="1:24" ht="13.5" customHeight="1" x14ac:dyDescent="0.2">
      <c r="A124" s="27" t="s">
        <v>3712</v>
      </c>
      <c r="B124" s="27" t="s">
        <v>20</v>
      </c>
      <c r="C124" s="27" t="s">
        <v>3713</v>
      </c>
      <c r="D124" s="28">
        <v>42721</v>
      </c>
      <c r="E124" s="27" t="s">
        <v>3714</v>
      </c>
      <c r="F124" s="27" t="s">
        <v>3715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23</v>
      </c>
      <c r="Q124" s="27"/>
      <c r="R124" s="27" t="s">
        <v>3716</v>
      </c>
      <c r="S124" s="27" t="s">
        <v>32</v>
      </c>
      <c r="T124" s="27" t="s">
        <v>3717</v>
      </c>
      <c r="V124" s="56" t="str">
        <f t="shared" si="3"/>
        <v>Others Card42721</v>
      </c>
      <c r="W124" s="59" t="str">
        <f t="shared" si="4"/>
        <v>35</v>
      </c>
      <c r="X124" s="26">
        <f t="shared" si="6"/>
        <v>5250000</v>
      </c>
    </row>
    <row r="125" spans="1:24" ht="13.5" customHeight="1" x14ac:dyDescent="0.2">
      <c r="A125" s="27" t="s">
        <v>4570</v>
      </c>
      <c r="B125" s="27" t="s">
        <v>20</v>
      </c>
      <c r="C125" s="27" t="s">
        <v>4571</v>
      </c>
      <c r="D125" s="28">
        <v>42726</v>
      </c>
      <c r="E125" s="27" t="s">
        <v>4572</v>
      </c>
      <c r="F125" s="27" t="s">
        <v>191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23</v>
      </c>
      <c r="Q125" s="27"/>
      <c r="R125" s="27" t="s">
        <v>34</v>
      </c>
      <c r="S125" s="27" t="s">
        <v>32</v>
      </c>
      <c r="T125" s="27" t="s">
        <v>59</v>
      </c>
      <c r="V125" s="56" t="str">
        <f t="shared" si="3"/>
        <v>Others Card42726</v>
      </c>
      <c r="W125" s="59" t="str">
        <f t="shared" si="4"/>
        <v>2</v>
      </c>
      <c r="X125" s="26">
        <f t="shared" si="6"/>
        <v>300000</v>
      </c>
    </row>
    <row r="126" spans="1:24" ht="13.5" customHeight="1" x14ac:dyDescent="0.2">
      <c r="A126" s="27" t="s">
        <v>4939</v>
      </c>
      <c r="B126" s="27" t="s">
        <v>20</v>
      </c>
      <c r="C126" s="27" t="s">
        <v>4940</v>
      </c>
      <c r="D126" s="28">
        <v>42727</v>
      </c>
      <c r="E126" s="27" t="s">
        <v>4941</v>
      </c>
      <c r="F126" s="27" t="s">
        <v>193</v>
      </c>
      <c r="G126" s="27" t="s">
        <v>21</v>
      </c>
      <c r="H126" s="27"/>
      <c r="I126" s="27" t="s">
        <v>22</v>
      </c>
      <c r="J126" s="27"/>
      <c r="K126" s="27"/>
      <c r="L126" s="27"/>
      <c r="M126" s="27"/>
      <c r="N126" s="27"/>
      <c r="O126" s="27"/>
      <c r="P126" s="27" t="s">
        <v>23</v>
      </c>
      <c r="Q126" s="27"/>
      <c r="R126" s="27" t="s">
        <v>34</v>
      </c>
      <c r="S126" s="27" t="s">
        <v>32</v>
      </c>
      <c r="T126" s="27" t="s">
        <v>59</v>
      </c>
      <c r="V126" s="56" t="str">
        <f t="shared" si="3"/>
        <v>Others Card42727</v>
      </c>
      <c r="W126" s="59" t="str">
        <f t="shared" si="4"/>
        <v>2</v>
      </c>
      <c r="X126" s="26">
        <f t="shared" si="6"/>
        <v>300000</v>
      </c>
    </row>
    <row r="127" spans="1:24" ht="13.5" customHeight="1" x14ac:dyDescent="0.2">
      <c r="A127" s="31" t="s">
        <v>5115</v>
      </c>
      <c r="B127" s="27" t="s">
        <v>20</v>
      </c>
      <c r="C127" s="27" t="s">
        <v>5116</v>
      </c>
      <c r="D127" s="28">
        <v>42728</v>
      </c>
      <c r="E127" s="27" t="s">
        <v>5117</v>
      </c>
      <c r="F127" s="27" t="s">
        <v>676</v>
      </c>
      <c r="G127" s="27" t="s">
        <v>21</v>
      </c>
      <c r="H127" s="27"/>
      <c r="I127" s="27" t="s">
        <v>22</v>
      </c>
      <c r="J127" s="27"/>
      <c r="K127" s="27"/>
      <c r="L127" s="27"/>
      <c r="M127" s="27"/>
      <c r="N127" s="27"/>
      <c r="O127" s="27"/>
      <c r="P127" s="27" t="s">
        <v>23</v>
      </c>
      <c r="Q127" s="27"/>
      <c r="R127" s="27" t="s">
        <v>31</v>
      </c>
      <c r="S127" s="27" t="s">
        <v>32</v>
      </c>
      <c r="T127" s="27" t="s">
        <v>60</v>
      </c>
      <c r="V127" s="56" t="str">
        <f t="shared" si="3"/>
        <v>Others Card42728</v>
      </c>
      <c r="W127" s="59" t="str">
        <f t="shared" si="4"/>
        <v>1</v>
      </c>
      <c r="X127" s="26">
        <f t="shared" si="6"/>
        <v>150000</v>
      </c>
    </row>
    <row r="128" spans="1:24" ht="13.5" customHeight="1" x14ac:dyDescent="0.2">
      <c r="A128" s="31" t="s">
        <v>5115</v>
      </c>
      <c r="B128" s="27" t="s">
        <v>20</v>
      </c>
      <c r="C128" s="27" t="s">
        <v>5118</v>
      </c>
      <c r="D128" s="28">
        <v>42728</v>
      </c>
      <c r="E128" s="27" t="s">
        <v>5119</v>
      </c>
      <c r="F128" s="27" t="s">
        <v>676</v>
      </c>
      <c r="G128" s="27" t="s">
        <v>21</v>
      </c>
      <c r="H128" s="27"/>
      <c r="I128" s="27" t="s">
        <v>22</v>
      </c>
      <c r="J128" s="27"/>
      <c r="K128" s="27"/>
      <c r="L128" s="27"/>
      <c r="M128" s="27"/>
      <c r="N128" s="27"/>
      <c r="O128" s="27"/>
      <c r="P128" s="27" t="s">
        <v>23</v>
      </c>
      <c r="Q128" s="27"/>
      <c r="R128" s="27" t="s">
        <v>31</v>
      </c>
      <c r="S128" s="27" t="s">
        <v>32</v>
      </c>
      <c r="T128" s="27" t="s">
        <v>60</v>
      </c>
      <c r="V128" s="56" t="str">
        <f t="shared" si="3"/>
        <v>Others Card42728</v>
      </c>
      <c r="W128" s="59" t="str">
        <f t="shared" si="4"/>
        <v>1</v>
      </c>
      <c r="X128" s="26">
        <f t="shared" si="6"/>
        <v>150000</v>
      </c>
    </row>
    <row r="129" spans="1:24" ht="13.5" customHeight="1" x14ac:dyDescent="0.2">
      <c r="A129" s="31" t="s">
        <v>5166</v>
      </c>
      <c r="B129" s="27" t="s">
        <v>20</v>
      </c>
      <c r="C129" s="27" t="s">
        <v>5167</v>
      </c>
      <c r="D129" s="28">
        <v>42728</v>
      </c>
      <c r="E129" s="27" t="s">
        <v>5168</v>
      </c>
      <c r="F129" s="27" t="s">
        <v>193</v>
      </c>
      <c r="G129" s="27" t="s">
        <v>36</v>
      </c>
      <c r="H129" s="27"/>
      <c r="I129" s="27" t="s">
        <v>22</v>
      </c>
      <c r="J129" s="27"/>
      <c r="K129" s="27"/>
      <c r="L129" s="27"/>
      <c r="M129" s="27"/>
      <c r="N129" s="27"/>
      <c r="O129" s="27"/>
      <c r="P129" s="27" t="s">
        <v>23</v>
      </c>
      <c r="Q129" s="27"/>
      <c r="R129" s="27" t="s">
        <v>31</v>
      </c>
      <c r="S129" s="27" t="s">
        <v>32</v>
      </c>
      <c r="T129" s="27" t="s">
        <v>60</v>
      </c>
      <c r="V129" s="56" t="str">
        <f t="shared" si="3"/>
        <v>Others Card42728</v>
      </c>
      <c r="W129" s="59" t="str">
        <f t="shared" si="4"/>
        <v>1</v>
      </c>
      <c r="X129" s="26">
        <f t="shared" si="6"/>
        <v>150000</v>
      </c>
    </row>
    <row r="130" spans="1:24" ht="13.5" customHeight="1" x14ac:dyDescent="0.2">
      <c r="A130" s="31" t="s">
        <v>5192</v>
      </c>
      <c r="B130" s="27" t="s">
        <v>20</v>
      </c>
      <c r="C130" s="27" t="s">
        <v>2461</v>
      </c>
      <c r="D130" s="28">
        <v>42728</v>
      </c>
      <c r="E130" s="27" t="s">
        <v>5194</v>
      </c>
      <c r="F130" s="27" t="s">
        <v>224</v>
      </c>
      <c r="G130" s="27" t="s">
        <v>21</v>
      </c>
      <c r="H130" s="27"/>
      <c r="I130" s="27" t="s">
        <v>22</v>
      </c>
      <c r="J130" s="27"/>
      <c r="K130" s="27"/>
      <c r="L130" s="27"/>
      <c r="M130" s="27"/>
      <c r="N130" s="27"/>
      <c r="O130" s="27"/>
      <c r="P130" s="27" t="s">
        <v>23</v>
      </c>
      <c r="Q130" s="27"/>
      <c r="R130" s="27" t="s">
        <v>34</v>
      </c>
      <c r="S130" s="27" t="s">
        <v>32</v>
      </c>
      <c r="T130" s="27" t="s">
        <v>59</v>
      </c>
      <c r="V130" s="56" t="str">
        <f t="shared" si="3"/>
        <v>Others Card42728</v>
      </c>
      <c r="W130" s="59" t="str">
        <f t="shared" si="4"/>
        <v>2</v>
      </c>
      <c r="X130" s="26">
        <f t="shared" si="6"/>
        <v>300000</v>
      </c>
    </row>
    <row r="131" spans="1:24" ht="13.5" customHeight="1" x14ac:dyDescent="0.2">
      <c r="A131" s="33" t="s">
        <v>5732</v>
      </c>
      <c r="B131" s="27" t="s">
        <v>20</v>
      </c>
      <c r="C131" s="27" t="s">
        <v>5733</v>
      </c>
      <c r="D131" s="28">
        <v>42730</v>
      </c>
      <c r="E131" s="27" t="s">
        <v>5734</v>
      </c>
      <c r="F131" s="27" t="s">
        <v>442</v>
      </c>
      <c r="G131" s="27" t="s">
        <v>21</v>
      </c>
      <c r="H131" s="27"/>
      <c r="I131" s="27" t="s">
        <v>22</v>
      </c>
      <c r="J131" s="27"/>
      <c r="K131" s="27"/>
      <c r="L131" s="27"/>
      <c r="M131" s="27"/>
      <c r="N131" s="27"/>
      <c r="O131" s="27"/>
      <c r="P131" s="27" t="s">
        <v>23</v>
      </c>
      <c r="Q131" s="27"/>
      <c r="R131" s="27" t="s">
        <v>136</v>
      </c>
      <c r="S131" s="27" t="s">
        <v>32</v>
      </c>
      <c r="T131" s="27" t="s">
        <v>137</v>
      </c>
      <c r="V131" s="56" t="str">
        <f t="shared" si="3"/>
        <v>Others Card42730</v>
      </c>
      <c r="W131" s="59" t="str">
        <f t="shared" si="4"/>
        <v>4</v>
      </c>
      <c r="X131" s="26">
        <f t="shared" si="6"/>
        <v>600000</v>
      </c>
    </row>
    <row r="132" spans="1:24" ht="13.5" customHeight="1" x14ac:dyDescent="0.2">
      <c r="A132" s="33" t="s">
        <v>5688</v>
      </c>
      <c r="B132" s="27" t="s">
        <v>20</v>
      </c>
      <c r="C132" s="27" t="s">
        <v>5735</v>
      </c>
      <c r="D132" s="28">
        <v>42730</v>
      </c>
      <c r="E132" s="27" t="s">
        <v>5736</v>
      </c>
      <c r="F132" s="27" t="s">
        <v>344</v>
      </c>
      <c r="G132" s="27" t="s">
        <v>21</v>
      </c>
      <c r="H132" s="27"/>
      <c r="I132" s="27" t="s">
        <v>22</v>
      </c>
      <c r="J132" s="27"/>
      <c r="K132" s="27"/>
      <c r="L132" s="27"/>
      <c r="M132" s="27"/>
      <c r="N132" s="27"/>
      <c r="O132" s="27"/>
      <c r="P132" s="27" t="s">
        <v>23</v>
      </c>
      <c r="Q132" s="27"/>
      <c r="R132" s="27" t="s">
        <v>31</v>
      </c>
      <c r="S132" s="27" t="s">
        <v>32</v>
      </c>
      <c r="T132" s="27" t="s">
        <v>60</v>
      </c>
      <c r="V132" s="56" t="str">
        <f t="shared" ref="V132:V195" si="7">S132&amp;D132</f>
        <v>Others Card42730</v>
      </c>
      <c r="W132" s="59" t="str">
        <f t="shared" ref="W132:W195" si="8">T132</f>
        <v>1</v>
      </c>
      <c r="X132" s="26">
        <f t="shared" si="6"/>
        <v>150000</v>
      </c>
    </row>
    <row r="133" spans="1:24" ht="13.5" customHeight="1" x14ac:dyDescent="0.2">
      <c r="A133" s="33" t="s">
        <v>5750</v>
      </c>
      <c r="B133" s="27" t="s">
        <v>20</v>
      </c>
      <c r="C133" s="27" t="s">
        <v>2496</v>
      </c>
      <c r="D133" s="28">
        <v>42730</v>
      </c>
      <c r="E133" s="27" t="s">
        <v>5753</v>
      </c>
      <c r="F133" s="27" t="s">
        <v>191</v>
      </c>
      <c r="G133" s="27" t="s">
        <v>21</v>
      </c>
      <c r="H133" s="27"/>
      <c r="I133" s="27" t="s">
        <v>22</v>
      </c>
      <c r="J133" s="27"/>
      <c r="K133" s="27"/>
      <c r="L133" s="27"/>
      <c r="M133" s="27"/>
      <c r="N133" s="27"/>
      <c r="O133" s="27"/>
      <c r="P133" s="27" t="s">
        <v>23</v>
      </c>
      <c r="Q133" s="27"/>
      <c r="R133" s="27" t="s">
        <v>34</v>
      </c>
      <c r="S133" s="27" t="s">
        <v>32</v>
      </c>
      <c r="T133" s="27" t="s">
        <v>59</v>
      </c>
      <c r="V133" s="56" t="str">
        <f t="shared" si="7"/>
        <v>Others Card42730</v>
      </c>
      <c r="W133" s="59" t="str">
        <f t="shared" si="8"/>
        <v>2</v>
      </c>
      <c r="X133" s="26">
        <f t="shared" si="6"/>
        <v>300000</v>
      </c>
    </row>
    <row r="134" spans="1:24" ht="13.5" customHeight="1" x14ac:dyDescent="0.2">
      <c r="A134" s="27" t="s">
        <v>5828</v>
      </c>
      <c r="B134" s="27" t="s">
        <v>20</v>
      </c>
      <c r="C134" s="27" t="s">
        <v>5831</v>
      </c>
      <c r="D134" s="28">
        <v>42731</v>
      </c>
      <c r="E134" s="27" t="s">
        <v>5832</v>
      </c>
      <c r="F134" s="27" t="s">
        <v>5833</v>
      </c>
      <c r="G134" s="27" t="s">
        <v>21</v>
      </c>
      <c r="H134" s="27"/>
      <c r="I134" s="27" t="s">
        <v>22</v>
      </c>
      <c r="J134" s="27"/>
      <c r="K134" s="27"/>
      <c r="L134" s="27"/>
      <c r="M134" s="27"/>
      <c r="N134" s="27"/>
      <c r="O134" s="27"/>
      <c r="P134" s="27" t="s">
        <v>23</v>
      </c>
      <c r="Q134" s="27"/>
      <c r="R134" s="27" t="s">
        <v>31</v>
      </c>
      <c r="S134" s="27" t="s">
        <v>32</v>
      </c>
      <c r="T134" s="27" t="s">
        <v>60</v>
      </c>
      <c r="V134" s="56" t="str">
        <f t="shared" si="7"/>
        <v>Others Card42731</v>
      </c>
      <c r="W134" s="59" t="str">
        <f t="shared" si="8"/>
        <v>1</v>
      </c>
      <c r="X134" s="26">
        <f t="shared" si="6"/>
        <v>150000</v>
      </c>
    </row>
    <row r="135" spans="1:24" ht="13.5" customHeight="1" x14ac:dyDescent="0.2">
      <c r="A135" s="27" t="s">
        <v>5858</v>
      </c>
      <c r="B135" s="27" t="s">
        <v>20</v>
      </c>
      <c r="C135" s="27" t="s">
        <v>5859</v>
      </c>
      <c r="D135" s="28">
        <v>42731</v>
      </c>
      <c r="E135" s="27" t="s">
        <v>5860</v>
      </c>
      <c r="F135" s="27" t="s">
        <v>3390</v>
      </c>
      <c r="G135" s="27" t="s">
        <v>21</v>
      </c>
      <c r="H135" s="27"/>
      <c r="I135" s="27" t="s">
        <v>22</v>
      </c>
      <c r="J135" s="27"/>
      <c r="K135" s="27"/>
      <c r="L135" s="27"/>
      <c r="M135" s="27"/>
      <c r="N135" s="27"/>
      <c r="O135" s="27"/>
      <c r="P135" s="27" t="s">
        <v>23</v>
      </c>
      <c r="Q135" s="27"/>
      <c r="R135" s="27" t="s">
        <v>3716</v>
      </c>
      <c r="S135" s="27" t="s">
        <v>32</v>
      </c>
      <c r="T135" s="27" t="s">
        <v>3717</v>
      </c>
      <c r="V135" s="56" t="str">
        <f t="shared" si="7"/>
        <v>Others Card42731</v>
      </c>
      <c r="W135" s="59" t="str">
        <f t="shared" si="8"/>
        <v>35</v>
      </c>
      <c r="X135" s="26">
        <f t="shared" si="6"/>
        <v>5250000</v>
      </c>
    </row>
    <row r="136" spans="1:24" ht="13.5" customHeight="1" x14ac:dyDescent="0.2">
      <c r="A136" s="27" t="s">
        <v>5865</v>
      </c>
      <c r="B136" s="27" t="s">
        <v>20</v>
      </c>
      <c r="C136" s="27" t="s">
        <v>4518</v>
      </c>
      <c r="D136" s="28">
        <v>42731</v>
      </c>
      <c r="E136" s="27" t="s">
        <v>5866</v>
      </c>
      <c r="F136" s="27" t="s">
        <v>5867</v>
      </c>
      <c r="G136" s="27" t="s">
        <v>21</v>
      </c>
      <c r="H136" s="27"/>
      <c r="I136" s="27" t="s">
        <v>22</v>
      </c>
      <c r="J136" s="27"/>
      <c r="K136" s="27"/>
      <c r="L136" s="27"/>
      <c r="M136" s="27"/>
      <c r="N136" s="27"/>
      <c r="O136" s="27"/>
      <c r="P136" s="27" t="s">
        <v>23</v>
      </c>
      <c r="Q136" s="27"/>
      <c r="R136" s="27" t="s">
        <v>34</v>
      </c>
      <c r="S136" s="27" t="s">
        <v>32</v>
      </c>
      <c r="T136" s="27" t="s">
        <v>59</v>
      </c>
      <c r="V136" s="56" t="str">
        <f t="shared" si="7"/>
        <v>Others Card42731</v>
      </c>
      <c r="W136" s="59" t="str">
        <f t="shared" si="8"/>
        <v>2</v>
      </c>
      <c r="X136" s="26">
        <f t="shared" si="6"/>
        <v>300000</v>
      </c>
    </row>
    <row r="137" spans="1:24" ht="13.5" customHeight="1" x14ac:dyDescent="0.2">
      <c r="A137" s="33" t="s">
        <v>6164</v>
      </c>
      <c r="B137" s="27" t="s">
        <v>20</v>
      </c>
      <c r="C137" s="27" t="s">
        <v>6165</v>
      </c>
      <c r="D137" s="28">
        <v>42732</v>
      </c>
      <c r="E137" s="27" t="s">
        <v>6166</v>
      </c>
      <c r="F137" s="27" t="s">
        <v>460</v>
      </c>
      <c r="G137" s="27" t="s">
        <v>21</v>
      </c>
      <c r="H137" s="27"/>
      <c r="I137" s="27" t="s">
        <v>22</v>
      </c>
      <c r="J137" s="27"/>
      <c r="K137" s="27"/>
      <c r="L137" s="27"/>
      <c r="M137" s="27"/>
      <c r="N137" s="27"/>
      <c r="O137" s="27"/>
      <c r="P137" s="27" t="s">
        <v>23</v>
      </c>
      <c r="Q137" s="27"/>
      <c r="R137" s="27" t="s">
        <v>136</v>
      </c>
      <c r="S137" s="27" t="s">
        <v>32</v>
      </c>
      <c r="T137" s="27" t="s">
        <v>137</v>
      </c>
      <c r="V137" s="56" t="str">
        <f t="shared" si="7"/>
        <v>Others Card42732</v>
      </c>
      <c r="W137" s="59" t="str">
        <f t="shared" si="8"/>
        <v>4</v>
      </c>
      <c r="X137" s="26">
        <f t="shared" si="6"/>
        <v>600000</v>
      </c>
    </row>
    <row r="138" spans="1:24" ht="13.5" customHeight="1" x14ac:dyDescent="0.2">
      <c r="A138" s="33" t="s">
        <v>5964</v>
      </c>
      <c r="B138" s="27" t="s">
        <v>20</v>
      </c>
      <c r="C138" s="27" t="s">
        <v>6179</v>
      </c>
      <c r="D138" s="28">
        <v>42732</v>
      </c>
      <c r="E138" s="27" t="s">
        <v>6180</v>
      </c>
      <c r="F138" s="27" t="s">
        <v>426</v>
      </c>
      <c r="G138" s="27" t="s">
        <v>21</v>
      </c>
      <c r="H138" s="27"/>
      <c r="I138" s="27" t="s">
        <v>22</v>
      </c>
      <c r="J138" s="27"/>
      <c r="K138" s="27"/>
      <c r="L138" s="27"/>
      <c r="M138" s="27"/>
      <c r="N138" s="27"/>
      <c r="O138" s="27"/>
      <c r="P138" s="27" t="s">
        <v>23</v>
      </c>
      <c r="Q138" s="27"/>
      <c r="R138" s="27" t="s">
        <v>34</v>
      </c>
      <c r="S138" s="27" t="s">
        <v>32</v>
      </c>
      <c r="T138" s="27" t="s">
        <v>59</v>
      </c>
      <c r="V138" s="56" t="str">
        <f t="shared" si="7"/>
        <v>Others Card42732</v>
      </c>
      <c r="W138" s="59" t="str">
        <f t="shared" si="8"/>
        <v>2</v>
      </c>
      <c r="X138" s="26">
        <f t="shared" si="6"/>
        <v>300000</v>
      </c>
    </row>
    <row r="139" spans="1:24" ht="13.5" customHeight="1" x14ac:dyDescent="0.2">
      <c r="A139" s="33" t="s">
        <v>6181</v>
      </c>
      <c r="B139" s="27" t="s">
        <v>20</v>
      </c>
      <c r="C139" s="27" t="s">
        <v>6184</v>
      </c>
      <c r="D139" s="28">
        <v>42732</v>
      </c>
      <c r="E139" s="27" t="s">
        <v>6185</v>
      </c>
      <c r="F139" s="27" t="s">
        <v>427</v>
      </c>
      <c r="G139" s="27" t="s">
        <v>21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23</v>
      </c>
      <c r="Q139" s="27"/>
      <c r="R139" s="27" t="s">
        <v>34</v>
      </c>
      <c r="S139" s="27" t="s">
        <v>32</v>
      </c>
      <c r="T139" s="27" t="s">
        <v>59</v>
      </c>
      <c r="V139" s="56" t="str">
        <f t="shared" si="7"/>
        <v>Others Card42732</v>
      </c>
      <c r="W139" s="59" t="str">
        <f t="shared" si="8"/>
        <v>2</v>
      </c>
      <c r="X139" s="26">
        <f t="shared" si="6"/>
        <v>300000</v>
      </c>
    </row>
    <row r="140" spans="1:24" ht="13.5" customHeight="1" x14ac:dyDescent="0.2">
      <c r="A140" s="33" t="s">
        <v>6186</v>
      </c>
      <c r="B140" s="27" t="s">
        <v>20</v>
      </c>
      <c r="C140" s="27" t="s">
        <v>2509</v>
      </c>
      <c r="D140" s="28">
        <v>42732</v>
      </c>
      <c r="E140" s="27" t="s">
        <v>6187</v>
      </c>
      <c r="F140" s="27" t="s">
        <v>174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23</v>
      </c>
      <c r="Q140" s="27"/>
      <c r="R140" s="27" t="s">
        <v>31</v>
      </c>
      <c r="S140" s="27" t="s">
        <v>32</v>
      </c>
      <c r="T140" s="27" t="s">
        <v>60</v>
      </c>
      <c r="V140" s="56" t="str">
        <f t="shared" si="7"/>
        <v>Others Card42732</v>
      </c>
      <c r="W140" s="59" t="str">
        <f t="shared" si="8"/>
        <v>1</v>
      </c>
      <c r="X140" s="26">
        <f t="shared" si="6"/>
        <v>150000</v>
      </c>
    </row>
    <row r="141" spans="1:24" ht="13.5" customHeight="1" x14ac:dyDescent="0.2">
      <c r="A141" s="27" t="s">
        <v>6385</v>
      </c>
      <c r="B141" s="27" t="s">
        <v>20</v>
      </c>
      <c r="C141" s="27" t="s">
        <v>2705</v>
      </c>
      <c r="D141" s="28">
        <v>42733</v>
      </c>
      <c r="E141" s="27" t="s">
        <v>6388</v>
      </c>
      <c r="F141" s="27" t="s">
        <v>191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23</v>
      </c>
      <c r="Q141" s="27"/>
      <c r="R141" s="27" t="s">
        <v>34</v>
      </c>
      <c r="S141" s="27" t="s">
        <v>32</v>
      </c>
      <c r="T141" s="27" t="s">
        <v>59</v>
      </c>
      <c r="V141" s="56" t="str">
        <f t="shared" si="7"/>
        <v>Others Card42733</v>
      </c>
      <c r="W141" s="59" t="str">
        <f t="shared" si="8"/>
        <v>2</v>
      </c>
      <c r="X141" s="26">
        <f t="shared" si="6"/>
        <v>300000</v>
      </c>
    </row>
    <row r="142" spans="1:24" s="26" customFormat="1" ht="13.5" hidden="1" customHeight="1" x14ac:dyDescent="0.2">
      <c r="A142" s="27" t="s">
        <v>956</v>
      </c>
      <c r="B142" s="27" t="s">
        <v>20</v>
      </c>
      <c r="C142" s="27" t="s">
        <v>411</v>
      </c>
      <c r="D142" s="28">
        <v>42705</v>
      </c>
      <c r="E142" s="27" t="s">
        <v>957</v>
      </c>
      <c r="F142" s="27" t="s">
        <v>93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383</v>
      </c>
      <c r="Q142" s="27"/>
      <c r="R142" s="27" t="s">
        <v>31</v>
      </c>
      <c r="S142" s="9" t="s">
        <v>383</v>
      </c>
      <c r="T142" s="27">
        <v>1</v>
      </c>
      <c r="U142" s="24"/>
      <c r="V142" s="56" t="str">
        <f t="shared" si="7"/>
        <v>Cash42705</v>
      </c>
      <c r="W142" s="59">
        <f t="shared" si="8"/>
        <v>1</v>
      </c>
      <c r="X142" s="26">
        <v>150000</v>
      </c>
    </row>
    <row r="143" spans="1:24" s="26" customFormat="1" ht="13.5" hidden="1" customHeight="1" x14ac:dyDescent="0.2">
      <c r="A143" s="27" t="s">
        <v>958</v>
      </c>
      <c r="B143" s="27" t="s">
        <v>20</v>
      </c>
      <c r="C143" s="27" t="s">
        <v>411</v>
      </c>
      <c r="D143" s="28">
        <v>42705</v>
      </c>
      <c r="E143" s="27" t="s">
        <v>959</v>
      </c>
      <c r="F143" s="27" t="s">
        <v>472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383</v>
      </c>
      <c r="Q143" s="27"/>
      <c r="R143" s="27" t="s">
        <v>31</v>
      </c>
      <c r="S143" s="9" t="s">
        <v>383</v>
      </c>
      <c r="T143" s="27">
        <v>1</v>
      </c>
      <c r="U143" s="24"/>
      <c r="V143" s="56" t="str">
        <f t="shared" si="7"/>
        <v>Cash42705</v>
      </c>
      <c r="W143" s="59">
        <f t="shared" si="8"/>
        <v>1</v>
      </c>
      <c r="X143" s="26">
        <v>150000</v>
      </c>
    </row>
    <row r="144" spans="1:24" s="26" customFormat="1" ht="13.5" hidden="1" customHeight="1" x14ac:dyDescent="0.2">
      <c r="A144" s="27" t="s">
        <v>960</v>
      </c>
      <c r="B144" s="27" t="s">
        <v>20</v>
      </c>
      <c r="C144" s="27" t="s">
        <v>411</v>
      </c>
      <c r="D144" s="28">
        <v>42705</v>
      </c>
      <c r="E144" s="27" t="s">
        <v>353</v>
      </c>
      <c r="F144" s="27" t="s">
        <v>447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383</v>
      </c>
      <c r="Q144" s="27"/>
      <c r="R144" s="27" t="s">
        <v>31</v>
      </c>
      <c r="S144" s="9" t="s">
        <v>383</v>
      </c>
      <c r="T144" s="27">
        <v>1</v>
      </c>
      <c r="U144" s="25"/>
      <c r="V144" s="56" t="str">
        <f t="shared" si="7"/>
        <v>Cash42705</v>
      </c>
      <c r="W144" s="59">
        <f t="shared" si="8"/>
        <v>1</v>
      </c>
      <c r="X144" s="26">
        <v>150000</v>
      </c>
    </row>
    <row r="145" spans="1:24" s="26" customFormat="1" ht="13.5" hidden="1" customHeight="1" x14ac:dyDescent="0.2">
      <c r="A145" s="27" t="s">
        <v>961</v>
      </c>
      <c r="B145" s="27" t="s">
        <v>20</v>
      </c>
      <c r="C145" s="27" t="s">
        <v>411</v>
      </c>
      <c r="D145" s="28">
        <v>42705</v>
      </c>
      <c r="E145" s="27" t="s">
        <v>962</v>
      </c>
      <c r="F145" s="27" t="s">
        <v>353</v>
      </c>
      <c r="G145" s="27" t="s">
        <v>21</v>
      </c>
      <c r="H145" s="27"/>
      <c r="I145" s="27" t="s">
        <v>22</v>
      </c>
      <c r="J145" s="27"/>
      <c r="K145" s="27"/>
      <c r="L145" s="27"/>
      <c r="M145" s="27"/>
      <c r="N145" s="27"/>
      <c r="O145" s="27"/>
      <c r="P145" s="27" t="s">
        <v>383</v>
      </c>
      <c r="Q145" s="27"/>
      <c r="R145" s="27" t="s">
        <v>31</v>
      </c>
      <c r="S145" s="9" t="s">
        <v>383</v>
      </c>
      <c r="T145" s="27">
        <v>1</v>
      </c>
      <c r="U145" s="25"/>
      <c r="V145" s="56" t="str">
        <f t="shared" si="7"/>
        <v>Cash42705</v>
      </c>
      <c r="W145" s="59">
        <f t="shared" si="8"/>
        <v>1</v>
      </c>
      <c r="X145" s="26">
        <v>150000</v>
      </c>
    </row>
    <row r="146" spans="1:24" s="26" customFormat="1" ht="13.5" hidden="1" customHeight="1" x14ac:dyDescent="0.2">
      <c r="A146" s="27" t="s">
        <v>963</v>
      </c>
      <c r="B146" s="27" t="s">
        <v>20</v>
      </c>
      <c r="C146" s="27" t="s">
        <v>411</v>
      </c>
      <c r="D146" s="28">
        <v>42705</v>
      </c>
      <c r="E146" s="27" t="s">
        <v>964</v>
      </c>
      <c r="F146" s="27" t="s">
        <v>353</v>
      </c>
      <c r="G146" s="27" t="s">
        <v>36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383</v>
      </c>
      <c r="Q146" s="27"/>
      <c r="R146" s="27" t="s">
        <v>414</v>
      </c>
      <c r="S146" s="9" t="s">
        <v>383</v>
      </c>
      <c r="T146" s="27">
        <v>5</v>
      </c>
      <c r="U146" s="25"/>
      <c r="V146" s="56" t="str">
        <f t="shared" si="7"/>
        <v>Cash42705</v>
      </c>
      <c r="W146" s="59">
        <f t="shared" si="8"/>
        <v>5</v>
      </c>
      <c r="X146" s="26">
        <v>750000</v>
      </c>
    </row>
    <row r="147" spans="1:24" s="26" customFormat="1" ht="13.5" hidden="1" customHeight="1" x14ac:dyDescent="0.2">
      <c r="A147" s="27" t="s">
        <v>965</v>
      </c>
      <c r="B147" s="27" t="s">
        <v>20</v>
      </c>
      <c r="C147" s="27" t="s">
        <v>411</v>
      </c>
      <c r="D147" s="28">
        <v>42705</v>
      </c>
      <c r="E147" s="27" t="s">
        <v>966</v>
      </c>
      <c r="F147" s="27" t="s">
        <v>270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383</v>
      </c>
      <c r="Q147" s="27"/>
      <c r="R147" s="27" t="s">
        <v>31</v>
      </c>
      <c r="S147" s="9" t="s">
        <v>383</v>
      </c>
      <c r="T147" s="27">
        <v>1</v>
      </c>
      <c r="U147" s="25"/>
      <c r="V147" s="56" t="str">
        <f t="shared" si="7"/>
        <v>Cash42705</v>
      </c>
      <c r="W147" s="59">
        <f t="shared" si="8"/>
        <v>1</v>
      </c>
      <c r="X147" s="26">
        <v>150000</v>
      </c>
    </row>
    <row r="148" spans="1:24" s="26" customFormat="1" ht="13.5" hidden="1" customHeight="1" x14ac:dyDescent="0.2">
      <c r="A148" s="27" t="s">
        <v>992</v>
      </c>
      <c r="B148" s="27" t="s">
        <v>20</v>
      </c>
      <c r="C148" s="27" t="s">
        <v>993</v>
      </c>
      <c r="D148" s="28">
        <v>42705</v>
      </c>
      <c r="E148" s="27" t="s">
        <v>994</v>
      </c>
      <c r="F148" s="27" t="s">
        <v>224</v>
      </c>
      <c r="G148" s="27" t="s">
        <v>21</v>
      </c>
      <c r="H148" s="27"/>
      <c r="I148" s="27" t="s">
        <v>22</v>
      </c>
      <c r="J148" s="27"/>
      <c r="K148" s="27"/>
      <c r="L148" s="27"/>
      <c r="M148" s="27"/>
      <c r="N148" s="27"/>
      <c r="O148" s="27"/>
      <c r="P148" s="27" t="s">
        <v>383</v>
      </c>
      <c r="Q148" s="27"/>
      <c r="R148" s="27" t="s">
        <v>136</v>
      </c>
      <c r="S148" s="9" t="s">
        <v>383</v>
      </c>
      <c r="T148" s="27">
        <v>4</v>
      </c>
      <c r="U148" s="25"/>
      <c r="V148" s="56" t="str">
        <f t="shared" si="7"/>
        <v>Cash42705</v>
      </c>
      <c r="W148" s="59">
        <f t="shared" si="8"/>
        <v>4</v>
      </c>
      <c r="X148" s="26">
        <v>480000</v>
      </c>
    </row>
    <row r="149" spans="1:24" s="26" customFormat="1" ht="13.5" hidden="1" customHeight="1" x14ac:dyDescent="0.2">
      <c r="A149" s="27" t="s">
        <v>1047</v>
      </c>
      <c r="B149" s="27" t="s">
        <v>20</v>
      </c>
      <c r="C149" s="27" t="s">
        <v>418</v>
      </c>
      <c r="D149" s="28">
        <v>42706</v>
      </c>
      <c r="E149" s="27" t="s">
        <v>1048</v>
      </c>
      <c r="F149" s="27" t="s">
        <v>1046</v>
      </c>
      <c r="G149" s="27" t="s">
        <v>21</v>
      </c>
      <c r="H149" s="27"/>
      <c r="I149" s="27" t="s">
        <v>22</v>
      </c>
      <c r="J149" s="27"/>
      <c r="K149" s="27"/>
      <c r="L149" s="27"/>
      <c r="M149" s="27"/>
      <c r="N149" s="27"/>
      <c r="O149" s="27"/>
      <c r="P149" s="27" t="s">
        <v>383</v>
      </c>
      <c r="Q149" s="27"/>
      <c r="R149" s="27">
        <v>750000</v>
      </c>
      <c r="S149" s="9" t="s">
        <v>383</v>
      </c>
      <c r="T149" s="27">
        <v>5</v>
      </c>
      <c r="U149" s="27"/>
      <c r="V149" s="56" t="str">
        <f t="shared" si="7"/>
        <v>Cash42706</v>
      </c>
      <c r="W149" s="59">
        <f t="shared" si="8"/>
        <v>5</v>
      </c>
      <c r="X149" s="26">
        <v>750000</v>
      </c>
    </row>
    <row r="150" spans="1:24" s="26" customFormat="1" ht="13.5" hidden="1" customHeight="1" x14ac:dyDescent="0.2">
      <c r="A150" s="27" t="s">
        <v>1049</v>
      </c>
      <c r="B150" s="27" t="s">
        <v>20</v>
      </c>
      <c r="C150" s="27" t="s">
        <v>418</v>
      </c>
      <c r="D150" s="28">
        <v>42706</v>
      </c>
      <c r="E150" s="27" t="s">
        <v>1050</v>
      </c>
      <c r="F150" s="27" t="s">
        <v>758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383</v>
      </c>
      <c r="Q150" s="27"/>
      <c r="R150" s="27">
        <v>300000</v>
      </c>
      <c r="S150" s="9" t="s">
        <v>383</v>
      </c>
      <c r="T150" s="27">
        <v>2</v>
      </c>
      <c r="U150" s="27"/>
      <c r="V150" s="56" t="str">
        <f t="shared" si="7"/>
        <v>Cash42706</v>
      </c>
      <c r="W150" s="59">
        <f t="shared" si="8"/>
        <v>2</v>
      </c>
      <c r="X150" s="26">
        <v>300000</v>
      </c>
    </row>
    <row r="151" spans="1:24" s="26" customFormat="1" ht="13.5" hidden="1" customHeight="1" x14ac:dyDescent="0.2">
      <c r="A151" s="27" t="s">
        <v>1115</v>
      </c>
      <c r="B151" s="27" t="s">
        <v>20</v>
      </c>
      <c r="C151" s="27" t="s">
        <v>411</v>
      </c>
      <c r="D151" s="28">
        <v>42706</v>
      </c>
      <c r="E151" s="27" t="s">
        <v>1116</v>
      </c>
      <c r="F151" s="27" t="s">
        <v>362</v>
      </c>
      <c r="G151" s="27" t="s">
        <v>21</v>
      </c>
      <c r="H151" s="27"/>
      <c r="I151" s="27" t="s">
        <v>22</v>
      </c>
      <c r="J151" s="27"/>
      <c r="K151" s="27"/>
      <c r="L151" s="27"/>
      <c r="M151" s="27"/>
      <c r="N151" s="27"/>
      <c r="O151" s="27"/>
      <c r="P151" s="27" t="s">
        <v>383</v>
      </c>
      <c r="Q151" s="27"/>
      <c r="R151" s="27">
        <v>150000</v>
      </c>
      <c r="S151" s="9" t="s">
        <v>383</v>
      </c>
      <c r="T151" s="27">
        <v>1</v>
      </c>
      <c r="U151" s="27"/>
      <c r="V151" s="56" t="str">
        <f t="shared" si="7"/>
        <v>Cash42706</v>
      </c>
      <c r="W151" s="59">
        <f t="shared" si="8"/>
        <v>1</v>
      </c>
      <c r="X151" s="26">
        <v>150000</v>
      </c>
    </row>
    <row r="152" spans="1:24" s="26" customFormat="1" ht="13.5" hidden="1" customHeight="1" x14ac:dyDescent="0.2">
      <c r="A152" s="27" t="s">
        <v>1117</v>
      </c>
      <c r="B152" s="27" t="s">
        <v>20</v>
      </c>
      <c r="C152" s="27" t="s">
        <v>411</v>
      </c>
      <c r="D152" s="28">
        <v>42706</v>
      </c>
      <c r="E152" s="27" t="s">
        <v>1118</v>
      </c>
      <c r="F152" s="27" t="s">
        <v>166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383</v>
      </c>
      <c r="Q152" s="27"/>
      <c r="R152" s="27">
        <v>150000</v>
      </c>
      <c r="S152" s="9" t="s">
        <v>383</v>
      </c>
      <c r="T152" s="27">
        <v>1</v>
      </c>
      <c r="U152" s="27"/>
      <c r="V152" s="56" t="str">
        <f t="shared" si="7"/>
        <v>Cash42706</v>
      </c>
      <c r="W152" s="59">
        <f t="shared" si="8"/>
        <v>1</v>
      </c>
      <c r="X152" s="26">
        <v>150000</v>
      </c>
    </row>
    <row r="153" spans="1:24" s="26" customFormat="1" ht="13.5" hidden="1" customHeight="1" x14ac:dyDescent="0.2">
      <c r="A153" s="27" t="s">
        <v>1119</v>
      </c>
      <c r="B153" s="27" t="s">
        <v>20</v>
      </c>
      <c r="C153" s="27" t="s">
        <v>411</v>
      </c>
      <c r="D153" s="28">
        <v>42706</v>
      </c>
      <c r="E153" s="27" t="s">
        <v>1120</v>
      </c>
      <c r="F153" s="27" t="s">
        <v>468</v>
      </c>
      <c r="G153" s="27" t="s">
        <v>21</v>
      </c>
      <c r="H153" s="27"/>
      <c r="I153" s="27" t="s">
        <v>22</v>
      </c>
      <c r="J153" s="27"/>
      <c r="K153" s="27"/>
      <c r="L153" s="27"/>
      <c r="M153" s="27"/>
      <c r="N153" s="27"/>
      <c r="O153" s="27"/>
      <c r="P153" s="27" t="s">
        <v>383</v>
      </c>
      <c r="Q153" s="27"/>
      <c r="R153" s="27">
        <v>150000</v>
      </c>
      <c r="S153" s="9" t="s">
        <v>383</v>
      </c>
      <c r="T153" s="27">
        <v>1</v>
      </c>
      <c r="U153" s="27"/>
      <c r="V153" s="56" t="str">
        <f t="shared" si="7"/>
        <v>Cash42706</v>
      </c>
      <c r="W153" s="59">
        <f t="shared" si="8"/>
        <v>1</v>
      </c>
      <c r="X153" s="26">
        <v>150000</v>
      </c>
    </row>
    <row r="154" spans="1:24" s="26" customFormat="1" ht="13.5" hidden="1" customHeight="1" x14ac:dyDescent="0.2">
      <c r="A154" s="27" t="s">
        <v>1121</v>
      </c>
      <c r="B154" s="27" t="s">
        <v>20</v>
      </c>
      <c r="C154" s="27" t="s">
        <v>411</v>
      </c>
      <c r="D154" s="28">
        <v>42706</v>
      </c>
      <c r="E154" s="27" t="s">
        <v>1122</v>
      </c>
      <c r="F154" s="27" t="s">
        <v>468</v>
      </c>
      <c r="G154" s="27" t="s">
        <v>21</v>
      </c>
      <c r="H154" s="27"/>
      <c r="I154" s="27" t="s">
        <v>22</v>
      </c>
      <c r="J154" s="27"/>
      <c r="K154" s="27"/>
      <c r="L154" s="27"/>
      <c r="M154" s="27"/>
      <c r="N154" s="27"/>
      <c r="O154" s="27"/>
      <c r="P154" s="27" t="s">
        <v>383</v>
      </c>
      <c r="Q154" s="27"/>
      <c r="R154" s="27">
        <v>300000</v>
      </c>
      <c r="S154" s="9" t="s">
        <v>383</v>
      </c>
      <c r="T154" s="27">
        <v>2</v>
      </c>
      <c r="U154" s="27"/>
      <c r="V154" s="56" t="str">
        <f t="shared" si="7"/>
        <v>Cash42706</v>
      </c>
      <c r="W154" s="59">
        <f t="shared" si="8"/>
        <v>2</v>
      </c>
      <c r="X154" s="26">
        <v>300000</v>
      </c>
    </row>
    <row r="155" spans="1:24" s="26" customFormat="1" ht="13.5" hidden="1" customHeight="1" x14ac:dyDescent="0.2">
      <c r="A155" s="27" t="s">
        <v>1123</v>
      </c>
      <c r="B155" s="27" t="s">
        <v>20</v>
      </c>
      <c r="C155" s="27" t="s">
        <v>411</v>
      </c>
      <c r="D155" s="28">
        <v>42706</v>
      </c>
      <c r="E155" s="27" t="s">
        <v>1124</v>
      </c>
      <c r="F155" s="27" t="s">
        <v>469</v>
      </c>
      <c r="G155" s="27" t="s">
        <v>36</v>
      </c>
      <c r="H155" s="27"/>
      <c r="I155" s="27" t="s">
        <v>22</v>
      </c>
      <c r="J155" s="27"/>
      <c r="K155" s="27"/>
      <c r="L155" s="27"/>
      <c r="M155" s="27"/>
      <c r="N155" s="27"/>
      <c r="O155" s="27"/>
      <c r="P155" s="27" t="s">
        <v>383</v>
      </c>
      <c r="Q155" s="27"/>
      <c r="R155" s="27">
        <v>450000</v>
      </c>
      <c r="S155" s="9" t="s">
        <v>383</v>
      </c>
      <c r="T155" s="27">
        <v>3</v>
      </c>
      <c r="U155" s="27"/>
      <c r="V155" s="56" t="str">
        <f t="shared" si="7"/>
        <v>Cash42706</v>
      </c>
      <c r="W155" s="59">
        <f t="shared" si="8"/>
        <v>3</v>
      </c>
      <c r="X155" s="26">
        <v>450000</v>
      </c>
    </row>
    <row r="156" spans="1:24" s="26" customFormat="1" ht="13.5" hidden="1" customHeight="1" x14ac:dyDescent="0.2">
      <c r="A156" s="27" t="s">
        <v>1222</v>
      </c>
      <c r="B156" s="27" t="s">
        <v>20</v>
      </c>
      <c r="C156" s="27" t="s">
        <v>436</v>
      </c>
      <c r="D156" s="28">
        <v>42707</v>
      </c>
      <c r="E156" s="27" t="s">
        <v>1223</v>
      </c>
      <c r="F156" s="27" t="s">
        <v>1224</v>
      </c>
      <c r="G156" s="27" t="s">
        <v>21</v>
      </c>
      <c r="H156" s="27"/>
      <c r="I156" s="27" t="s">
        <v>22</v>
      </c>
      <c r="J156" s="27"/>
      <c r="K156" s="27"/>
      <c r="L156" s="27"/>
      <c r="M156" s="27"/>
      <c r="N156" s="27"/>
      <c r="O156" s="27"/>
      <c r="P156" s="27" t="s">
        <v>383</v>
      </c>
      <c r="Q156" s="27"/>
      <c r="R156" s="27" t="s">
        <v>31</v>
      </c>
      <c r="S156" s="9" t="s">
        <v>383</v>
      </c>
      <c r="T156" s="27">
        <v>1</v>
      </c>
      <c r="U156" s="29"/>
      <c r="V156" s="56" t="str">
        <f t="shared" si="7"/>
        <v>Cash42707</v>
      </c>
      <c r="W156" s="59">
        <f t="shared" si="8"/>
        <v>1</v>
      </c>
      <c r="X156" s="26">
        <v>150000</v>
      </c>
    </row>
    <row r="157" spans="1:24" s="26" customFormat="1" ht="13.5" hidden="1" customHeight="1" x14ac:dyDescent="0.2">
      <c r="A157" s="27" t="s">
        <v>1225</v>
      </c>
      <c r="B157" s="27" t="s">
        <v>20</v>
      </c>
      <c r="C157" s="27" t="s">
        <v>436</v>
      </c>
      <c r="D157" s="28">
        <v>42707</v>
      </c>
      <c r="E157" s="27" t="s">
        <v>1226</v>
      </c>
      <c r="F157" s="27" t="s">
        <v>1224</v>
      </c>
      <c r="G157" s="27" t="s">
        <v>21</v>
      </c>
      <c r="H157" s="27"/>
      <c r="I157" s="27" t="s">
        <v>22</v>
      </c>
      <c r="J157" s="27"/>
      <c r="K157" s="27"/>
      <c r="L157" s="27"/>
      <c r="M157" s="27"/>
      <c r="N157" s="27"/>
      <c r="O157" s="27"/>
      <c r="P157" s="27" t="s">
        <v>383</v>
      </c>
      <c r="Q157" s="27"/>
      <c r="R157" s="27" t="s">
        <v>31</v>
      </c>
      <c r="S157" s="9" t="s">
        <v>383</v>
      </c>
      <c r="T157" s="27">
        <v>1</v>
      </c>
      <c r="U157" s="29"/>
      <c r="V157" s="56" t="str">
        <f t="shared" si="7"/>
        <v>Cash42707</v>
      </c>
      <c r="W157" s="59">
        <f t="shared" si="8"/>
        <v>1</v>
      </c>
      <c r="X157" s="26">
        <v>150000</v>
      </c>
    </row>
    <row r="158" spans="1:24" s="26" customFormat="1" ht="13.5" hidden="1" customHeight="1" x14ac:dyDescent="0.2">
      <c r="A158" s="27" t="s">
        <v>1322</v>
      </c>
      <c r="B158" s="27" t="s">
        <v>20</v>
      </c>
      <c r="C158" s="27" t="s">
        <v>1323</v>
      </c>
      <c r="D158" s="28">
        <v>42707</v>
      </c>
      <c r="E158" s="27" t="s">
        <v>1324</v>
      </c>
      <c r="F158" s="27" t="s">
        <v>585</v>
      </c>
      <c r="G158" s="27" t="s">
        <v>21</v>
      </c>
      <c r="H158" s="27"/>
      <c r="I158" s="27" t="s">
        <v>22</v>
      </c>
      <c r="J158" s="27"/>
      <c r="K158" s="27"/>
      <c r="L158" s="27"/>
      <c r="M158" s="27"/>
      <c r="N158" s="27"/>
      <c r="O158" s="27"/>
      <c r="P158" s="27" t="s">
        <v>383</v>
      </c>
      <c r="Q158" s="27"/>
      <c r="R158" s="27" t="s">
        <v>1325</v>
      </c>
      <c r="S158" s="9" t="s">
        <v>383</v>
      </c>
      <c r="T158" s="27">
        <v>23</v>
      </c>
      <c r="U158" s="29"/>
      <c r="V158" s="56" t="str">
        <f t="shared" si="7"/>
        <v>Cash42707</v>
      </c>
      <c r="W158" s="59">
        <f t="shared" si="8"/>
        <v>23</v>
      </c>
      <c r="X158" s="26">
        <v>2990000</v>
      </c>
    </row>
    <row r="159" spans="1:24" s="26" customFormat="1" ht="13.5" hidden="1" customHeight="1" x14ac:dyDescent="0.2">
      <c r="A159" s="27" t="s">
        <v>1371</v>
      </c>
      <c r="B159" s="27" t="s">
        <v>20</v>
      </c>
      <c r="C159" s="27" t="s">
        <v>436</v>
      </c>
      <c r="D159" s="28">
        <v>42708</v>
      </c>
      <c r="E159" s="27" t="s">
        <v>1372</v>
      </c>
      <c r="F159" s="27" t="s">
        <v>358</v>
      </c>
      <c r="G159" s="27" t="s">
        <v>36</v>
      </c>
      <c r="H159" s="27"/>
      <c r="I159" s="27" t="s">
        <v>22</v>
      </c>
      <c r="J159" s="27"/>
      <c r="K159" s="27"/>
      <c r="L159" s="27"/>
      <c r="M159" s="27"/>
      <c r="N159" s="27"/>
      <c r="O159" s="27"/>
      <c r="P159" s="27" t="s">
        <v>383</v>
      </c>
      <c r="Q159" s="27"/>
      <c r="R159" s="27" t="s">
        <v>31</v>
      </c>
      <c r="S159" s="9" t="s">
        <v>383</v>
      </c>
      <c r="T159" s="27">
        <v>1</v>
      </c>
      <c r="U159" s="29"/>
      <c r="V159" s="56" t="str">
        <f t="shared" si="7"/>
        <v>Cash42708</v>
      </c>
      <c r="W159" s="59">
        <f t="shared" si="8"/>
        <v>1</v>
      </c>
      <c r="X159" s="26">
        <v>150000</v>
      </c>
    </row>
    <row r="160" spans="1:24" s="26" customFormat="1" ht="13.5" hidden="1" customHeight="1" x14ac:dyDescent="0.2">
      <c r="A160" s="27" t="s">
        <v>1444</v>
      </c>
      <c r="B160" s="27" t="s">
        <v>20</v>
      </c>
      <c r="C160" s="27" t="s">
        <v>1445</v>
      </c>
      <c r="D160" s="28">
        <v>42708</v>
      </c>
      <c r="E160" s="27" t="s">
        <v>1446</v>
      </c>
      <c r="F160" s="27" t="s">
        <v>127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383</v>
      </c>
      <c r="Q160" s="27"/>
      <c r="R160" s="27" t="s">
        <v>419</v>
      </c>
      <c r="S160" s="9" t="s">
        <v>383</v>
      </c>
      <c r="T160" s="27">
        <v>8</v>
      </c>
      <c r="U160" s="29"/>
      <c r="V160" s="56" t="str">
        <f t="shared" si="7"/>
        <v>Cash42708</v>
      </c>
      <c r="W160" s="59">
        <f t="shared" si="8"/>
        <v>8</v>
      </c>
      <c r="X160" s="26">
        <v>920000</v>
      </c>
    </row>
    <row r="161" spans="1:24" s="26" customFormat="1" ht="13.5" hidden="1" customHeight="1" x14ac:dyDescent="0.2">
      <c r="A161" s="27" t="s">
        <v>1447</v>
      </c>
      <c r="B161" s="27" t="s">
        <v>20</v>
      </c>
      <c r="C161" s="27" t="s">
        <v>520</v>
      </c>
      <c r="D161" s="28">
        <v>42708</v>
      </c>
      <c r="E161" s="27" t="s">
        <v>1448</v>
      </c>
      <c r="F161" s="27" t="s">
        <v>128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383</v>
      </c>
      <c r="Q161" s="27"/>
      <c r="R161" s="27" t="s">
        <v>31</v>
      </c>
      <c r="S161" s="9" t="s">
        <v>383</v>
      </c>
      <c r="T161" s="27">
        <v>1</v>
      </c>
      <c r="U161" s="29"/>
      <c r="V161" s="56" t="str">
        <f t="shared" si="7"/>
        <v>Cash42708</v>
      </c>
      <c r="W161" s="59">
        <f t="shared" si="8"/>
        <v>1</v>
      </c>
      <c r="X161" s="26">
        <v>150000</v>
      </c>
    </row>
    <row r="162" spans="1:24" s="26" customFormat="1" ht="13.5" hidden="1" customHeight="1" x14ac:dyDescent="0.2">
      <c r="A162" s="27" t="s">
        <v>1538</v>
      </c>
      <c r="B162" s="27" t="s">
        <v>20</v>
      </c>
      <c r="C162" s="27" t="s">
        <v>1539</v>
      </c>
      <c r="D162" s="28">
        <v>42709</v>
      </c>
      <c r="E162" s="27" t="s">
        <v>1540</v>
      </c>
      <c r="F162" s="27" t="s">
        <v>1541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383</v>
      </c>
      <c r="Q162" s="27"/>
      <c r="R162" s="27" t="s">
        <v>419</v>
      </c>
      <c r="S162" s="9" t="s">
        <v>383</v>
      </c>
      <c r="T162" s="27">
        <v>8</v>
      </c>
      <c r="U162" s="29"/>
      <c r="V162" s="56" t="str">
        <f t="shared" si="7"/>
        <v>Cash42709</v>
      </c>
      <c r="W162" s="59">
        <f t="shared" si="8"/>
        <v>8</v>
      </c>
      <c r="X162" s="26">
        <v>920000</v>
      </c>
    </row>
    <row r="163" spans="1:24" s="26" customFormat="1" ht="13.5" hidden="1" customHeight="1" x14ac:dyDescent="0.2">
      <c r="A163" s="27" t="s">
        <v>1542</v>
      </c>
      <c r="B163" s="27" t="s">
        <v>20</v>
      </c>
      <c r="C163" s="27" t="s">
        <v>1543</v>
      </c>
      <c r="D163" s="28">
        <v>42709</v>
      </c>
      <c r="E163" s="27" t="s">
        <v>1544</v>
      </c>
      <c r="F163" s="27" t="s">
        <v>119</v>
      </c>
      <c r="G163" s="27" t="s">
        <v>21</v>
      </c>
      <c r="H163" s="27"/>
      <c r="I163" s="27" t="s">
        <v>22</v>
      </c>
      <c r="J163" s="27"/>
      <c r="K163" s="27"/>
      <c r="L163" s="27"/>
      <c r="M163" s="27"/>
      <c r="N163" s="27"/>
      <c r="O163" s="27"/>
      <c r="P163" s="27" t="s">
        <v>383</v>
      </c>
      <c r="Q163" s="27"/>
      <c r="R163" s="27" t="s">
        <v>34</v>
      </c>
      <c r="S163" s="9" t="s">
        <v>383</v>
      </c>
      <c r="T163" s="27">
        <v>2</v>
      </c>
      <c r="U163" s="29"/>
      <c r="V163" s="56" t="str">
        <f t="shared" si="7"/>
        <v>Cash42709</v>
      </c>
      <c r="W163" s="59">
        <f t="shared" si="8"/>
        <v>2</v>
      </c>
      <c r="X163" s="26">
        <v>300000</v>
      </c>
    </row>
    <row r="164" spans="1:24" s="26" customFormat="1" ht="13.5" hidden="1" customHeight="1" x14ac:dyDescent="0.2">
      <c r="A164" s="27" t="s">
        <v>1561</v>
      </c>
      <c r="B164" s="27" t="s">
        <v>20</v>
      </c>
      <c r="C164" s="27" t="s">
        <v>814</v>
      </c>
      <c r="D164" s="28">
        <v>42709</v>
      </c>
      <c r="E164" s="27" t="s">
        <v>1562</v>
      </c>
      <c r="F164" s="27" t="s">
        <v>142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383</v>
      </c>
      <c r="Q164" s="27"/>
      <c r="R164" s="27" t="s">
        <v>31</v>
      </c>
      <c r="S164" s="9" t="s">
        <v>383</v>
      </c>
      <c r="T164" s="27">
        <v>1</v>
      </c>
      <c r="U164" s="29"/>
      <c r="V164" s="56" t="str">
        <f t="shared" si="7"/>
        <v>Cash42709</v>
      </c>
      <c r="W164" s="59">
        <f t="shared" si="8"/>
        <v>1</v>
      </c>
      <c r="X164" s="26">
        <v>150000</v>
      </c>
    </row>
    <row r="165" spans="1:24" s="26" customFormat="1" ht="13.5" hidden="1" customHeight="1" x14ac:dyDescent="0.2">
      <c r="A165" s="27" t="s">
        <v>1563</v>
      </c>
      <c r="B165" s="27" t="s">
        <v>20</v>
      </c>
      <c r="C165" s="27" t="s">
        <v>814</v>
      </c>
      <c r="D165" s="28">
        <v>42709</v>
      </c>
      <c r="E165" s="27" t="s">
        <v>1564</v>
      </c>
      <c r="F165" s="27" t="s">
        <v>142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383</v>
      </c>
      <c r="Q165" s="27"/>
      <c r="R165" s="27" t="s">
        <v>31</v>
      </c>
      <c r="S165" s="9" t="s">
        <v>383</v>
      </c>
      <c r="T165" s="27">
        <v>1</v>
      </c>
      <c r="U165" s="29"/>
      <c r="V165" s="56" t="str">
        <f t="shared" si="7"/>
        <v>Cash42709</v>
      </c>
      <c r="W165" s="59">
        <f t="shared" si="8"/>
        <v>1</v>
      </c>
      <c r="X165" s="26">
        <v>150000</v>
      </c>
    </row>
    <row r="166" spans="1:24" s="26" customFormat="1" ht="13.5" hidden="1" customHeight="1" x14ac:dyDescent="0.2">
      <c r="A166" s="27" t="s">
        <v>1583</v>
      </c>
      <c r="B166" s="27" t="s">
        <v>20</v>
      </c>
      <c r="C166" s="27" t="s">
        <v>573</v>
      </c>
      <c r="D166" s="28">
        <v>42709</v>
      </c>
      <c r="E166" s="27" t="s">
        <v>1584</v>
      </c>
      <c r="F166" s="27" t="s">
        <v>469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383</v>
      </c>
      <c r="Q166" s="27"/>
      <c r="R166" s="27" t="s">
        <v>1585</v>
      </c>
      <c r="S166" s="9" t="s">
        <v>383</v>
      </c>
      <c r="T166" s="27">
        <v>39</v>
      </c>
      <c r="U166" s="29"/>
      <c r="V166" s="56" t="str">
        <f t="shared" si="7"/>
        <v>Cash42709</v>
      </c>
      <c r="W166" s="59">
        <f t="shared" si="8"/>
        <v>39</v>
      </c>
      <c r="X166" s="26">
        <v>4680000</v>
      </c>
    </row>
    <row r="167" spans="1:24" s="26" customFormat="1" ht="13.5" hidden="1" customHeight="1" x14ac:dyDescent="0.2">
      <c r="A167" s="33" t="s">
        <v>1657</v>
      </c>
      <c r="B167" s="27" t="s">
        <v>20</v>
      </c>
      <c r="C167" s="27" t="s">
        <v>381</v>
      </c>
      <c r="D167" s="28">
        <v>42710</v>
      </c>
      <c r="E167" s="27" t="s">
        <v>1658</v>
      </c>
      <c r="F167" s="27" t="s">
        <v>1659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383</v>
      </c>
      <c r="Q167" s="27"/>
      <c r="R167" s="27" t="s">
        <v>31</v>
      </c>
      <c r="S167" s="9" t="s">
        <v>383</v>
      </c>
      <c r="T167" s="27">
        <v>1</v>
      </c>
      <c r="U167" s="29"/>
      <c r="V167" s="56" t="str">
        <f t="shared" si="7"/>
        <v>Cash42710</v>
      </c>
      <c r="W167" s="59">
        <f t="shared" si="8"/>
        <v>1</v>
      </c>
      <c r="X167" s="26">
        <v>150000</v>
      </c>
    </row>
    <row r="168" spans="1:24" s="26" customFormat="1" ht="13.5" hidden="1" customHeight="1" x14ac:dyDescent="0.2">
      <c r="A168" s="27" t="s">
        <v>1695</v>
      </c>
      <c r="B168" s="27" t="s">
        <v>20</v>
      </c>
      <c r="C168" s="27" t="s">
        <v>573</v>
      </c>
      <c r="D168" s="28">
        <v>42710</v>
      </c>
      <c r="E168" s="27" t="s">
        <v>410</v>
      </c>
      <c r="F168" s="27" t="s">
        <v>360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383</v>
      </c>
      <c r="Q168" s="27"/>
      <c r="R168" s="27" t="s">
        <v>34</v>
      </c>
      <c r="S168" s="9" t="s">
        <v>383</v>
      </c>
      <c r="T168" s="27">
        <v>2</v>
      </c>
      <c r="U168" s="29"/>
      <c r="V168" s="56" t="str">
        <f t="shared" si="7"/>
        <v>Cash42710</v>
      </c>
      <c r="W168" s="59">
        <f t="shared" si="8"/>
        <v>2</v>
      </c>
      <c r="X168" s="26">
        <v>240000</v>
      </c>
    </row>
    <row r="169" spans="1:24" s="26" customFormat="1" ht="13.5" hidden="1" customHeight="1" x14ac:dyDescent="0.2">
      <c r="A169" s="27" t="s">
        <v>1696</v>
      </c>
      <c r="B169" s="27" t="s">
        <v>20</v>
      </c>
      <c r="C169" s="27" t="s">
        <v>418</v>
      </c>
      <c r="D169" s="28">
        <v>42710</v>
      </c>
      <c r="E169" s="27" t="s">
        <v>1697</v>
      </c>
      <c r="F169" s="27" t="s">
        <v>361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383</v>
      </c>
      <c r="Q169" s="27"/>
      <c r="R169" s="27" t="s">
        <v>136</v>
      </c>
      <c r="S169" s="9" t="s">
        <v>383</v>
      </c>
      <c r="T169" s="27">
        <v>4</v>
      </c>
      <c r="U169" s="29"/>
      <c r="V169" s="56" t="str">
        <f t="shared" si="7"/>
        <v>Cash42710</v>
      </c>
      <c r="W169" s="59">
        <f t="shared" si="8"/>
        <v>4</v>
      </c>
      <c r="X169" s="26">
        <v>600000</v>
      </c>
    </row>
    <row r="170" spans="1:24" s="26" customFormat="1" ht="13.5" hidden="1" customHeight="1" x14ac:dyDescent="0.2">
      <c r="A170" s="27" t="s">
        <v>1696</v>
      </c>
      <c r="B170" s="27" t="s">
        <v>20</v>
      </c>
      <c r="C170" s="27" t="s">
        <v>418</v>
      </c>
      <c r="D170" s="28">
        <v>42710</v>
      </c>
      <c r="E170" s="27" t="s">
        <v>1698</v>
      </c>
      <c r="F170" s="27" t="s">
        <v>361</v>
      </c>
      <c r="G170" s="27" t="s">
        <v>21</v>
      </c>
      <c r="H170" s="27"/>
      <c r="I170" s="27" t="s">
        <v>22</v>
      </c>
      <c r="J170" s="27"/>
      <c r="K170" s="27"/>
      <c r="L170" s="27"/>
      <c r="M170" s="27"/>
      <c r="N170" s="27"/>
      <c r="O170" s="27"/>
      <c r="P170" s="27" t="s">
        <v>383</v>
      </c>
      <c r="Q170" s="27"/>
      <c r="R170" s="27" t="s">
        <v>136</v>
      </c>
      <c r="S170" s="9" t="s">
        <v>383</v>
      </c>
      <c r="T170" s="27">
        <v>4</v>
      </c>
      <c r="U170" s="29"/>
      <c r="V170" s="56" t="str">
        <f t="shared" si="7"/>
        <v>Cash42710</v>
      </c>
      <c r="W170" s="59">
        <f t="shared" si="8"/>
        <v>4</v>
      </c>
      <c r="X170" s="26">
        <v>600000</v>
      </c>
    </row>
    <row r="171" spans="1:24" s="26" customFormat="1" ht="13.5" hidden="1" customHeight="1" x14ac:dyDescent="0.2">
      <c r="A171" s="27" t="s">
        <v>1876</v>
      </c>
      <c r="B171" s="27" t="s">
        <v>20</v>
      </c>
      <c r="C171" s="27" t="s">
        <v>411</v>
      </c>
      <c r="D171" s="28">
        <v>42711</v>
      </c>
      <c r="E171" s="27" t="s">
        <v>1877</v>
      </c>
      <c r="F171" s="27" t="s">
        <v>428</v>
      </c>
      <c r="G171" s="27" t="s">
        <v>21</v>
      </c>
      <c r="H171" s="27"/>
      <c r="I171" s="27" t="s">
        <v>22</v>
      </c>
      <c r="J171" s="27"/>
      <c r="K171" s="27"/>
      <c r="L171" s="27"/>
      <c r="M171" s="27"/>
      <c r="N171" s="27"/>
      <c r="O171" s="27"/>
      <c r="P171" s="27" t="s">
        <v>383</v>
      </c>
      <c r="Q171" s="27"/>
      <c r="R171" s="27" t="s">
        <v>31</v>
      </c>
      <c r="S171" s="9" t="s">
        <v>383</v>
      </c>
      <c r="T171" s="27">
        <v>1</v>
      </c>
      <c r="U171" s="29"/>
      <c r="V171" s="56" t="str">
        <f t="shared" si="7"/>
        <v>Cash42711</v>
      </c>
      <c r="W171" s="59">
        <f t="shared" si="8"/>
        <v>1</v>
      </c>
      <c r="X171" s="26">
        <v>150000</v>
      </c>
    </row>
    <row r="172" spans="1:24" s="26" customFormat="1" ht="13.5" hidden="1" customHeight="1" x14ac:dyDescent="0.2">
      <c r="A172" s="27" t="s">
        <v>1878</v>
      </c>
      <c r="B172" s="27" t="s">
        <v>20</v>
      </c>
      <c r="C172" s="27" t="s">
        <v>411</v>
      </c>
      <c r="D172" s="28">
        <v>42711</v>
      </c>
      <c r="E172" s="27" t="s">
        <v>1879</v>
      </c>
      <c r="F172" s="27" t="s">
        <v>429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383</v>
      </c>
      <c r="Q172" s="27"/>
      <c r="R172" s="27" t="s">
        <v>34</v>
      </c>
      <c r="S172" s="9" t="s">
        <v>383</v>
      </c>
      <c r="T172" s="27">
        <v>2</v>
      </c>
      <c r="U172" s="29"/>
      <c r="V172" s="56" t="str">
        <f t="shared" si="7"/>
        <v>Cash42711</v>
      </c>
      <c r="W172" s="59">
        <f t="shared" si="8"/>
        <v>2</v>
      </c>
      <c r="X172" s="26">
        <v>300000</v>
      </c>
    </row>
    <row r="173" spans="1:24" s="26" customFormat="1" ht="13.5" hidden="1" customHeight="1" x14ac:dyDescent="0.2">
      <c r="A173" s="27" t="s">
        <v>1880</v>
      </c>
      <c r="B173" s="27" t="s">
        <v>20</v>
      </c>
      <c r="C173" s="27" t="s">
        <v>431</v>
      </c>
      <c r="D173" s="28">
        <v>42711</v>
      </c>
      <c r="E173" s="27" t="s">
        <v>1881</v>
      </c>
      <c r="F173" s="27" t="s">
        <v>430</v>
      </c>
      <c r="G173" s="27" t="s">
        <v>36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383</v>
      </c>
      <c r="Q173" s="27"/>
      <c r="R173" s="27" t="s">
        <v>34</v>
      </c>
      <c r="S173" s="9" t="s">
        <v>383</v>
      </c>
      <c r="T173" s="27">
        <v>2</v>
      </c>
      <c r="U173" s="29"/>
      <c r="V173" s="56" t="str">
        <f t="shared" si="7"/>
        <v>Cash42711</v>
      </c>
      <c r="W173" s="59">
        <f t="shared" si="8"/>
        <v>2</v>
      </c>
      <c r="X173" s="26">
        <v>240000</v>
      </c>
    </row>
    <row r="174" spans="1:24" s="26" customFormat="1" ht="13.5" hidden="1" customHeight="1" x14ac:dyDescent="0.2">
      <c r="A174" s="27" t="s">
        <v>2010</v>
      </c>
      <c r="B174" s="27" t="s">
        <v>20</v>
      </c>
      <c r="C174" s="27" t="s">
        <v>436</v>
      </c>
      <c r="D174" s="28">
        <v>42712</v>
      </c>
      <c r="E174" s="27" t="s">
        <v>2011</v>
      </c>
      <c r="F174" s="27" t="s">
        <v>695</v>
      </c>
      <c r="G174" s="27" t="s">
        <v>36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383</v>
      </c>
      <c r="Q174" s="27"/>
      <c r="R174" s="27" t="s">
        <v>31</v>
      </c>
      <c r="S174" s="9" t="s">
        <v>383</v>
      </c>
      <c r="T174" s="27">
        <v>1</v>
      </c>
      <c r="U174" s="29"/>
      <c r="V174" s="56" t="str">
        <f t="shared" si="7"/>
        <v>Cash42712</v>
      </c>
      <c r="W174" s="59">
        <f t="shared" si="8"/>
        <v>1</v>
      </c>
      <c r="X174" s="26">
        <v>150000</v>
      </c>
    </row>
    <row r="175" spans="1:24" s="26" customFormat="1" ht="13.5" hidden="1" customHeight="1" x14ac:dyDescent="0.2">
      <c r="A175" s="27" t="s">
        <v>2012</v>
      </c>
      <c r="B175" s="27" t="s">
        <v>20</v>
      </c>
      <c r="C175" s="27" t="s">
        <v>436</v>
      </c>
      <c r="D175" s="28">
        <v>42712</v>
      </c>
      <c r="E175" s="27" t="s">
        <v>2013</v>
      </c>
      <c r="F175" s="27" t="s">
        <v>695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383</v>
      </c>
      <c r="Q175" s="27"/>
      <c r="R175" s="27" t="s">
        <v>31</v>
      </c>
      <c r="S175" s="9" t="s">
        <v>383</v>
      </c>
      <c r="T175" s="27">
        <v>1</v>
      </c>
      <c r="U175" s="29"/>
      <c r="V175" s="56" t="str">
        <f t="shared" si="7"/>
        <v>Cash42712</v>
      </c>
      <c r="W175" s="59">
        <f t="shared" si="8"/>
        <v>1</v>
      </c>
      <c r="X175" s="26">
        <v>150000</v>
      </c>
    </row>
    <row r="176" spans="1:24" s="26" customFormat="1" ht="13.5" hidden="1" customHeight="1" x14ac:dyDescent="0.2">
      <c r="A176" s="27" t="s">
        <v>2122</v>
      </c>
      <c r="B176" s="27" t="s">
        <v>20</v>
      </c>
      <c r="C176" s="27" t="s">
        <v>438</v>
      </c>
      <c r="D176" s="28">
        <v>42712</v>
      </c>
      <c r="E176" s="27" t="s">
        <v>2123</v>
      </c>
      <c r="F176" s="27" t="s">
        <v>525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383</v>
      </c>
      <c r="Q176" s="27"/>
      <c r="R176" s="27" t="s">
        <v>31</v>
      </c>
      <c r="S176" s="9" t="s">
        <v>383</v>
      </c>
      <c r="T176" s="27">
        <v>1</v>
      </c>
      <c r="U176" s="29"/>
      <c r="V176" s="56" t="str">
        <f t="shared" si="7"/>
        <v>Cash42712</v>
      </c>
      <c r="W176" s="59">
        <f t="shared" si="8"/>
        <v>1</v>
      </c>
      <c r="X176" s="26">
        <v>150000</v>
      </c>
    </row>
    <row r="177" spans="1:24" s="26" customFormat="1" ht="13.5" hidden="1" customHeight="1" x14ac:dyDescent="0.2">
      <c r="A177" s="27" t="s">
        <v>2124</v>
      </c>
      <c r="B177" s="27" t="s">
        <v>20</v>
      </c>
      <c r="C177" s="27" t="s">
        <v>438</v>
      </c>
      <c r="D177" s="28">
        <v>42712</v>
      </c>
      <c r="E177" s="27" t="s">
        <v>2125</v>
      </c>
      <c r="F177" s="27" t="s">
        <v>451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383</v>
      </c>
      <c r="Q177" s="27"/>
      <c r="R177" s="27" t="s">
        <v>31</v>
      </c>
      <c r="S177" s="9" t="s">
        <v>383</v>
      </c>
      <c r="T177" s="27">
        <v>1</v>
      </c>
      <c r="U177" s="29"/>
      <c r="V177" s="56" t="str">
        <f t="shared" si="7"/>
        <v>Cash42712</v>
      </c>
      <c r="W177" s="59">
        <f t="shared" si="8"/>
        <v>1</v>
      </c>
      <c r="X177" s="26">
        <v>150000</v>
      </c>
    </row>
    <row r="178" spans="1:24" s="26" customFormat="1" ht="13.5" hidden="1" customHeight="1" x14ac:dyDescent="0.2">
      <c r="A178" s="27" t="s">
        <v>2204</v>
      </c>
      <c r="B178" s="27" t="s">
        <v>20</v>
      </c>
      <c r="C178" s="27" t="s">
        <v>436</v>
      </c>
      <c r="D178" s="28">
        <v>42713</v>
      </c>
      <c r="E178" s="27" t="s">
        <v>2205</v>
      </c>
      <c r="F178" s="27" t="s">
        <v>293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383</v>
      </c>
      <c r="Q178" s="27"/>
      <c r="R178" s="27" t="s">
        <v>31</v>
      </c>
      <c r="S178" s="9" t="s">
        <v>383</v>
      </c>
      <c r="T178" s="27">
        <v>1</v>
      </c>
      <c r="U178" s="29"/>
      <c r="V178" s="56" t="str">
        <f t="shared" si="7"/>
        <v>Cash42713</v>
      </c>
      <c r="W178" s="59">
        <f t="shared" si="8"/>
        <v>1</v>
      </c>
      <c r="X178" s="26">
        <v>150000</v>
      </c>
    </row>
    <row r="179" spans="1:24" s="26" customFormat="1" ht="13.5" hidden="1" customHeight="1" x14ac:dyDescent="0.2">
      <c r="A179" s="27" t="s">
        <v>2206</v>
      </c>
      <c r="B179" s="27" t="s">
        <v>20</v>
      </c>
      <c r="C179" s="27" t="s">
        <v>436</v>
      </c>
      <c r="D179" s="28">
        <v>42713</v>
      </c>
      <c r="E179" s="27" t="s">
        <v>2207</v>
      </c>
      <c r="F179" s="27" t="s">
        <v>300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383</v>
      </c>
      <c r="Q179" s="27"/>
      <c r="R179" s="27" t="s">
        <v>31</v>
      </c>
      <c r="S179" s="9" t="s">
        <v>383</v>
      </c>
      <c r="T179" s="27">
        <v>1</v>
      </c>
      <c r="U179" s="29"/>
      <c r="V179" s="56" t="str">
        <f t="shared" si="7"/>
        <v>Cash42713</v>
      </c>
      <c r="W179" s="59">
        <f t="shared" si="8"/>
        <v>1</v>
      </c>
      <c r="X179" s="26">
        <v>150000</v>
      </c>
    </row>
    <row r="180" spans="1:24" s="26" customFormat="1" ht="13.5" hidden="1" customHeight="1" x14ac:dyDescent="0.2">
      <c r="A180" s="27" t="s">
        <v>2389</v>
      </c>
      <c r="B180" s="27" t="s">
        <v>20</v>
      </c>
      <c r="C180" s="27" t="s">
        <v>438</v>
      </c>
      <c r="D180" s="28">
        <v>42713</v>
      </c>
      <c r="E180" s="27" t="s">
        <v>2390</v>
      </c>
      <c r="F180" s="27" t="s">
        <v>2145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383</v>
      </c>
      <c r="Q180" s="27"/>
      <c r="R180" s="27" t="s">
        <v>31</v>
      </c>
      <c r="S180" s="9" t="s">
        <v>383</v>
      </c>
      <c r="T180" s="27">
        <v>1</v>
      </c>
      <c r="U180" s="29"/>
      <c r="V180" s="56" t="str">
        <f t="shared" si="7"/>
        <v>Cash42713</v>
      </c>
      <c r="W180" s="59">
        <f t="shared" si="8"/>
        <v>1</v>
      </c>
      <c r="X180" s="26">
        <v>150000</v>
      </c>
    </row>
    <row r="181" spans="1:24" s="26" customFormat="1" ht="13.5" hidden="1" customHeight="1" x14ac:dyDescent="0.2">
      <c r="A181" s="27" t="s">
        <v>2391</v>
      </c>
      <c r="B181" s="27" t="s">
        <v>20</v>
      </c>
      <c r="C181" s="27" t="s">
        <v>438</v>
      </c>
      <c r="D181" s="28">
        <v>42713</v>
      </c>
      <c r="E181" s="27" t="s">
        <v>2392</v>
      </c>
      <c r="F181" s="27" t="s">
        <v>2145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383</v>
      </c>
      <c r="Q181" s="27"/>
      <c r="R181" s="27" t="s">
        <v>31</v>
      </c>
      <c r="S181" s="9" t="s">
        <v>383</v>
      </c>
      <c r="T181" s="27">
        <v>1</v>
      </c>
      <c r="U181" s="29"/>
      <c r="V181" s="56" t="str">
        <f t="shared" si="7"/>
        <v>Cash42713</v>
      </c>
      <c r="W181" s="59">
        <f t="shared" si="8"/>
        <v>1</v>
      </c>
      <c r="X181" s="26">
        <v>150000</v>
      </c>
    </row>
    <row r="182" spans="1:24" s="26" customFormat="1" ht="13.5" hidden="1" customHeight="1" x14ac:dyDescent="0.2">
      <c r="A182" s="27" t="s">
        <v>2477</v>
      </c>
      <c r="B182" s="27" t="s">
        <v>20</v>
      </c>
      <c r="C182" s="27" t="s">
        <v>1543</v>
      </c>
      <c r="D182" s="28">
        <v>42714</v>
      </c>
      <c r="E182" s="27" t="s">
        <v>2478</v>
      </c>
      <c r="F182" s="27" t="s">
        <v>2479</v>
      </c>
      <c r="G182" s="27" t="s">
        <v>21</v>
      </c>
      <c r="H182" s="27"/>
      <c r="I182" s="27" t="s">
        <v>22</v>
      </c>
      <c r="J182" s="27"/>
      <c r="K182" s="27"/>
      <c r="L182" s="27"/>
      <c r="M182" s="27"/>
      <c r="N182" s="27"/>
      <c r="O182" s="27"/>
      <c r="P182" s="27" t="s">
        <v>383</v>
      </c>
      <c r="Q182" s="27"/>
      <c r="R182" s="27" t="s">
        <v>34</v>
      </c>
      <c r="S182" s="9" t="s">
        <v>383</v>
      </c>
      <c r="T182" s="27">
        <v>2</v>
      </c>
      <c r="U182" s="29"/>
      <c r="V182" s="56" t="str">
        <f t="shared" si="7"/>
        <v>Cash42714</v>
      </c>
      <c r="W182" s="59">
        <f t="shared" si="8"/>
        <v>2</v>
      </c>
      <c r="X182" s="26">
        <v>300000</v>
      </c>
    </row>
    <row r="183" spans="1:24" s="26" customFormat="1" ht="13.5" hidden="1" customHeight="1" x14ac:dyDescent="0.2">
      <c r="A183" s="27" t="s">
        <v>677</v>
      </c>
      <c r="B183" s="27" t="s">
        <v>20</v>
      </c>
      <c r="C183" s="27" t="s">
        <v>520</v>
      </c>
      <c r="D183" s="28">
        <v>42714</v>
      </c>
      <c r="E183" s="27" t="s">
        <v>2662</v>
      </c>
      <c r="F183" s="27" t="s">
        <v>152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383</v>
      </c>
      <c r="Q183" s="27"/>
      <c r="R183" s="27" t="s">
        <v>31</v>
      </c>
      <c r="S183" s="9" t="s">
        <v>383</v>
      </c>
      <c r="T183" s="27">
        <v>1</v>
      </c>
      <c r="U183" s="29"/>
      <c r="V183" s="56" t="str">
        <f t="shared" si="7"/>
        <v>Cash42714</v>
      </c>
      <c r="W183" s="59">
        <f t="shared" si="8"/>
        <v>1</v>
      </c>
      <c r="X183" s="26">
        <v>150000</v>
      </c>
    </row>
    <row r="184" spans="1:24" s="26" customFormat="1" ht="13.5" hidden="1" customHeight="1" x14ac:dyDescent="0.2">
      <c r="A184" s="27" t="s">
        <v>2663</v>
      </c>
      <c r="B184" s="27" t="s">
        <v>20</v>
      </c>
      <c r="C184" s="27" t="s">
        <v>519</v>
      </c>
      <c r="D184" s="28">
        <v>42714</v>
      </c>
      <c r="E184" s="27" t="s">
        <v>2664</v>
      </c>
      <c r="F184" s="27" t="s">
        <v>152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383</v>
      </c>
      <c r="Q184" s="27"/>
      <c r="R184" s="27" t="s">
        <v>34</v>
      </c>
      <c r="S184" s="9" t="s">
        <v>383</v>
      </c>
      <c r="T184" s="27">
        <v>2</v>
      </c>
      <c r="U184" s="29"/>
      <c r="V184" s="56" t="str">
        <f t="shared" si="7"/>
        <v>Cash42714</v>
      </c>
      <c r="W184" s="59">
        <f t="shared" si="8"/>
        <v>2</v>
      </c>
      <c r="X184" s="26">
        <v>300000</v>
      </c>
    </row>
    <row r="185" spans="1:24" s="26" customFormat="1" ht="13.5" hidden="1" customHeight="1" x14ac:dyDescent="0.2">
      <c r="A185" s="27" t="s">
        <v>2665</v>
      </c>
      <c r="B185" s="27" t="s">
        <v>20</v>
      </c>
      <c r="C185" s="27" t="s">
        <v>519</v>
      </c>
      <c r="D185" s="28">
        <v>42714</v>
      </c>
      <c r="E185" s="27" t="s">
        <v>2666</v>
      </c>
      <c r="F185" s="27" t="s">
        <v>105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383</v>
      </c>
      <c r="Q185" s="27"/>
      <c r="R185" s="27" t="s">
        <v>34</v>
      </c>
      <c r="S185" s="9" t="s">
        <v>383</v>
      </c>
      <c r="T185" s="27">
        <v>2</v>
      </c>
      <c r="U185" s="29"/>
      <c r="V185" s="56" t="str">
        <f t="shared" si="7"/>
        <v>Cash42714</v>
      </c>
      <c r="W185" s="59">
        <f t="shared" si="8"/>
        <v>2</v>
      </c>
      <c r="X185" s="26">
        <v>300000</v>
      </c>
    </row>
    <row r="186" spans="1:24" s="26" customFormat="1" ht="13.5" hidden="1" customHeight="1" x14ac:dyDescent="0.2">
      <c r="A186" s="27" t="s">
        <v>2667</v>
      </c>
      <c r="B186" s="27" t="s">
        <v>20</v>
      </c>
      <c r="C186" s="27" t="s">
        <v>2668</v>
      </c>
      <c r="D186" s="28">
        <v>42714</v>
      </c>
      <c r="E186" s="27" t="s">
        <v>2669</v>
      </c>
      <c r="F186" s="27" t="s">
        <v>618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383</v>
      </c>
      <c r="Q186" s="27"/>
      <c r="R186" s="27" t="s">
        <v>2670</v>
      </c>
      <c r="S186" s="9" t="s">
        <v>383</v>
      </c>
      <c r="T186" s="27">
        <v>50</v>
      </c>
      <c r="U186" s="29"/>
      <c r="V186" s="56" t="str">
        <f t="shared" si="7"/>
        <v>Cash42714</v>
      </c>
      <c r="W186" s="59">
        <f t="shared" si="8"/>
        <v>50</v>
      </c>
      <c r="X186" s="26">
        <v>7500000</v>
      </c>
    </row>
    <row r="187" spans="1:24" s="26" customFormat="1" ht="13.5" hidden="1" customHeight="1" x14ac:dyDescent="0.2">
      <c r="A187" s="33" t="s">
        <v>2722</v>
      </c>
      <c r="B187" s="27" t="s">
        <v>20</v>
      </c>
      <c r="C187" s="27" t="s">
        <v>814</v>
      </c>
      <c r="D187" s="28">
        <v>42715</v>
      </c>
      <c r="E187" s="27" t="s">
        <v>2723</v>
      </c>
      <c r="F187" s="27" t="s">
        <v>163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383</v>
      </c>
      <c r="Q187" s="27"/>
      <c r="R187" s="27" t="s">
        <v>31</v>
      </c>
      <c r="S187" s="9" t="s">
        <v>383</v>
      </c>
      <c r="T187" s="27">
        <v>1</v>
      </c>
      <c r="U187" s="29"/>
      <c r="V187" s="56" t="str">
        <f t="shared" si="7"/>
        <v>Cash42715</v>
      </c>
      <c r="W187" s="59">
        <f t="shared" si="8"/>
        <v>1</v>
      </c>
      <c r="X187" s="26">
        <v>150000</v>
      </c>
    </row>
    <row r="188" spans="1:24" s="26" customFormat="1" ht="13.5" hidden="1" customHeight="1" x14ac:dyDescent="0.2">
      <c r="A188" s="27" t="s">
        <v>2777</v>
      </c>
      <c r="B188" s="27" t="s">
        <v>20</v>
      </c>
      <c r="C188" s="27" t="s">
        <v>520</v>
      </c>
      <c r="D188" s="28">
        <v>42715</v>
      </c>
      <c r="E188" s="27" t="s">
        <v>2778</v>
      </c>
      <c r="F188" s="27" t="s">
        <v>330</v>
      </c>
      <c r="G188" s="27" t="s">
        <v>21</v>
      </c>
      <c r="H188" s="27"/>
      <c r="I188" s="27" t="s">
        <v>22</v>
      </c>
      <c r="J188" s="27"/>
      <c r="K188" s="27"/>
      <c r="L188" s="27"/>
      <c r="M188" s="27"/>
      <c r="N188" s="27"/>
      <c r="O188" s="27"/>
      <c r="P188" s="27" t="s">
        <v>383</v>
      </c>
      <c r="Q188" s="27"/>
      <c r="R188" s="27" t="s">
        <v>31</v>
      </c>
      <c r="S188" s="9" t="s">
        <v>383</v>
      </c>
      <c r="T188" s="27">
        <v>1</v>
      </c>
      <c r="U188" s="29"/>
      <c r="V188" s="56" t="str">
        <f t="shared" si="7"/>
        <v>Cash42715</v>
      </c>
      <c r="W188" s="59">
        <f t="shared" si="8"/>
        <v>1</v>
      </c>
      <c r="X188" s="26">
        <v>150000</v>
      </c>
    </row>
    <row r="189" spans="1:24" s="26" customFormat="1" ht="13.5" hidden="1" customHeight="1" x14ac:dyDescent="0.2">
      <c r="A189" s="27" t="s">
        <v>2779</v>
      </c>
      <c r="B189" s="27" t="s">
        <v>20</v>
      </c>
      <c r="C189" s="27" t="s">
        <v>520</v>
      </c>
      <c r="D189" s="28">
        <v>42715</v>
      </c>
      <c r="E189" s="27" t="s">
        <v>2780</v>
      </c>
      <c r="F189" s="27" t="s">
        <v>330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383</v>
      </c>
      <c r="Q189" s="27"/>
      <c r="R189" s="27" t="s">
        <v>31</v>
      </c>
      <c r="S189" s="9" t="s">
        <v>383</v>
      </c>
      <c r="T189" s="27">
        <v>1</v>
      </c>
      <c r="U189" s="29"/>
      <c r="V189" s="56" t="str">
        <f t="shared" si="7"/>
        <v>Cash42715</v>
      </c>
      <c r="W189" s="59">
        <f t="shared" si="8"/>
        <v>1</v>
      </c>
      <c r="X189" s="26">
        <v>150000</v>
      </c>
    </row>
    <row r="190" spans="1:24" s="26" customFormat="1" ht="13.5" hidden="1" customHeight="1" x14ac:dyDescent="0.2">
      <c r="A190" s="27" t="s">
        <v>2781</v>
      </c>
      <c r="B190" s="27" t="s">
        <v>20</v>
      </c>
      <c r="C190" s="27" t="s">
        <v>519</v>
      </c>
      <c r="D190" s="28">
        <v>42715</v>
      </c>
      <c r="E190" s="27" t="s">
        <v>2782</v>
      </c>
      <c r="F190" s="27" t="s">
        <v>331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383</v>
      </c>
      <c r="Q190" s="27"/>
      <c r="R190" s="27" t="s">
        <v>34</v>
      </c>
      <c r="S190" s="9" t="s">
        <v>383</v>
      </c>
      <c r="T190" s="27">
        <v>2</v>
      </c>
      <c r="U190" s="29"/>
      <c r="V190" s="56" t="str">
        <f t="shared" si="7"/>
        <v>Cash42715</v>
      </c>
      <c r="W190" s="59">
        <f t="shared" si="8"/>
        <v>2</v>
      </c>
      <c r="X190" s="26">
        <v>300000</v>
      </c>
    </row>
    <row r="191" spans="1:24" s="26" customFormat="1" ht="13.5" hidden="1" customHeight="1" x14ac:dyDescent="0.2">
      <c r="A191" s="27" t="s">
        <v>3026</v>
      </c>
      <c r="B191" s="27" t="s">
        <v>20</v>
      </c>
      <c r="C191" s="27" t="s">
        <v>381</v>
      </c>
      <c r="D191" s="28">
        <v>42717</v>
      </c>
      <c r="E191" s="27" t="s">
        <v>3027</v>
      </c>
      <c r="F191" s="27" t="s">
        <v>3028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383</v>
      </c>
      <c r="Q191" s="27"/>
      <c r="R191" s="27" t="s">
        <v>31</v>
      </c>
      <c r="S191" s="9" t="s">
        <v>383</v>
      </c>
      <c r="T191" s="27">
        <v>1</v>
      </c>
      <c r="U191" s="29"/>
      <c r="V191" s="56" t="str">
        <f t="shared" si="7"/>
        <v>Cash42717</v>
      </c>
      <c r="W191" s="59">
        <f t="shared" si="8"/>
        <v>1</v>
      </c>
      <c r="X191" s="26">
        <v>150000</v>
      </c>
    </row>
    <row r="192" spans="1:24" s="26" customFormat="1" ht="13.5" hidden="1" customHeight="1" x14ac:dyDescent="0.2">
      <c r="A192" s="27" t="s">
        <v>3082</v>
      </c>
      <c r="B192" s="27" t="s">
        <v>20</v>
      </c>
      <c r="C192" s="27" t="s">
        <v>471</v>
      </c>
      <c r="D192" s="28">
        <v>42717</v>
      </c>
      <c r="E192" s="27" t="s">
        <v>3083</v>
      </c>
      <c r="F192" s="27" t="s">
        <v>106</v>
      </c>
      <c r="G192" s="27" t="s">
        <v>21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383</v>
      </c>
      <c r="Q192" s="27"/>
      <c r="R192" s="27" t="s">
        <v>31</v>
      </c>
      <c r="S192" s="9" t="s">
        <v>383</v>
      </c>
      <c r="T192" s="27">
        <v>1</v>
      </c>
      <c r="U192" s="29"/>
      <c r="V192" s="56" t="str">
        <f t="shared" si="7"/>
        <v>Cash42717</v>
      </c>
      <c r="W192" s="59">
        <f t="shared" si="8"/>
        <v>1</v>
      </c>
      <c r="X192" s="26">
        <v>150000</v>
      </c>
    </row>
    <row r="193" spans="1:24" s="26" customFormat="1" ht="13.5" hidden="1" customHeight="1" x14ac:dyDescent="0.2">
      <c r="A193" s="27" t="s">
        <v>3084</v>
      </c>
      <c r="B193" s="27" t="s">
        <v>20</v>
      </c>
      <c r="C193" s="27" t="s">
        <v>471</v>
      </c>
      <c r="D193" s="28">
        <v>42717</v>
      </c>
      <c r="E193" s="27" t="s">
        <v>687</v>
      </c>
      <c r="F193" s="27" t="s">
        <v>106</v>
      </c>
      <c r="G193" s="27" t="s">
        <v>21</v>
      </c>
      <c r="H193" s="27"/>
      <c r="I193" s="27" t="s">
        <v>22</v>
      </c>
      <c r="J193" s="27"/>
      <c r="K193" s="27"/>
      <c r="L193" s="27"/>
      <c r="M193" s="27"/>
      <c r="N193" s="27"/>
      <c r="O193" s="27"/>
      <c r="P193" s="27" t="s">
        <v>383</v>
      </c>
      <c r="Q193" s="27"/>
      <c r="R193" s="27" t="s">
        <v>31</v>
      </c>
      <c r="S193" s="9" t="s">
        <v>383</v>
      </c>
      <c r="T193" s="27">
        <v>1</v>
      </c>
      <c r="U193" s="29"/>
      <c r="V193" s="56" t="str">
        <f t="shared" si="7"/>
        <v>Cash42717</v>
      </c>
      <c r="W193" s="59">
        <f t="shared" si="8"/>
        <v>1</v>
      </c>
      <c r="X193" s="26">
        <v>150000</v>
      </c>
    </row>
    <row r="194" spans="1:24" s="10" customFormat="1" ht="13.5" hidden="1" customHeight="1" x14ac:dyDescent="0.2">
      <c r="A194" s="36" t="s">
        <v>3226</v>
      </c>
      <c r="B194" s="36" t="s">
        <v>20</v>
      </c>
      <c r="C194" s="36" t="s">
        <v>418</v>
      </c>
      <c r="D194" s="39">
        <v>42718</v>
      </c>
      <c r="E194" s="36" t="s">
        <v>3227</v>
      </c>
      <c r="F194" s="36" t="s">
        <v>415</v>
      </c>
      <c r="G194" s="36" t="s">
        <v>21</v>
      </c>
      <c r="H194" s="36"/>
      <c r="I194" s="36" t="s">
        <v>22</v>
      </c>
      <c r="J194" s="36"/>
      <c r="K194" s="36"/>
      <c r="L194" s="36"/>
      <c r="M194" s="36"/>
      <c r="N194" s="36"/>
      <c r="O194" s="36"/>
      <c r="P194" s="36" t="s">
        <v>383</v>
      </c>
      <c r="Q194" s="36"/>
      <c r="R194" s="36" t="s">
        <v>414</v>
      </c>
      <c r="S194" s="9" t="s">
        <v>383</v>
      </c>
      <c r="T194" s="36">
        <v>5</v>
      </c>
      <c r="U194" s="11"/>
      <c r="V194" s="56" t="str">
        <f t="shared" si="7"/>
        <v>Cash42718</v>
      </c>
      <c r="W194" s="59">
        <f t="shared" si="8"/>
        <v>5</v>
      </c>
      <c r="X194" s="26">
        <v>750000</v>
      </c>
    </row>
    <row r="195" spans="1:24" s="10" customFormat="1" ht="13.5" hidden="1" customHeight="1" x14ac:dyDescent="0.2">
      <c r="A195" s="36" t="s">
        <v>3238</v>
      </c>
      <c r="B195" s="36" t="s">
        <v>20</v>
      </c>
      <c r="C195" s="36" t="s">
        <v>452</v>
      </c>
      <c r="D195" s="39">
        <v>42718</v>
      </c>
      <c r="E195" s="36" t="s">
        <v>3239</v>
      </c>
      <c r="F195" s="36" t="s">
        <v>698</v>
      </c>
      <c r="G195" s="36" t="s">
        <v>21</v>
      </c>
      <c r="H195" s="36"/>
      <c r="I195" s="36" t="s">
        <v>22</v>
      </c>
      <c r="J195" s="36"/>
      <c r="K195" s="36"/>
      <c r="L195" s="36"/>
      <c r="M195" s="36"/>
      <c r="N195" s="36"/>
      <c r="O195" s="36"/>
      <c r="P195" s="36" t="s">
        <v>383</v>
      </c>
      <c r="Q195" s="36"/>
      <c r="R195" s="36" t="s">
        <v>34</v>
      </c>
      <c r="S195" s="9" t="s">
        <v>383</v>
      </c>
      <c r="T195" s="36">
        <v>2</v>
      </c>
      <c r="U195" s="11"/>
      <c r="V195" s="56" t="str">
        <f t="shared" si="7"/>
        <v>Cash42718</v>
      </c>
      <c r="W195" s="59">
        <f t="shared" si="8"/>
        <v>2</v>
      </c>
      <c r="X195" s="26">
        <v>300000</v>
      </c>
    </row>
    <row r="196" spans="1:24" s="26" customFormat="1" ht="13.5" hidden="1" customHeight="1" x14ac:dyDescent="0.2">
      <c r="A196" s="21" t="s">
        <v>4397</v>
      </c>
      <c r="D196" s="28">
        <v>42716</v>
      </c>
      <c r="S196" s="9" t="s">
        <v>383</v>
      </c>
      <c r="T196" s="55">
        <v>1</v>
      </c>
      <c r="U196" s="53"/>
      <c r="V196" s="56" t="str">
        <f t="shared" ref="V196:V259" si="9">S196&amp;D196</f>
        <v>Cash42716</v>
      </c>
      <c r="W196" s="59">
        <f t="shared" ref="W196:W259" si="10">T196</f>
        <v>1</v>
      </c>
      <c r="X196" s="26">
        <v>150000</v>
      </c>
    </row>
    <row r="197" spans="1:24" s="10" customFormat="1" ht="13.5" hidden="1" customHeight="1" x14ac:dyDescent="0.2">
      <c r="A197" s="36" t="s">
        <v>3340</v>
      </c>
      <c r="B197" s="36" t="s">
        <v>20</v>
      </c>
      <c r="C197" s="36" t="s">
        <v>411</v>
      </c>
      <c r="D197" s="39">
        <v>42718</v>
      </c>
      <c r="E197" s="36" t="s">
        <v>3341</v>
      </c>
      <c r="F197" s="36" t="s">
        <v>3179</v>
      </c>
      <c r="G197" s="36" t="s">
        <v>21</v>
      </c>
      <c r="H197" s="36"/>
      <c r="I197" s="36" t="s">
        <v>22</v>
      </c>
      <c r="J197" s="36"/>
      <c r="K197" s="36"/>
      <c r="L197" s="36"/>
      <c r="M197" s="36"/>
      <c r="N197" s="36"/>
      <c r="O197" s="36"/>
      <c r="P197" s="36" t="s">
        <v>383</v>
      </c>
      <c r="Q197" s="36"/>
      <c r="R197" s="36" t="s">
        <v>31</v>
      </c>
      <c r="S197" s="9" t="s">
        <v>383</v>
      </c>
      <c r="T197" s="36">
        <v>1</v>
      </c>
      <c r="U197" s="11"/>
      <c r="V197" s="56" t="str">
        <f t="shared" si="9"/>
        <v>Cash42718</v>
      </c>
      <c r="W197" s="59">
        <f t="shared" si="10"/>
        <v>1</v>
      </c>
      <c r="X197" s="26">
        <v>300000</v>
      </c>
    </row>
    <row r="198" spans="1:24" s="10" customFormat="1" ht="13.5" hidden="1" customHeight="1" x14ac:dyDescent="0.2">
      <c r="A198" s="36" t="s">
        <v>3342</v>
      </c>
      <c r="B198" s="36" t="s">
        <v>20</v>
      </c>
      <c r="C198" s="36" t="s">
        <v>411</v>
      </c>
      <c r="D198" s="39">
        <v>42718</v>
      </c>
      <c r="E198" s="36" t="s">
        <v>3343</v>
      </c>
      <c r="F198" s="36" t="s">
        <v>3344</v>
      </c>
      <c r="G198" s="36" t="s">
        <v>21</v>
      </c>
      <c r="H198" s="36"/>
      <c r="I198" s="36" t="s">
        <v>22</v>
      </c>
      <c r="J198" s="36"/>
      <c r="K198" s="36"/>
      <c r="L198" s="36"/>
      <c r="M198" s="36"/>
      <c r="N198" s="36"/>
      <c r="O198" s="36"/>
      <c r="P198" s="36" t="s">
        <v>383</v>
      </c>
      <c r="Q198" s="36"/>
      <c r="R198" s="36" t="s">
        <v>34</v>
      </c>
      <c r="S198" s="9" t="s">
        <v>383</v>
      </c>
      <c r="T198" s="36">
        <v>2</v>
      </c>
      <c r="U198" s="11"/>
      <c r="V198" s="56" t="str">
        <f t="shared" si="9"/>
        <v>Cash42718</v>
      </c>
      <c r="W198" s="59">
        <f t="shared" si="10"/>
        <v>2</v>
      </c>
      <c r="X198" s="26">
        <v>150000</v>
      </c>
    </row>
    <row r="199" spans="1:24" s="26" customFormat="1" ht="13.5" hidden="1" customHeight="1" x14ac:dyDescent="0.2">
      <c r="A199" s="9" t="s">
        <v>3369</v>
      </c>
      <c r="B199" s="9" t="s">
        <v>20</v>
      </c>
      <c r="C199" s="9" t="s">
        <v>452</v>
      </c>
      <c r="D199" s="2">
        <v>42719</v>
      </c>
      <c r="E199" s="9" t="s">
        <v>3370</v>
      </c>
      <c r="F199" s="9" t="s">
        <v>143</v>
      </c>
      <c r="G199" s="9" t="s">
        <v>21</v>
      </c>
      <c r="H199" s="9"/>
      <c r="I199" s="9" t="s">
        <v>22</v>
      </c>
      <c r="J199" s="9"/>
      <c r="K199" s="9"/>
      <c r="L199" s="9"/>
      <c r="M199" s="9"/>
      <c r="N199" s="9"/>
      <c r="O199" s="9"/>
      <c r="P199" s="9" t="s">
        <v>383</v>
      </c>
      <c r="Q199" s="9"/>
      <c r="R199" s="9" t="s">
        <v>366</v>
      </c>
      <c r="S199" s="9" t="s">
        <v>383</v>
      </c>
      <c r="T199" s="9">
        <v>3</v>
      </c>
      <c r="U199" s="38"/>
      <c r="V199" s="56" t="str">
        <f t="shared" si="9"/>
        <v>Cash42719</v>
      </c>
      <c r="W199" s="59">
        <f t="shared" si="10"/>
        <v>3</v>
      </c>
      <c r="X199" s="26">
        <v>360000</v>
      </c>
    </row>
    <row r="200" spans="1:24" s="26" customFormat="1" ht="13.5" hidden="1" customHeight="1" x14ac:dyDescent="0.2">
      <c r="A200" s="9" t="s">
        <v>3485</v>
      </c>
      <c r="B200" s="9" t="s">
        <v>20</v>
      </c>
      <c r="C200" s="9" t="s">
        <v>411</v>
      </c>
      <c r="D200" s="2">
        <v>42719</v>
      </c>
      <c r="E200" s="9" t="s">
        <v>3486</v>
      </c>
      <c r="F200" s="9" t="s">
        <v>84</v>
      </c>
      <c r="G200" s="9" t="s">
        <v>21</v>
      </c>
      <c r="H200" s="9"/>
      <c r="I200" s="9" t="s">
        <v>22</v>
      </c>
      <c r="J200" s="9"/>
      <c r="K200" s="9"/>
      <c r="L200" s="9"/>
      <c r="M200" s="9"/>
      <c r="N200" s="9"/>
      <c r="O200" s="9"/>
      <c r="P200" s="9" t="s">
        <v>383</v>
      </c>
      <c r="Q200" s="9"/>
      <c r="R200" s="9" t="s">
        <v>31</v>
      </c>
      <c r="S200" s="9" t="s">
        <v>383</v>
      </c>
      <c r="T200" s="9">
        <v>1</v>
      </c>
      <c r="U200" s="38"/>
      <c r="V200" s="56" t="str">
        <f t="shared" si="9"/>
        <v>Cash42719</v>
      </c>
      <c r="W200" s="59">
        <f t="shared" si="10"/>
        <v>1</v>
      </c>
      <c r="X200" s="26">
        <v>150000</v>
      </c>
    </row>
    <row r="201" spans="1:24" s="26" customFormat="1" ht="13.5" hidden="1" customHeight="1" x14ac:dyDescent="0.2">
      <c r="A201" s="9" t="s">
        <v>3590</v>
      </c>
      <c r="B201" s="9" t="s">
        <v>20</v>
      </c>
      <c r="C201" s="9" t="s">
        <v>520</v>
      </c>
      <c r="D201" s="2">
        <v>42720</v>
      </c>
      <c r="E201" s="9" t="s">
        <v>3591</v>
      </c>
      <c r="F201" s="9" t="s">
        <v>425</v>
      </c>
      <c r="G201" s="9" t="s">
        <v>21</v>
      </c>
      <c r="H201" s="9"/>
      <c r="I201" s="9" t="s">
        <v>22</v>
      </c>
      <c r="J201" s="9"/>
      <c r="K201" s="9"/>
      <c r="L201" s="9"/>
      <c r="M201" s="9"/>
      <c r="N201" s="9"/>
      <c r="O201" s="9"/>
      <c r="P201" s="9" t="s">
        <v>383</v>
      </c>
      <c r="Q201" s="9"/>
      <c r="R201" s="9" t="s">
        <v>31</v>
      </c>
      <c r="S201" s="9" t="s">
        <v>383</v>
      </c>
      <c r="T201" s="9">
        <v>1</v>
      </c>
      <c r="U201" s="38"/>
      <c r="V201" s="56" t="str">
        <f t="shared" si="9"/>
        <v>Cash42720</v>
      </c>
      <c r="W201" s="59">
        <f t="shared" si="10"/>
        <v>1</v>
      </c>
      <c r="X201" s="26">
        <v>150000</v>
      </c>
    </row>
    <row r="202" spans="1:24" s="26" customFormat="1" ht="13.5" hidden="1" customHeight="1" x14ac:dyDescent="0.2">
      <c r="A202" s="9" t="s">
        <v>3592</v>
      </c>
      <c r="B202" s="9" t="s">
        <v>20</v>
      </c>
      <c r="C202" s="9" t="s">
        <v>519</v>
      </c>
      <c r="D202" s="2">
        <v>42720</v>
      </c>
      <c r="E202" s="9" t="s">
        <v>3593</v>
      </c>
      <c r="F202" s="9" t="s">
        <v>426</v>
      </c>
      <c r="G202" s="9" t="s">
        <v>21</v>
      </c>
      <c r="H202" s="9"/>
      <c r="I202" s="9" t="s">
        <v>22</v>
      </c>
      <c r="J202" s="9"/>
      <c r="K202" s="9"/>
      <c r="L202" s="9"/>
      <c r="M202" s="9"/>
      <c r="N202" s="9"/>
      <c r="O202" s="9"/>
      <c r="P202" s="9" t="s">
        <v>383</v>
      </c>
      <c r="Q202" s="9"/>
      <c r="R202" s="9" t="s">
        <v>34</v>
      </c>
      <c r="S202" s="9" t="s">
        <v>383</v>
      </c>
      <c r="T202" s="9">
        <v>2</v>
      </c>
      <c r="U202" s="38"/>
      <c r="V202" s="56" t="str">
        <f t="shared" si="9"/>
        <v>Cash42720</v>
      </c>
      <c r="W202" s="59">
        <f t="shared" si="10"/>
        <v>2</v>
      </c>
      <c r="X202" s="26">
        <v>300000</v>
      </c>
    </row>
    <row r="203" spans="1:24" s="26" customFormat="1" ht="13.5" hidden="1" customHeight="1" x14ac:dyDescent="0.2">
      <c r="A203" s="9" t="s">
        <v>3594</v>
      </c>
      <c r="B203" s="9" t="s">
        <v>20</v>
      </c>
      <c r="C203" s="9" t="s">
        <v>520</v>
      </c>
      <c r="D203" s="2">
        <v>42720</v>
      </c>
      <c r="E203" s="9" t="s">
        <v>3595</v>
      </c>
      <c r="F203" s="9" t="s">
        <v>426</v>
      </c>
      <c r="G203" s="9" t="s">
        <v>21</v>
      </c>
      <c r="H203" s="9"/>
      <c r="I203" s="9" t="s">
        <v>22</v>
      </c>
      <c r="J203" s="9"/>
      <c r="K203" s="9"/>
      <c r="L203" s="9"/>
      <c r="M203" s="9"/>
      <c r="N203" s="9"/>
      <c r="O203" s="9"/>
      <c r="P203" s="9" t="s">
        <v>383</v>
      </c>
      <c r="Q203" s="9"/>
      <c r="R203" s="9" t="s">
        <v>31</v>
      </c>
      <c r="S203" s="9" t="s">
        <v>383</v>
      </c>
      <c r="T203" s="9">
        <v>1</v>
      </c>
      <c r="U203" s="38"/>
      <c r="V203" s="56" t="str">
        <f t="shared" si="9"/>
        <v>Cash42720</v>
      </c>
      <c r="W203" s="59">
        <f t="shared" si="10"/>
        <v>1</v>
      </c>
      <c r="X203" s="26">
        <v>150000</v>
      </c>
    </row>
    <row r="204" spans="1:24" s="26" customFormat="1" ht="13.5" hidden="1" customHeight="1" x14ac:dyDescent="0.2">
      <c r="A204" s="9" t="s">
        <v>3596</v>
      </c>
      <c r="B204" s="9" t="s">
        <v>20</v>
      </c>
      <c r="C204" s="9" t="s">
        <v>520</v>
      </c>
      <c r="D204" s="2">
        <v>42720</v>
      </c>
      <c r="E204" s="9" t="s">
        <v>3597</v>
      </c>
      <c r="F204" s="9" t="s">
        <v>427</v>
      </c>
      <c r="G204" s="9" t="s">
        <v>21</v>
      </c>
      <c r="H204" s="9"/>
      <c r="I204" s="9" t="s">
        <v>22</v>
      </c>
      <c r="J204" s="9"/>
      <c r="K204" s="9"/>
      <c r="L204" s="9"/>
      <c r="M204" s="9"/>
      <c r="N204" s="9"/>
      <c r="O204" s="9"/>
      <c r="P204" s="9" t="s">
        <v>383</v>
      </c>
      <c r="Q204" s="9"/>
      <c r="R204" s="9" t="s">
        <v>31</v>
      </c>
      <c r="S204" s="9" t="s">
        <v>383</v>
      </c>
      <c r="T204" s="9">
        <v>1</v>
      </c>
      <c r="U204" s="38"/>
      <c r="V204" s="56" t="str">
        <f t="shared" si="9"/>
        <v>Cash42720</v>
      </c>
      <c r="W204" s="59">
        <f t="shared" si="10"/>
        <v>1</v>
      </c>
      <c r="X204" s="26">
        <v>150000</v>
      </c>
    </row>
    <row r="205" spans="1:24" s="26" customFormat="1" ht="13.5" hidden="1" customHeight="1" x14ac:dyDescent="0.2">
      <c r="A205" s="9" t="s">
        <v>3657</v>
      </c>
      <c r="B205" s="9" t="s">
        <v>20</v>
      </c>
      <c r="C205" s="9" t="s">
        <v>436</v>
      </c>
      <c r="D205" s="2">
        <v>42721</v>
      </c>
      <c r="E205" s="9" t="s">
        <v>3658</v>
      </c>
      <c r="F205" s="9" t="s">
        <v>1032</v>
      </c>
      <c r="G205" s="9" t="s">
        <v>21</v>
      </c>
      <c r="H205" s="9"/>
      <c r="I205" s="9" t="s">
        <v>22</v>
      </c>
      <c r="J205" s="9"/>
      <c r="K205" s="9"/>
      <c r="L205" s="9"/>
      <c r="M205" s="9"/>
      <c r="N205" s="9"/>
      <c r="O205" s="9"/>
      <c r="P205" s="9" t="s">
        <v>383</v>
      </c>
      <c r="Q205" s="9"/>
      <c r="R205" s="9" t="s">
        <v>31</v>
      </c>
      <c r="S205" s="9" t="s">
        <v>383</v>
      </c>
      <c r="T205" s="9">
        <v>1</v>
      </c>
      <c r="U205" s="38"/>
      <c r="V205" s="56" t="str">
        <f t="shared" si="9"/>
        <v>Cash42721</v>
      </c>
      <c r="W205" s="59">
        <f t="shared" si="10"/>
        <v>1</v>
      </c>
      <c r="X205" s="26">
        <v>150000</v>
      </c>
    </row>
    <row r="206" spans="1:24" s="26" customFormat="1" ht="13.5" hidden="1" customHeight="1" x14ac:dyDescent="0.2">
      <c r="A206" s="9" t="s">
        <v>3659</v>
      </c>
      <c r="B206" s="9" t="s">
        <v>20</v>
      </c>
      <c r="C206" s="9" t="s">
        <v>3660</v>
      </c>
      <c r="D206" s="2">
        <v>42721</v>
      </c>
      <c r="E206" s="9" t="s">
        <v>3661</v>
      </c>
      <c r="F206" s="9" t="s">
        <v>1039</v>
      </c>
      <c r="G206" s="9" t="s">
        <v>36</v>
      </c>
      <c r="H206" s="9"/>
      <c r="I206" s="9" t="s">
        <v>22</v>
      </c>
      <c r="J206" s="9"/>
      <c r="K206" s="9"/>
      <c r="L206" s="9"/>
      <c r="M206" s="9"/>
      <c r="N206" s="9"/>
      <c r="O206" s="9"/>
      <c r="P206" s="9" t="s">
        <v>383</v>
      </c>
      <c r="Q206" s="9"/>
      <c r="R206" s="9" t="s">
        <v>3662</v>
      </c>
      <c r="S206" s="9" t="s">
        <v>383</v>
      </c>
      <c r="T206" s="9">
        <v>40</v>
      </c>
      <c r="U206" s="38"/>
      <c r="V206" s="56" t="str">
        <f t="shared" si="9"/>
        <v>Cash42721</v>
      </c>
      <c r="W206" s="59">
        <f t="shared" si="10"/>
        <v>40</v>
      </c>
      <c r="X206" s="26">
        <v>4600000</v>
      </c>
    </row>
    <row r="207" spans="1:24" s="26" customFormat="1" ht="13.5" hidden="1" customHeight="1" x14ac:dyDescent="0.2">
      <c r="A207" s="9" t="s">
        <v>3735</v>
      </c>
      <c r="B207" s="9" t="s">
        <v>20</v>
      </c>
      <c r="C207" s="9" t="s">
        <v>3736</v>
      </c>
      <c r="D207" s="2">
        <v>42721</v>
      </c>
      <c r="E207" s="9" t="s">
        <v>625</v>
      </c>
      <c r="F207" s="9" t="s">
        <v>626</v>
      </c>
      <c r="G207" s="9" t="s">
        <v>21</v>
      </c>
      <c r="H207" s="9"/>
      <c r="I207" s="9" t="s">
        <v>22</v>
      </c>
      <c r="J207" s="9"/>
      <c r="K207" s="9"/>
      <c r="L207" s="9"/>
      <c r="M207" s="9"/>
      <c r="N207" s="9"/>
      <c r="O207" s="9"/>
      <c r="P207" s="9" t="s">
        <v>383</v>
      </c>
      <c r="Q207" s="9"/>
      <c r="R207" s="9" t="s">
        <v>3737</v>
      </c>
      <c r="S207" s="9" t="s">
        <v>383</v>
      </c>
      <c r="T207" s="9">
        <v>9</v>
      </c>
      <c r="U207" s="38"/>
      <c r="V207" s="56" t="str">
        <f t="shared" si="9"/>
        <v>Cash42721</v>
      </c>
      <c r="W207" s="59">
        <f t="shared" si="10"/>
        <v>9</v>
      </c>
      <c r="X207" s="26">
        <v>1035000</v>
      </c>
    </row>
    <row r="208" spans="1:24" s="26" customFormat="1" ht="13.5" hidden="1" customHeight="1" x14ac:dyDescent="0.2">
      <c r="A208" s="9" t="s">
        <v>3794</v>
      </c>
      <c r="B208" s="9" t="s">
        <v>20</v>
      </c>
      <c r="C208" s="9" t="s">
        <v>814</v>
      </c>
      <c r="D208" s="2">
        <v>42722</v>
      </c>
      <c r="E208" s="9" t="s">
        <v>3795</v>
      </c>
      <c r="F208" s="9" t="s">
        <v>544</v>
      </c>
      <c r="G208" s="9" t="s">
        <v>21</v>
      </c>
      <c r="H208" s="9"/>
      <c r="I208" s="9" t="s">
        <v>22</v>
      </c>
      <c r="J208" s="9"/>
      <c r="K208" s="9"/>
      <c r="L208" s="9"/>
      <c r="M208" s="9"/>
      <c r="N208" s="9"/>
      <c r="O208" s="9"/>
      <c r="P208" s="9" t="s">
        <v>383</v>
      </c>
      <c r="Q208" s="9"/>
      <c r="R208" s="9" t="s">
        <v>136</v>
      </c>
      <c r="S208" s="9" t="s">
        <v>383</v>
      </c>
      <c r="T208" s="9">
        <v>4</v>
      </c>
      <c r="U208" s="38"/>
      <c r="V208" s="56" t="str">
        <f t="shared" si="9"/>
        <v>Cash42722</v>
      </c>
      <c r="W208" s="59">
        <f t="shared" si="10"/>
        <v>4</v>
      </c>
      <c r="X208" s="26">
        <v>600000</v>
      </c>
    </row>
    <row r="209" spans="1:24" s="26" customFormat="1" ht="13.5" hidden="1" customHeight="1" x14ac:dyDescent="0.2">
      <c r="A209" s="9" t="s">
        <v>3796</v>
      </c>
      <c r="B209" s="9" t="s">
        <v>20</v>
      </c>
      <c r="C209" s="9" t="s">
        <v>814</v>
      </c>
      <c r="D209" s="2">
        <v>42722</v>
      </c>
      <c r="E209" s="9" t="s">
        <v>3797</v>
      </c>
      <c r="F209" s="9" t="s">
        <v>298</v>
      </c>
      <c r="G209" s="9" t="s">
        <v>21</v>
      </c>
      <c r="H209" s="9"/>
      <c r="I209" s="9" t="s">
        <v>22</v>
      </c>
      <c r="J209" s="9"/>
      <c r="K209" s="9"/>
      <c r="L209" s="9"/>
      <c r="M209" s="9"/>
      <c r="N209" s="9"/>
      <c r="O209" s="9"/>
      <c r="P209" s="9" t="s">
        <v>383</v>
      </c>
      <c r="Q209" s="9"/>
      <c r="R209" s="9" t="s">
        <v>31</v>
      </c>
      <c r="S209" s="9" t="s">
        <v>383</v>
      </c>
      <c r="T209" s="9">
        <v>1</v>
      </c>
      <c r="U209" s="38"/>
      <c r="V209" s="56" t="str">
        <f t="shared" si="9"/>
        <v>Cash42722</v>
      </c>
      <c r="W209" s="59">
        <f t="shared" si="10"/>
        <v>1</v>
      </c>
      <c r="X209" s="26">
        <v>150000</v>
      </c>
    </row>
    <row r="210" spans="1:24" s="26" customFormat="1" ht="13.5" hidden="1" customHeight="1" x14ac:dyDescent="0.2">
      <c r="A210" s="9" t="s">
        <v>3810</v>
      </c>
      <c r="B210" s="9" t="s">
        <v>20</v>
      </c>
      <c r="C210" s="9" t="s">
        <v>814</v>
      </c>
      <c r="D210" s="2">
        <v>42722</v>
      </c>
      <c r="E210" s="9" t="s">
        <v>3811</v>
      </c>
      <c r="F210" s="9" t="s">
        <v>692</v>
      </c>
      <c r="G210" s="9" t="s">
        <v>21</v>
      </c>
      <c r="H210" s="9"/>
      <c r="I210" s="9" t="s">
        <v>22</v>
      </c>
      <c r="J210" s="9"/>
      <c r="K210" s="9"/>
      <c r="L210" s="9"/>
      <c r="M210" s="9"/>
      <c r="N210" s="9"/>
      <c r="O210" s="9"/>
      <c r="P210" s="9" t="s">
        <v>383</v>
      </c>
      <c r="Q210" s="9"/>
      <c r="R210" s="9" t="s">
        <v>31</v>
      </c>
      <c r="S210" s="9" t="s">
        <v>383</v>
      </c>
      <c r="T210" s="9">
        <v>1</v>
      </c>
      <c r="U210" s="38"/>
      <c r="V210" s="56" t="str">
        <f t="shared" si="9"/>
        <v>Cash42722</v>
      </c>
      <c r="W210" s="59">
        <f t="shared" si="10"/>
        <v>1</v>
      </c>
      <c r="X210" s="26">
        <v>150000</v>
      </c>
    </row>
    <row r="211" spans="1:24" s="26" customFormat="1" ht="13.5" hidden="1" customHeight="1" x14ac:dyDescent="0.2">
      <c r="A211" s="9" t="s">
        <v>3932</v>
      </c>
      <c r="B211" s="9" t="s">
        <v>20</v>
      </c>
      <c r="C211" s="9" t="s">
        <v>3933</v>
      </c>
      <c r="D211" s="2">
        <v>42722</v>
      </c>
      <c r="E211" s="9" t="s">
        <v>3934</v>
      </c>
      <c r="F211" s="9" t="s">
        <v>386</v>
      </c>
      <c r="G211" s="9" t="s">
        <v>21</v>
      </c>
      <c r="H211" s="9"/>
      <c r="I211" s="9" t="s">
        <v>22</v>
      </c>
      <c r="J211" s="9"/>
      <c r="K211" s="9"/>
      <c r="L211" s="9"/>
      <c r="M211" s="9"/>
      <c r="N211" s="9"/>
      <c r="O211" s="9"/>
      <c r="P211" s="9" t="s">
        <v>383</v>
      </c>
      <c r="Q211" s="9"/>
      <c r="R211" s="9" t="s">
        <v>3737</v>
      </c>
      <c r="S211" s="9" t="s">
        <v>383</v>
      </c>
      <c r="T211" s="9">
        <v>9</v>
      </c>
      <c r="U211" s="38"/>
      <c r="V211" s="56" t="str">
        <f t="shared" si="9"/>
        <v>Cash42722</v>
      </c>
      <c r="W211" s="59">
        <f t="shared" si="10"/>
        <v>9</v>
      </c>
      <c r="X211" s="26">
        <v>1350000</v>
      </c>
    </row>
    <row r="212" spans="1:24" s="26" customFormat="1" ht="13.5" hidden="1" customHeight="1" x14ac:dyDescent="0.2">
      <c r="A212" s="9" t="s">
        <v>3935</v>
      </c>
      <c r="B212" s="9" t="s">
        <v>20</v>
      </c>
      <c r="C212" s="9" t="s">
        <v>520</v>
      </c>
      <c r="D212" s="2">
        <v>42722</v>
      </c>
      <c r="E212" s="9" t="s">
        <v>3936</v>
      </c>
      <c r="F212" s="9" t="s">
        <v>387</v>
      </c>
      <c r="G212" s="9" t="s">
        <v>21</v>
      </c>
      <c r="H212" s="9"/>
      <c r="I212" s="9" t="s">
        <v>22</v>
      </c>
      <c r="J212" s="9"/>
      <c r="K212" s="9"/>
      <c r="L212" s="9"/>
      <c r="M212" s="9"/>
      <c r="N212" s="9"/>
      <c r="O212" s="9"/>
      <c r="P212" s="9" t="s">
        <v>383</v>
      </c>
      <c r="Q212" s="9"/>
      <c r="R212" s="9" t="s">
        <v>31</v>
      </c>
      <c r="S212" s="9" t="s">
        <v>383</v>
      </c>
      <c r="T212" s="9">
        <v>1</v>
      </c>
      <c r="U212" s="38"/>
      <c r="V212" s="56" t="str">
        <f t="shared" si="9"/>
        <v>Cash42722</v>
      </c>
      <c r="W212" s="59">
        <f t="shared" si="10"/>
        <v>1</v>
      </c>
      <c r="X212" s="26" t="s">
        <v>4412</v>
      </c>
    </row>
    <row r="213" spans="1:24" s="26" customFormat="1" ht="13.5" hidden="1" customHeight="1" x14ac:dyDescent="0.2">
      <c r="A213" s="9" t="s">
        <v>3937</v>
      </c>
      <c r="B213" s="9" t="s">
        <v>20</v>
      </c>
      <c r="C213" s="9" t="s">
        <v>519</v>
      </c>
      <c r="D213" s="2">
        <v>42722</v>
      </c>
      <c r="E213" s="9" t="s">
        <v>388</v>
      </c>
      <c r="F213" s="9" t="s">
        <v>387</v>
      </c>
      <c r="G213" s="9" t="s">
        <v>21</v>
      </c>
      <c r="H213" s="9"/>
      <c r="I213" s="9" t="s">
        <v>22</v>
      </c>
      <c r="J213" s="9"/>
      <c r="K213" s="9"/>
      <c r="L213" s="9"/>
      <c r="M213" s="9"/>
      <c r="N213" s="9"/>
      <c r="O213" s="9"/>
      <c r="P213" s="9" t="s">
        <v>383</v>
      </c>
      <c r="Q213" s="9"/>
      <c r="R213" s="9" t="s">
        <v>34</v>
      </c>
      <c r="S213" s="9" t="s">
        <v>383</v>
      </c>
      <c r="T213" s="9">
        <v>2</v>
      </c>
      <c r="U213" s="38"/>
      <c r="V213" s="56" t="str">
        <f t="shared" si="9"/>
        <v>Cash42722</v>
      </c>
      <c r="W213" s="59">
        <f t="shared" si="10"/>
        <v>2</v>
      </c>
      <c r="X213" s="26">
        <v>300000</v>
      </c>
    </row>
    <row r="214" spans="1:24" s="10" customFormat="1" ht="13.5" hidden="1" customHeight="1" x14ac:dyDescent="0.2">
      <c r="A214" s="36" t="s">
        <v>3369</v>
      </c>
      <c r="B214" s="36" t="s">
        <v>20</v>
      </c>
      <c r="C214" s="36" t="s">
        <v>452</v>
      </c>
      <c r="D214" s="39">
        <v>42719</v>
      </c>
      <c r="E214" s="36" t="s">
        <v>3370</v>
      </c>
      <c r="F214" s="36" t="s">
        <v>143</v>
      </c>
      <c r="G214" s="36" t="s">
        <v>21</v>
      </c>
      <c r="H214" s="36"/>
      <c r="I214" s="36" t="s">
        <v>22</v>
      </c>
      <c r="J214" s="36"/>
      <c r="K214" s="36"/>
      <c r="L214" s="36"/>
      <c r="M214" s="36"/>
      <c r="N214" s="36"/>
      <c r="O214" s="36"/>
      <c r="P214" s="36" t="s">
        <v>383</v>
      </c>
      <c r="Q214" s="36"/>
      <c r="R214" s="36" t="s">
        <v>366</v>
      </c>
      <c r="S214" s="9" t="s">
        <v>383</v>
      </c>
      <c r="T214" s="36">
        <v>3</v>
      </c>
      <c r="U214" s="38"/>
      <c r="V214" s="56" t="str">
        <f t="shared" si="9"/>
        <v>Cash42719</v>
      </c>
      <c r="W214" s="59">
        <f t="shared" si="10"/>
        <v>3</v>
      </c>
      <c r="X214" s="26">
        <v>360000</v>
      </c>
    </row>
    <row r="215" spans="1:24" s="10" customFormat="1" ht="13.5" hidden="1" customHeight="1" x14ac:dyDescent="0.2">
      <c r="A215" s="36" t="s">
        <v>3485</v>
      </c>
      <c r="B215" s="36" t="s">
        <v>20</v>
      </c>
      <c r="C215" s="36" t="s">
        <v>411</v>
      </c>
      <c r="D215" s="39">
        <v>42719</v>
      </c>
      <c r="E215" s="36" t="s">
        <v>3486</v>
      </c>
      <c r="F215" s="36" t="s">
        <v>84</v>
      </c>
      <c r="G215" s="36" t="s">
        <v>21</v>
      </c>
      <c r="H215" s="36"/>
      <c r="I215" s="36" t="s">
        <v>22</v>
      </c>
      <c r="J215" s="36"/>
      <c r="K215" s="36"/>
      <c r="L215" s="36"/>
      <c r="M215" s="36"/>
      <c r="N215" s="36"/>
      <c r="O215" s="36"/>
      <c r="P215" s="36" t="s">
        <v>383</v>
      </c>
      <c r="Q215" s="36"/>
      <c r="R215" s="36" t="s">
        <v>31</v>
      </c>
      <c r="S215" s="9" t="s">
        <v>383</v>
      </c>
      <c r="T215" s="36">
        <v>1</v>
      </c>
      <c r="U215" s="11"/>
      <c r="V215" s="56" t="str">
        <f t="shared" si="9"/>
        <v>Cash42719</v>
      </c>
      <c r="W215" s="59">
        <f t="shared" si="10"/>
        <v>1</v>
      </c>
      <c r="X215" s="26">
        <v>150000</v>
      </c>
    </row>
    <row r="216" spans="1:24" s="10" customFormat="1" ht="13.5" hidden="1" customHeight="1" x14ac:dyDescent="0.2">
      <c r="A216" s="36" t="s">
        <v>3590</v>
      </c>
      <c r="B216" s="36" t="s">
        <v>20</v>
      </c>
      <c r="C216" s="36" t="s">
        <v>520</v>
      </c>
      <c r="D216" s="39">
        <v>42720</v>
      </c>
      <c r="E216" s="36" t="s">
        <v>3591</v>
      </c>
      <c r="F216" s="36" t="s">
        <v>425</v>
      </c>
      <c r="G216" s="36" t="s">
        <v>21</v>
      </c>
      <c r="H216" s="36"/>
      <c r="I216" s="36" t="s">
        <v>22</v>
      </c>
      <c r="J216" s="36"/>
      <c r="K216" s="36"/>
      <c r="L216" s="36"/>
      <c r="M216" s="36"/>
      <c r="N216" s="36"/>
      <c r="O216" s="36"/>
      <c r="P216" s="36" t="s">
        <v>383</v>
      </c>
      <c r="Q216" s="36"/>
      <c r="R216" s="36" t="s">
        <v>31</v>
      </c>
      <c r="S216" s="9" t="s">
        <v>383</v>
      </c>
      <c r="T216" s="36">
        <v>1</v>
      </c>
      <c r="U216" s="11"/>
      <c r="V216" s="56" t="str">
        <f t="shared" si="9"/>
        <v>Cash42720</v>
      </c>
      <c r="W216" s="59">
        <f t="shared" si="10"/>
        <v>1</v>
      </c>
      <c r="X216" s="26">
        <v>150000</v>
      </c>
    </row>
    <row r="217" spans="1:24" s="10" customFormat="1" ht="13.5" hidden="1" customHeight="1" x14ac:dyDescent="0.2">
      <c r="A217" s="36" t="s">
        <v>3592</v>
      </c>
      <c r="B217" s="36" t="s">
        <v>20</v>
      </c>
      <c r="C217" s="36" t="s">
        <v>519</v>
      </c>
      <c r="D217" s="39">
        <v>42720</v>
      </c>
      <c r="E217" s="36" t="s">
        <v>3593</v>
      </c>
      <c r="F217" s="36" t="s">
        <v>426</v>
      </c>
      <c r="G217" s="36" t="s">
        <v>21</v>
      </c>
      <c r="H217" s="36"/>
      <c r="I217" s="36" t="s">
        <v>22</v>
      </c>
      <c r="J217" s="36"/>
      <c r="K217" s="36"/>
      <c r="L217" s="36"/>
      <c r="M217" s="36"/>
      <c r="N217" s="36"/>
      <c r="O217" s="36"/>
      <c r="P217" s="36" t="s">
        <v>383</v>
      </c>
      <c r="Q217" s="36"/>
      <c r="R217" s="36" t="s">
        <v>34</v>
      </c>
      <c r="S217" s="9" t="s">
        <v>383</v>
      </c>
      <c r="T217" s="36">
        <v>2</v>
      </c>
      <c r="U217" s="11"/>
      <c r="V217" s="56" t="str">
        <f t="shared" si="9"/>
        <v>Cash42720</v>
      </c>
      <c r="W217" s="59">
        <f t="shared" si="10"/>
        <v>2</v>
      </c>
      <c r="X217" s="26">
        <v>300000</v>
      </c>
    </row>
    <row r="218" spans="1:24" s="10" customFormat="1" ht="13.5" hidden="1" customHeight="1" x14ac:dyDescent="0.2">
      <c r="A218" s="36" t="s">
        <v>3594</v>
      </c>
      <c r="B218" s="36" t="s">
        <v>20</v>
      </c>
      <c r="C218" s="36" t="s">
        <v>520</v>
      </c>
      <c r="D218" s="39">
        <v>42720</v>
      </c>
      <c r="E218" s="36" t="s">
        <v>3595</v>
      </c>
      <c r="F218" s="36" t="s">
        <v>426</v>
      </c>
      <c r="G218" s="36" t="s">
        <v>21</v>
      </c>
      <c r="H218" s="36"/>
      <c r="I218" s="36" t="s">
        <v>22</v>
      </c>
      <c r="J218" s="36"/>
      <c r="K218" s="36"/>
      <c r="L218" s="36"/>
      <c r="M218" s="36"/>
      <c r="N218" s="36"/>
      <c r="O218" s="36"/>
      <c r="P218" s="36" t="s">
        <v>383</v>
      </c>
      <c r="Q218" s="36"/>
      <c r="R218" s="36" t="s">
        <v>31</v>
      </c>
      <c r="S218" s="9" t="s">
        <v>383</v>
      </c>
      <c r="T218" s="36">
        <v>1</v>
      </c>
      <c r="U218" s="11"/>
      <c r="V218" s="56" t="str">
        <f t="shared" si="9"/>
        <v>Cash42720</v>
      </c>
      <c r="W218" s="59">
        <f t="shared" si="10"/>
        <v>1</v>
      </c>
      <c r="X218" s="26">
        <v>150000</v>
      </c>
    </row>
    <row r="219" spans="1:24" s="10" customFormat="1" ht="13.5" hidden="1" customHeight="1" x14ac:dyDescent="0.2">
      <c r="A219" s="36" t="s">
        <v>3596</v>
      </c>
      <c r="B219" s="36" t="s">
        <v>20</v>
      </c>
      <c r="C219" s="36" t="s">
        <v>520</v>
      </c>
      <c r="D219" s="39">
        <v>42720</v>
      </c>
      <c r="E219" s="36" t="s">
        <v>3597</v>
      </c>
      <c r="F219" s="36" t="s">
        <v>427</v>
      </c>
      <c r="G219" s="36" t="s">
        <v>21</v>
      </c>
      <c r="H219" s="36"/>
      <c r="I219" s="36" t="s">
        <v>22</v>
      </c>
      <c r="J219" s="36"/>
      <c r="K219" s="36"/>
      <c r="L219" s="36"/>
      <c r="M219" s="36"/>
      <c r="N219" s="36"/>
      <c r="O219" s="36"/>
      <c r="P219" s="36" t="s">
        <v>383</v>
      </c>
      <c r="Q219" s="36"/>
      <c r="R219" s="36" t="s">
        <v>31</v>
      </c>
      <c r="S219" s="9" t="s">
        <v>383</v>
      </c>
      <c r="T219" s="36">
        <v>1</v>
      </c>
      <c r="U219" s="11"/>
      <c r="V219" s="56" t="str">
        <f t="shared" si="9"/>
        <v>Cash42720</v>
      </c>
      <c r="W219" s="59">
        <f t="shared" si="10"/>
        <v>1</v>
      </c>
      <c r="X219" s="26">
        <v>150000</v>
      </c>
    </row>
    <row r="220" spans="1:24" s="10" customFormat="1" ht="13.5" hidden="1" customHeight="1" x14ac:dyDescent="0.2">
      <c r="A220" s="36" t="s">
        <v>3657</v>
      </c>
      <c r="B220" s="36" t="s">
        <v>20</v>
      </c>
      <c r="C220" s="36" t="s">
        <v>436</v>
      </c>
      <c r="D220" s="39">
        <v>42721</v>
      </c>
      <c r="E220" s="36" t="s">
        <v>3658</v>
      </c>
      <c r="F220" s="36" t="s">
        <v>1032</v>
      </c>
      <c r="G220" s="36" t="s">
        <v>21</v>
      </c>
      <c r="H220" s="36"/>
      <c r="I220" s="36" t="s">
        <v>22</v>
      </c>
      <c r="J220" s="36"/>
      <c r="K220" s="36"/>
      <c r="L220" s="36"/>
      <c r="M220" s="36"/>
      <c r="N220" s="36"/>
      <c r="O220" s="36"/>
      <c r="P220" s="36" t="s">
        <v>383</v>
      </c>
      <c r="Q220" s="36"/>
      <c r="R220" s="36" t="s">
        <v>31</v>
      </c>
      <c r="S220" s="9" t="s">
        <v>383</v>
      </c>
      <c r="T220" s="36">
        <v>1</v>
      </c>
      <c r="U220" s="11"/>
      <c r="V220" s="56" t="str">
        <f t="shared" si="9"/>
        <v>Cash42721</v>
      </c>
      <c r="W220" s="59">
        <f t="shared" si="10"/>
        <v>1</v>
      </c>
      <c r="X220" s="26">
        <v>150000</v>
      </c>
    </row>
    <row r="221" spans="1:24" s="10" customFormat="1" ht="13.5" hidden="1" customHeight="1" x14ac:dyDescent="0.2">
      <c r="A221" s="36" t="s">
        <v>3659</v>
      </c>
      <c r="B221" s="36" t="s">
        <v>20</v>
      </c>
      <c r="C221" s="36" t="s">
        <v>3660</v>
      </c>
      <c r="D221" s="39">
        <v>42721</v>
      </c>
      <c r="E221" s="36" t="s">
        <v>3661</v>
      </c>
      <c r="F221" s="36" t="s">
        <v>1039</v>
      </c>
      <c r="G221" s="36" t="s">
        <v>36</v>
      </c>
      <c r="H221" s="36"/>
      <c r="I221" s="36" t="s">
        <v>22</v>
      </c>
      <c r="J221" s="36"/>
      <c r="K221" s="36"/>
      <c r="L221" s="36"/>
      <c r="M221" s="36"/>
      <c r="N221" s="36"/>
      <c r="O221" s="36"/>
      <c r="P221" s="36" t="s">
        <v>383</v>
      </c>
      <c r="Q221" s="36"/>
      <c r="R221" s="36" t="s">
        <v>3662</v>
      </c>
      <c r="S221" s="9" t="s">
        <v>383</v>
      </c>
      <c r="T221" s="36">
        <v>40</v>
      </c>
      <c r="U221" s="11"/>
      <c r="V221" s="56" t="str">
        <f t="shared" si="9"/>
        <v>Cash42721</v>
      </c>
      <c r="W221" s="59">
        <f t="shared" si="10"/>
        <v>40</v>
      </c>
      <c r="X221" s="26">
        <v>4600000</v>
      </c>
    </row>
    <row r="222" spans="1:24" s="10" customFormat="1" ht="13.5" hidden="1" customHeight="1" x14ac:dyDescent="0.2">
      <c r="A222" s="36" t="s">
        <v>3735</v>
      </c>
      <c r="B222" s="36" t="s">
        <v>20</v>
      </c>
      <c r="C222" s="36" t="s">
        <v>3736</v>
      </c>
      <c r="D222" s="39">
        <v>42721</v>
      </c>
      <c r="E222" s="36" t="s">
        <v>625</v>
      </c>
      <c r="F222" s="36" t="s">
        <v>626</v>
      </c>
      <c r="G222" s="36" t="s">
        <v>21</v>
      </c>
      <c r="H222" s="36"/>
      <c r="I222" s="36" t="s">
        <v>22</v>
      </c>
      <c r="J222" s="36"/>
      <c r="K222" s="36"/>
      <c r="L222" s="36"/>
      <c r="M222" s="36"/>
      <c r="N222" s="36"/>
      <c r="O222" s="36"/>
      <c r="P222" s="36" t="s">
        <v>383</v>
      </c>
      <c r="Q222" s="36"/>
      <c r="R222" s="36" t="s">
        <v>3737</v>
      </c>
      <c r="S222" s="9" t="s">
        <v>383</v>
      </c>
      <c r="T222" s="36">
        <v>9</v>
      </c>
      <c r="U222" s="11"/>
      <c r="V222" s="56" t="str">
        <f t="shared" si="9"/>
        <v>Cash42721</v>
      </c>
      <c r="W222" s="59">
        <f t="shared" si="10"/>
        <v>9</v>
      </c>
      <c r="X222" s="26">
        <v>1035000</v>
      </c>
    </row>
    <row r="223" spans="1:24" s="10" customFormat="1" ht="13.5" hidden="1" customHeight="1" x14ac:dyDescent="0.2">
      <c r="A223" s="36" t="s">
        <v>3794</v>
      </c>
      <c r="B223" s="36" t="s">
        <v>20</v>
      </c>
      <c r="C223" s="36" t="s">
        <v>814</v>
      </c>
      <c r="D223" s="39">
        <v>42722</v>
      </c>
      <c r="E223" s="36" t="s">
        <v>3795</v>
      </c>
      <c r="F223" s="36" t="s">
        <v>544</v>
      </c>
      <c r="G223" s="36" t="s">
        <v>21</v>
      </c>
      <c r="H223" s="36"/>
      <c r="I223" s="36" t="s">
        <v>22</v>
      </c>
      <c r="J223" s="36"/>
      <c r="K223" s="36"/>
      <c r="L223" s="36"/>
      <c r="M223" s="36"/>
      <c r="N223" s="36"/>
      <c r="O223" s="36"/>
      <c r="P223" s="36" t="s">
        <v>383</v>
      </c>
      <c r="Q223" s="36"/>
      <c r="R223" s="36" t="s">
        <v>136</v>
      </c>
      <c r="S223" s="9" t="s">
        <v>383</v>
      </c>
      <c r="T223" s="36">
        <v>4</v>
      </c>
      <c r="U223" s="11"/>
      <c r="V223" s="56" t="str">
        <f t="shared" si="9"/>
        <v>Cash42722</v>
      </c>
      <c r="W223" s="59">
        <f t="shared" si="10"/>
        <v>4</v>
      </c>
      <c r="X223" s="26">
        <v>600000</v>
      </c>
    </row>
    <row r="224" spans="1:24" s="10" customFormat="1" ht="13.5" hidden="1" customHeight="1" x14ac:dyDescent="0.2">
      <c r="A224" s="36" t="s">
        <v>3796</v>
      </c>
      <c r="B224" s="36" t="s">
        <v>20</v>
      </c>
      <c r="C224" s="36" t="s">
        <v>814</v>
      </c>
      <c r="D224" s="39">
        <v>42722</v>
      </c>
      <c r="E224" s="36" t="s">
        <v>3797</v>
      </c>
      <c r="F224" s="36" t="s">
        <v>298</v>
      </c>
      <c r="G224" s="36" t="s">
        <v>21</v>
      </c>
      <c r="H224" s="36"/>
      <c r="I224" s="36" t="s">
        <v>22</v>
      </c>
      <c r="J224" s="36"/>
      <c r="K224" s="36"/>
      <c r="L224" s="36"/>
      <c r="M224" s="36"/>
      <c r="N224" s="36"/>
      <c r="O224" s="36"/>
      <c r="P224" s="36" t="s">
        <v>383</v>
      </c>
      <c r="Q224" s="36"/>
      <c r="R224" s="36" t="s">
        <v>31</v>
      </c>
      <c r="S224" s="9" t="s">
        <v>383</v>
      </c>
      <c r="T224" s="36">
        <v>1</v>
      </c>
      <c r="U224" s="11"/>
      <c r="V224" s="56" t="str">
        <f t="shared" si="9"/>
        <v>Cash42722</v>
      </c>
      <c r="W224" s="59">
        <f t="shared" si="10"/>
        <v>1</v>
      </c>
      <c r="X224" s="26">
        <v>150000</v>
      </c>
    </row>
    <row r="225" spans="1:24" s="10" customFormat="1" ht="13.5" hidden="1" customHeight="1" x14ac:dyDescent="0.2">
      <c r="A225" s="36" t="s">
        <v>3810</v>
      </c>
      <c r="B225" s="36" t="s">
        <v>20</v>
      </c>
      <c r="C225" s="36" t="s">
        <v>814</v>
      </c>
      <c r="D225" s="39">
        <v>42722</v>
      </c>
      <c r="E225" s="36" t="s">
        <v>3811</v>
      </c>
      <c r="F225" s="36" t="s">
        <v>692</v>
      </c>
      <c r="G225" s="36" t="s">
        <v>21</v>
      </c>
      <c r="H225" s="36"/>
      <c r="I225" s="36" t="s">
        <v>22</v>
      </c>
      <c r="J225" s="36"/>
      <c r="K225" s="36"/>
      <c r="L225" s="36"/>
      <c r="M225" s="36"/>
      <c r="N225" s="36"/>
      <c r="O225" s="36"/>
      <c r="P225" s="36" t="s">
        <v>383</v>
      </c>
      <c r="Q225" s="36"/>
      <c r="R225" s="36" t="s">
        <v>31</v>
      </c>
      <c r="S225" s="9" t="s">
        <v>383</v>
      </c>
      <c r="T225" s="36">
        <v>1</v>
      </c>
      <c r="U225" s="11"/>
      <c r="V225" s="56" t="str">
        <f t="shared" si="9"/>
        <v>Cash42722</v>
      </c>
      <c r="W225" s="59">
        <f t="shared" si="10"/>
        <v>1</v>
      </c>
      <c r="X225" s="26">
        <v>150000</v>
      </c>
    </row>
    <row r="226" spans="1:24" s="10" customFormat="1" ht="13.5" hidden="1" customHeight="1" x14ac:dyDescent="0.2">
      <c r="A226" s="36" t="s">
        <v>3932</v>
      </c>
      <c r="B226" s="36" t="s">
        <v>20</v>
      </c>
      <c r="C226" s="36" t="s">
        <v>3933</v>
      </c>
      <c r="D226" s="39">
        <v>42722</v>
      </c>
      <c r="E226" s="36" t="s">
        <v>3934</v>
      </c>
      <c r="F226" s="36" t="s">
        <v>386</v>
      </c>
      <c r="G226" s="36" t="s">
        <v>21</v>
      </c>
      <c r="H226" s="36"/>
      <c r="I226" s="36" t="s">
        <v>22</v>
      </c>
      <c r="J226" s="36"/>
      <c r="K226" s="36"/>
      <c r="L226" s="36"/>
      <c r="M226" s="36"/>
      <c r="N226" s="36"/>
      <c r="O226" s="36"/>
      <c r="P226" s="36" t="s">
        <v>383</v>
      </c>
      <c r="Q226" s="36"/>
      <c r="R226" s="36" t="s">
        <v>3737</v>
      </c>
      <c r="S226" s="9" t="s">
        <v>383</v>
      </c>
      <c r="T226" s="36">
        <v>9</v>
      </c>
      <c r="U226" s="11"/>
      <c r="V226" s="56" t="str">
        <f t="shared" si="9"/>
        <v>Cash42722</v>
      </c>
      <c r="W226" s="59">
        <f t="shared" si="10"/>
        <v>9</v>
      </c>
      <c r="X226" s="26">
        <v>1350000</v>
      </c>
    </row>
    <row r="227" spans="1:24" s="10" customFormat="1" ht="13.5" hidden="1" customHeight="1" x14ac:dyDescent="0.2">
      <c r="A227" s="36" t="s">
        <v>3935</v>
      </c>
      <c r="B227" s="36" t="s">
        <v>20</v>
      </c>
      <c r="C227" s="36" t="s">
        <v>520</v>
      </c>
      <c r="D227" s="39">
        <v>42722</v>
      </c>
      <c r="E227" s="36" t="s">
        <v>3936</v>
      </c>
      <c r="F227" s="36" t="s">
        <v>387</v>
      </c>
      <c r="G227" s="36" t="s">
        <v>21</v>
      </c>
      <c r="H227" s="36"/>
      <c r="I227" s="36" t="s">
        <v>22</v>
      </c>
      <c r="J227" s="36"/>
      <c r="K227" s="36"/>
      <c r="L227" s="36"/>
      <c r="M227" s="36"/>
      <c r="N227" s="36"/>
      <c r="O227" s="36"/>
      <c r="P227" s="36" t="s">
        <v>383</v>
      </c>
      <c r="Q227" s="36"/>
      <c r="R227" s="36" t="s">
        <v>31</v>
      </c>
      <c r="S227" s="9" t="s">
        <v>383</v>
      </c>
      <c r="T227" s="36">
        <v>1</v>
      </c>
      <c r="U227" s="11"/>
      <c r="V227" s="56" t="str">
        <f t="shared" si="9"/>
        <v>Cash42722</v>
      </c>
      <c r="W227" s="59">
        <f t="shared" si="10"/>
        <v>1</v>
      </c>
      <c r="X227" s="26">
        <v>150000</v>
      </c>
    </row>
    <row r="228" spans="1:24" s="10" customFormat="1" ht="13.5" hidden="1" customHeight="1" x14ac:dyDescent="0.2">
      <c r="A228" s="36" t="s">
        <v>3937</v>
      </c>
      <c r="B228" s="36" t="s">
        <v>20</v>
      </c>
      <c r="C228" s="36" t="s">
        <v>519</v>
      </c>
      <c r="D228" s="39">
        <v>42722</v>
      </c>
      <c r="E228" s="36" t="s">
        <v>388</v>
      </c>
      <c r="F228" s="36" t="s">
        <v>387</v>
      </c>
      <c r="G228" s="36" t="s">
        <v>21</v>
      </c>
      <c r="H228" s="36"/>
      <c r="I228" s="36" t="s">
        <v>22</v>
      </c>
      <c r="J228" s="36"/>
      <c r="K228" s="36"/>
      <c r="L228" s="36"/>
      <c r="M228" s="36"/>
      <c r="N228" s="36"/>
      <c r="O228" s="36"/>
      <c r="P228" s="36" t="s">
        <v>383</v>
      </c>
      <c r="Q228" s="36"/>
      <c r="R228" s="36" t="s">
        <v>34</v>
      </c>
      <c r="S228" s="9" t="s">
        <v>383</v>
      </c>
      <c r="T228" s="36">
        <v>2</v>
      </c>
      <c r="U228" s="11"/>
      <c r="V228" s="56" t="str">
        <f t="shared" si="9"/>
        <v>Cash42722</v>
      </c>
      <c r="W228" s="59">
        <f t="shared" si="10"/>
        <v>2</v>
      </c>
      <c r="X228" s="26">
        <v>300000</v>
      </c>
    </row>
    <row r="229" spans="1:24" s="10" customFormat="1" ht="13.5" hidden="1" customHeight="1" x14ac:dyDescent="0.2">
      <c r="A229" s="36" t="s">
        <v>4054</v>
      </c>
      <c r="B229" s="36" t="s">
        <v>20</v>
      </c>
      <c r="C229" s="36" t="s">
        <v>4055</v>
      </c>
      <c r="D229" s="39">
        <v>42723</v>
      </c>
      <c r="E229" s="36" t="s">
        <v>4056</v>
      </c>
      <c r="F229" s="36" t="s">
        <v>88</v>
      </c>
      <c r="G229" s="36" t="s">
        <v>21</v>
      </c>
      <c r="H229" s="36"/>
      <c r="I229" s="36" t="s">
        <v>22</v>
      </c>
      <c r="J229" s="36"/>
      <c r="K229" s="36"/>
      <c r="L229" s="36"/>
      <c r="M229" s="36"/>
      <c r="N229" s="36"/>
      <c r="O229" s="36"/>
      <c r="P229" s="36" t="s">
        <v>383</v>
      </c>
      <c r="Q229" s="36"/>
      <c r="R229" s="36" t="s">
        <v>4057</v>
      </c>
      <c r="S229" s="9" t="s">
        <v>383</v>
      </c>
      <c r="T229" s="36">
        <v>20</v>
      </c>
      <c r="U229" s="11"/>
      <c r="V229" s="56" t="str">
        <f t="shared" si="9"/>
        <v>Cash42723</v>
      </c>
      <c r="W229" s="59">
        <f t="shared" si="10"/>
        <v>20</v>
      </c>
      <c r="X229" s="26">
        <v>3000000</v>
      </c>
    </row>
    <row r="230" spans="1:24" s="10" customFormat="1" ht="13.5" hidden="1" customHeight="1" x14ac:dyDescent="0.2">
      <c r="A230" s="36" t="s">
        <v>4059</v>
      </c>
      <c r="B230" s="36" t="s">
        <v>20</v>
      </c>
      <c r="C230" s="36" t="s">
        <v>4060</v>
      </c>
      <c r="D230" s="39">
        <v>42723</v>
      </c>
      <c r="E230" s="36" t="s">
        <v>4061</v>
      </c>
      <c r="F230" s="36" t="s">
        <v>390</v>
      </c>
      <c r="G230" s="36" t="s">
        <v>21</v>
      </c>
      <c r="H230" s="36"/>
      <c r="I230" s="36" t="s">
        <v>22</v>
      </c>
      <c r="J230" s="36"/>
      <c r="K230" s="36"/>
      <c r="L230" s="36"/>
      <c r="M230" s="36"/>
      <c r="N230" s="36"/>
      <c r="O230" s="36"/>
      <c r="P230" s="36" t="s">
        <v>383</v>
      </c>
      <c r="Q230" s="36"/>
      <c r="R230" s="36" t="s">
        <v>4062</v>
      </c>
      <c r="S230" s="9" t="s">
        <v>383</v>
      </c>
      <c r="T230" s="36">
        <v>36</v>
      </c>
      <c r="U230" s="11"/>
      <c r="V230" s="56" t="str">
        <f t="shared" si="9"/>
        <v>Cash42723</v>
      </c>
      <c r="W230" s="59">
        <f t="shared" si="10"/>
        <v>36</v>
      </c>
      <c r="X230" s="26">
        <v>3600000</v>
      </c>
    </row>
    <row r="231" spans="1:24" s="10" customFormat="1" ht="13.5" hidden="1" customHeight="1" x14ac:dyDescent="0.2">
      <c r="A231" s="36" t="s">
        <v>4063</v>
      </c>
      <c r="B231" s="36" t="s">
        <v>20</v>
      </c>
      <c r="C231" s="36" t="s">
        <v>4055</v>
      </c>
      <c r="D231" s="39">
        <v>42723</v>
      </c>
      <c r="E231" s="36" t="s">
        <v>4064</v>
      </c>
      <c r="F231" s="36" t="s">
        <v>152</v>
      </c>
      <c r="G231" s="36" t="s">
        <v>21</v>
      </c>
      <c r="H231" s="36"/>
      <c r="I231" s="36" t="s">
        <v>22</v>
      </c>
      <c r="J231" s="36"/>
      <c r="K231" s="36"/>
      <c r="L231" s="36"/>
      <c r="M231" s="36"/>
      <c r="N231" s="36"/>
      <c r="O231" s="36"/>
      <c r="P231" s="36" t="s">
        <v>383</v>
      </c>
      <c r="Q231" s="36"/>
      <c r="R231" s="36" t="s">
        <v>136</v>
      </c>
      <c r="S231" s="9" t="s">
        <v>383</v>
      </c>
      <c r="T231" s="36">
        <v>4</v>
      </c>
      <c r="U231" s="11"/>
      <c r="V231" s="56" t="str">
        <f t="shared" si="9"/>
        <v>Cash42723</v>
      </c>
      <c r="W231" s="59">
        <f t="shared" si="10"/>
        <v>4</v>
      </c>
      <c r="X231" s="26">
        <v>600000</v>
      </c>
    </row>
    <row r="232" spans="1:24" s="10" customFormat="1" ht="13.5" hidden="1" customHeight="1" x14ac:dyDescent="0.2">
      <c r="A232" s="36" t="s">
        <v>4065</v>
      </c>
      <c r="B232" s="36" t="s">
        <v>20</v>
      </c>
      <c r="C232" s="36" t="s">
        <v>452</v>
      </c>
      <c r="D232" s="39">
        <v>42723</v>
      </c>
      <c r="E232" s="36" t="s">
        <v>4066</v>
      </c>
      <c r="F232" s="36" t="s">
        <v>618</v>
      </c>
      <c r="G232" s="36" t="s">
        <v>21</v>
      </c>
      <c r="H232" s="36"/>
      <c r="I232" s="36" t="s">
        <v>22</v>
      </c>
      <c r="J232" s="36"/>
      <c r="K232" s="36"/>
      <c r="L232" s="36"/>
      <c r="M232" s="36"/>
      <c r="N232" s="36"/>
      <c r="O232" s="36"/>
      <c r="P232" s="36" t="s">
        <v>383</v>
      </c>
      <c r="Q232" s="36"/>
      <c r="R232" s="36" t="s">
        <v>31</v>
      </c>
      <c r="S232" s="9" t="s">
        <v>383</v>
      </c>
      <c r="T232" s="36">
        <v>1</v>
      </c>
      <c r="U232" s="11"/>
      <c r="V232" s="56" t="str">
        <f t="shared" si="9"/>
        <v>Cash42723</v>
      </c>
      <c r="W232" s="59">
        <f t="shared" si="10"/>
        <v>1</v>
      </c>
      <c r="X232" s="26">
        <v>150000</v>
      </c>
    </row>
    <row r="233" spans="1:24" s="10" customFormat="1" ht="13.5" hidden="1" customHeight="1" x14ac:dyDescent="0.2">
      <c r="A233" s="36" t="s">
        <v>4067</v>
      </c>
      <c r="B233" s="36" t="s">
        <v>20</v>
      </c>
      <c r="C233" s="36" t="s">
        <v>452</v>
      </c>
      <c r="D233" s="39">
        <v>42723</v>
      </c>
      <c r="E233" s="36" t="s">
        <v>4068</v>
      </c>
      <c r="F233" s="36" t="s">
        <v>424</v>
      </c>
      <c r="G233" s="36" t="s">
        <v>21</v>
      </c>
      <c r="H233" s="36"/>
      <c r="I233" s="36" t="s">
        <v>22</v>
      </c>
      <c r="J233" s="36"/>
      <c r="K233" s="36"/>
      <c r="L233" s="36"/>
      <c r="M233" s="36"/>
      <c r="N233" s="36"/>
      <c r="O233" s="36"/>
      <c r="P233" s="36" t="s">
        <v>383</v>
      </c>
      <c r="Q233" s="36"/>
      <c r="R233" s="36" t="s">
        <v>34</v>
      </c>
      <c r="S233" s="9" t="s">
        <v>383</v>
      </c>
      <c r="T233" s="36">
        <v>2</v>
      </c>
      <c r="U233" s="11"/>
      <c r="V233" s="56" t="str">
        <f t="shared" si="9"/>
        <v>Cash42723</v>
      </c>
      <c r="W233" s="59">
        <f t="shared" si="10"/>
        <v>2</v>
      </c>
      <c r="X233" s="26">
        <v>300000</v>
      </c>
    </row>
    <row r="234" spans="1:24" s="10" customFormat="1" ht="13.5" hidden="1" customHeight="1" x14ac:dyDescent="0.2">
      <c r="A234" s="36" t="s">
        <v>4167</v>
      </c>
      <c r="B234" s="36" t="s">
        <v>20</v>
      </c>
      <c r="C234" s="36" t="s">
        <v>4168</v>
      </c>
      <c r="D234" s="39">
        <v>42724</v>
      </c>
      <c r="E234" s="36" t="s">
        <v>4169</v>
      </c>
      <c r="F234" s="36" t="s">
        <v>126</v>
      </c>
      <c r="G234" s="36" t="s">
        <v>21</v>
      </c>
      <c r="H234" s="36"/>
      <c r="I234" s="36" t="s">
        <v>22</v>
      </c>
      <c r="J234" s="36"/>
      <c r="K234" s="36"/>
      <c r="L234" s="36"/>
      <c r="M234" s="36"/>
      <c r="N234" s="36"/>
      <c r="O234" s="36"/>
      <c r="P234" s="36" t="s">
        <v>383</v>
      </c>
      <c r="Q234" s="36"/>
      <c r="R234" s="36" t="s">
        <v>34</v>
      </c>
      <c r="S234" s="9" t="s">
        <v>383</v>
      </c>
      <c r="T234" s="36">
        <v>2</v>
      </c>
      <c r="U234" s="11"/>
      <c r="V234" s="56" t="str">
        <f t="shared" si="9"/>
        <v>Cash42724</v>
      </c>
      <c r="W234" s="59">
        <f t="shared" si="10"/>
        <v>2</v>
      </c>
      <c r="X234" s="11">
        <v>240000</v>
      </c>
    </row>
    <row r="235" spans="1:24" s="10" customFormat="1" ht="13.5" hidden="1" customHeight="1" x14ac:dyDescent="0.2">
      <c r="A235" s="36" t="s">
        <v>4170</v>
      </c>
      <c r="B235" s="36" t="s">
        <v>20</v>
      </c>
      <c r="C235" s="36" t="s">
        <v>4171</v>
      </c>
      <c r="D235" s="39">
        <v>42724</v>
      </c>
      <c r="E235" s="36" t="s">
        <v>4172</v>
      </c>
      <c r="F235" s="36" t="s">
        <v>1042</v>
      </c>
      <c r="G235" s="36" t="s">
        <v>21</v>
      </c>
      <c r="H235" s="36"/>
      <c r="I235" s="36" t="s">
        <v>22</v>
      </c>
      <c r="J235" s="36"/>
      <c r="K235" s="36"/>
      <c r="L235" s="36"/>
      <c r="M235" s="36"/>
      <c r="N235" s="36"/>
      <c r="O235" s="36"/>
      <c r="P235" s="36" t="s">
        <v>383</v>
      </c>
      <c r="Q235" s="36"/>
      <c r="R235" s="36" t="s">
        <v>366</v>
      </c>
      <c r="S235" s="9" t="s">
        <v>383</v>
      </c>
      <c r="T235" s="36">
        <v>3</v>
      </c>
      <c r="U235" s="11"/>
      <c r="V235" s="56" t="str">
        <f t="shared" si="9"/>
        <v>Cash42724</v>
      </c>
      <c r="W235" s="59">
        <f t="shared" si="10"/>
        <v>3</v>
      </c>
      <c r="X235" s="11">
        <v>360000</v>
      </c>
    </row>
    <row r="236" spans="1:24" s="10" customFormat="1" ht="13.5" hidden="1" customHeight="1" x14ac:dyDescent="0.2">
      <c r="A236" s="36" t="s">
        <v>4173</v>
      </c>
      <c r="B236" s="36" t="s">
        <v>20</v>
      </c>
      <c r="C236" s="36" t="s">
        <v>4174</v>
      </c>
      <c r="D236" s="39">
        <v>42724</v>
      </c>
      <c r="E236" s="36" t="s">
        <v>4175</v>
      </c>
      <c r="F236" s="36" t="s">
        <v>4176</v>
      </c>
      <c r="G236" s="36" t="s">
        <v>21</v>
      </c>
      <c r="H236" s="36"/>
      <c r="I236" s="36" t="s">
        <v>22</v>
      </c>
      <c r="J236" s="36"/>
      <c r="K236" s="36"/>
      <c r="L236" s="36"/>
      <c r="M236" s="36"/>
      <c r="N236" s="36"/>
      <c r="O236" s="36"/>
      <c r="P236" s="36" t="s">
        <v>383</v>
      </c>
      <c r="Q236" s="36"/>
      <c r="R236" s="36" t="s">
        <v>31</v>
      </c>
      <c r="S236" s="9" t="s">
        <v>383</v>
      </c>
      <c r="T236" s="36">
        <v>1</v>
      </c>
      <c r="U236" s="11"/>
      <c r="V236" s="56" t="str">
        <f t="shared" si="9"/>
        <v>Cash42724</v>
      </c>
      <c r="W236" s="59">
        <f t="shared" si="10"/>
        <v>1</v>
      </c>
      <c r="X236" s="11">
        <v>150000</v>
      </c>
    </row>
    <row r="237" spans="1:24" s="10" customFormat="1" ht="13.5" hidden="1" customHeight="1" x14ac:dyDescent="0.2">
      <c r="A237" s="36" t="s">
        <v>4177</v>
      </c>
      <c r="B237" s="36" t="s">
        <v>20</v>
      </c>
      <c r="C237" s="36" t="s">
        <v>4168</v>
      </c>
      <c r="D237" s="39">
        <v>42724</v>
      </c>
      <c r="E237" s="36" t="s">
        <v>4178</v>
      </c>
      <c r="F237" s="36" t="s">
        <v>340</v>
      </c>
      <c r="G237" s="36" t="s">
        <v>21</v>
      </c>
      <c r="H237" s="36"/>
      <c r="I237" s="36" t="s">
        <v>22</v>
      </c>
      <c r="J237" s="36"/>
      <c r="K237" s="36"/>
      <c r="L237" s="36"/>
      <c r="M237" s="36"/>
      <c r="N237" s="36"/>
      <c r="O237" s="36"/>
      <c r="P237" s="36" t="s">
        <v>383</v>
      </c>
      <c r="Q237" s="36"/>
      <c r="R237" s="36" t="s">
        <v>34</v>
      </c>
      <c r="S237" s="9" t="s">
        <v>383</v>
      </c>
      <c r="T237" s="36">
        <v>2</v>
      </c>
      <c r="U237" s="11"/>
      <c r="V237" s="56" t="str">
        <f t="shared" si="9"/>
        <v>Cash42724</v>
      </c>
      <c r="W237" s="59">
        <f t="shared" si="10"/>
        <v>2</v>
      </c>
      <c r="X237" s="11">
        <v>240000</v>
      </c>
    </row>
    <row r="238" spans="1:24" s="10" customFormat="1" ht="13.5" hidden="1" customHeight="1" x14ac:dyDescent="0.2">
      <c r="A238" s="36" t="s">
        <v>4179</v>
      </c>
      <c r="B238" s="36" t="s">
        <v>20</v>
      </c>
      <c r="C238" s="36" t="s">
        <v>573</v>
      </c>
      <c r="D238" s="39">
        <v>42724</v>
      </c>
      <c r="E238" s="36" t="s">
        <v>4180</v>
      </c>
      <c r="F238" s="36" t="s">
        <v>293</v>
      </c>
      <c r="G238" s="36" t="s">
        <v>21</v>
      </c>
      <c r="H238" s="36"/>
      <c r="I238" s="36" t="s">
        <v>22</v>
      </c>
      <c r="J238" s="36"/>
      <c r="K238" s="36"/>
      <c r="L238" s="36"/>
      <c r="M238" s="36"/>
      <c r="N238" s="36"/>
      <c r="O238" s="36"/>
      <c r="P238" s="36" t="s">
        <v>383</v>
      </c>
      <c r="Q238" s="36"/>
      <c r="R238" s="36" t="s">
        <v>34</v>
      </c>
      <c r="S238" s="9" t="s">
        <v>383</v>
      </c>
      <c r="T238" s="36">
        <v>2</v>
      </c>
      <c r="U238" s="11"/>
      <c r="V238" s="56" t="str">
        <f t="shared" si="9"/>
        <v>Cash42724</v>
      </c>
      <c r="W238" s="59">
        <f t="shared" si="10"/>
        <v>2</v>
      </c>
      <c r="X238" s="11">
        <v>240000</v>
      </c>
    </row>
    <row r="239" spans="1:24" s="10" customFormat="1" ht="13.5" hidden="1" customHeight="1" x14ac:dyDescent="0.2">
      <c r="A239" s="36" t="s">
        <v>4228</v>
      </c>
      <c r="B239" s="36" t="s">
        <v>20</v>
      </c>
      <c r="C239" s="36" t="s">
        <v>431</v>
      </c>
      <c r="D239" s="39">
        <v>42724</v>
      </c>
      <c r="E239" s="36" t="s">
        <v>4229</v>
      </c>
      <c r="F239" s="36" t="s">
        <v>398</v>
      </c>
      <c r="G239" s="36" t="s">
        <v>21</v>
      </c>
      <c r="H239" s="36"/>
      <c r="I239" s="36" t="s">
        <v>22</v>
      </c>
      <c r="J239" s="36"/>
      <c r="K239" s="36"/>
      <c r="L239" s="36"/>
      <c r="M239" s="36"/>
      <c r="N239" s="36"/>
      <c r="O239" s="36"/>
      <c r="P239" s="36" t="s">
        <v>383</v>
      </c>
      <c r="Q239" s="36"/>
      <c r="R239" s="36" t="s">
        <v>4230</v>
      </c>
      <c r="S239" s="9" t="s">
        <v>383</v>
      </c>
      <c r="T239" s="36">
        <v>25</v>
      </c>
      <c r="U239" s="11"/>
      <c r="V239" s="56" t="str">
        <f t="shared" si="9"/>
        <v>Cash42724</v>
      </c>
      <c r="W239" s="59">
        <f t="shared" si="10"/>
        <v>25</v>
      </c>
      <c r="X239" s="11">
        <v>3000000</v>
      </c>
    </row>
    <row r="240" spans="1:24" s="10" customFormat="1" ht="13.5" hidden="1" customHeight="1" x14ac:dyDescent="0.2">
      <c r="A240" s="36" t="s">
        <v>4232</v>
      </c>
      <c r="B240" s="36" t="s">
        <v>20</v>
      </c>
      <c r="C240" s="36" t="s">
        <v>411</v>
      </c>
      <c r="D240" s="39">
        <v>42724</v>
      </c>
      <c r="E240" s="36" t="s">
        <v>4233</v>
      </c>
      <c r="F240" s="36" t="s">
        <v>403</v>
      </c>
      <c r="G240" s="36" t="s">
        <v>21</v>
      </c>
      <c r="H240" s="36"/>
      <c r="I240" s="36" t="s">
        <v>22</v>
      </c>
      <c r="J240" s="36"/>
      <c r="K240" s="36"/>
      <c r="L240" s="36"/>
      <c r="M240" s="36"/>
      <c r="N240" s="36"/>
      <c r="O240" s="36"/>
      <c r="P240" s="36" t="s">
        <v>383</v>
      </c>
      <c r="Q240" s="36"/>
      <c r="R240" s="36" t="s">
        <v>31</v>
      </c>
      <c r="S240" s="9" t="s">
        <v>383</v>
      </c>
      <c r="T240" s="36">
        <v>1</v>
      </c>
      <c r="U240" s="11"/>
      <c r="V240" s="56" t="str">
        <f t="shared" si="9"/>
        <v>Cash42724</v>
      </c>
      <c r="W240" s="59">
        <f t="shared" si="10"/>
        <v>1</v>
      </c>
      <c r="X240" s="11">
        <v>150000</v>
      </c>
    </row>
    <row r="241" spans="1:24" s="10" customFormat="1" ht="13.5" hidden="1" customHeight="1" x14ac:dyDescent="0.2">
      <c r="A241" s="36" t="s">
        <v>4234</v>
      </c>
      <c r="B241" s="36" t="s">
        <v>20</v>
      </c>
      <c r="C241" s="36" t="s">
        <v>411</v>
      </c>
      <c r="D241" s="39">
        <v>42724</v>
      </c>
      <c r="E241" s="36" t="s">
        <v>4235</v>
      </c>
      <c r="F241" s="36" t="s">
        <v>101</v>
      </c>
      <c r="G241" s="36" t="s">
        <v>21</v>
      </c>
      <c r="H241" s="36"/>
      <c r="I241" s="36" t="s">
        <v>22</v>
      </c>
      <c r="J241" s="36"/>
      <c r="K241" s="36"/>
      <c r="L241" s="36"/>
      <c r="M241" s="36"/>
      <c r="N241" s="36"/>
      <c r="O241" s="36"/>
      <c r="P241" s="36" t="s">
        <v>383</v>
      </c>
      <c r="Q241" s="36"/>
      <c r="R241" s="36" t="s">
        <v>31</v>
      </c>
      <c r="S241" s="9" t="s">
        <v>383</v>
      </c>
      <c r="T241" s="36">
        <v>1</v>
      </c>
      <c r="U241" s="11"/>
      <c r="V241" s="56" t="str">
        <f t="shared" si="9"/>
        <v>Cash42724</v>
      </c>
      <c r="W241" s="59">
        <f t="shared" si="10"/>
        <v>1</v>
      </c>
      <c r="X241" s="11">
        <v>150000</v>
      </c>
    </row>
    <row r="242" spans="1:24" s="10" customFormat="1" ht="13.5" hidden="1" customHeight="1" x14ac:dyDescent="0.2">
      <c r="A242" s="36" t="s">
        <v>4236</v>
      </c>
      <c r="B242" s="36" t="s">
        <v>20</v>
      </c>
      <c r="C242" s="36" t="s">
        <v>411</v>
      </c>
      <c r="D242" s="39">
        <v>42724</v>
      </c>
      <c r="E242" s="36" t="s">
        <v>4237</v>
      </c>
      <c r="F242" s="36" t="s">
        <v>102</v>
      </c>
      <c r="G242" s="36" t="s">
        <v>21</v>
      </c>
      <c r="H242" s="36"/>
      <c r="I242" s="36" t="s">
        <v>22</v>
      </c>
      <c r="J242" s="36"/>
      <c r="K242" s="36"/>
      <c r="L242" s="36"/>
      <c r="M242" s="36"/>
      <c r="N242" s="36"/>
      <c r="O242" s="36"/>
      <c r="P242" s="36" t="s">
        <v>383</v>
      </c>
      <c r="Q242" s="36"/>
      <c r="R242" s="36" t="s">
        <v>31</v>
      </c>
      <c r="S242" s="9" t="s">
        <v>383</v>
      </c>
      <c r="T242" s="36">
        <v>1</v>
      </c>
      <c r="U242" s="11"/>
      <c r="V242" s="56" t="str">
        <f t="shared" si="9"/>
        <v>Cash42724</v>
      </c>
      <c r="W242" s="59">
        <f t="shared" si="10"/>
        <v>1</v>
      </c>
      <c r="X242" s="11">
        <v>150000</v>
      </c>
    </row>
    <row r="243" spans="1:24" s="10" customFormat="1" ht="13.5" hidden="1" customHeight="1" x14ac:dyDescent="0.2">
      <c r="A243" s="36" t="s">
        <v>4329</v>
      </c>
      <c r="B243" s="36" t="s">
        <v>20</v>
      </c>
      <c r="C243" s="36" t="s">
        <v>4330</v>
      </c>
      <c r="D243" s="39">
        <v>42725</v>
      </c>
      <c r="E243" s="36" t="s">
        <v>4331</v>
      </c>
      <c r="F243" s="36" t="s">
        <v>2017</v>
      </c>
      <c r="G243" s="36" t="s">
        <v>21</v>
      </c>
      <c r="H243" s="36"/>
      <c r="I243" s="36" t="s">
        <v>22</v>
      </c>
      <c r="J243" s="36"/>
      <c r="K243" s="36"/>
      <c r="L243" s="36"/>
      <c r="M243" s="36"/>
      <c r="N243" s="36"/>
      <c r="O243" s="36"/>
      <c r="P243" s="36" t="s">
        <v>383</v>
      </c>
      <c r="Q243" s="36"/>
      <c r="R243" s="36" t="s">
        <v>4332</v>
      </c>
      <c r="S243" s="9" t="s">
        <v>383</v>
      </c>
      <c r="T243" s="36">
        <v>45</v>
      </c>
      <c r="U243" s="11"/>
      <c r="V243" s="56" t="str">
        <f t="shared" si="9"/>
        <v>Cash42725</v>
      </c>
      <c r="W243" s="59">
        <f t="shared" si="10"/>
        <v>45</v>
      </c>
      <c r="X243" s="26">
        <v>4950000</v>
      </c>
    </row>
    <row r="244" spans="1:24" s="10" customFormat="1" ht="13.5" hidden="1" customHeight="1" x14ac:dyDescent="0.2">
      <c r="A244" s="36" t="s">
        <v>4334</v>
      </c>
      <c r="B244" s="36" t="s">
        <v>20</v>
      </c>
      <c r="C244" s="36" t="s">
        <v>4335</v>
      </c>
      <c r="D244" s="39">
        <v>42725</v>
      </c>
      <c r="E244" s="36" t="s">
        <v>4336</v>
      </c>
      <c r="F244" s="36" t="s">
        <v>125</v>
      </c>
      <c r="G244" s="36" t="s">
        <v>21</v>
      </c>
      <c r="H244" s="36"/>
      <c r="I244" s="36" t="s">
        <v>22</v>
      </c>
      <c r="J244" s="36"/>
      <c r="K244" s="36"/>
      <c r="L244" s="36"/>
      <c r="M244" s="36"/>
      <c r="N244" s="36"/>
      <c r="O244" s="36"/>
      <c r="P244" s="36" t="s">
        <v>383</v>
      </c>
      <c r="Q244" s="36"/>
      <c r="R244" s="36" t="s">
        <v>31</v>
      </c>
      <c r="S244" s="9" t="s">
        <v>383</v>
      </c>
      <c r="T244" s="36">
        <v>1</v>
      </c>
      <c r="U244" s="11"/>
      <c r="V244" s="56" t="str">
        <f t="shared" si="9"/>
        <v>Cash42725</v>
      </c>
      <c r="W244" s="59">
        <f t="shared" si="10"/>
        <v>1</v>
      </c>
      <c r="X244" s="26">
        <v>150000</v>
      </c>
    </row>
    <row r="245" spans="1:24" s="10" customFormat="1" ht="13.5" hidden="1" customHeight="1" x14ac:dyDescent="0.2">
      <c r="A245" s="36" t="s">
        <v>4337</v>
      </c>
      <c r="B245" s="36" t="s">
        <v>20</v>
      </c>
      <c r="C245" s="36" t="s">
        <v>471</v>
      </c>
      <c r="D245" s="39">
        <v>42725</v>
      </c>
      <c r="E245" s="36" t="s">
        <v>4338</v>
      </c>
      <c r="F245" s="36" t="s">
        <v>125</v>
      </c>
      <c r="G245" s="36" t="s">
        <v>21</v>
      </c>
      <c r="H245" s="36"/>
      <c r="I245" s="36" t="s">
        <v>22</v>
      </c>
      <c r="J245" s="36"/>
      <c r="K245" s="36"/>
      <c r="L245" s="36"/>
      <c r="M245" s="36"/>
      <c r="N245" s="36"/>
      <c r="O245" s="36"/>
      <c r="P245" s="36" t="s">
        <v>383</v>
      </c>
      <c r="Q245" s="36"/>
      <c r="R245" s="36" t="s">
        <v>458</v>
      </c>
      <c r="S245" s="9" t="s">
        <v>383</v>
      </c>
      <c r="T245" s="36">
        <v>6</v>
      </c>
      <c r="U245" s="11"/>
      <c r="V245" s="56" t="str">
        <f t="shared" si="9"/>
        <v>Cash42725</v>
      </c>
      <c r="W245" s="59">
        <f t="shared" si="10"/>
        <v>6</v>
      </c>
      <c r="X245" s="26">
        <v>900000</v>
      </c>
    </row>
    <row r="246" spans="1:24" s="10" customFormat="1" ht="13.5" hidden="1" customHeight="1" x14ac:dyDescent="0.2">
      <c r="A246" s="36" t="s">
        <v>4347</v>
      </c>
      <c r="B246" s="36" t="s">
        <v>20</v>
      </c>
      <c r="C246" s="36" t="s">
        <v>4330</v>
      </c>
      <c r="D246" s="39">
        <v>42725</v>
      </c>
      <c r="E246" s="36" t="s">
        <v>4348</v>
      </c>
      <c r="F246" s="36" t="s">
        <v>4349</v>
      </c>
      <c r="G246" s="36" t="s">
        <v>21</v>
      </c>
      <c r="H246" s="36"/>
      <c r="I246" s="36" t="s">
        <v>22</v>
      </c>
      <c r="J246" s="36"/>
      <c r="K246" s="36"/>
      <c r="L246" s="36"/>
      <c r="M246" s="36"/>
      <c r="N246" s="36"/>
      <c r="O246" s="36"/>
      <c r="P246" s="36" t="s">
        <v>383</v>
      </c>
      <c r="Q246" s="36"/>
      <c r="R246" s="36" t="s">
        <v>3246</v>
      </c>
      <c r="S246" s="9" t="s">
        <v>383</v>
      </c>
      <c r="T246" s="36">
        <v>42</v>
      </c>
      <c r="U246" s="11"/>
      <c r="V246" s="56" t="str">
        <f t="shared" si="9"/>
        <v>Cash42725</v>
      </c>
      <c r="W246" s="59">
        <f t="shared" si="10"/>
        <v>42</v>
      </c>
      <c r="X246" s="26">
        <v>4620000</v>
      </c>
    </row>
    <row r="247" spans="1:24" s="10" customFormat="1" ht="13.5" hidden="1" customHeight="1" x14ac:dyDescent="0.2">
      <c r="A247" s="36" t="s">
        <v>4347</v>
      </c>
      <c r="B247" s="36" t="s">
        <v>20</v>
      </c>
      <c r="C247" s="36" t="s">
        <v>4330</v>
      </c>
      <c r="D247" s="39">
        <v>42725</v>
      </c>
      <c r="E247" s="36" t="s">
        <v>4350</v>
      </c>
      <c r="F247" s="36" t="s">
        <v>4351</v>
      </c>
      <c r="G247" s="36" t="s">
        <v>21</v>
      </c>
      <c r="H247" s="36"/>
      <c r="I247" s="36" t="s">
        <v>22</v>
      </c>
      <c r="J247" s="36"/>
      <c r="K247" s="36"/>
      <c r="L247" s="36"/>
      <c r="M247" s="36"/>
      <c r="N247" s="36"/>
      <c r="O247" s="36"/>
      <c r="P247" s="36" t="s">
        <v>383</v>
      </c>
      <c r="Q247" s="36"/>
      <c r="R247" s="36" t="s">
        <v>1325</v>
      </c>
      <c r="S247" s="9" t="s">
        <v>383</v>
      </c>
      <c r="T247" s="36">
        <v>23</v>
      </c>
      <c r="U247" s="11"/>
      <c r="V247" s="56" t="str">
        <f t="shared" si="9"/>
        <v>Cash42725</v>
      </c>
      <c r="W247" s="59">
        <f t="shared" si="10"/>
        <v>23</v>
      </c>
      <c r="X247" s="26">
        <v>2530000</v>
      </c>
    </row>
    <row r="248" spans="1:24" s="10" customFormat="1" ht="13.5" hidden="1" customHeight="1" x14ac:dyDescent="0.2">
      <c r="A248" s="36" t="s">
        <v>4381</v>
      </c>
      <c r="B248" s="36" t="s">
        <v>20</v>
      </c>
      <c r="C248" s="36" t="s">
        <v>436</v>
      </c>
      <c r="D248" s="39">
        <v>42725</v>
      </c>
      <c r="E248" s="36" t="s">
        <v>1856</v>
      </c>
      <c r="F248" s="36" t="s">
        <v>173</v>
      </c>
      <c r="G248" s="36" t="s">
        <v>21</v>
      </c>
      <c r="H248" s="36"/>
      <c r="I248" s="36" t="s">
        <v>22</v>
      </c>
      <c r="J248" s="36"/>
      <c r="K248" s="36"/>
      <c r="L248" s="36"/>
      <c r="M248" s="36"/>
      <c r="N248" s="36"/>
      <c r="O248" s="36"/>
      <c r="P248" s="36" t="s">
        <v>383</v>
      </c>
      <c r="Q248" s="36"/>
      <c r="R248" s="36" t="s">
        <v>31</v>
      </c>
      <c r="S248" s="9" t="s">
        <v>383</v>
      </c>
      <c r="T248" s="36">
        <v>1</v>
      </c>
      <c r="U248" s="11"/>
      <c r="V248" s="56" t="str">
        <f t="shared" si="9"/>
        <v>Cash42725</v>
      </c>
      <c r="W248" s="59">
        <f t="shared" si="10"/>
        <v>1</v>
      </c>
      <c r="X248" s="26">
        <v>150000</v>
      </c>
    </row>
    <row r="249" spans="1:24" s="10" customFormat="1" ht="13.5" hidden="1" customHeight="1" x14ac:dyDescent="0.2">
      <c r="A249" s="36" t="s">
        <v>4382</v>
      </c>
      <c r="B249" s="36" t="s">
        <v>20</v>
      </c>
      <c r="C249" s="36" t="s">
        <v>436</v>
      </c>
      <c r="D249" s="39">
        <v>42725</v>
      </c>
      <c r="E249" s="36" t="s">
        <v>4383</v>
      </c>
      <c r="F249" s="36" t="s">
        <v>173</v>
      </c>
      <c r="G249" s="36" t="s">
        <v>21</v>
      </c>
      <c r="H249" s="36"/>
      <c r="I249" s="36" t="s">
        <v>22</v>
      </c>
      <c r="J249" s="36"/>
      <c r="K249" s="36"/>
      <c r="L249" s="36"/>
      <c r="M249" s="36"/>
      <c r="N249" s="36"/>
      <c r="O249" s="36"/>
      <c r="P249" s="36" t="s">
        <v>383</v>
      </c>
      <c r="Q249" s="36"/>
      <c r="R249" s="36" t="s">
        <v>31</v>
      </c>
      <c r="S249" s="9" t="s">
        <v>383</v>
      </c>
      <c r="T249" s="36">
        <v>1</v>
      </c>
      <c r="U249" s="11"/>
      <c r="V249" s="56" t="str">
        <f t="shared" si="9"/>
        <v>Cash42725</v>
      </c>
      <c r="W249" s="59">
        <f t="shared" si="10"/>
        <v>1</v>
      </c>
      <c r="X249" s="26">
        <v>150000</v>
      </c>
    </row>
    <row r="250" spans="1:24" s="10" customFormat="1" ht="13.5" hidden="1" customHeight="1" x14ac:dyDescent="0.2">
      <c r="A250" s="36" t="s">
        <v>4384</v>
      </c>
      <c r="B250" s="36" t="s">
        <v>20</v>
      </c>
      <c r="C250" s="36" t="s">
        <v>436</v>
      </c>
      <c r="D250" s="39">
        <v>42725</v>
      </c>
      <c r="E250" s="36" t="s">
        <v>4385</v>
      </c>
      <c r="F250" s="36" t="s">
        <v>578</v>
      </c>
      <c r="G250" s="36" t="s">
        <v>21</v>
      </c>
      <c r="H250" s="36"/>
      <c r="I250" s="36" t="s">
        <v>22</v>
      </c>
      <c r="J250" s="36"/>
      <c r="K250" s="36"/>
      <c r="L250" s="36"/>
      <c r="M250" s="36"/>
      <c r="N250" s="36"/>
      <c r="O250" s="36"/>
      <c r="P250" s="36" t="s">
        <v>383</v>
      </c>
      <c r="Q250" s="36"/>
      <c r="R250" s="36" t="s">
        <v>31</v>
      </c>
      <c r="S250" s="9" t="s">
        <v>383</v>
      </c>
      <c r="T250" s="36">
        <v>1</v>
      </c>
      <c r="U250" s="11"/>
      <c r="V250" s="56" t="str">
        <f t="shared" si="9"/>
        <v>Cash42725</v>
      </c>
      <c r="W250" s="59">
        <f t="shared" si="10"/>
        <v>1</v>
      </c>
      <c r="X250" s="26">
        <v>150000</v>
      </c>
    </row>
    <row r="251" spans="1:24" s="10" customFormat="1" ht="13.5" hidden="1" customHeight="1" x14ac:dyDescent="0.2">
      <c r="A251" s="36" t="s">
        <v>4386</v>
      </c>
      <c r="B251" s="36" t="s">
        <v>20</v>
      </c>
      <c r="C251" s="36" t="s">
        <v>4387</v>
      </c>
      <c r="D251" s="39">
        <v>42725</v>
      </c>
      <c r="E251" s="36" t="s">
        <v>4388</v>
      </c>
      <c r="F251" s="36" t="s">
        <v>149</v>
      </c>
      <c r="G251" s="36" t="s">
        <v>21</v>
      </c>
      <c r="H251" s="36"/>
      <c r="I251" s="36" t="s">
        <v>22</v>
      </c>
      <c r="J251" s="36"/>
      <c r="K251" s="36"/>
      <c r="L251" s="36"/>
      <c r="M251" s="36"/>
      <c r="N251" s="36"/>
      <c r="O251" s="36"/>
      <c r="P251" s="36" t="s">
        <v>383</v>
      </c>
      <c r="Q251" s="36"/>
      <c r="R251" s="36" t="s">
        <v>34</v>
      </c>
      <c r="S251" s="9" t="s">
        <v>383</v>
      </c>
      <c r="T251" s="36">
        <v>2</v>
      </c>
      <c r="U251" s="11"/>
      <c r="V251" s="56" t="str">
        <f t="shared" si="9"/>
        <v>Cash42725</v>
      </c>
      <c r="W251" s="59">
        <f t="shared" si="10"/>
        <v>2</v>
      </c>
      <c r="X251" s="26">
        <v>240000</v>
      </c>
    </row>
    <row r="252" spans="1:24" s="10" customFormat="1" ht="13.5" hidden="1" customHeight="1" x14ac:dyDescent="0.2">
      <c r="A252" s="36" t="s">
        <v>4389</v>
      </c>
      <c r="B252" s="36" t="s">
        <v>20</v>
      </c>
      <c r="C252" s="36" t="s">
        <v>4387</v>
      </c>
      <c r="D252" s="39">
        <v>42725</v>
      </c>
      <c r="E252" s="36" t="s">
        <v>4390</v>
      </c>
      <c r="F252" s="36" t="s">
        <v>673</v>
      </c>
      <c r="G252" s="36" t="s">
        <v>21</v>
      </c>
      <c r="H252" s="36"/>
      <c r="I252" s="36" t="s">
        <v>22</v>
      </c>
      <c r="J252" s="36"/>
      <c r="K252" s="36"/>
      <c r="L252" s="36"/>
      <c r="M252" s="36"/>
      <c r="N252" s="36"/>
      <c r="O252" s="36"/>
      <c r="P252" s="36" t="s">
        <v>383</v>
      </c>
      <c r="Q252" s="36"/>
      <c r="R252" s="36" t="s">
        <v>34</v>
      </c>
      <c r="S252" s="9" t="s">
        <v>383</v>
      </c>
      <c r="T252" s="36">
        <v>2</v>
      </c>
      <c r="U252" s="11"/>
      <c r="V252" s="56" t="str">
        <f t="shared" si="9"/>
        <v>Cash42725</v>
      </c>
      <c r="W252" s="59">
        <f t="shared" si="10"/>
        <v>2</v>
      </c>
      <c r="X252" s="26">
        <v>240000</v>
      </c>
    </row>
    <row r="253" spans="1:24" s="10" customFormat="1" ht="13.5" hidden="1" customHeight="1" x14ac:dyDescent="0.2">
      <c r="A253" s="36" t="s">
        <v>4401</v>
      </c>
      <c r="B253" s="36" t="s">
        <v>20</v>
      </c>
      <c r="C253" s="36" t="s">
        <v>438</v>
      </c>
      <c r="D253" s="39">
        <v>42713</v>
      </c>
      <c r="E253" s="36" t="s">
        <v>4402</v>
      </c>
      <c r="F253" s="36" t="s">
        <v>2148</v>
      </c>
      <c r="G253" s="36" t="s">
        <v>21</v>
      </c>
      <c r="H253" s="36"/>
      <c r="I253" s="36" t="s">
        <v>22</v>
      </c>
      <c r="J253" s="36"/>
      <c r="K253" s="36"/>
      <c r="L253" s="36"/>
      <c r="M253" s="36"/>
      <c r="N253" s="36"/>
      <c r="O253" s="36"/>
      <c r="P253" s="36" t="s">
        <v>383</v>
      </c>
      <c r="Q253" s="36"/>
      <c r="R253" s="36" t="s">
        <v>31</v>
      </c>
      <c r="S253" s="9" t="s">
        <v>383</v>
      </c>
      <c r="T253" s="36">
        <v>1</v>
      </c>
      <c r="U253" s="11"/>
      <c r="V253" s="56" t="str">
        <f t="shared" si="9"/>
        <v>Cash42713</v>
      </c>
      <c r="W253" s="59">
        <f t="shared" si="10"/>
        <v>1</v>
      </c>
      <c r="X253" s="26">
        <v>150000</v>
      </c>
    </row>
    <row r="254" spans="1:24" s="10" customFormat="1" ht="13.5" hidden="1" customHeight="1" x14ac:dyDescent="0.2">
      <c r="A254" s="36" t="s">
        <v>2939</v>
      </c>
      <c r="B254" s="36" t="s">
        <v>20</v>
      </c>
      <c r="C254" s="36" t="s">
        <v>452</v>
      </c>
      <c r="D254" s="39">
        <v>42716</v>
      </c>
      <c r="E254" s="36" t="s">
        <v>2940</v>
      </c>
      <c r="F254" s="36" t="s">
        <v>439</v>
      </c>
      <c r="G254" s="36" t="s">
        <v>21</v>
      </c>
      <c r="H254" s="36"/>
      <c r="I254" s="36" t="s">
        <v>22</v>
      </c>
      <c r="J254" s="36"/>
      <c r="K254" s="36"/>
      <c r="L254" s="36"/>
      <c r="M254" s="36"/>
      <c r="N254" s="36"/>
      <c r="O254" s="36"/>
      <c r="P254" s="36" t="s">
        <v>383</v>
      </c>
      <c r="Q254" s="36"/>
      <c r="R254" s="36" t="s">
        <v>31</v>
      </c>
      <c r="S254" s="9" t="s">
        <v>383</v>
      </c>
      <c r="T254" s="36">
        <v>1</v>
      </c>
      <c r="U254" s="11"/>
      <c r="V254" s="56" t="str">
        <f t="shared" si="9"/>
        <v>Cash42716</v>
      </c>
      <c r="W254" s="59">
        <f t="shared" si="10"/>
        <v>1</v>
      </c>
      <c r="X254" s="26">
        <v>150000</v>
      </c>
    </row>
    <row r="255" spans="1:24" s="10" customFormat="1" ht="13.5" hidden="1" customHeight="1" x14ac:dyDescent="0.2">
      <c r="A255" s="36" t="s">
        <v>2939</v>
      </c>
      <c r="B255" s="36" t="s">
        <v>20</v>
      </c>
      <c r="C255" s="36" t="s">
        <v>452</v>
      </c>
      <c r="D255" s="39">
        <v>42716</v>
      </c>
      <c r="E255" s="36" t="s">
        <v>2940</v>
      </c>
      <c r="F255" s="36" t="s">
        <v>439</v>
      </c>
      <c r="G255" s="36" t="s">
        <v>21</v>
      </c>
      <c r="H255" s="36"/>
      <c r="I255" s="36" t="s">
        <v>22</v>
      </c>
      <c r="J255" s="36"/>
      <c r="K255" s="36"/>
      <c r="L255" s="36"/>
      <c r="M255" s="36"/>
      <c r="N255" s="36"/>
      <c r="O255" s="36"/>
      <c r="P255" s="36" t="s">
        <v>383</v>
      </c>
      <c r="Q255" s="36"/>
      <c r="R255" s="36" t="s">
        <v>31</v>
      </c>
      <c r="S255" s="9" t="s">
        <v>383</v>
      </c>
      <c r="T255" s="36">
        <v>1</v>
      </c>
      <c r="U255" s="11"/>
      <c r="V255" s="56" t="str">
        <f t="shared" si="9"/>
        <v>Cash42716</v>
      </c>
      <c r="W255" s="59">
        <f t="shared" si="10"/>
        <v>1</v>
      </c>
      <c r="X255" s="26">
        <v>150000</v>
      </c>
    </row>
    <row r="256" spans="1:24" s="10" customFormat="1" ht="13.5" hidden="1" customHeight="1" x14ac:dyDescent="0.2">
      <c r="A256" s="36" t="s">
        <v>2939</v>
      </c>
      <c r="B256" s="36" t="s">
        <v>20</v>
      </c>
      <c r="C256" s="36" t="s">
        <v>452</v>
      </c>
      <c r="D256" s="39">
        <v>42716</v>
      </c>
      <c r="E256" s="36" t="s">
        <v>2940</v>
      </c>
      <c r="F256" s="36" t="s">
        <v>439</v>
      </c>
      <c r="G256" s="36" t="s">
        <v>21</v>
      </c>
      <c r="H256" s="36"/>
      <c r="I256" s="36" t="s">
        <v>22</v>
      </c>
      <c r="J256" s="36"/>
      <c r="K256" s="36"/>
      <c r="L256" s="36"/>
      <c r="M256" s="36"/>
      <c r="N256" s="36"/>
      <c r="O256" s="36"/>
      <c r="P256" s="36" t="s">
        <v>383</v>
      </c>
      <c r="Q256" s="36"/>
      <c r="R256" s="36" t="s">
        <v>31</v>
      </c>
      <c r="S256" s="9" t="s">
        <v>383</v>
      </c>
      <c r="T256" s="36">
        <v>1</v>
      </c>
      <c r="U256" s="11"/>
      <c r="V256" s="56" t="str">
        <f t="shared" si="9"/>
        <v>Cash42716</v>
      </c>
      <c r="W256" s="59">
        <f t="shared" si="10"/>
        <v>1</v>
      </c>
      <c r="X256" s="26">
        <v>120000</v>
      </c>
    </row>
    <row r="257" spans="1:24" s="26" customFormat="1" ht="13.5" hidden="1" customHeight="1" x14ac:dyDescent="0.2">
      <c r="A257" s="9" t="s">
        <v>3369</v>
      </c>
      <c r="B257" s="9" t="s">
        <v>20</v>
      </c>
      <c r="C257" s="9" t="s">
        <v>452</v>
      </c>
      <c r="D257" s="2">
        <v>42719</v>
      </c>
      <c r="E257" s="9" t="s">
        <v>3370</v>
      </c>
      <c r="F257" s="9" t="s">
        <v>143</v>
      </c>
      <c r="G257" s="9" t="s">
        <v>21</v>
      </c>
      <c r="H257" s="9"/>
      <c r="I257" s="9" t="s">
        <v>22</v>
      </c>
      <c r="J257" s="9"/>
      <c r="K257" s="9"/>
      <c r="L257" s="9"/>
      <c r="M257" s="9"/>
      <c r="N257" s="9"/>
      <c r="O257" s="9"/>
      <c r="P257" s="9" t="s">
        <v>383</v>
      </c>
      <c r="Q257" s="9"/>
      <c r="R257" s="9" t="s">
        <v>366</v>
      </c>
      <c r="S257" s="9" t="s">
        <v>383</v>
      </c>
      <c r="T257" s="9">
        <v>3</v>
      </c>
      <c r="U257" s="38"/>
      <c r="V257" s="56" t="str">
        <f t="shared" si="9"/>
        <v>Cash42719</v>
      </c>
      <c r="W257" s="59">
        <f t="shared" si="10"/>
        <v>3</v>
      </c>
      <c r="X257" s="29">
        <v>10150000</v>
      </c>
    </row>
    <row r="258" spans="1:24" s="26" customFormat="1" ht="13.5" hidden="1" customHeight="1" x14ac:dyDescent="0.2">
      <c r="A258" s="27" t="s">
        <v>4489</v>
      </c>
      <c r="B258" s="27" t="s">
        <v>20</v>
      </c>
      <c r="C258" s="27" t="s">
        <v>4055</v>
      </c>
      <c r="D258" s="28">
        <v>42726</v>
      </c>
      <c r="E258" s="27" t="s">
        <v>4490</v>
      </c>
      <c r="F258" s="27" t="s">
        <v>3019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383</v>
      </c>
      <c r="Q258" s="27"/>
      <c r="R258" s="27" t="s">
        <v>4491</v>
      </c>
      <c r="S258" s="9" t="s">
        <v>383</v>
      </c>
      <c r="T258" s="27">
        <v>7</v>
      </c>
      <c r="U258" s="29"/>
      <c r="V258" s="56" t="str">
        <f t="shared" si="9"/>
        <v>Cash42726</v>
      </c>
      <c r="W258" s="59">
        <f t="shared" si="10"/>
        <v>7</v>
      </c>
      <c r="X258" s="29">
        <f>T258*150000</f>
        <v>1050000</v>
      </c>
    </row>
    <row r="259" spans="1:24" s="26" customFormat="1" ht="13.5" hidden="1" customHeight="1" x14ac:dyDescent="0.2">
      <c r="A259" s="27" t="s">
        <v>4625</v>
      </c>
      <c r="B259" s="27" t="s">
        <v>20</v>
      </c>
      <c r="C259" s="27" t="s">
        <v>431</v>
      </c>
      <c r="D259" s="28">
        <v>42726</v>
      </c>
      <c r="E259" s="27" t="s">
        <v>4626</v>
      </c>
      <c r="F259" s="27" t="s">
        <v>585</v>
      </c>
      <c r="G259" s="27" t="s">
        <v>21</v>
      </c>
      <c r="H259" s="27"/>
      <c r="I259" s="27" t="s">
        <v>22</v>
      </c>
      <c r="J259" s="27"/>
      <c r="K259" s="27"/>
      <c r="L259" s="27"/>
      <c r="M259" s="27"/>
      <c r="N259" s="27"/>
      <c r="O259" s="27"/>
      <c r="P259" s="27" t="s">
        <v>383</v>
      </c>
      <c r="Q259" s="27"/>
      <c r="R259" s="27" t="s">
        <v>34</v>
      </c>
      <c r="S259" s="9" t="s">
        <v>383</v>
      </c>
      <c r="T259" s="27">
        <v>2</v>
      </c>
      <c r="U259" s="29"/>
      <c r="V259" s="56" t="str">
        <f t="shared" si="9"/>
        <v>Cash42726</v>
      </c>
      <c r="W259" s="59">
        <f t="shared" si="10"/>
        <v>2</v>
      </c>
      <c r="X259" s="29">
        <f>120000*T259</f>
        <v>240000</v>
      </c>
    </row>
    <row r="260" spans="1:24" s="26" customFormat="1" ht="13.5" hidden="1" customHeight="1" x14ac:dyDescent="0.2">
      <c r="A260" s="27" t="s">
        <v>4627</v>
      </c>
      <c r="B260" s="27" t="s">
        <v>20</v>
      </c>
      <c r="C260" s="27" t="s">
        <v>411</v>
      </c>
      <c r="D260" s="28">
        <v>42726</v>
      </c>
      <c r="E260" s="27" t="s">
        <v>4628</v>
      </c>
      <c r="F260" s="27" t="s">
        <v>51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383</v>
      </c>
      <c r="Q260" s="27"/>
      <c r="R260" s="27" t="s">
        <v>31</v>
      </c>
      <c r="S260" s="9" t="s">
        <v>383</v>
      </c>
      <c r="T260" s="27">
        <v>1</v>
      </c>
      <c r="U260" s="29"/>
      <c r="V260" s="56" t="str">
        <f t="shared" ref="V260:V323" si="11">S260&amp;D260</f>
        <v>Cash42726</v>
      </c>
      <c r="W260" s="59">
        <f t="shared" ref="W260:W323" si="12">T260</f>
        <v>1</v>
      </c>
      <c r="X260" s="29">
        <v>150000</v>
      </c>
    </row>
    <row r="261" spans="1:24" s="26" customFormat="1" ht="13.5" hidden="1" customHeight="1" x14ac:dyDescent="0.2">
      <c r="A261" s="27" t="s">
        <v>4629</v>
      </c>
      <c r="B261" s="27" t="s">
        <v>20</v>
      </c>
      <c r="C261" s="27" t="s">
        <v>411</v>
      </c>
      <c r="D261" s="28">
        <v>42726</v>
      </c>
      <c r="E261" s="27" t="s">
        <v>4630</v>
      </c>
      <c r="F261" s="27" t="s">
        <v>90</v>
      </c>
      <c r="G261" s="27" t="s">
        <v>21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383</v>
      </c>
      <c r="Q261" s="27"/>
      <c r="R261" s="27" t="s">
        <v>31</v>
      </c>
      <c r="S261" s="9" t="s">
        <v>383</v>
      </c>
      <c r="T261" s="27">
        <v>1</v>
      </c>
      <c r="U261" s="29"/>
      <c r="V261" s="56" t="str">
        <f t="shared" si="11"/>
        <v>Cash42726</v>
      </c>
      <c r="W261" s="59">
        <f t="shared" si="12"/>
        <v>1</v>
      </c>
      <c r="X261" s="29">
        <v>300000</v>
      </c>
    </row>
    <row r="262" spans="1:24" s="26" customFormat="1" ht="13.5" hidden="1" customHeight="1" x14ac:dyDescent="0.2">
      <c r="A262" s="27" t="s">
        <v>4631</v>
      </c>
      <c r="B262" s="27" t="s">
        <v>20</v>
      </c>
      <c r="C262" s="27" t="s">
        <v>411</v>
      </c>
      <c r="D262" s="28">
        <v>42726</v>
      </c>
      <c r="E262" s="27" t="s">
        <v>107</v>
      </c>
      <c r="F262" s="27" t="s">
        <v>106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383</v>
      </c>
      <c r="Q262" s="27"/>
      <c r="R262" s="27" t="s">
        <v>34</v>
      </c>
      <c r="S262" s="9" t="s">
        <v>383</v>
      </c>
      <c r="T262" s="27">
        <v>2</v>
      </c>
      <c r="U262" s="29"/>
      <c r="V262" s="56" t="str">
        <f t="shared" si="11"/>
        <v>Cash42726</v>
      </c>
      <c r="W262" s="59">
        <f t="shared" si="12"/>
        <v>2</v>
      </c>
      <c r="X262" s="29">
        <v>2550000</v>
      </c>
    </row>
    <row r="263" spans="1:24" s="26" customFormat="1" ht="13.5" hidden="1" customHeight="1" x14ac:dyDescent="0.2">
      <c r="A263" s="27" t="s">
        <v>4686</v>
      </c>
      <c r="B263" s="27" t="s">
        <v>20</v>
      </c>
      <c r="C263" s="27" t="s">
        <v>436</v>
      </c>
      <c r="D263" s="28">
        <v>42727</v>
      </c>
      <c r="E263" s="27" t="s">
        <v>4687</v>
      </c>
      <c r="F263" s="27" t="s">
        <v>235</v>
      </c>
      <c r="G263" s="27" t="s">
        <v>21</v>
      </c>
      <c r="H263" s="27"/>
      <c r="I263" s="27" t="s">
        <v>22</v>
      </c>
      <c r="J263" s="27"/>
      <c r="K263" s="27"/>
      <c r="L263" s="27"/>
      <c r="M263" s="27"/>
      <c r="N263" s="27"/>
      <c r="O263" s="27"/>
      <c r="P263" s="27" t="s">
        <v>383</v>
      </c>
      <c r="Q263" s="27"/>
      <c r="R263" s="27" t="s">
        <v>4688</v>
      </c>
      <c r="S263" s="9" t="s">
        <v>383</v>
      </c>
      <c r="T263" s="27">
        <v>17</v>
      </c>
      <c r="U263" s="29"/>
      <c r="V263" s="56" t="str">
        <f t="shared" si="11"/>
        <v>Cash42727</v>
      </c>
      <c r="W263" s="59">
        <f t="shared" si="12"/>
        <v>17</v>
      </c>
      <c r="X263" s="29">
        <v>300000</v>
      </c>
    </row>
    <row r="264" spans="1:24" s="26" customFormat="1" ht="13.5" hidden="1" customHeight="1" x14ac:dyDescent="0.2">
      <c r="A264" s="27" t="s">
        <v>4712</v>
      </c>
      <c r="B264" s="27" t="s">
        <v>20</v>
      </c>
      <c r="C264" s="27" t="s">
        <v>436</v>
      </c>
      <c r="D264" s="28">
        <v>42727</v>
      </c>
      <c r="E264" s="27" t="s">
        <v>4713</v>
      </c>
      <c r="F264" s="27" t="s">
        <v>3666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383</v>
      </c>
      <c r="Q264" s="27"/>
      <c r="R264" s="27" t="s">
        <v>34</v>
      </c>
      <c r="S264" s="9" t="s">
        <v>383</v>
      </c>
      <c r="T264" s="27">
        <v>2</v>
      </c>
      <c r="U264" s="29"/>
      <c r="V264" s="56" t="str">
        <f t="shared" si="11"/>
        <v>Cash42727</v>
      </c>
      <c r="W264" s="59">
        <f t="shared" si="12"/>
        <v>2</v>
      </c>
      <c r="X264" s="29">
        <v>150000</v>
      </c>
    </row>
    <row r="265" spans="1:24" s="26" customFormat="1" ht="13.5" hidden="1" customHeight="1" x14ac:dyDescent="0.2">
      <c r="A265" s="27" t="s">
        <v>4714</v>
      </c>
      <c r="B265" s="27" t="s">
        <v>20</v>
      </c>
      <c r="C265" s="27" t="s">
        <v>436</v>
      </c>
      <c r="D265" s="28">
        <v>42727</v>
      </c>
      <c r="E265" s="27" t="s">
        <v>4715</v>
      </c>
      <c r="F265" s="27" t="s">
        <v>49</v>
      </c>
      <c r="G265" s="27" t="s">
        <v>21</v>
      </c>
      <c r="H265" s="27"/>
      <c r="I265" s="27" t="s">
        <v>22</v>
      </c>
      <c r="J265" s="27"/>
      <c r="K265" s="27"/>
      <c r="L265" s="27"/>
      <c r="M265" s="27"/>
      <c r="N265" s="27"/>
      <c r="O265" s="27"/>
      <c r="P265" s="27" t="s">
        <v>383</v>
      </c>
      <c r="Q265" s="27"/>
      <c r="R265" s="27" t="s">
        <v>31</v>
      </c>
      <c r="S265" s="9" t="s">
        <v>383</v>
      </c>
      <c r="T265" s="27">
        <v>1</v>
      </c>
      <c r="U265" s="29"/>
      <c r="V265" s="56" t="str">
        <f t="shared" si="11"/>
        <v>Cash42727</v>
      </c>
      <c r="W265" s="59">
        <f t="shared" si="12"/>
        <v>1</v>
      </c>
      <c r="X265" s="29">
        <v>450000</v>
      </c>
    </row>
    <row r="266" spans="1:24" s="26" customFormat="1" ht="13.5" hidden="1" customHeight="1" x14ac:dyDescent="0.2">
      <c r="A266" s="27" t="s">
        <v>4716</v>
      </c>
      <c r="B266" s="27" t="s">
        <v>20</v>
      </c>
      <c r="C266" s="27" t="s">
        <v>4717</v>
      </c>
      <c r="D266" s="28">
        <v>42727</v>
      </c>
      <c r="E266" s="27" t="s">
        <v>4718</v>
      </c>
      <c r="F266" s="27" t="s">
        <v>800</v>
      </c>
      <c r="G266" s="27" t="s">
        <v>21</v>
      </c>
      <c r="H266" s="27"/>
      <c r="I266" s="27" t="s">
        <v>22</v>
      </c>
      <c r="J266" s="27"/>
      <c r="K266" s="27"/>
      <c r="L266" s="27"/>
      <c r="M266" s="27"/>
      <c r="N266" s="27"/>
      <c r="O266" s="27"/>
      <c r="P266" s="27" t="s">
        <v>383</v>
      </c>
      <c r="Q266" s="27"/>
      <c r="R266" s="27" t="s">
        <v>366</v>
      </c>
      <c r="S266" s="9" t="s">
        <v>383</v>
      </c>
      <c r="T266" s="27">
        <v>3</v>
      </c>
      <c r="U266" s="29"/>
      <c r="V266" s="56" t="str">
        <f t="shared" si="11"/>
        <v>Cash42727</v>
      </c>
      <c r="W266" s="59">
        <f t="shared" si="12"/>
        <v>3</v>
      </c>
      <c r="X266" s="29">
        <v>1950000</v>
      </c>
    </row>
    <row r="267" spans="1:24" s="26" customFormat="1" ht="13.5" hidden="1" customHeight="1" x14ac:dyDescent="0.2">
      <c r="A267" s="27" t="s">
        <v>4820</v>
      </c>
      <c r="B267" s="27" t="s">
        <v>20</v>
      </c>
      <c r="C267" s="27" t="s">
        <v>4821</v>
      </c>
      <c r="D267" s="28">
        <v>42727</v>
      </c>
      <c r="E267" s="27" t="s">
        <v>4822</v>
      </c>
      <c r="F267" s="27" t="s">
        <v>4823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383</v>
      </c>
      <c r="Q267" s="27"/>
      <c r="R267" s="27" t="s">
        <v>4824</v>
      </c>
      <c r="S267" s="9" t="s">
        <v>383</v>
      </c>
      <c r="T267" s="27">
        <v>15</v>
      </c>
      <c r="U267" s="29"/>
      <c r="V267" s="56" t="str">
        <f t="shared" si="11"/>
        <v>Cash42727</v>
      </c>
      <c r="W267" s="59">
        <f t="shared" si="12"/>
        <v>15</v>
      </c>
      <c r="X267" s="29">
        <v>150000</v>
      </c>
    </row>
    <row r="268" spans="1:24" s="26" customFormat="1" ht="13.5" hidden="1" customHeight="1" x14ac:dyDescent="0.2">
      <c r="A268" s="27" t="s">
        <v>4826</v>
      </c>
      <c r="B268" s="27" t="s">
        <v>20</v>
      </c>
      <c r="C268" s="27" t="s">
        <v>411</v>
      </c>
      <c r="D268" s="28">
        <v>42727</v>
      </c>
      <c r="E268" s="27" t="s">
        <v>4827</v>
      </c>
      <c r="F268" s="27" t="s">
        <v>4828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383</v>
      </c>
      <c r="Q268" s="27"/>
      <c r="R268" s="27" t="s">
        <v>31</v>
      </c>
      <c r="S268" s="9" t="s">
        <v>383</v>
      </c>
      <c r="T268" s="27">
        <v>1</v>
      </c>
      <c r="U268" s="29"/>
      <c r="V268" s="56" t="str">
        <f t="shared" si="11"/>
        <v>Cash42727</v>
      </c>
      <c r="W268" s="59">
        <f t="shared" si="12"/>
        <v>1</v>
      </c>
      <c r="X268" s="29">
        <v>150000</v>
      </c>
    </row>
    <row r="269" spans="1:24" s="26" customFormat="1" ht="13.5" hidden="1" customHeight="1" x14ac:dyDescent="0.2">
      <c r="A269" s="27" t="s">
        <v>4829</v>
      </c>
      <c r="B269" s="27" t="s">
        <v>20</v>
      </c>
      <c r="C269" s="27" t="s">
        <v>411</v>
      </c>
      <c r="D269" s="28">
        <v>42727</v>
      </c>
      <c r="E269" s="27" t="s">
        <v>4830</v>
      </c>
      <c r="F269" s="27" t="s">
        <v>4831</v>
      </c>
      <c r="G269" s="27" t="s">
        <v>21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383</v>
      </c>
      <c r="Q269" s="27"/>
      <c r="R269" s="27" t="s">
        <v>31</v>
      </c>
      <c r="S269" s="9" t="s">
        <v>383</v>
      </c>
      <c r="T269" s="27">
        <v>1</v>
      </c>
      <c r="U269" s="29"/>
      <c r="V269" s="56" t="str">
        <f t="shared" si="11"/>
        <v>Cash42727</v>
      </c>
      <c r="W269" s="59">
        <f t="shared" si="12"/>
        <v>1</v>
      </c>
      <c r="X269" s="29">
        <v>150000</v>
      </c>
    </row>
    <row r="270" spans="1:24" s="26" customFormat="1" ht="13.5" hidden="1" customHeight="1" x14ac:dyDescent="0.2">
      <c r="A270" s="27" t="s">
        <v>4832</v>
      </c>
      <c r="B270" s="27" t="s">
        <v>20</v>
      </c>
      <c r="C270" s="27" t="s">
        <v>411</v>
      </c>
      <c r="D270" s="28">
        <v>42727</v>
      </c>
      <c r="E270" s="27" t="s">
        <v>4833</v>
      </c>
      <c r="F270" s="27" t="s">
        <v>4834</v>
      </c>
      <c r="G270" s="27" t="s">
        <v>21</v>
      </c>
      <c r="H270" s="27"/>
      <c r="I270" s="27" t="s">
        <v>22</v>
      </c>
      <c r="J270" s="27"/>
      <c r="K270" s="27"/>
      <c r="L270" s="27"/>
      <c r="M270" s="27"/>
      <c r="N270" s="27"/>
      <c r="O270" s="27"/>
      <c r="P270" s="27" t="s">
        <v>383</v>
      </c>
      <c r="Q270" s="27"/>
      <c r="R270" s="27" t="s">
        <v>31</v>
      </c>
      <c r="S270" s="9" t="s">
        <v>383</v>
      </c>
      <c r="T270" s="27">
        <v>1</v>
      </c>
      <c r="U270" s="29"/>
      <c r="V270" s="56" t="str">
        <f t="shared" si="11"/>
        <v>Cash42727</v>
      </c>
      <c r="W270" s="59">
        <f t="shared" si="12"/>
        <v>1</v>
      </c>
      <c r="X270" s="29">
        <v>150000</v>
      </c>
    </row>
    <row r="271" spans="1:24" s="26" customFormat="1" ht="13.5" hidden="1" customHeight="1" x14ac:dyDescent="0.2">
      <c r="A271" s="27" t="s">
        <v>4835</v>
      </c>
      <c r="B271" s="27" t="s">
        <v>20</v>
      </c>
      <c r="C271" s="27" t="s">
        <v>411</v>
      </c>
      <c r="D271" s="28">
        <v>42727</v>
      </c>
      <c r="E271" s="27" t="s">
        <v>4836</v>
      </c>
      <c r="F271" s="27" t="s">
        <v>4837</v>
      </c>
      <c r="G271" s="27" t="s">
        <v>21</v>
      </c>
      <c r="H271" s="27"/>
      <c r="I271" s="27" t="s">
        <v>22</v>
      </c>
      <c r="J271" s="27"/>
      <c r="K271" s="27"/>
      <c r="L271" s="27"/>
      <c r="M271" s="27"/>
      <c r="N271" s="27"/>
      <c r="O271" s="27"/>
      <c r="P271" s="27" t="s">
        <v>383</v>
      </c>
      <c r="Q271" s="27"/>
      <c r="R271" s="27" t="s">
        <v>31</v>
      </c>
      <c r="S271" s="9" t="s">
        <v>383</v>
      </c>
      <c r="T271" s="27">
        <v>1</v>
      </c>
      <c r="U271" s="29"/>
      <c r="V271" s="56" t="str">
        <f t="shared" si="11"/>
        <v>Cash42727</v>
      </c>
      <c r="W271" s="59">
        <f t="shared" si="12"/>
        <v>1</v>
      </c>
      <c r="X271" s="29">
        <v>120000</v>
      </c>
    </row>
    <row r="272" spans="1:24" s="26" customFormat="1" ht="13.5" hidden="1" customHeight="1" x14ac:dyDescent="0.2">
      <c r="A272" s="27" t="s">
        <v>4838</v>
      </c>
      <c r="B272" s="27" t="s">
        <v>20</v>
      </c>
      <c r="C272" s="27" t="s">
        <v>431</v>
      </c>
      <c r="D272" s="28">
        <v>42727</v>
      </c>
      <c r="E272" s="27" t="s">
        <v>4839</v>
      </c>
      <c r="F272" s="27" t="s">
        <v>460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383</v>
      </c>
      <c r="Q272" s="27"/>
      <c r="R272" s="27" t="s">
        <v>31</v>
      </c>
      <c r="S272" s="9" t="s">
        <v>383</v>
      </c>
      <c r="T272" s="27">
        <v>1</v>
      </c>
      <c r="U272" s="29"/>
      <c r="V272" s="56" t="str">
        <f t="shared" si="11"/>
        <v>Cash42727</v>
      </c>
      <c r="W272" s="59">
        <f t="shared" si="12"/>
        <v>1</v>
      </c>
      <c r="X272" s="29">
        <v>240000</v>
      </c>
    </row>
    <row r="273" spans="1:24" s="26" customFormat="1" ht="13.5" hidden="1" customHeight="1" x14ac:dyDescent="0.2">
      <c r="A273" s="27" t="s">
        <v>4840</v>
      </c>
      <c r="B273" s="27" t="s">
        <v>20</v>
      </c>
      <c r="C273" s="27" t="s">
        <v>431</v>
      </c>
      <c r="D273" s="28">
        <v>42727</v>
      </c>
      <c r="E273" s="27" t="s">
        <v>426</v>
      </c>
      <c r="F273" s="27" t="s">
        <v>425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383</v>
      </c>
      <c r="Q273" s="27"/>
      <c r="R273" s="27" t="s">
        <v>34</v>
      </c>
      <c r="S273" s="9" t="s">
        <v>383</v>
      </c>
      <c r="T273" s="27">
        <v>2</v>
      </c>
      <c r="U273" s="29"/>
      <c r="V273" s="56" t="str">
        <f t="shared" si="11"/>
        <v>Cash42727</v>
      </c>
      <c r="W273" s="59">
        <f t="shared" si="12"/>
        <v>2</v>
      </c>
      <c r="X273" s="29">
        <v>150000</v>
      </c>
    </row>
    <row r="274" spans="1:24" s="26" customFormat="1" ht="13.5" hidden="1" customHeight="1" x14ac:dyDescent="0.2">
      <c r="A274" s="27" t="s">
        <v>4947</v>
      </c>
      <c r="B274" s="27" t="s">
        <v>20</v>
      </c>
      <c r="C274" s="27" t="s">
        <v>411</v>
      </c>
      <c r="D274" s="28">
        <v>42727</v>
      </c>
      <c r="E274" s="27" t="s">
        <v>4948</v>
      </c>
      <c r="F274" s="27" t="s">
        <v>135</v>
      </c>
      <c r="G274" s="27" t="s">
        <v>21</v>
      </c>
      <c r="H274" s="27"/>
      <c r="I274" s="27" t="s">
        <v>22</v>
      </c>
      <c r="J274" s="27"/>
      <c r="K274" s="27"/>
      <c r="L274" s="27"/>
      <c r="M274" s="27"/>
      <c r="N274" s="27"/>
      <c r="O274" s="27"/>
      <c r="P274" s="27" t="s">
        <v>383</v>
      </c>
      <c r="Q274" s="27"/>
      <c r="R274" s="27" t="s">
        <v>31</v>
      </c>
      <c r="S274" s="9" t="s">
        <v>383</v>
      </c>
      <c r="T274" s="27">
        <v>1</v>
      </c>
      <c r="U274" s="29"/>
      <c r="V274" s="56" t="str">
        <f t="shared" si="11"/>
        <v>Cash42727</v>
      </c>
      <c r="W274" s="59">
        <f t="shared" si="12"/>
        <v>1</v>
      </c>
      <c r="X274" s="29">
        <v>7360000</v>
      </c>
    </row>
    <row r="275" spans="1:24" s="26" customFormat="1" ht="13.5" hidden="1" customHeight="1" x14ac:dyDescent="0.2">
      <c r="A275" s="31" t="s">
        <v>5035</v>
      </c>
      <c r="B275" s="27" t="s">
        <v>20</v>
      </c>
      <c r="C275" s="27" t="s">
        <v>5036</v>
      </c>
      <c r="D275" s="28">
        <v>42728</v>
      </c>
      <c r="E275" s="27" t="s">
        <v>5037</v>
      </c>
      <c r="F275" s="27" t="s">
        <v>1042</v>
      </c>
      <c r="G275" s="27" t="s">
        <v>21</v>
      </c>
      <c r="H275" s="27"/>
      <c r="I275" s="27" t="s">
        <v>22</v>
      </c>
      <c r="J275" s="27"/>
      <c r="K275" s="27"/>
      <c r="L275" s="27"/>
      <c r="M275" s="27"/>
      <c r="N275" s="27"/>
      <c r="O275" s="27"/>
      <c r="P275" s="27" t="s">
        <v>383</v>
      </c>
      <c r="Q275" s="27"/>
      <c r="R275" s="27" t="s">
        <v>5038</v>
      </c>
      <c r="S275" s="9" t="s">
        <v>383</v>
      </c>
      <c r="T275" s="27">
        <v>64</v>
      </c>
      <c r="U275" s="29"/>
      <c r="V275" s="56" t="str">
        <f t="shared" si="11"/>
        <v>Cash42728</v>
      </c>
      <c r="W275" s="59">
        <f t="shared" si="12"/>
        <v>64</v>
      </c>
      <c r="X275" s="29">
        <v>150000</v>
      </c>
    </row>
    <row r="276" spans="1:24" s="26" customFormat="1" ht="13.5" hidden="1" customHeight="1" x14ac:dyDescent="0.2">
      <c r="A276" s="31" t="s">
        <v>5040</v>
      </c>
      <c r="B276" s="27" t="s">
        <v>20</v>
      </c>
      <c r="C276" s="27" t="s">
        <v>381</v>
      </c>
      <c r="D276" s="28">
        <v>42728</v>
      </c>
      <c r="E276" s="27" t="s">
        <v>5041</v>
      </c>
      <c r="F276" s="27" t="s">
        <v>4176</v>
      </c>
      <c r="G276" s="27" t="s">
        <v>21</v>
      </c>
      <c r="H276" s="27"/>
      <c r="I276" s="27" t="s">
        <v>22</v>
      </c>
      <c r="J276" s="27"/>
      <c r="K276" s="27"/>
      <c r="L276" s="27"/>
      <c r="M276" s="27"/>
      <c r="N276" s="27"/>
      <c r="O276" s="27"/>
      <c r="P276" s="27" t="s">
        <v>383</v>
      </c>
      <c r="Q276" s="27"/>
      <c r="R276" s="27" t="s">
        <v>31</v>
      </c>
      <c r="S276" s="9" t="s">
        <v>383</v>
      </c>
      <c r="T276" s="27">
        <v>1</v>
      </c>
      <c r="U276" s="29"/>
      <c r="V276" s="56" t="str">
        <f t="shared" si="11"/>
        <v>Cash42728</v>
      </c>
      <c r="W276" s="59">
        <f t="shared" si="12"/>
        <v>1</v>
      </c>
      <c r="X276" s="29">
        <v>240000</v>
      </c>
    </row>
    <row r="277" spans="1:24" s="26" customFormat="1" ht="13.5" hidden="1" customHeight="1" x14ac:dyDescent="0.2">
      <c r="A277" s="31" t="s">
        <v>5123</v>
      </c>
      <c r="B277" s="27" t="s">
        <v>20</v>
      </c>
      <c r="C277" s="27" t="s">
        <v>5124</v>
      </c>
      <c r="D277" s="28">
        <v>42728</v>
      </c>
      <c r="E277" s="27" t="s">
        <v>5125</v>
      </c>
      <c r="F277" s="27" t="s">
        <v>2299</v>
      </c>
      <c r="G277" s="27" t="s">
        <v>21</v>
      </c>
      <c r="H277" s="27"/>
      <c r="I277" s="27" t="s">
        <v>22</v>
      </c>
      <c r="J277" s="27"/>
      <c r="K277" s="27"/>
      <c r="L277" s="27"/>
      <c r="M277" s="27"/>
      <c r="N277" s="27"/>
      <c r="O277" s="27"/>
      <c r="P277" s="27" t="s">
        <v>383</v>
      </c>
      <c r="Q277" s="27"/>
      <c r="R277" s="27" t="s">
        <v>34</v>
      </c>
      <c r="S277" s="9" t="s">
        <v>383</v>
      </c>
      <c r="T277" s="27">
        <v>2</v>
      </c>
      <c r="U277" s="29"/>
      <c r="V277" s="56" t="str">
        <f t="shared" si="11"/>
        <v>Cash42728</v>
      </c>
      <c r="W277" s="59">
        <f t="shared" si="12"/>
        <v>2</v>
      </c>
      <c r="X277" s="38">
        <v>240000</v>
      </c>
    </row>
    <row r="278" spans="1:24" s="26" customFormat="1" ht="13.5" hidden="1" customHeight="1" x14ac:dyDescent="0.2">
      <c r="A278" s="27" t="s">
        <v>5126</v>
      </c>
      <c r="B278" s="27" t="s">
        <v>20</v>
      </c>
      <c r="C278" s="27" t="s">
        <v>520</v>
      </c>
      <c r="D278" s="28">
        <v>42728</v>
      </c>
      <c r="E278" s="27" t="s">
        <v>5127</v>
      </c>
      <c r="F278" s="27" t="s">
        <v>5128</v>
      </c>
      <c r="G278" s="27" t="s">
        <v>21</v>
      </c>
      <c r="H278" s="27"/>
      <c r="I278" s="27" t="s">
        <v>22</v>
      </c>
      <c r="J278" s="27"/>
      <c r="K278" s="27"/>
      <c r="L278" s="27"/>
      <c r="M278" s="27"/>
      <c r="N278" s="27"/>
      <c r="O278" s="27"/>
      <c r="P278" s="27" t="s">
        <v>383</v>
      </c>
      <c r="Q278" s="27"/>
      <c r="R278" s="27" t="s">
        <v>34</v>
      </c>
      <c r="S278" s="9" t="s">
        <v>383</v>
      </c>
      <c r="T278" s="27">
        <v>2</v>
      </c>
      <c r="U278" s="38"/>
      <c r="V278" s="56" t="str">
        <f t="shared" si="11"/>
        <v>Cash42728</v>
      </c>
      <c r="W278" s="59">
        <f t="shared" si="12"/>
        <v>2</v>
      </c>
      <c r="X278" s="29">
        <v>150000</v>
      </c>
    </row>
    <row r="279" spans="1:24" s="26" customFormat="1" ht="13.5" hidden="1" customHeight="1" x14ac:dyDescent="0.2">
      <c r="A279" s="31" t="s">
        <v>5129</v>
      </c>
      <c r="B279" s="27" t="s">
        <v>20</v>
      </c>
      <c r="C279" s="27" t="s">
        <v>520</v>
      </c>
      <c r="D279" s="28">
        <v>42728</v>
      </c>
      <c r="E279" s="27" t="s">
        <v>5130</v>
      </c>
      <c r="F279" s="27" t="s">
        <v>5128</v>
      </c>
      <c r="G279" s="27" t="s">
        <v>21</v>
      </c>
      <c r="H279" s="27"/>
      <c r="I279" s="27" t="s">
        <v>22</v>
      </c>
      <c r="J279" s="27"/>
      <c r="K279" s="27"/>
      <c r="L279" s="27"/>
      <c r="M279" s="27"/>
      <c r="N279" s="27"/>
      <c r="O279" s="27"/>
      <c r="P279" s="27" t="s">
        <v>383</v>
      </c>
      <c r="Q279" s="27"/>
      <c r="R279" s="27" t="s">
        <v>31</v>
      </c>
      <c r="S279" s="9" t="s">
        <v>383</v>
      </c>
      <c r="T279" s="27">
        <v>1</v>
      </c>
      <c r="U279" s="29"/>
      <c r="V279" s="56" t="str">
        <f t="shared" si="11"/>
        <v>Cash42728</v>
      </c>
      <c r="W279" s="59">
        <f t="shared" si="12"/>
        <v>1</v>
      </c>
      <c r="X279" s="29">
        <v>900000</v>
      </c>
    </row>
    <row r="280" spans="1:24" s="26" customFormat="1" ht="13.5" hidden="1" customHeight="1" x14ac:dyDescent="0.2">
      <c r="A280" s="31" t="s">
        <v>5131</v>
      </c>
      <c r="B280" s="27" t="s">
        <v>20</v>
      </c>
      <c r="C280" s="27" t="s">
        <v>5132</v>
      </c>
      <c r="D280" s="28">
        <v>42728</v>
      </c>
      <c r="E280" s="27" t="s">
        <v>5133</v>
      </c>
      <c r="F280" s="27" t="s">
        <v>5134</v>
      </c>
      <c r="G280" s="27" t="s">
        <v>21</v>
      </c>
      <c r="H280" s="27"/>
      <c r="I280" s="27" t="s">
        <v>22</v>
      </c>
      <c r="J280" s="27"/>
      <c r="K280" s="27"/>
      <c r="L280" s="27"/>
      <c r="M280" s="27"/>
      <c r="N280" s="27"/>
      <c r="O280" s="27"/>
      <c r="P280" s="27" t="s">
        <v>383</v>
      </c>
      <c r="Q280" s="27"/>
      <c r="R280" s="27" t="s">
        <v>458</v>
      </c>
      <c r="S280" s="9" t="s">
        <v>383</v>
      </c>
      <c r="T280" s="27">
        <v>6</v>
      </c>
      <c r="U280" s="29"/>
      <c r="V280" s="56" t="str">
        <f t="shared" si="11"/>
        <v>Cash42728</v>
      </c>
      <c r="W280" s="59">
        <f t="shared" si="12"/>
        <v>6</v>
      </c>
      <c r="X280" s="29">
        <v>2760000</v>
      </c>
    </row>
    <row r="281" spans="1:24" s="26" customFormat="1" ht="13.5" hidden="1" customHeight="1" x14ac:dyDescent="0.2">
      <c r="A281" s="31" t="s">
        <v>5135</v>
      </c>
      <c r="B281" s="27" t="s">
        <v>20</v>
      </c>
      <c r="C281" s="27" t="s">
        <v>5136</v>
      </c>
      <c r="D281" s="28">
        <v>42728</v>
      </c>
      <c r="E281" s="27" t="s">
        <v>5137</v>
      </c>
      <c r="F281" s="27" t="s">
        <v>5138</v>
      </c>
      <c r="G281" s="27" t="s">
        <v>21</v>
      </c>
      <c r="H281" s="27"/>
      <c r="I281" s="27" t="s">
        <v>22</v>
      </c>
      <c r="J281" s="27"/>
      <c r="K281" s="27"/>
      <c r="L281" s="27"/>
      <c r="M281" s="27"/>
      <c r="N281" s="27"/>
      <c r="O281" s="27"/>
      <c r="P281" s="27" t="s">
        <v>383</v>
      </c>
      <c r="Q281" s="27"/>
      <c r="R281" s="27" t="s">
        <v>1325</v>
      </c>
      <c r="S281" s="9" t="s">
        <v>383</v>
      </c>
      <c r="T281" s="27">
        <v>23</v>
      </c>
      <c r="U281" s="29"/>
      <c r="V281" s="56" t="str">
        <f t="shared" si="11"/>
        <v>Cash42728</v>
      </c>
      <c r="W281" s="59">
        <f t="shared" si="12"/>
        <v>23</v>
      </c>
      <c r="X281" s="29">
        <v>3000000</v>
      </c>
    </row>
    <row r="282" spans="1:24" s="26" customFormat="1" ht="13.5" hidden="1" customHeight="1" x14ac:dyDescent="0.2">
      <c r="A282" s="31" t="s">
        <v>5139</v>
      </c>
      <c r="B282" s="27" t="s">
        <v>20</v>
      </c>
      <c r="C282" s="27" t="s">
        <v>5140</v>
      </c>
      <c r="D282" s="28">
        <v>42728</v>
      </c>
      <c r="E282" s="27" t="s">
        <v>5141</v>
      </c>
      <c r="F282" s="27" t="s">
        <v>5142</v>
      </c>
      <c r="G282" s="27" t="s">
        <v>21</v>
      </c>
      <c r="H282" s="27"/>
      <c r="I282" s="27" t="s">
        <v>22</v>
      </c>
      <c r="J282" s="27"/>
      <c r="K282" s="27"/>
      <c r="L282" s="27"/>
      <c r="M282" s="27"/>
      <c r="N282" s="27"/>
      <c r="O282" s="27"/>
      <c r="P282" s="27" t="s">
        <v>383</v>
      </c>
      <c r="Q282" s="27"/>
      <c r="R282" s="27" t="s">
        <v>4057</v>
      </c>
      <c r="S282" s="9" t="s">
        <v>383</v>
      </c>
      <c r="T282" s="27">
        <v>20</v>
      </c>
      <c r="U282" s="29"/>
      <c r="V282" s="56" t="str">
        <f t="shared" si="11"/>
        <v>Cash42728</v>
      </c>
      <c r="W282" s="59">
        <f t="shared" si="12"/>
        <v>20</v>
      </c>
      <c r="X282" s="29">
        <v>5160000</v>
      </c>
    </row>
    <row r="283" spans="1:24" s="26" customFormat="1" ht="13.5" hidden="1" customHeight="1" x14ac:dyDescent="0.2">
      <c r="A283" s="31" t="s">
        <v>5143</v>
      </c>
      <c r="B283" s="27" t="s">
        <v>20</v>
      </c>
      <c r="C283" s="27" t="s">
        <v>5144</v>
      </c>
      <c r="D283" s="28">
        <v>42728</v>
      </c>
      <c r="E283" s="27" t="s">
        <v>5145</v>
      </c>
      <c r="F283" s="27" t="s">
        <v>3422</v>
      </c>
      <c r="G283" s="27" t="s">
        <v>21</v>
      </c>
      <c r="H283" s="27"/>
      <c r="I283" s="27" t="s">
        <v>22</v>
      </c>
      <c r="J283" s="27"/>
      <c r="K283" s="27"/>
      <c r="L283" s="27"/>
      <c r="M283" s="27"/>
      <c r="N283" s="27"/>
      <c r="O283" s="27"/>
      <c r="P283" s="27" t="s">
        <v>383</v>
      </c>
      <c r="Q283" s="27"/>
      <c r="R283" s="27" t="s">
        <v>735</v>
      </c>
      <c r="S283" s="9" t="s">
        <v>383</v>
      </c>
      <c r="T283" s="27">
        <v>43</v>
      </c>
      <c r="U283" s="29"/>
      <c r="V283" s="56" t="str">
        <f t="shared" si="11"/>
        <v>Cash42728</v>
      </c>
      <c r="W283" s="59">
        <f t="shared" si="12"/>
        <v>43</v>
      </c>
      <c r="X283" s="29">
        <v>6000000</v>
      </c>
    </row>
    <row r="284" spans="1:24" s="26" customFormat="1" ht="13.5" hidden="1" customHeight="1" x14ac:dyDescent="0.2">
      <c r="A284" s="31" t="s">
        <v>5147</v>
      </c>
      <c r="B284" s="27" t="s">
        <v>20</v>
      </c>
      <c r="C284" s="27" t="s">
        <v>5148</v>
      </c>
      <c r="D284" s="28">
        <v>42728</v>
      </c>
      <c r="E284" s="27" t="s">
        <v>5149</v>
      </c>
      <c r="F284" s="27" t="s">
        <v>5150</v>
      </c>
      <c r="G284" s="27" t="s">
        <v>21</v>
      </c>
      <c r="H284" s="27"/>
      <c r="I284" s="27" t="s">
        <v>22</v>
      </c>
      <c r="J284" s="27"/>
      <c r="K284" s="27"/>
      <c r="L284" s="27"/>
      <c r="M284" s="27"/>
      <c r="N284" s="27"/>
      <c r="O284" s="27"/>
      <c r="P284" s="27" t="s">
        <v>383</v>
      </c>
      <c r="Q284" s="27"/>
      <c r="R284" s="27" t="s">
        <v>2670</v>
      </c>
      <c r="S284" s="9" t="s">
        <v>383</v>
      </c>
      <c r="T284" s="27">
        <v>50</v>
      </c>
      <c r="U284" s="29"/>
      <c r="V284" s="56" t="str">
        <f t="shared" si="11"/>
        <v>Cash42728</v>
      </c>
      <c r="W284" s="59">
        <f t="shared" si="12"/>
        <v>50</v>
      </c>
      <c r="X284" s="29">
        <v>150000</v>
      </c>
    </row>
    <row r="285" spans="1:24" s="26" customFormat="1" ht="13.5" hidden="1" customHeight="1" x14ac:dyDescent="0.2">
      <c r="A285" s="31" t="s">
        <v>5198</v>
      </c>
      <c r="B285" s="27" t="s">
        <v>20</v>
      </c>
      <c r="C285" s="27" t="s">
        <v>520</v>
      </c>
      <c r="D285" s="28">
        <v>42728</v>
      </c>
      <c r="E285" s="27" t="s">
        <v>5199</v>
      </c>
      <c r="F285" s="27" t="s">
        <v>51</v>
      </c>
      <c r="G285" s="27" t="s">
        <v>21</v>
      </c>
      <c r="H285" s="27"/>
      <c r="I285" s="27" t="s">
        <v>22</v>
      </c>
      <c r="J285" s="27"/>
      <c r="K285" s="27"/>
      <c r="L285" s="27"/>
      <c r="M285" s="27"/>
      <c r="N285" s="27"/>
      <c r="O285" s="27"/>
      <c r="P285" s="27" t="s">
        <v>383</v>
      </c>
      <c r="Q285" s="27"/>
      <c r="R285" s="27" t="s">
        <v>31</v>
      </c>
      <c r="S285" s="9" t="s">
        <v>383</v>
      </c>
      <c r="T285" s="27">
        <v>1</v>
      </c>
      <c r="U285" s="29"/>
      <c r="V285" s="56" t="str">
        <f t="shared" si="11"/>
        <v>Cash42728</v>
      </c>
      <c r="W285" s="59">
        <f t="shared" si="12"/>
        <v>1</v>
      </c>
      <c r="X285" s="29">
        <v>240000</v>
      </c>
    </row>
    <row r="286" spans="1:24" s="26" customFormat="1" ht="13.5" hidden="1" customHeight="1" x14ac:dyDescent="0.2">
      <c r="A286" s="27" t="s">
        <v>5273</v>
      </c>
      <c r="B286" s="27" t="s">
        <v>20</v>
      </c>
      <c r="C286" s="27" t="s">
        <v>4168</v>
      </c>
      <c r="D286" s="28">
        <v>42729</v>
      </c>
      <c r="E286" s="27" t="s">
        <v>5274</v>
      </c>
      <c r="F286" s="27" t="s">
        <v>1224</v>
      </c>
      <c r="G286" s="27" t="s">
        <v>21</v>
      </c>
      <c r="H286" s="27"/>
      <c r="I286" s="27" t="s">
        <v>22</v>
      </c>
      <c r="J286" s="27"/>
      <c r="K286" s="27"/>
      <c r="L286" s="27"/>
      <c r="M286" s="27"/>
      <c r="N286" s="27"/>
      <c r="O286" s="27"/>
      <c r="P286" s="27" t="s">
        <v>383</v>
      </c>
      <c r="Q286" s="27"/>
      <c r="R286" s="27" t="s">
        <v>34</v>
      </c>
      <c r="S286" s="9" t="s">
        <v>383</v>
      </c>
      <c r="T286" s="27">
        <v>2</v>
      </c>
      <c r="U286" s="29"/>
      <c r="V286" s="56" t="str">
        <f t="shared" si="11"/>
        <v>Cash42729</v>
      </c>
      <c r="W286" s="59">
        <f t="shared" si="12"/>
        <v>2</v>
      </c>
      <c r="X286" s="29">
        <v>120000</v>
      </c>
    </row>
    <row r="287" spans="1:24" s="26" customFormat="1" ht="13.5" hidden="1" customHeight="1" x14ac:dyDescent="0.2">
      <c r="A287" s="27" t="s">
        <v>5275</v>
      </c>
      <c r="B287" s="27" t="s">
        <v>20</v>
      </c>
      <c r="C287" s="27" t="s">
        <v>5276</v>
      </c>
      <c r="D287" s="28">
        <v>42729</v>
      </c>
      <c r="E287" s="27" t="s">
        <v>5277</v>
      </c>
      <c r="F287" s="27" t="s">
        <v>2006</v>
      </c>
      <c r="G287" s="27" t="s">
        <v>21</v>
      </c>
      <c r="H287" s="27"/>
      <c r="I287" s="27" t="s">
        <v>22</v>
      </c>
      <c r="J287" s="27"/>
      <c r="K287" s="27"/>
      <c r="L287" s="27"/>
      <c r="M287" s="27"/>
      <c r="N287" s="27"/>
      <c r="O287" s="27"/>
      <c r="P287" s="27" t="s">
        <v>383</v>
      </c>
      <c r="Q287" s="27"/>
      <c r="R287" s="27" t="s">
        <v>31</v>
      </c>
      <c r="S287" s="9" t="s">
        <v>383</v>
      </c>
      <c r="T287" s="27">
        <v>1</v>
      </c>
      <c r="U287" s="29"/>
      <c r="V287" s="56" t="str">
        <f t="shared" si="11"/>
        <v>Cash42729</v>
      </c>
      <c r="W287" s="59">
        <f t="shared" si="12"/>
        <v>1</v>
      </c>
      <c r="X287" s="29">
        <v>150000</v>
      </c>
    </row>
    <row r="288" spans="1:24" s="26" customFormat="1" ht="13.5" hidden="1" customHeight="1" x14ac:dyDescent="0.2">
      <c r="A288" s="27" t="s">
        <v>5278</v>
      </c>
      <c r="B288" s="27" t="s">
        <v>20</v>
      </c>
      <c r="C288" s="27" t="s">
        <v>381</v>
      </c>
      <c r="D288" s="28">
        <v>42729</v>
      </c>
      <c r="E288" s="27" t="s">
        <v>548</v>
      </c>
      <c r="F288" s="27" t="s">
        <v>5279</v>
      </c>
      <c r="G288" s="27" t="s">
        <v>21</v>
      </c>
      <c r="H288" s="27"/>
      <c r="I288" s="27" t="s">
        <v>22</v>
      </c>
      <c r="J288" s="27"/>
      <c r="K288" s="27"/>
      <c r="L288" s="27"/>
      <c r="M288" s="27"/>
      <c r="N288" s="27"/>
      <c r="O288" s="27"/>
      <c r="P288" s="27" t="s">
        <v>383</v>
      </c>
      <c r="Q288" s="27"/>
      <c r="R288" s="27" t="s">
        <v>31</v>
      </c>
      <c r="S288" s="9" t="s">
        <v>383</v>
      </c>
      <c r="T288" s="27">
        <v>1</v>
      </c>
      <c r="U288" s="29"/>
      <c r="V288" s="56" t="str">
        <f t="shared" si="11"/>
        <v>Cash42729</v>
      </c>
      <c r="W288" s="59">
        <f t="shared" si="12"/>
        <v>1</v>
      </c>
      <c r="X288" s="29">
        <v>1500000</v>
      </c>
    </row>
    <row r="289" spans="1:24" s="26" customFormat="1" ht="13.5" hidden="1" customHeight="1" x14ac:dyDescent="0.2">
      <c r="A289" s="27" t="s">
        <v>5280</v>
      </c>
      <c r="B289" s="27" t="s">
        <v>20</v>
      </c>
      <c r="C289" s="27" t="s">
        <v>5281</v>
      </c>
      <c r="D289" s="28">
        <v>42729</v>
      </c>
      <c r="E289" s="27" t="s">
        <v>5282</v>
      </c>
      <c r="F289" s="27" t="s">
        <v>548</v>
      </c>
      <c r="G289" s="27" t="s">
        <v>21</v>
      </c>
      <c r="H289" s="27"/>
      <c r="I289" s="27" t="s">
        <v>22</v>
      </c>
      <c r="J289" s="27"/>
      <c r="K289" s="27"/>
      <c r="L289" s="27"/>
      <c r="M289" s="27"/>
      <c r="N289" s="27"/>
      <c r="O289" s="27"/>
      <c r="P289" s="27" t="s">
        <v>383</v>
      </c>
      <c r="Q289" s="27"/>
      <c r="R289" s="27" t="s">
        <v>5283</v>
      </c>
      <c r="S289" s="9" t="s">
        <v>383</v>
      </c>
      <c r="T289" s="27">
        <v>10</v>
      </c>
      <c r="U289" s="29"/>
      <c r="V289" s="56" t="str">
        <f t="shared" si="11"/>
        <v>Cash42729</v>
      </c>
      <c r="W289" s="59">
        <f t="shared" si="12"/>
        <v>10</v>
      </c>
      <c r="X289" s="29">
        <v>4370000</v>
      </c>
    </row>
    <row r="290" spans="1:24" s="26" customFormat="1" ht="13.5" hidden="1" customHeight="1" x14ac:dyDescent="0.2">
      <c r="A290" s="33" t="s">
        <v>5347</v>
      </c>
      <c r="B290" s="27" t="s">
        <v>20</v>
      </c>
      <c r="C290" s="27" t="s">
        <v>5348</v>
      </c>
      <c r="D290" s="28">
        <v>42729</v>
      </c>
      <c r="E290" s="27" t="s">
        <v>5349</v>
      </c>
      <c r="F290" s="27" t="s">
        <v>3417</v>
      </c>
      <c r="G290" s="27" t="s">
        <v>21</v>
      </c>
      <c r="H290" s="27"/>
      <c r="I290" s="27" t="s">
        <v>22</v>
      </c>
      <c r="J290" s="27"/>
      <c r="K290" s="27"/>
      <c r="L290" s="27"/>
      <c r="M290" s="27"/>
      <c r="N290" s="27"/>
      <c r="O290" s="27"/>
      <c r="P290" s="27" t="s">
        <v>383</v>
      </c>
      <c r="Q290" s="27"/>
      <c r="R290" s="27" t="s">
        <v>5350</v>
      </c>
      <c r="S290" s="9" t="s">
        <v>383</v>
      </c>
      <c r="T290" s="27">
        <v>38</v>
      </c>
      <c r="U290" s="29"/>
      <c r="V290" s="56" t="str">
        <f t="shared" si="11"/>
        <v>Cash42729</v>
      </c>
      <c r="W290" s="59">
        <f t="shared" si="12"/>
        <v>38</v>
      </c>
      <c r="X290" s="29">
        <v>1920000</v>
      </c>
    </row>
    <row r="291" spans="1:24" s="26" customFormat="1" ht="13.5" hidden="1" customHeight="1" x14ac:dyDescent="0.2">
      <c r="A291" s="33" t="s">
        <v>5352</v>
      </c>
      <c r="B291" s="27" t="s">
        <v>20</v>
      </c>
      <c r="C291" s="27" t="s">
        <v>573</v>
      </c>
      <c r="D291" s="28">
        <v>42729</v>
      </c>
      <c r="E291" s="27" t="s">
        <v>5353</v>
      </c>
      <c r="F291" s="27" t="s">
        <v>648</v>
      </c>
      <c r="G291" s="27" t="s">
        <v>21</v>
      </c>
      <c r="H291" s="27"/>
      <c r="I291" s="27" t="s">
        <v>22</v>
      </c>
      <c r="J291" s="27"/>
      <c r="K291" s="27"/>
      <c r="L291" s="27"/>
      <c r="M291" s="27"/>
      <c r="N291" s="27"/>
      <c r="O291" s="27"/>
      <c r="P291" s="27" t="s">
        <v>383</v>
      </c>
      <c r="Q291" s="27"/>
      <c r="R291" s="27" t="s">
        <v>5354</v>
      </c>
      <c r="S291" s="9" t="s">
        <v>383</v>
      </c>
      <c r="T291" s="27">
        <v>16</v>
      </c>
      <c r="U291" s="29"/>
      <c r="V291" s="56" t="str">
        <f t="shared" si="11"/>
        <v>Cash42729</v>
      </c>
      <c r="W291" s="59">
        <f t="shared" si="12"/>
        <v>16</v>
      </c>
      <c r="X291" s="29">
        <v>240000</v>
      </c>
    </row>
    <row r="292" spans="1:24" s="26" customFormat="1" ht="13.5" hidden="1" customHeight="1" x14ac:dyDescent="0.2">
      <c r="A292" s="33" t="s">
        <v>5356</v>
      </c>
      <c r="B292" s="27" t="s">
        <v>20</v>
      </c>
      <c r="C292" s="27" t="s">
        <v>5357</v>
      </c>
      <c r="D292" s="28">
        <v>42729</v>
      </c>
      <c r="E292" s="27" t="s">
        <v>5358</v>
      </c>
      <c r="F292" s="27" t="s">
        <v>648</v>
      </c>
      <c r="G292" s="27" t="s">
        <v>21</v>
      </c>
      <c r="H292" s="27"/>
      <c r="I292" s="27" t="s">
        <v>22</v>
      </c>
      <c r="J292" s="27"/>
      <c r="K292" s="27"/>
      <c r="L292" s="27"/>
      <c r="M292" s="27"/>
      <c r="N292" s="27"/>
      <c r="O292" s="27"/>
      <c r="P292" s="27" t="s">
        <v>383</v>
      </c>
      <c r="Q292" s="27"/>
      <c r="R292" s="27" t="s">
        <v>34</v>
      </c>
      <c r="S292" s="9" t="s">
        <v>383</v>
      </c>
      <c r="T292" s="27">
        <v>2</v>
      </c>
      <c r="U292" s="29"/>
      <c r="V292" s="56" t="str">
        <f t="shared" si="11"/>
        <v>Cash42729</v>
      </c>
      <c r="W292" s="59">
        <f t="shared" si="12"/>
        <v>2</v>
      </c>
      <c r="X292" s="29">
        <v>600000</v>
      </c>
    </row>
    <row r="293" spans="1:24" s="26" customFormat="1" ht="13.5" hidden="1" customHeight="1" x14ac:dyDescent="0.2">
      <c r="A293" s="27" t="s">
        <v>5474</v>
      </c>
      <c r="B293" s="27" t="s">
        <v>20</v>
      </c>
      <c r="C293" s="27" t="s">
        <v>418</v>
      </c>
      <c r="D293" s="28">
        <v>42729</v>
      </c>
      <c r="E293" s="27" t="s">
        <v>5475</v>
      </c>
      <c r="F293" s="27" t="s">
        <v>155</v>
      </c>
      <c r="G293" s="27" t="s">
        <v>21</v>
      </c>
      <c r="H293" s="27"/>
      <c r="I293" s="27" t="s">
        <v>22</v>
      </c>
      <c r="J293" s="27"/>
      <c r="K293" s="27"/>
      <c r="L293" s="27"/>
      <c r="M293" s="27"/>
      <c r="N293" s="27"/>
      <c r="O293" s="27"/>
      <c r="P293" s="27" t="s">
        <v>383</v>
      </c>
      <c r="Q293" s="27"/>
      <c r="R293" s="27" t="s">
        <v>136</v>
      </c>
      <c r="S293" s="9" t="s">
        <v>383</v>
      </c>
      <c r="T293" s="27">
        <v>4</v>
      </c>
      <c r="U293" s="29"/>
      <c r="V293" s="56" t="str">
        <f t="shared" si="11"/>
        <v>Cash42729</v>
      </c>
      <c r="W293" s="59">
        <f t="shared" si="12"/>
        <v>4</v>
      </c>
      <c r="X293" s="29">
        <v>120000</v>
      </c>
    </row>
    <row r="294" spans="1:24" s="26" customFormat="1" ht="13.5" hidden="1" customHeight="1" x14ac:dyDescent="0.2">
      <c r="A294" s="33" t="s">
        <v>5476</v>
      </c>
      <c r="B294" s="27" t="s">
        <v>20</v>
      </c>
      <c r="C294" s="27" t="s">
        <v>5477</v>
      </c>
      <c r="D294" s="28">
        <v>42729</v>
      </c>
      <c r="E294" s="27" t="s">
        <v>5478</v>
      </c>
      <c r="F294" s="27" t="s">
        <v>4255</v>
      </c>
      <c r="G294" s="27" t="s">
        <v>21</v>
      </c>
      <c r="H294" s="27"/>
      <c r="I294" s="27" t="s">
        <v>22</v>
      </c>
      <c r="J294" s="27"/>
      <c r="K294" s="27"/>
      <c r="L294" s="27"/>
      <c r="M294" s="27"/>
      <c r="N294" s="27"/>
      <c r="O294" s="27"/>
      <c r="P294" s="27" t="s">
        <v>383</v>
      </c>
      <c r="Q294" s="27"/>
      <c r="R294" s="27" t="s">
        <v>31</v>
      </c>
      <c r="S294" s="9" t="s">
        <v>383</v>
      </c>
      <c r="T294" s="27">
        <v>1</v>
      </c>
      <c r="U294" s="29"/>
      <c r="V294" s="56" t="str">
        <f t="shared" si="11"/>
        <v>Cash42729</v>
      </c>
      <c r="W294" s="59">
        <f t="shared" si="12"/>
        <v>1</v>
      </c>
      <c r="X294" s="29">
        <v>2040000</v>
      </c>
    </row>
    <row r="295" spans="1:24" s="26" customFormat="1" ht="13.5" hidden="1" customHeight="1" x14ac:dyDescent="0.2">
      <c r="A295" s="27" t="s">
        <v>5533</v>
      </c>
      <c r="B295" s="27" t="s">
        <v>20</v>
      </c>
      <c r="C295" s="27" t="s">
        <v>5534</v>
      </c>
      <c r="D295" s="28">
        <v>42730</v>
      </c>
      <c r="E295" s="27" t="s">
        <v>5535</v>
      </c>
      <c r="F295" s="27" t="s">
        <v>123</v>
      </c>
      <c r="G295" s="27" t="s">
        <v>21</v>
      </c>
      <c r="H295" s="27"/>
      <c r="I295" s="27" t="s">
        <v>22</v>
      </c>
      <c r="J295" s="27"/>
      <c r="K295" s="27"/>
      <c r="L295" s="27"/>
      <c r="M295" s="27"/>
      <c r="N295" s="27"/>
      <c r="O295" s="27"/>
      <c r="P295" s="27" t="s">
        <v>383</v>
      </c>
      <c r="Q295" s="27"/>
      <c r="R295" s="27" t="s">
        <v>4688</v>
      </c>
      <c r="S295" s="9" t="s">
        <v>383</v>
      </c>
      <c r="T295" s="27">
        <v>17</v>
      </c>
      <c r="U295" s="29"/>
      <c r="V295" s="56" t="str">
        <f t="shared" si="11"/>
        <v>Cash42730</v>
      </c>
      <c r="W295" s="59">
        <f t="shared" si="12"/>
        <v>17</v>
      </c>
      <c r="X295" s="29">
        <v>300000</v>
      </c>
    </row>
    <row r="296" spans="1:24" s="26" customFormat="1" ht="13.5" hidden="1" customHeight="1" x14ac:dyDescent="0.2">
      <c r="A296" s="27" t="s">
        <v>5539</v>
      </c>
      <c r="B296" s="27" t="s">
        <v>20</v>
      </c>
      <c r="C296" s="27" t="s">
        <v>5540</v>
      </c>
      <c r="D296" s="28">
        <v>42730</v>
      </c>
      <c r="E296" s="27" t="s">
        <v>5541</v>
      </c>
      <c r="F296" s="27" t="s">
        <v>5542</v>
      </c>
      <c r="G296" s="27" t="s">
        <v>21</v>
      </c>
      <c r="H296" s="27"/>
      <c r="I296" s="27" t="s">
        <v>22</v>
      </c>
      <c r="J296" s="27"/>
      <c r="K296" s="27"/>
      <c r="L296" s="27"/>
      <c r="M296" s="27"/>
      <c r="N296" s="27"/>
      <c r="O296" s="27"/>
      <c r="P296" s="27" t="s">
        <v>383</v>
      </c>
      <c r="Q296" s="27"/>
      <c r="R296" s="27" t="s">
        <v>34</v>
      </c>
      <c r="S296" s="9" t="s">
        <v>383</v>
      </c>
      <c r="T296" s="27">
        <v>2</v>
      </c>
      <c r="U296" s="29"/>
      <c r="V296" s="56" t="str">
        <f t="shared" si="11"/>
        <v>Cash42730</v>
      </c>
      <c r="W296" s="59">
        <f t="shared" si="12"/>
        <v>2</v>
      </c>
      <c r="X296" s="29">
        <v>300000</v>
      </c>
    </row>
    <row r="297" spans="1:24" s="26" customFormat="1" ht="13.5" hidden="1" customHeight="1" x14ac:dyDescent="0.2">
      <c r="A297" s="27" t="s">
        <v>5650</v>
      </c>
      <c r="B297" s="27" t="s">
        <v>20</v>
      </c>
      <c r="C297" s="27" t="s">
        <v>4055</v>
      </c>
      <c r="D297" s="28">
        <v>42730</v>
      </c>
      <c r="E297" s="27" t="s">
        <v>5651</v>
      </c>
      <c r="F297" s="27" t="s">
        <v>428</v>
      </c>
      <c r="G297" s="27" t="s">
        <v>21</v>
      </c>
      <c r="H297" s="27"/>
      <c r="I297" s="27" t="s">
        <v>22</v>
      </c>
      <c r="J297" s="27"/>
      <c r="K297" s="27"/>
      <c r="L297" s="27"/>
      <c r="M297" s="27"/>
      <c r="N297" s="27"/>
      <c r="O297" s="27"/>
      <c r="P297" s="27" t="s">
        <v>383</v>
      </c>
      <c r="Q297" s="27"/>
      <c r="R297" s="27" t="s">
        <v>34</v>
      </c>
      <c r="S297" s="9" t="s">
        <v>383</v>
      </c>
      <c r="T297" s="27">
        <v>2</v>
      </c>
      <c r="U297" s="29"/>
      <c r="V297" s="56" t="str">
        <f t="shared" si="11"/>
        <v>Cash42730</v>
      </c>
      <c r="W297" s="59">
        <f t="shared" si="12"/>
        <v>2</v>
      </c>
      <c r="X297" s="29">
        <v>2730000</v>
      </c>
    </row>
    <row r="298" spans="1:24" s="26" customFormat="1" ht="13.5" hidden="1" customHeight="1" x14ac:dyDescent="0.2">
      <c r="A298" s="27" t="s">
        <v>5652</v>
      </c>
      <c r="B298" s="27" t="s">
        <v>20</v>
      </c>
      <c r="C298" s="27" t="s">
        <v>5653</v>
      </c>
      <c r="D298" s="28">
        <v>42730</v>
      </c>
      <c r="E298" s="27" t="s">
        <v>5654</v>
      </c>
      <c r="F298" s="27" t="s">
        <v>4084</v>
      </c>
      <c r="G298" s="27" t="s">
        <v>21</v>
      </c>
      <c r="H298" s="27"/>
      <c r="I298" s="27" t="s">
        <v>22</v>
      </c>
      <c r="J298" s="27"/>
      <c r="K298" s="27"/>
      <c r="L298" s="27"/>
      <c r="M298" s="27"/>
      <c r="N298" s="27"/>
      <c r="O298" s="27"/>
      <c r="P298" s="27" t="s">
        <v>383</v>
      </c>
      <c r="Q298" s="27"/>
      <c r="R298" s="27" t="s">
        <v>5655</v>
      </c>
      <c r="S298" s="9" t="s">
        <v>383</v>
      </c>
      <c r="T298" s="27">
        <v>21</v>
      </c>
      <c r="U298" s="29"/>
      <c r="V298" s="56" t="str">
        <f t="shared" si="11"/>
        <v>Cash42730</v>
      </c>
      <c r="W298" s="59">
        <f t="shared" si="12"/>
        <v>21</v>
      </c>
      <c r="X298" s="29">
        <v>150000</v>
      </c>
    </row>
    <row r="299" spans="1:24" s="26" customFormat="1" ht="13.5" hidden="1" customHeight="1" x14ac:dyDescent="0.2">
      <c r="A299" s="27" t="s">
        <v>6065</v>
      </c>
      <c r="B299" s="27" t="s">
        <v>20</v>
      </c>
      <c r="C299" s="27" t="s">
        <v>452</v>
      </c>
      <c r="D299" s="28">
        <v>42732</v>
      </c>
      <c r="E299" s="27" t="s">
        <v>6066</v>
      </c>
      <c r="F299" s="27" t="s">
        <v>6067</v>
      </c>
      <c r="G299" s="27" t="s">
        <v>21</v>
      </c>
      <c r="H299" s="27"/>
      <c r="I299" s="27" t="s">
        <v>22</v>
      </c>
      <c r="J299" s="27"/>
      <c r="K299" s="27"/>
      <c r="L299" s="27"/>
      <c r="M299" s="27"/>
      <c r="N299" s="27"/>
      <c r="O299" s="27"/>
      <c r="P299" s="27" t="s">
        <v>383</v>
      </c>
      <c r="Q299" s="27"/>
      <c r="R299" s="27" t="s">
        <v>31</v>
      </c>
      <c r="S299" s="9" t="s">
        <v>383</v>
      </c>
      <c r="T299" s="27">
        <v>1</v>
      </c>
      <c r="U299" s="29"/>
      <c r="V299" s="56" t="str">
        <f t="shared" si="11"/>
        <v>Cash42732</v>
      </c>
      <c r="W299" s="59">
        <f t="shared" si="12"/>
        <v>1</v>
      </c>
      <c r="X299" s="29">
        <v>240000</v>
      </c>
    </row>
    <row r="300" spans="1:24" s="26" customFormat="1" ht="13.5" hidden="1" customHeight="1" x14ac:dyDescent="0.2">
      <c r="A300" s="27" t="s">
        <v>6068</v>
      </c>
      <c r="B300" s="27" t="s">
        <v>20</v>
      </c>
      <c r="C300" s="27" t="s">
        <v>6069</v>
      </c>
      <c r="D300" s="28">
        <v>42732</v>
      </c>
      <c r="E300" s="27" t="s">
        <v>6070</v>
      </c>
      <c r="F300" s="27" t="s">
        <v>6067</v>
      </c>
      <c r="G300" s="27" t="s">
        <v>21</v>
      </c>
      <c r="H300" s="27"/>
      <c r="I300" s="27" t="s">
        <v>22</v>
      </c>
      <c r="J300" s="27"/>
      <c r="K300" s="27"/>
      <c r="L300" s="27"/>
      <c r="M300" s="27"/>
      <c r="N300" s="27"/>
      <c r="O300" s="27"/>
      <c r="P300" s="27" t="s">
        <v>383</v>
      </c>
      <c r="Q300" s="27"/>
      <c r="R300" s="27" t="s">
        <v>34</v>
      </c>
      <c r="S300" s="9" t="s">
        <v>383</v>
      </c>
      <c r="T300" s="27">
        <v>2</v>
      </c>
      <c r="U300" s="29"/>
      <c r="V300" s="56" t="str">
        <f t="shared" si="11"/>
        <v>Cash42732</v>
      </c>
      <c r="W300" s="59">
        <f t="shared" si="12"/>
        <v>2</v>
      </c>
      <c r="X300" s="29">
        <v>150000</v>
      </c>
    </row>
    <row r="301" spans="1:24" s="26" customFormat="1" ht="13.5" hidden="1" customHeight="1" x14ac:dyDescent="0.2">
      <c r="A301" s="27" t="s">
        <v>6071</v>
      </c>
      <c r="B301" s="27" t="s">
        <v>20</v>
      </c>
      <c r="C301" s="27" t="s">
        <v>452</v>
      </c>
      <c r="D301" s="28">
        <v>42732</v>
      </c>
      <c r="E301" s="27" t="s">
        <v>6072</v>
      </c>
      <c r="F301" s="27" t="s">
        <v>6073</v>
      </c>
      <c r="G301" s="27" t="s">
        <v>21</v>
      </c>
      <c r="H301" s="27"/>
      <c r="I301" s="27" t="s">
        <v>22</v>
      </c>
      <c r="J301" s="27"/>
      <c r="K301" s="27"/>
      <c r="L301" s="27"/>
      <c r="M301" s="27"/>
      <c r="N301" s="27"/>
      <c r="O301" s="27"/>
      <c r="P301" s="27" t="s">
        <v>383</v>
      </c>
      <c r="Q301" s="27"/>
      <c r="R301" s="27" t="s">
        <v>31</v>
      </c>
      <c r="S301" s="9" t="s">
        <v>383</v>
      </c>
      <c r="T301" s="27">
        <v>1</v>
      </c>
      <c r="U301" s="29"/>
      <c r="V301" s="56" t="str">
        <f t="shared" si="11"/>
        <v>Cash42732</v>
      </c>
      <c r="W301" s="59">
        <f t="shared" si="12"/>
        <v>1</v>
      </c>
      <c r="X301" s="29">
        <v>300000</v>
      </c>
    </row>
    <row r="302" spans="1:24" s="26" customFormat="1" ht="13.5" hidden="1" customHeight="1" x14ac:dyDescent="0.2">
      <c r="A302" s="27" t="s">
        <v>6074</v>
      </c>
      <c r="B302" s="27" t="s">
        <v>20</v>
      </c>
      <c r="C302" s="27" t="s">
        <v>452</v>
      </c>
      <c r="D302" s="28">
        <v>42732</v>
      </c>
      <c r="E302" s="27" t="s">
        <v>6075</v>
      </c>
      <c r="F302" s="27" t="s">
        <v>6073</v>
      </c>
      <c r="G302" s="27" t="s">
        <v>21</v>
      </c>
      <c r="H302" s="27"/>
      <c r="I302" s="27" t="s">
        <v>22</v>
      </c>
      <c r="J302" s="27"/>
      <c r="K302" s="27"/>
      <c r="L302" s="27"/>
      <c r="M302" s="27"/>
      <c r="N302" s="27"/>
      <c r="O302" s="27"/>
      <c r="P302" s="27" t="s">
        <v>383</v>
      </c>
      <c r="Q302" s="27"/>
      <c r="R302" s="27" t="s">
        <v>34</v>
      </c>
      <c r="S302" s="9" t="s">
        <v>383</v>
      </c>
      <c r="T302" s="27">
        <v>2</v>
      </c>
      <c r="U302" s="29"/>
      <c r="V302" s="56" t="str">
        <f t="shared" si="11"/>
        <v>Cash42732</v>
      </c>
      <c r="W302" s="59">
        <f t="shared" si="12"/>
        <v>2</v>
      </c>
      <c r="X302" s="29">
        <v>150000</v>
      </c>
    </row>
    <row r="303" spans="1:24" s="26" customFormat="1" ht="13.5" hidden="1" customHeight="1" x14ac:dyDescent="0.2">
      <c r="A303" s="27" t="s">
        <v>6076</v>
      </c>
      <c r="B303" s="27" t="s">
        <v>20</v>
      </c>
      <c r="C303" s="27" t="s">
        <v>452</v>
      </c>
      <c r="D303" s="28">
        <v>42732</v>
      </c>
      <c r="E303" s="27" t="s">
        <v>6077</v>
      </c>
      <c r="F303" s="27" t="s">
        <v>1553</v>
      </c>
      <c r="G303" s="27" t="s">
        <v>21</v>
      </c>
      <c r="H303" s="27"/>
      <c r="I303" s="27" t="s">
        <v>22</v>
      </c>
      <c r="J303" s="27"/>
      <c r="K303" s="27"/>
      <c r="L303" s="27"/>
      <c r="M303" s="27"/>
      <c r="N303" s="27"/>
      <c r="O303" s="27"/>
      <c r="P303" s="27" t="s">
        <v>383</v>
      </c>
      <c r="Q303" s="27"/>
      <c r="R303" s="27" t="s">
        <v>31</v>
      </c>
      <c r="S303" s="9" t="s">
        <v>383</v>
      </c>
      <c r="T303" s="27">
        <v>1</v>
      </c>
      <c r="U303" s="29"/>
      <c r="V303" s="56" t="str">
        <f t="shared" si="11"/>
        <v>Cash42732</v>
      </c>
      <c r="W303" s="59">
        <f t="shared" si="12"/>
        <v>1</v>
      </c>
      <c r="X303" s="29">
        <v>150000</v>
      </c>
    </row>
    <row r="304" spans="1:24" s="26" customFormat="1" ht="13.5" hidden="1" customHeight="1" x14ac:dyDescent="0.2">
      <c r="A304" s="27" t="s">
        <v>6078</v>
      </c>
      <c r="B304" s="27" t="s">
        <v>20</v>
      </c>
      <c r="C304" s="27" t="s">
        <v>452</v>
      </c>
      <c r="D304" s="28">
        <v>42732</v>
      </c>
      <c r="E304" s="27" t="s">
        <v>6079</v>
      </c>
      <c r="F304" s="27" t="s">
        <v>800</v>
      </c>
      <c r="G304" s="27" t="s">
        <v>21</v>
      </c>
      <c r="H304" s="27"/>
      <c r="I304" s="27" t="s">
        <v>22</v>
      </c>
      <c r="J304" s="27"/>
      <c r="K304" s="27"/>
      <c r="L304" s="27"/>
      <c r="M304" s="27"/>
      <c r="N304" s="27"/>
      <c r="O304" s="27"/>
      <c r="P304" s="27" t="s">
        <v>383</v>
      </c>
      <c r="Q304" s="27"/>
      <c r="R304" s="27" t="s">
        <v>31</v>
      </c>
      <c r="S304" s="9" t="s">
        <v>383</v>
      </c>
      <c r="T304" s="27">
        <v>1</v>
      </c>
      <c r="U304" s="38"/>
      <c r="V304" s="56" t="str">
        <f t="shared" si="11"/>
        <v>Cash42732</v>
      </c>
      <c r="W304" s="59">
        <f t="shared" si="12"/>
        <v>1</v>
      </c>
      <c r="X304" s="29">
        <v>1500000</v>
      </c>
    </row>
    <row r="305" spans="1:24" s="26" customFormat="1" ht="13.5" hidden="1" customHeight="1" x14ac:dyDescent="0.2">
      <c r="A305" s="27" t="s">
        <v>6119</v>
      </c>
      <c r="B305" s="27" t="s">
        <v>20</v>
      </c>
      <c r="C305" s="27" t="s">
        <v>411</v>
      </c>
      <c r="D305" s="28">
        <v>42732</v>
      </c>
      <c r="E305" s="27" t="s">
        <v>6120</v>
      </c>
      <c r="F305" s="27" t="s">
        <v>1264</v>
      </c>
      <c r="G305" s="27" t="s">
        <v>21</v>
      </c>
      <c r="H305" s="27"/>
      <c r="I305" s="27" t="s">
        <v>22</v>
      </c>
      <c r="J305" s="27"/>
      <c r="K305" s="27"/>
      <c r="L305" s="27"/>
      <c r="M305" s="27"/>
      <c r="N305" s="27"/>
      <c r="O305" s="27"/>
      <c r="P305" s="27" t="s">
        <v>383</v>
      </c>
      <c r="Q305" s="27"/>
      <c r="R305" s="27" t="s">
        <v>5283</v>
      </c>
      <c r="S305" s="9" t="s">
        <v>383</v>
      </c>
      <c r="T305" s="27">
        <v>10</v>
      </c>
      <c r="U305" s="29"/>
      <c r="V305" s="56" t="str">
        <f t="shared" si="11"/>
        <v>Cash42732</v>
      </c>
      <c r="W305" s="59">
        <f t="shared" si="12"/>
        <v>10</v>
      </c>
      <c r="X305" s="29">
        <v>240000</v>
      </c>
    </row>
    <row r="306" spans="1:24" s="26" customFormat="1" ht="13.5" hidden="1" customHeight="1" x14ac:dyDescent="0.2">
      <c r="A306" s="27" t="s">
        <v>6235</v>
      </c>
      <c r="B306" s="27" t="s">
        <v>20</v>
      </c>
      <c r="C306" s="27" t="s">
        <v>452</v>
      </c>
      <c r="D306" s="28">
        <v>42733</v>
      </c>
      <c r="E306" s="27" t="s">
        <v>6236</v>
      </c>
      <c r="F306" s="27" t="s">
        <v>3529</v>
      </c>
      <c r="G306" s="27" t="s">
        <v>21</v>
      </c>
      <c r="H306" s="27"/>
      <c r="I306" s="27" t="s">
        <v>22</v>
      </c>
      <c r="J306" s="27"/>
      <c r="K306" s="27"/>
      <c r="L306" s="27"/>
      <c r="M306" s="27"/>
      <c r="N306" s="27"/>
      <c r="O306" s="27"/>
      <c r="P306" s="27" t="s">
        <v>383</v>
      </c>
      <c r="Q306" s="27"/>
      <c r="R306" s="27" t="s">
        <v>34</v>
      </c>
      <c r="S306" s="9" t="s">
        <v>383</v>
      </c>
      <c r="T306" s="27">
        <v>2</v>
      </c>
      <c r="U306" s="29"/>
      <c r="V306" s="56" t="str">
        <f t="shared" si="11"/>
        <v>Cash42733</v>
      </c>
      <c r="W306" s="59">
        <f t="shared" si="12"/>
        <v>2</v>
      </c>
      <c r="X306" s="29">
        <v>500000</v>
      </c>
    </row>
    <row r="307" spans="1:24" s="26" customFormat="1" ht="13.5" hidden="1" customHeight="1" x14ac:dyDescent="0.2">
      <c r="A307" s="27" t="s">
        <v>6326</v>
      </c>
      <c r="B307" s="27" t="s">
        <v>20</v>
      </c>
      <c r="C307" s="27" t="s">
        <v>6327</v>
      </c>
      <c r="D307" s="28">
        <v>42733</v>
      </c>
      <c r="E307" s="27" t="s">
        <v>3426</v>
      </c>
      <c r="F307" s="27" t="s">
        <v>5150</v>
      </c>
      <c r="G307" s="27" t="s">
        <v>21</v>
      </c>
      <c r="H307" s="27"/>
      <c r="I307" s="27" t="s">
        <v>22</v>
      </c>
      <c r="J307" s="27"/>
      <c r="K307" s="27"/>
      <c r="L307" s="27"/>
      <c r="M307" s="27"/>
      <c r="N307" s="27"/>
      <c r="O307" s="27"/>
      <c r="P307" s="27" t="s">
        <v>383</v>
      </c>
      <c r="Q307" s="27"/>
      <c r="R307" s="27" t="s">
        <v>414</v>
      </c>
      <c r="S307" s="9" t="s">
        <v>383</v>
      </c>
      <c r="T307" s="27">
        <v>5</v>
      </c>
      <c r="U307" s="29"/>
      <c r="V307" s="56" t="str">
        <f t="shared" si="11"/>
        <v>Cash42733</v>
      </c>
      <c r="W307" s="59">
        <f t="shared" si="12"/>
        <v>5</v>
      </c>
      <c r="X307" s="29">
        <v>1650000</v>
      </c>
    </row>
    <row r="308" spans="1:24" s="26" customFormat="1" ht="13.5" hidden="1" customHeight="1" x14ac:dyDescent="0.2">
      <c r="A308" s="27" t="s">
        <v>6329</v>
      </c>
      <c r="B308" s="27" t="s">
        <v>20</v>
      </c>
      <c r="C308" s="27" t="s">
        <v>6330</v>
      </c>
      <c r="D308" s="28">
        <v>42733</v>
      </c>
      <c r="E308" s="27" t="s">
        <v>447</v>
      </c>
      <c r="F308" s="27" t="s">
        <v>472</v>
      </c>
      <c r="G308" s="27" t="s">
        <v>21</v>
      </c>
      <c r="H308" s="27"/>
      <c r="I308" s="27" t="s">
        <v>22</v>
      </c>
      <c r="J308" s="27"/>
      <c r="K308" s="27"/>
      <c r="L308" s="27"/>
      <c r="M308" s="27"/>
      <c r="N308" s="27"/>
      <c r="O308" s="27"/>
      <c r="P308" s="27" t="s">
        <v>383</v>
      </c>
      <c r="Q308" s="27"/>
      <c r="R308" s="27" t="s">
        <v>4824</v>
      </c>
      <c r="S308" s="9" t="s">
        <v>383</v>
      </c>
      <c r="T308" s="27">
        <v>15</v>
      </c>
      <c r="U308" s="29"/>
      <c r="V308" s="56" t="str">
        <f t="shared" si="11"/>
        <v>Cash42733</v>
      </c>
      <c r="W308" s="59">
        <f t="shared" si="12"/>
        <v>15</v>
      </c>
      <c r="X308" s="29">
        <v>110000</v>
      </c>
    </row>
    <row r="309" spans="1:24" s="26" customFormat="1" ht="13.5" hidden="1" customHeight="1" x14ac:dyDescent="0.2">
      <c r="A309" s="27" t="s">
        <v>6326</v>
      </c>
      <c r="B309" s="27" t="s">
        <v>20</v>
      </c>
      <c r="C309" s="27" t="s">
        <v>6330</v>
      </c>
      <c r="D309" s="28">
        <v>42733</v>
      </c>
      <c r="E309" s="27" t="s">
        <v>6331</v>
      </c>
      <c r="F309" s="27" t="s">
        <v>447</v>
      </c>
      <c r="G309" s="27" t="s">
        <v>21</v>
      </c>
      <c r="H309" s="27"/>
      <c r="I309" s="27" t="s">
        <v>22</v>
      </c>
      <c r="J309" s="27"/>
      <c r="K309" s="27"/>
      <c r="L309" s="27"/>
      <c r="M309" s="27"/>
      <c r="N309" s="27"/>
      <c r="O309" s="27"/>
      <c r="P309" s="27" t="s">
        <v>383</v>
      </c>
      <c r="Q309" s="27"/>
      <c r="R309" s="27" t="s">
        <v>6332</v>
      </c>
      <c r="S309" s="9" t="s">
        <v>383</v>
      </c>
      <c r="T309" s="27">
        <v>29</v>
      </c>
      <c r="U309" s="29"/>
      <c r="V309" s="56" t="str">
        <f t="shared" si="11"/>
        <v>Cash42733</v>
      </c>
      <c r="W309" s="59">
        <f t="shared" si="12"/>
        <v>29</v>
      </c>
      <c r="X309" s="29">
        <v>750000</v>
      </c>
    </row>
    <row r="310" spans="1:24" s="26" customFormat="1" ht="13.5" hidden="1" customHeight="1" x14ac:dyDescent="0.2">
      <c r="A310" s="27" t="s">
        <v>6334</v>
      </c>
      <c r="B310" s="27" t="s">
        <v>20</v>
      </c>
      <c r="C310" s="27" t="s">
        <v>438</v>
      </c>
      <c r="D310" s="28">
        <v>42733</v>
      </c>
      <c r="E310" s="27" t="s">
        <v>6335</v>
      </c>
      <c r="F310" s="27" t="s">
        <v>447</v>
      </c>
      <c r="G310" s="27" t="s">
        <v>21</v>
      </c>
      <c r="H310" s="27"/>
      <c r="I310" s="27" t="s">
        <v>22</v>
      </c>
      <c r="J310" s="27"/>
      <c r="K310" s="27"/>
      <c r="L310" s="27"/>
      <c r="M310" s="27"/>
      <c r="N310" s="27"/>
      <c r="O310" s="27"/>
      <c r="P310" s="27" t="s">
        <v>383</v>
      </c>
      <c r="Q310" s="27"/>
      <c r="R310" s="27" t="s">
        <v>414</v>
      </c>
      <c r="S310" s="9" t="s">
        <v>383</v>
      </c>
      <c r="T310" s="27">
        <v>5</v>
      </c>
      <c r="U310" s="29"/>
      <c r="V310" s="56" t="str">
        <f t="shared" si="11"/>
        <v>Cash42733</v>
      </c>
      <c r="W310" s="59">
        <f t="shared" si="12"/>
        <v>5</v>
      </c>
      <c r="X310" s="29">
        <v>450000</v>
      </c>
    </row>
    <row r="311" spans="1:24" s="26" customFormat="1" ht="13.5" hidden="1" customHeight="1" x14ac:dyDescent="0.2">
      <c r="A311" s="27" t="s">
        <v>6336</v>
      </c>
      <c r="B311" s="27" t="s">
        <v>20</v>
      </c>
      <c r="C311" s="27" t="s">
        <v>438</v>
      </c>
      <c r="D311" s="28">
        <v>42733</v>
      </c>
      <c r="E311" s="27" t="s">
        <v>6337</v>
      </c>
      <c r="F311" s="27" t="s">
        <v>353</v>
      </c>
      <c r="G311" s="27" t="s">
        <v>21</v>
      </c>
      <c r="H311" s="27"/>
      <c r="I311" s="27" t="s">
        <v>22</v>
      </c>
      <c r="J311" s="27"/>
      <c r="K311" s="27"/>
      <c r="L311" s="27"/>
      <c r="M311" s="27"/>
      <c r="N311" s="27"/>
      <c r="O311" s="27"/>
      <c r="P311" s="27" t="s">
        <v>383</v>
      </c>
      <c r="Q311" s="27"/>
      <c r="R311" s="27" t="s">
        <v>366</v>
      </c>
      <c r="S311" s="9" t="s">
        <v>383</v>
      </c>
      <c r="T311" s="27">
        <v>3</v>
      </c>
      <c r="U311" s="29"/>
      <c r="V311" s="56" t="str">
        <f t="shared" si="11"/>
        <v>Cash42733</v>
      </c>
      <c r="W311" s="59">
        <f t="shared" si="12"/>
        <v>3</v>
      </c>
      <c r="X311" s="29">
        <v>150000</v>
      </c>
    </row>
    <row r="312" spans="1:24" s="26" customFormat="1" ht="13.5" hidden="1" customHeight="1" x14ac:dyDescent="0.2">
      <c r="A312" s="27" t="s">
        <v>6338</v>
      </c>
      <c r="B312" s="27" t="s">
        <v>20</v>
      </c>
      <c r="C312" s="27" t="s">
        <v>438</v>
      </c>
      <c r="D312" s="28">
        <v>42733</v>
      </c>
      <c r="E312" s="27" t="s">
        <v>6339</v>
      </c>
      <c r="F312" s="27" t="s">
        <v>353</v>
      </c>
      <c r="G312" s="27" t="s">
        <v>21</v>
      </c>
      <c r="H312" s="27"/>
      <c r="I312" s="27" t="s">
        <v>22</v>
      </c>
      <c r="J312" s="27"/>
      <c r="K312" s="27"/>
      <c r="L312" s="27"/>
      <c r="M312" s="27"/>
      <c r="N312" s="27"/>
      <c r="O312" s="27"/>
      <c r="P312" s="27" t="s">
        <v>383</v>
      </c>
      <c r="Q312" s="27"/>
      <c r="R312" s="27" t="s">
        <v>31</v>
      </c>
      <c r="S312" s="9" t="s">
        <v>383</v>
      </c>
      <c r="T312" s="27">
        <v>1</v>
      </c>
      <c r="U312" s="29"/>
      <c r="V312" s="56" t="str">
        <f t="shared" si="11"/>
        <v>Cash42733</v>
      </c>
      <c r="W312" s="59">
        <f t="shared" si="12"/>
        <v>1</v>
      </c>
      <c r="X312" s="29">
        <v>150000</v>
      </c>
    </row>
    <row r="313" spans="1:24" s="26" customFormat="1" ht="13.5" hidden="1" customHeight="1" x14ac:dyDescent="0.2">
      <c r="A313" s="27" t="s">
        <v>6340</v>
      </c>
      <c r="B313" s="27" t="s">
        <v>20</v>
      </c>
      <c r="C313" s="27" t="s">
        <v>438</v>
      </c>
      <c r="D313" s="28">
        <v>42733</v>
      </c>
      <c r="E313" s="27" t="s">
        <v>6341</v>
      </c>
      <c r="F313" s="27" t="s">
        <v>448</v>
      </c>
      <c r="G313" s="27" t="s">
        <v>21</v>
      </c>
      <c r="H313" s="27"/>
      <c r="I313" s="27" t="s">
        <v>22</v>
      </c>
      <c r="J313" s="27"/>
      <c r="K313" s="27"/>
      <c r="L313" s="27"/>
      <c r="M313" s="27"/>
      <c r="N313" s="27"/>
      <c r="O313" s="27"/>
      <c r="P313" s="27" t="s">
        <v>383</v>
      </c>
      <c r="Q313" s="27"/>
      <c r="R313" s="27" t="s">
        <v>31</v>
      </c>
      <c r="S313" s="9" t="s">
        <v>383</v>
      </c>
      <c r="T313" s="27">
        <v>1</v>
      </c>
      <c r="U313" s="29"/>
      <c r="V313" s="56" t="str">
        <f t="shared" si="11"/>
        <v>Cash42733</v>
      </c>
      <c r="W313" s="59">
        <f t="shared" si="12"/>
        <v>1</v>
      </c>
      <c r="X313" s="29">
        <v>150000</v>
      </c>
    </row>
    <row r="314" spans="1:24" s="26" customFormat="1" ht="13.5" hidden="1" customHeight="1" x14ac:dyDescent="0.2">
      <c r="A314" s="27" t="s">
        <v>6342</v>
      </c>
      <c r="B314" s="27" t="s">
        <v>20</v>
      </c>
      <c r="C314" s="27" t="s">
        <v>438</v>
      </c>
      <c r="D314" s="28">
        <v>42733</v>
      </c>
      <c r="E314" s="27" t="s">
        <v>5891</v>
      </c>
      <c r="F314" s="27" t="s">
        <v>448</v>
      </c>
      <c r="G314" s="27" t="s">
        <v>21</v>
      </c>
      <c r="H314" s="27"/>
      <c r="I314" s="27" t="s">
        <v>22</v>
      </c>
      <c r="J314" s="27"/>
      <c r="K314" s="27"/>
      <c r="L314" s="27"/>
      <c r="M314" s="27"/>
      <c r="N314" s="27"/>
      <c r="O314" s="27"/>
      <c r="P314" s="27" t="s">
        <v>383</v>
      </c>
      <c r="Q314" s="27"/>
      <c r="R314" s="27" t="s">
        <v>31</v>
      </c>
      <c r="S314" s="9" t="s">
        <v>383</v>
      </c>
      <c r="T314" s="27">
        <v>1</v>
      </c>
      <c r="U314" s="29"/>
      <c r="V314" s="56" t="str">
        <f t="shared" si="11"/>
        <v>Cash42733</v>
      </c>
      <c r="W314" s="59">
        <f t="shared" si="12"/>
        <v>1</v>
      </c>
      <c r="X314" s="29">
        <v>4290000</v>
      </c>
    </row>
    <row r="315" spans="1:24" s="26" customFormat="1" ht="13.5" hidden="1" customHeight="1" x14ac:dyDescent="0.2">
      <c r="A315" s="27" t="s">
        <v>5838</v>
      </c>
      <c r="B315" s="27" t="s">
        <v>20</v>
      </c>
      <c r="C315" s="27" t="s">
        <v>5839</v>
      </c>
      <c r="D315" s="28">
        <v>42731</v>
      </c>
      <c r="E315" s="27" t="s">
        <v>5840</v>
      </c>
      <c r="F315" s="27" t="s">
        <v>2748</v>
      </c>
      <c r="G315" s="27" t="s">
        <v>21</v>
      </c>
      <c r="H315" s="27"/>
      <c r="I315" s="27" t="s">
        <v>22</v>
      </c>
      <c r="J315" s="27"/>
      <c r="K315" s="27"/>
      <c r="L315" s="27"/>
      <c r="M315" s="27"/>
      <c r="N315" s="27"/>
      <c r="O315" s="27"/>
      <c r="P315" s="27" t="s">
        <v>383</v>
      </c>
      <c r="Q315" s="27"/>
      <c r="R315" s="27" t="s">
        <v>1585</v>
      </c>
      <c r="S315" s="9" t="s">
        <v>383</v>
      </c>
      <c r="T315" s="27">
        <v>39</v>
      </c>
      <c r="U315" s="29"/>
      <c r="V315" s="56" t="str">
        <f t="shared" si="11"/>
        <v>Cash42731</v>
      </c>
      <c r="W315" s="59">
        <f t="shared" si="12"/>
        <v>39</v>
      </c>
      <c r="X315" s="29">
        <v>150000</v>
      </c>
    </row>
    <row r="316" spans="1:24" s="26" customFormat="1" ht="13.5" hidden="1" customHeight="1" x14ac:dyDescent="0.2">
      <c r="A316" s="27" t="s">
        <v>5842</v>
      </c>
      <c r="B316" s="27" t="s">
        <v>20</v>
      </c>
      <c r="C316" s="27" t="s">
        <v>381</v>
      </c>
      <c r="D316" s="28">
        <v>42731</v>
      </c>
      <c r="E316" s="27" t="s">
        <v>5843</v>
      </c>
      <c r="F316" s="27" t="s">
        <v>2748</v>
      </c>
      <c r="G316" s="27" t="s">
        <v>21</v>
      </c>
      <c r="H316" s="27"/>
      <c r="I316" s="27" t="s">
        <v>22</v>
      </c>
      <c r="J316" s="27"/>
      <c r="K316" s="27"/>
      <c r="L316" s="27"/>
      <c r="M316" s="27"/>
      <c r="N316" s="27"/>
      <c r="O316" s="27"/>
      <c r="P316" s="27" t="s">
        <v>383</v>
      </c>
      <c r="Q316" s="27"/>
      <c r="R316" s="27" t="s">
        <v>31</v>
      </c>
      <c r="S316" s="9" t="s">
        <v>383</v>
      </c>
      <c r="T316" s="27">
        <v>1</v>
      </c>
      <c r="U316" s="29"/>
      <c r="V316" s="56" t="str">
        <f t="shared" si="11"/>
        <v>Cash42731</v>
      </c>
      <c r="W316" s="59">
        <f t="shared" si="12"/>
        <v>1</v>
      </c>
      <c r="X316" s="29">
        <v>150000</v>
      </c>
    </row>
    <row r="317" spans="1:24" s="26" customFormat="1" ht="13.5" hidden="1" customHeight="1" x14ac:dyDescent="0.2">
      <c r="A317" s="27" t="s">
        <v>5888</v>
      </c>
      <c r="B317" s="27" t="s">
        <v>20</v>
      </c>
      <c r="C317" s="27" t="s">
        <v>471</v>
      </c>
      <c r="D317" s="28">
        <v>42731</v>
      </c>
      <c r="E317" s="27" t="s">
        <v>5889</v>
      </c>
      <c r="F317" s="27" t="s">
        <v>448</v>
      </c>
      <c r="G317" s="27" t="s">
        <v>21</v>
      </c>
      <c r="H317" s="27"/>
      <c r="I317" s="27" t="s">
        <v>22</v>
      </c>
      <c r="J317" s="27"/>
      <c r="K317" s="27"/>
      <c r="L317" s="27"/>
      <c r="M317" s="27"/>
      <c r="N317" s="27"/>
      <c r="O317" s="27"/>
      <c r="P317" s="27" t="s">
        <v>383</v>
      </c>
      <c r="Q317" s="27"/>
      <c r="R317" s="27" t="s">
        <v>31</v>
      </c>
      <c r="S317" s="9" t="s">
        <v>383</v>
      </c>
      <c r="T317" s="27">
        <v>1</v>
      </c>
      <c r="U317" s="29"/>
      <c r="V317" s="56" t="str">
        <f t="shared" si="11"/>
        <v>Cash42731</v>
      </c>
      <c r="W317" s="59">
        <f t="shared" si="12"/>
        <v>1</v>
      </c>
      <c r="X317" s="29">
        <v>1950000</v>
      </c>
    </row>
    <row r="318" spans="1:24" s="26" customFormat="1" ht="13.5" hidden="1" customHeight="1" x14ac:dyDescent="0.2">
      <c r="A318" s="27" t="s">
        <v>5890</v>
      </c>
      <c r="B318" s="27" t="s">
        <v>20</v>
      </c>
      <c r="C318" s="27" t="s">
        <v>471</v>
      </c>
      <c r="D318" s="28">
        <v>42731</v>
      </c>
      <c r="E318" s="27" t="s">
        <v>5891</v>
      </c>
      <c r="F318" s="27" t="s">
        <v>448</v>
      </c>
      <c r="G318" s="27" t="s">
        <v>21</v>
      </c>
      <c r="H318" s="27"/>
      <c r="I318" s="27" t="s">
        <v>22</v>
      </c>
      <c r="J318" s="27"/>
      <c r="K318" s="27"/>
      <c r="L318" s="27"/>
      <c r="M318" s="27"/>
      <c r="N318" s="27"/>
      <c r="O318" s="27"/>
      <c r="P318" s="27" t="s">
        <v>383</v>
      </c>
      <c r="Q318" s="27"/>
      <c r="R318" s="27" t="s">
        <v>5892</v>
      </c>
      <c r="S318" s="9" t="s">
        <v>383</v>
      </c>
      <c r="T318" s="27">
        <v>13</v>
      </c>
      <c r="U318" s="29"/>
      <c r="V318" s="56" t="str">
        <f t="shared" si="11"/>
        <v>Cash42731</v>
      </c>
      <c r="W318" s="59">
        <f t="shared" si="12"/>
        <v>13</v>
      </c>
      <c r="X318" s="29">
        <v>2645000</v>
      </c>
    </row>
    <row r="319" spans="1:24" s="26" customFormat="1" ht="13.5" hidden="1" customHeight="1" x14ac:dyDescent="0.2">
      <c r="A319" s="27" t="s">
        <v>5894</v>
      </c>
      <c r="B319" s="27" t="s">
        <v>20</v>
      </c>
      <c r="C319" s="27" t="s">
        <v>5895</v>
      </c>
      <c r="D319" s="28">
        <v>42731</v>
      </c>
      <c r="E319" s="27" t="s">
        <v>5896</v>
      </c>
      <c r="F319" s="27" t="s">
        <v>66</v>
      </c>
      <c r="G319" s="27" t="s">
        <v>21</v>
      </c>
      <c r="H319" s="27"/>
      <c r="I319" s="27" t="s">
        <v>22</v>
      </c>
      <c r="J319" s="27"/>
      <c r="K319" s="27"/>
      <c r="L319" s="27"/>
      <c r="M319" s="27"/>
      <c r="N319" s="27"/>
      <c r="O319" s="27"/>
      <c r="P319" s="27" t="s">
        <v>383</v>
      </c>
      <c r="Q319" s="27"/>
      <c r="R319" s="27" t="s">
        <v>1325</v>
      </c>
      <c r="S319" s="9" t="s">
        <v>383</v>
      </c>
      <c r="T319" s="27">
        <v>23</v>
      </c>
      <c r="U319" s="29"/>
      <c r="V319" s="56" t="str">
        <f t="shared" si="11"/>
        <v>Cash42731</v>
      </c>
      <c r="W319" s="59">
        <f t="shared" si="12"/>
        <v>23</v>
      </c>
      <c r="X319" s="29">
        <v>300000</v>
      </c>
    </row>
    <row r="320" spans="1:24" s="26" customFormat="1" ht="13.5" hidden="1" customHeight="1" x14ac:dyDescent="0.2">
      <c r="A320" s="27" t="s">
        <v>5897</v>
      </c>
      <c r="B320" s="27" t="s">
        <v>20</v>
      </c>
      <c r="C320" s="27" t="s">
        <v>471</v>
      </c>
      <c r="D320" s="28">
        <v>42731</v>
      </c>
      <c r="E320" s="27" t="s">
        <v>5898</v>
      </c>
      <c r="F320" s="27" t="s">
        <v>409</v>
      </c>
      <c r="G320" s="27" t="s">
        <v>21</v>
      </c>
      <c r="H320" s="27"/>
      <c r="I320" s="27" t="s">
        <v>22</v>
      </c>
      <c r="J320" s="27"/>
      <c r="K320" s="27"/>
      <c r="L320" s="27"/>
      <c r="M320" s="27"/>
      <c r="N320" s="27"/>
      <c r="O320" s="27"/>
      <c r="P320" s="27" t="s">
        <v>383</v>
      </c>
      <c r="Q320" s="27"/>
      <c r="R320" s="27" t="s">
        <v>34</v>
      </c>
      <c r="S320" s="9" t="s">
        <v>383</v>
      </c>
      <c r="T320" s="27">
        <v>2</v>
      </c>
      <c r="U320" s="29"/>
      <c r="V320" s="56" t="str">
        <f t="shared" si="11"/>
        <v>Cash42731</v>
      </c>
      <c r="W320" s="59">
        <f t="shared" si="12"/>
        <v>2</v>
      </c>
      <c r="X320" s="29">
        <v>150000</v>
      </c>
    </row>
    <row r="321" spans="1:24" s="26" customFormat="1" ht="13.5" hidden="1" customHeight="1" x14ac:dyDescent="0.2">
      <c r="A321" s="27" t="s">
        <v>5899</v>
      </c>
      <c r="B321" s="27" t="s">
        <v>20</v>
      </c>
      <c r="C321" s="27" t="s">
        <v>471</v>
      </c>
      <c r="D321" s="28">
        <v>42731</v>
      </c>
      <c r="E321" s="27" t="s">
        <v>5900</v>
      </c>
      <c r="F321" s="27" t="s">
        <v>409</v>
      </c>
      <c r="G321" s="27" t="s">
        <v>21</v>
      </c>
      <c r="H321" s="27"/>
      <c r="I321" s="27" t="s">
        <v>22</v>
      </c>
      <c r="J321" s="27"/>
      <c r="K321" s="27"/>
      <c r="L321" s="27"/>
      <c r="M321" s="27"/>
      <c r="N321" s="27"/>
      <c r="O321" s="27"/>
      <c r="P321" s="27" t="s">
        <v>383</v>
      </c>
      <c r="Q321" s="27"/>
      <c r="R321" s="27" t="s">
        <v>31</v>
      </c>
      <c r="S321" s="9" t="s">
        <v>383</v>
      </c>
      <c r="T321" s="27">
        <v>1</v>
      </c>
      <c r="U321" s="29"/>
      <c r="V321" s="56" t="str">
        <f t="shared" si="11"/>
        <v>Cash42731</v>
      </c>
      <c r="W321" s="59">
        <f t="shared" si="12"/>
        <v>1</v>
      </c>
      <c r="X321" s="29">
        <v>1200000</v>
      </c>
    </row>
    <row r="322" spans="1:24" s="26" customFormat="1" ht="13.5" hidden="1" customHeight="1" x14ac:dyDescent="0.2">
      <c r="A322" s="27" t="s">
        <v>5901</v>
      </c>
      <c r="B322" s="27" t="s">
        <v>20</v>
      </c>
      <c r="C322" s="27" t="s">
        <v>4335</v>
      </c>
      <c r="D322" s="28">
        <v>42731</v>
      </c>
      <c r="E322" s="27" t="s">
        <v>5902</v>
      </c>
      <c r="F322" s="27" t="s">
        <v>359</v>
      </c>
      <c r="G322" s="27" t="s">
        <v>21</v>
      </c>
      <c r="H322" s="27"/>
      <c r="I322" s="27" t="s">
        <v>22</v>
      </c>
      <c r="J322" s="27"/>
      <c r="K322" s="27"/>
      <c r="L322" s="27"/>
      <c r="M322" s="27"/>
      <c r="N322" s="27"/>
      <c r="O322" s="27"/>
      <c r="P322" s="27" t="s">
        <v>383</v>
      </c>
      <c r="Q322" s="27"/>
      <c r="R322" s="27" t="s">
        <v>419</v>
      </c>
      <c r="S322" s="9" t="s">
        <v>383</v>
      </c>
      <c r="T322" s="27">
        <v>8</v>
      </c>
      <c r="U322" s="29"/>
      <c r="V322" s="56" t="str">
        <f t="shared" si="11"/>
        <v>Cash42731</v>
      </c>
      <c r="W322" s="59">
        <f t="shared" si="12"/>
        <v>8</v>
      </c>
      <c r="X322" s="29">
        <v>600000</v>
      </c>
    </row>
    <row r="323" spans="1:24" s="26" customFormat="1" ht="13.5" hidden="1" customHeight="1" x14ac:dyDescent="0.2">
      <c r="A323" s="27" t="s">
        <v>5996</v>
      </c>
      <c r="B323" s="27" t="s">
        <v>20</v>
      </c>
      <c r="C323" s="27" t="s">
        <v>411</v>
      </c>
      <c r="D323" s="28">
        <v>42731</v>
      </c>
      <c r="E323" s="27" t="s">
        <v>5997</v>
      </c>
      <c r="F323" s="27" t="s">
        <v>185</v>
      </c>
      <c r="G323" s="27" t="s">
        <v>21</v>
      </c>
      <c r="H323" s="27"/>
      <c r="I323" s="27" t="s">
        <v>22</v>
      </c>
      <c r="J323" s="27"/>
      <c r="K323" s="27"/>
      <c r="L323" s="27"/>
      <c r="M323" s="27"/>
      <c r="N323" s="27"/>
      <c r="O323" s="27"/>
      <c r="P323" s="27" t="s">
        <v>383</v>
      </c>
      <c r="Q323" s="27"/>
      <c r="R323" s="27" t="s">
        <v>136</v>
      </c>
      <c r="S323" s="9" t="s">
        <v>383</v>
      </c>
      <c r="T323" s="27">
        <v>4</v>
      </c>
      <c r="U323" s="29"/>
      <c r="V323" s="56" t="str">
        <f t="shared" si="11"/>
        <v>Cash42731</v>
      </c>
      <c r="W323" s="59">
        <f t="shared" si="12"/>
        <v>4</v>
      </c>
      <c r="X323" s="29">
        <v>1980000</v>
      </c>
    </row>
    <row r="324" spans="1:24" s="26" customFormat="1" ht="13.5" hidden="1" customHeight="1" x14ac:dyDescent="0.2">
      <c r="A324" s="27" t="s">
        <v>6011</v>
      </c>
      <c r="B324" s="27" t="s">
        <v>20</v>
      </c>
      <c r="C324" s="27" t="s">
        <v>6012</v>
      </c>
      <c r="D324" s="28">
        <v>42731</v>
      </c>
      <c r="E324" s="27" t="s">
        <v>6013</v>
      </c>
      <c r="F324" s="27" t="s">
        <v>6014</v>
      </c>
      <c r="G324" s="27" t="s">
        <v>21</v>
      </c>
      <c r="H324" s="27"/>
      <c r="I324" s="27" t="s">
        <v>22</v>
      </c>
      <c r="J324" s="27"/>
      <c r="K324" s="27"/>
      <c r="L324" s="27"/>
      <c r="M324" s="27"/>
      <c r="N324" s="27"/>
      <c r="O324" s="27"/>
      <c r="P324" s="27" t="s">
        <v>383</v>
      </c>
      <c r="Q324" s="27"/>
      <c r="R324" s="27" t="s">
        <v>6015</v>
      </c>
      <c r="S324" s="9" t="s">
        <v>383</v>
      </c>
      <c r="T324" s="27">
        <v>18</v>
      </c>
      <c r="U324" s="29"/>
      <c r="V324" s="56" t="str">
        <f t="shared" ref="V324" si="13">S324&amp;D324</f>
        <v>Cash42731</v>
      </c>
      <c r="W324" s="59">
        <f t="shared" ref="W324" si="14">T324</f>
        <v>18</v>
      </c>
      <c r="X324" s="26">
        <f>110000*T324</f>
        <v>1980000</v>
      </c>
    </row>
  </sheetData>
  <autoFilter ref="A3:T324">
    <filterColumn colId="18">
      <filters>
        <filter val="Others Card"/>
      </filters>
    </filterColumn>
  </autoFilter>
  <mergeCells count="1">
    <mergeCell ref="A1:U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023"/>
  <sheetViews>
    <sheetView topLeftCell="A2007" zoomScale="85" zoomScaleNormal="85" workbookViewId="0">
      <selection activeCell="T3" sqref="T3:T2023"/>
    </sheetView>
  </sheetViews>
  <sheetFormatPr defaultRowHeight="12.75" x14ac:dyDescent="0.2"/>
  <cols>
    <col min="1" max="1" width="38.140625" bestFit="1" customWidth="1"/>
    <col min="2" max="2" width="9.140625" customWidth="1"/>
    <col min="3" max="3" width="5.5703125" customWidth="1"/>
    <col min="4" max="4" width="8.85546875" customWidth="1"/>
    <col min="5" max="5" width="9.140625" customWidth="1"/>
    <col min="6" max="6" width="7.140625" customWidth="1"/>
    <col min="8" max="8" width="9" customWidth="1"/>
    <col min="9" max="9" width="9.140625" customWidth="1"/>
    <col min="10" max="15" width="9.140625" hidden="1" customWidth="1"/>
    <col min="16" max="16" width="5" customWidth="1"/>
    <col min="17" max="17" width="1.5703125" customWidth="1"/>
    <col min="18" max="18" width="7.7109375" customWidth="1"/>
    <col min="19" max="19" width="11.7109375" customWidth="1"/>
    <col min="20" max="20" width="5.7109375" customWidth="1"/>
    <col min="21" max="21" width="5.140625" customWidth="1"/>
    <col min="22" max="22" width="20.85546875" customWidth="1"/>
    <col min="23" max="23" width="7.7109375" customWidth="1"/>
    <col min="24" max="24" width="24.85546875" customWidth="1"/>
    <col min="25" max="25" width="17.5703125" customWidth="1"/>
  </cols>
  <sheetData>
    <row r="1" spans="1:23" ht="37.5" customHeight="1" x14ac:dyDescent="0.2">
      <c r="A1" s="72" t="s">
        <v>3188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</row>
    <row r="2" spans="1:23" ht="14.25" customHeight="1" x14ac:dyDescent="0.2">
      <c r="A2" s="18" t="s">
        <v>0</v>
      </c>
      <c r="B2" s="19" t="s">
        <v>1</v>
      </c>
      <c r="C2" s="18" t="s">
        <v>2</v>
      </c>
      <c r="D2" s="18" t="s">
        <v>3</v>
      </c>
      <c r="E2" s="19" t="s">
        <v>4</v>
      </c>
      <c r="F2" s="20" t="s">
        <v>5</v>
      </c>
      <c r="G2" s="18" t="s">
        <v>6</v>
      </c>
      <c r="H2" s="18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</v>
      </c>
      <c r="O2" s="19" t="s">
        <v>14</v>
      </c>
      <c r="P2" s="19" t="s">
        <v>15</v>
      </c>
      <c r="Q2" s="19" t="s">
        <v>16</v>
      </c>
      <c r="R2" s="19" t="s">
        <v>17</v>
      </c>
      <c r="S2" s="18" t="s">
        <v>18</v>
      </c>
      <c r="T2" s="18" t="s">
        <v>19</v>
      </c>
      <c r="V2" s="26" t="str">
        <f>D2&amp;S2</f>
        <v>TanggalJenis Kartu</v>
      </c>
      <c r="W2" s="26" t="str">
        <f>T2</f>
        <v>No Pax</v>
      </c>
    </row>
    <row r="3" spans="1:23" s="26" customFormat="1" ht="16.7" customHeight="1" x14ac:dyDescent="0.2">
      <c r="A3" s="27" t="s">
        <v>845</v>
      </c>
      <c r="B3" s="27" t="s">
        <v>20</v>
      </c>
      <c r="C3" s="27" t="s">
        <v>473</v>
      </c>
      <c r="D3" s="28">
        <v>42705</v>
      </c>
      <c r="E3" s="27" t="s">
        <v>846</v>
      </c>
      <c r="F3" s="27" t="s">
        <v>305</v>
      </c>
      <c r="G3" s="27" t="s">
        <v>21</v>
      </c>
      <c r="H3" s="27"/>
      <c r="I3" s="27" t="s">
        <v>22</v>
      </c>
      <c r="J3" s="27"/>
      <c r="K3" s="27"/>
      <c r="L3" s="27"/>
      <c r="M3" s="27"/>
      <c r="N3" s="27"/>
      <c r="O3" s="27"/>
      <c r="P3" s="27" t="s">
        <v>23</v>
      </c>
      <c r="Q3" s="27"/>
      <c r="R3" s="27" t="s">
        <v>24</v>
      </c>
      <c r="S3" s="27" t="s">
        <v>27</v>
      </c>
      <c r="T3" s="27">
        <v>1</v>
      </c>
      <c r="U3" s="29"/>
      <c r="V3" s="26" t="str">
        <f t="shared" ref="V3:V66" si="0">D3&amp;S3</f>
        <v>42705BRI Prioritas</v>
      </c>
      <c r="W3" s="26">
        <f t="shared" ref="W3:W66" si="1">T3</f>
        <v>1</v>
      </c>
    </row>
    <row r="4" spans="1:23" s="26" customFormat="1" ht="16.7" customHeight="1" x14ac:dyDescent="0.2">
      <c r="A4" s="27" t="s">
        <v>847</v>
      </c>
      <c r="B4" s="27" t="s">
        <v>20</v>
      </c>
      <c r="C4" s="27" t="s">
        <v>848</v>
      </c>
      <c r="D4" s="28">
        <v>42705</v>
      </c>
      <c r="E4" s="27" t="s">
        <v>849</v>
      </c>
      <c r="F4" s="27" t="s">
        <v>850</v>
      </c>
      <c r="G4" s="27" t="s">
        <v>21</v>
      </c>
      <c r="H4" s="27"/>
      <c r="I4" s="27" t="s">
        <v>22</v>
      </c>
      <c r="J4" s="27"/>
      <c r="K4" s="27"/>
      <c r="L4" s="27"/>
      <c r="M4" s="27"/>
      <c r="N4" s="27"/>
      <c r="O4" s="27"/>
      <c r="P4" s="27" t="s">
        <v>23</v>
      </c>
      <c r="Q4" s="27"/>
      <c r="R4" s="27" t="s">
        <v>24</v>
      </c>
      <c r="S4" s="27" t="s">
        <v>26</v>
      </c>
      <c r="T4" s="27">
        <v>1</v>
      </c>
      <c r="U4" s="29"/>
      <c r="V4" s="26" t="str">
        <f t="shared" si="0"/>
        <v>42705BRI Business</v>
      </c>
      <c r="W4" s="26">
        <f t="shared" si="1"/>
        <v>1</v>
      </c>
    </row>
    <row r="5" spans="1:23" s="26" customFormat="1" ht="16.7" customHeight="1" x14ac:dyDescent="0.2">
      <c r="A5" s="27" t="s">
        <v>851</v>
      </c>
      <c r="B5" s="27" t="s">
        <v>20</v>
      </c>
      <c r="C5" s="27" t="s">
        <v>852</v>
      </c>
      <c r="D5" s="28">
        <v>42705</v>
      </c>
      <c r="E5" s="27" t="s">
        <v>853</v>
      </c>
      <c r="F5" s="27" t="s">
        <v>850</v>
      </c>
      <c r="G5" s="27" t="s">
        <v>21</v>
      </c>
      <c r="H5" s="27"/>
      <c r="I5" s="27" t="s">
        <v>22</v>
      </c>
      <c r="J5" s="27"/>
      <c r="K5" s="27"/>
      <c r="L5" s="27"/>
      <c r="M5" s="27"/>
      <c r="N5" s="27"/>
      <c r="O5" s="27"/>
      <c r="P5" s="27" t="s">
        <v>23</v>
      </c>
      <c r="Q5" s="27"/>
      <c r="R5" s="27" t="s">
        <v>24</v>
      </c>
      <c r="S5" s="27" t="s">
        <v>25</v>
      </c>
      <c r="T5" s="27">
        <v>1</v>
      </c>
      <c r="U5" s="29"/>
      <c r="V5" s="26" t="str">
        <f t="shared" si="0"/>
        <v>42705BRI Platinum</v>
      </c>
      <c r="W5" s="26">
        <f t="shared" si="1"/>
        <v>1</v>
      </c>
    </row>
    <row r="6" spans="1:23" s="26" customFormat="1" ht="16.7" customHeight="1" x14ac:dyDescent="0.2">
      <c r="A6" s="27" t="s">
        <v>854</v>
      </c>
      <c r="B6" s="27" t="s">
        <v>20</v>
      </c>
      <c r="C6" s="27" t="s">
        <v>486</v>
      </c>
      <c r="D6" s="28">
        <v>42705</v>
      </c>
      <c r="E6" s="27" t="s">
        <v>855</v>
      </c>
      <c r="F6" s="27" t="s">
        <v>310</v>
      </c>
      <c r="G6" s="27" t="s">
        <v>21</v>
      </c>
      <c r="H6" s="27"/>
      <c r="I6" s="27" t="s">
        <v>22</v>
      </c>
      <c r="J6" s="27"/>
      <c r="K6" s="27"/>
      <c r="L6" s="27"/>
      <c r="M6" s="27"/>
      <c r="N6" s="27"/>
      <c r="O6" s="27"/>
      <c r="P6" s="27" t="s">
        <v>23</v>
      </c>
      <c r="Q6" s="27"/>
      <c r="R6" s="27" t="s">
        <v>24</v>
      </c>
      <c r="S6" s="27" t="s">
        <v>25</v>
      </c>
      <c r="T6" s="27">
        <v>1</v>
      </c>
      <c r="U6" s="29"/>
      <c r="V6" s="26" t="str">
        <f t="shared" si="0"/>
        <v>42705BRI Platinum</v>
      </c>
      <c r="W6" s="26">
        <f t="shared" si="1"/>
        <v>1</v>
      </c>
    </row>
    <row r="7" spans="1:23" s="26" customFormat="1" ht="16.7" customHeight="1" x14ac:dyDescent="0.2">
      <c r="A7" s="27" t="s">
        <v>856</v>
      </c>
      <c r="B7" s="27" t="s">
        <v>20</v>
      </c>
      <c r="C7" s="27" t="s">
        <v>487</v>
      </c>
      <c r="D7" s="28">
        <v>42705</v>
      </c>
      <c r="E7" s="27" t="s">
        <v>857</v>
      </c>
      <c r="F7" s="27" t="s">
        <v>310</v>
      </c>
      <c r="G7" s="27" t="s">
        <v>21</v>
      </c>
      <c r="H7" s="27"/>
      <c r="I7" s="27" t="s">
        <v>22</v>
      </c>
      <c r="J7" s="27"/>
      <c r="K7" s="27"/>
      <c r="L7" s="27"/>
      <c r="M7" s="27"/>
      <c r="N7" s="27"/>
      <c r="O7" s="27"/>
      <c r="P7" s="27" t="s">
        <v>23</v>
      </c>
      <c r="Q7" s="27"/>
      <c r="R7" s="27" t="s">
        <v>24</v>
      </c>
      <c r="S7" s="27" t="s">
        <v>27</v>
      </c>
      <c r="T7" s="27">
        <v>1</v>
      </c>
      <c r="U7" s="29"/>
      <c r="V7" s="26" t="str">
        <f t="shared" si="0"/>
        <v>42705BRI Prioritas</v>
      </c>
      <c r="W7" s="26">
        <f t="shared" si="1"/>
        <v>1</v>
      </c>
    </row>
    <row r="8" spans="1:23" s="26" customFormat="1" ht="16.7" customHeight="1" x14ac:dyDescent="0.2">
      <c r="A8" s="27" t="s">
        <v>858</v>
      </c>
      <c r="B8" s="27" t="s">
        <v>20</v>
      </c>
      <c r="C8" s="27" t="s">
        <v>859</v>
      </c>
      <c r="D8" s="28">
        <v>42705</v>
      </c>
      <c r="E8" s="27" t="s">
        <v>860</v>
      </c>
      <c r="F8" s="27" t="s">
        <v>310</v>
      </c>
      <c r="G8" s="27" t="s">
        <v>21</v>
      </c>
      <c r="H8" s="27"/>
      <c r="I8" s="27" t="s">
        <v>22</v>
      </c>
      <c r="J8" s="27"/>
      <c r="K8" s="27"/>
      <c r="L8" s="27"/>
      <c r="M8" s="27"/>
      <c r="N8" s="27"/>
      <c r="O8" s="27"/>
      <c r="P8" s="27" t="s">
        <v>23</v>
      </c>
      <c r="Q8" s="27"/>
      <c r="R8" s="27" t="s">
        <v>24</v>
      </c>
      <c r="S8" s="27" t="s">
        <v>25</v>
      </c>
      <c r="T8" s="27">
        <v>1</v>
      </c>
      <c r="U8" s="29"/>
      <c r="V8" s="26" t="str">
        <f t="shared" si="0"/>
        <v>42705BRI Platinum</v>
      </c>
      <c r="W8" s="26">
        <f t="shared" si="1"/>
        <v>1</v>
      </c>
    </row>
    <row r="9" spans="1:23" s="26" customFormat="1" ht="16.7" customHeight="1" x14ac:dyDescent="0.2">
      <c r="A9" s="27" t="s">
        <v>861</v>
      </c>
      <c r="B9" s="27" t="s">
        <v>20</v>
      </c>
      <c r="C9" s="27" t="s">
        <v>862</v>
      </c>
      <c r="D9" s="28">
        <v>42705</v>
      </c>
      <c r="E9" s="27" t="s">
        <v>863</v>
      </c>
      <c r="F9" s="27" t="s">
        <v>310</v>
      </c>
      <c r="G9" s="27" t="s">
        <v>21</v>
      </c>
      <c r="H9" s="27"/>
      <c r="I9" s="27" t="s">
        <v>22</v>
      </c>
      <c r="J9" s="27"/>
      <c r="K9" s="27"/>
      <c r="L9" s="27"/>
      <c r="M9" s="27"/>
      <c r="N9" s="27"/>
      <c r="O9" s="27"/>
      <c r="P9" s="27" t="s">
        <v>23</v>
      </c>
      <c r="Q9" s="27"/>
      <c r="R9" s="27" t="s">
        <v>28</v>
      </c>
      <c r="S9" s="27" t="s">
        <v>27</v>
      </c>
      <c r="T9" s="27">
        <v>2</v>
      </c>
      <c r="U9" s="29"/>
      <c r="V9" s="26" t="str">
        <f t="shared" si="0"/>
        <v>42705BRI Prioritas</v>
      </c>
      <c r="W9" s="26">
        <f t="shared" si="1"/>
        <v>2</v>
      </c>
    </row>
    <row r="10" spans="1:23" s="26" customFormat="1" ht="16.7" customHeight="1" x14ac:dyDescent="0.2">
      <c r="A10" s="27" t="s">
        <v>864</v>
      </c>
      <c r="B10" s="27" t="s">
        <v>20</v>
      </c>
      <c r="C10" s="27" t="s">
        <v>865</v>
      </c>
      <c r="D10" s="28">
        <v>42705</v>
      </c>
      <c r="E10" s="27" t="s">
        <v>866</v>
      </c>
      <c r="F10" s="27" t="s">
        <v>454</v>
      </c>
      <c r="G10" s="27" t="s">
        <v>21</v>
      </c>
      <c r="H10" s="27"/>
      <c r="I10" s="27" t="s">
        <v>22</v>
      </c>
      <c r="J10" s="27"/>
      <c r="K10" s="27"/>
      <c r="L10" s="27"/>
      <c r="M10" s="27"/>
      <c r="N10" s="27"/>
      <c r="O10" s="27"/>
      <c r="P10" s="27" t="s">
        <v>23</v>
      </c>
      <c r="Q10" s="27"/>
      <c r="R10" s="27" t="s">
        <v>24</v>
      </c>
      <c r="S10" s="27" t="s">
        <v>27</v>
      </c>
      <c r="T10" s="27">
        <v>1</v>
      </c>
      <c r="U10" s="29"/>
      <c r="V10" s="26" t="str">
        <f t="shared" si="0"/>
        <v>42705BRI Prioritas</v>
      </c>
      <c r="W10" s="26">
        <f t="shared" si="1"/>
        <v>1</v>
      </c>
    </row>
    <row r="11" spans="1:23" s="26" customFormat="1" ht="16.7" customHeight="1" x14ac:dyDescent="0.2">
      <c r="A11" s="27" t="s">
        <v>867</v>
      </c>
      <c r="B11" s="27" t="s">
        <v>20</v>
      </c>
      <c r="C11" s="27" t="s">
        <v>485</v>
      </c>
      <c r="D11" s="28">
        <v>42705</v>
      </c>
      <c r="E11" s="27" t="s">
        <v>868</v>
      </c>
      <c r="F11" s="27" t="s">
        <v>454</v>
      </c>
      <c r="G11" s="27" t="s">
        <v>21</v>
      </c>
      <c r="H11" s="27"/>
      <c r="I11" s="27" t="s">
        <v>22</v>
      </c>
      <c r="J11" s="27"/>
      <c r="K11" s="27"/>
      <c r="L11" s="27"/>
      <c r="M11" s="27"/>
      <c r="N11" s="27"/>
      <c r="O11" s="27"/>
      <c r="P11" s="27" t="s">
        <v>23</v>
      </c>
      <c r="Q11" s="27"/>
      <c r="R11" s="27" t="s">
        <v>28</v>
      </c>
      <c r="S11" s="27" t="s">
        <v>27</v>
      </c>
      <c r="T11" s="27">
        <v>2</v>
      </c>
      <c r="U11" s="29"/>
      <c r="V11" s="26" t="str">
        <f t="shared" si="0"/>
        <v>42705BRI Prioritas</v>
      </c>
      <c r="W11" s="26">
        <f t="shared" si="1"/>
        <v>2</v>
      </c>
    </row>
    <row r="12" spans="1:23" s="26" customFormat="1" ht="16.7" customHeight="1" x14ac:dyDescent="0.2">
      <c r="A12" s="27" t="s">
        <v>869</v>
      </c>
      <c r="B12" s="27" t="s">
        <v>20</v>
      </c>
      <c r="C12" s="27" t="s">
        <v>484</v>
      </c>
      <c r="D12" s="28">
        <v>42705</v>
      </c>
      <c r="E12" s="27" t="s">
        <v>870</v>
      </c>
      <c r="F12" s="27" t="s">
        <v>454</v>
      </c>
      <c r="G12" s="27" t="s">
        <v>21</v>
      </c>
      <c r="H12" s="27"/>
      <c r="I12" s="27" t="s">
        <v>22</v>
      </c>
      <c r="J12" s="27"/>
      <c r="K12" s="27"/>
      <c r="L12" s="27"/>
      <c r="M12" s="27"/>
      <c r="N12" s="27"/>
      <c r="O12" s="27"/>
      <c r="P12" s="27" t="s">
        <v>23</v>
      </c>
      <c r="Q12" s="27"/>
      <c r="R12" s="27" t="s">
        <v>28</v>
      </c>
      <c r="S12" s="27" t="s">
        <v>27</v>
      </c>
      <c r="T12" s="27">
        <v>2</v>
      </c>
      <c r="U12" s="29"/>
      <c r="V12" s="26" t="str">
        <f t="shared" si="0"/>
        <v>42705BRI Prioritas</v>
      </c>
      <c r="W12" s="26">
        <f t="shared" si="1"/>
        <v>2</v>
      </c>
    </row>
    <row r="13" spans="1:23" s="26" customFormat="1" ht="16.7" customHeight="1" x14ac:dyDescent="0.2">
      <c r="A13" s="27" t="s">
        <v>871</v>
      </c>
      <c r="B13" s="27" t="s">
        <v>20</v>
      </c>
      <c r="C13" s="27" t="s">
        <v>483</v>
      </c>
      <c r="D13" s="28">
        <v>42705</v>
      </c>
      <c r="E13" s="27" t="s">
        <v>872</v>
      </c>
      <c r="F13" s="27" t="s">
        <v>873</v>
      </c>
      <c r="G13" s="27" t="s">
        <v>21</v>
      </c>
      <c r="H13" s="27"/>
      <c r="I13" s="27" t="s">
        <v>22</v>
      </c>
      <c r="J13" s="27"/>
      <c r="K13" s="27"/>
      <c r="L13" s="27"/>
      <c r="M13" s="27"/>
      <c r="N13" s="27"/>
      <c r="O13" s="27"/>
      <c r="P13" s="27" t="s">
        <v>23</v>
      </c>
      <c r="Q13" s="27"/>
      <c r="R13" s="27" t="s">
        <v>24</v>
      </c>
      <c r="S13" s="9" t="s">
        <v>44</v>
      </c>
      <c r="T13" s="27">
        <v>1</v>
      </c>
      <c r="U13" s="29"/>
      <c r="V13" s="26" t="str">
        <f t="shared" si="0"/>
        <v>42705BRI Corperate</v>
      </c>
      <c r="W13" s="26">
        <f t="shared" si="1"/>
        <v>1</v>
      </c>
    </row>
    <row r="14" spans="1:23" s="26" customFormat="1" ht="16.7" customHeight="1" x14ac:dyDescent="0.2">
      <c r="A14" s="27" t="s">
        <v>877</v>
      </c>
      <c r="B14" s="27" t="s">
        <v>20</v>
      </c>
      <c r="C14" s="27" t="s">
        <v>489</v>
      </c>
      <c r="D14" s="28">
        <v>42705</v>
      </c>
      <c r="E14" s="27" t="s">
        <v>878</v>
      </c>
      <c r="F14" s="27" t="s">
        <v>873</v>
      </c>
      <c r="G14" s="27" t="s">
        <v>21</v>
      </c>
      <c r="H14" s="27"/>
      <c r="I14" s="27" t="s">
        <v>22</v>
      </c>
      <c r="J14" s="27" t="s">
        <v>30</v>
      </c>
      <c r="K14" s="27"/>
      <c r="L14" s="27"/>
      <c r="M14" s="27"/>
      <c r="N14" s="27"/>
      <c r="O14" s="27"/>
      <c r="P14" s="27" t="s">
        <v>23</v>
      </c>
      <c r="Q14" s="27"/>
      <c r="R14" s="27" t="s">
        <v>35</v>
      </c>
      <c r="S14" s="27" t="s">
        <v>27</v>
      </c>
      <c r="T14" s="27">
        <v>2</v>
      </c>
      <c r="U14" s="29"/>
      <c r="V14" s="26" t="str">
        <f t="shared" si="0"/>
        <v>42705BRI Prioritas</v>
      </c>
      <c r="W14" s="26">
        <f t="shared" si="1"/>
        <v>2</v>
      </c>
    </row>
    <row r="15" spans="1:23" s="26" customFormat="1" ht="16.7" customHeight="1" x14ac:dyDescent="0.2">
      <c r="A15" s="27" t="s">
        <v>879</v>
      </c>
      <c r="B15" s="27" t="s">
        <v>20</v>
      </c>
      <c r="C15" s="27" t="s">
        <v>488</v>
      </c>
      <c r="D15" s="28">
        <v>42705</v>
      </c>
      <c r="E15" s="27" t="s">
        <v>880</v>
      </c>
      <c r="F15" s="27" t="s">
        <v>336</v>
      </c>
      <c r="G15" s="27" t="s">
        <v>21</v>
      </c>
      <c r="H15" s="27"/>
      <c r="I15" s="27" t="s">
        <v>22</v>
      </c>
      <c r="J15" s="27"/>
      <c r="K15" s="27"/>
      <c r="L15" s="27"/>
      <c r="M15" s="27"/>
      <c r="N15" s="27"/>
      <c r="O15" s="27"/>
      <c r="P15" s="27" t="s">
        <v>23</v>
      </c>
      <c r="Q15" s="27"/>
      <c r="R15" s="27" t="s">
        <v>24</v>
      </c>
      <c r="S15" s="27" t="s">
        <v>26</v>
      </c>
      <c r="T15" s="27">
        <v>1</v>
      </c>
      <c r="U15" s="29"/>
      <c r="V15" s="26" t="str">
        <f t="shared" si="0"/>
        <v>42705BRI Business</v>
      </c>
      <c r="W15" s="26">
        <f t="shared" si="1"/>
        <v>1</v>
      </c>
    </row>
    <row r="16" spans="1:23" s="26" customFormat="1" ht="16.7" customHeight="1" x14ac:dyDescent="0.2">
      <c r="A16" s="27" t="s">
        <v>881</v>
      </c>
      <c r="B16" s="27" t="s">
        <v>20</v>
      </c>
      <c r="C16" s="27" t="s">
        <v>480</v>
      </c>
      <c r="D16" s="28">
        <v>42705</v>
      </c>
      <c r="E16" s="27" t="s">
        <v>882</v>
      </c>
      <c r="F16" s="27" t="s">
        <v>337</v>
      </c>
      <c r="G16" s="27" t="s">
        <v>21</v>
      </c>
      <c r="H16" s="27"/>
      <c r="I16" s="27" t="s">
        <v>22</v>
      </c>
      <c r="J16" s="27" t="s">
        <v>30</v>
      </c>
      <c r="K16" s="27"/>
      <c r="L16" s="27"/>
      <c r="M16" s="27"/>
      <c r="N16" s="27"/>
      <c r="O16" s="27"/>
      <c r="P16" s="27" t="s">
        <v>23</v>
      </c>
      <c r="Q16" s="27"/>
      <c r="R16" s="27" t="s">
        <v>35</v>
      </c>
      <c r="S16" s="27" t="s">
        <v>27</v>
      </c>
      <c r="T16" s="27">
        <v>2</v>
      </c>
      <c r="U16" s="29"/>
      <c r="V16" s="26" t="str">
        <f t="shared" si="0"/>
        <v>42705BRI Prioritas</v>
      </c>
      <c r="W16" s="26">
        <f t="shared" si="1"/>
        <v>2</v>
      </c>
    </row>
    <row r="17" spans="1:23" s="26" customFormat="1" ht="16.7" customHeight="1" x14ac:dyDescent="0.2">
      <c r="A17" s="27" t="s">
        <v>883</v>
      </c>
      <c r="B17" s="27" t="s">
        <v>20</v>
      </c>
      <c r="C17" s="27" t="s">
        <v>884</v>
      </c>
      <c r="D17" s="28">
        <v>42705</v>
      </c>
      <c r="E17" s="27" t="s">
        <v>885</v>
      </c>
      <c r="F17" s="27" t="s">
        <v>337</v>
      </c>
      <c r="G17" s="27" t="s">
        <v>21</v>
      </c>
      <c r="H17" s="27"/>
      <c r="I17" s="27" t="s">
        <v>22</v>
      </c>
      <c r="J17" s="27" t="s">
        <v>30</v>
      </c>
      <c r="K17" s="27"/>
      <c r="L17" s="27"/>
      <c r="M17" s="27"/>
      <c r="N17" s="27"/>
      <c r="O17" s="27"/>
      <c r="P17" s="27" t="s">
        <v>23</v>
      </c>
      <c r="Q17" s="27"/>
      <c r="R17" s="27" t="s">
        <v>33</v>
      </c>
      <c r="S17" s="27" t="s">
        <v>25</v>
      </c>
      <c r="T17" s="27">
        <v>1</v>
      </c>
      <c r="U17" s="29"/>
      <c r="V17" s="26" t="str">
        <f t="shared" si="0"/>
        <v>42705BRI Platinum</v>
      </c>
      <c r="W17" s="26">
        <f t="shared" si="1"/>
        <v>1</v>
      </c>
    </row>
    <row r="18" spans="1:23" s="26" customFormat="1" ht="16.7" customHeight="1" x14ac:dyDescent="0.2">
      <c r="A18" s="27" t="s">
        <v>886</v>
      </c>
      <c r="B18" s="27" t="s">
        <v>20</v>
      </c>
      <c r="C18" s="27" t="s">
        <v>504</v>
      </c>
      <c r="D18" s="28">
        <v>42705</v>
      </c>
      <c r="E18" s="27" t="s">
        <v>887</v>
      </c>
      <c r="F18" s="27" t="s">
        <v>338</v>
      </c>
      <c r="G18" s="27" t="s">
        <v>21</v>
      </c>
      <c r="H18" s="27"/>
      <c r="I18" s="27" t="s">
        <v>22</v>
      </c>
      <c r="J18" s="27" t="s">
        <v>30</v>
      </c>
      <c r="K18" s="27"/>
      <c r="L18" s="27"/>
      <c r="M18" s="27"/>
      <c r="N18" s="27"/>
      <c r="O18" s="27"/>
      <c r="P18" s="27" t="s">
        <v>23</v>
      </c>
      <c r="Q18" s="27"/>
      <c r="R18" s="27" t="s">
        <v>33</v>
      </c>
      <c r="S18" s="27" t="s">
        <v>25</v>
      </c>
      <c r="T18" s="27">
        <v>1</v>
      </c>
      <c r="U18" s="29"/>
      <c r="V18" s="26" t="str">
        <f t="shared" si="0"/>
        <v>42705BRI Platinum</v>
      </c>
      <c r="W18" s="26">
        <f t="shared" si="1"/>
        <v>1</v>
      </c>
    </row>
    <row r="19" spans="1:23" s="26" customFormat="1" ht="16.7" customHeight="1" x14ac:dyDescent="0.2">
      <c r="A19" s="27" t="s">
        <v>888</v>
      </c>
      <c r="B19" s="27" t="s">
        <v>20</v>
      </c>
      <c r="C19" s="27" t="s">
        <v>490</v>
      </c>
      <c r="D19" s="28">
        <v>42705</v>
      </c>
      <c r="E19" s="27" t="s">
        <v>889</v>
      </c>
      <c r="F19" s="27" t="s">
        <v>338</v>
      </c>
      <c r="G19" s="27" t="s">
        <v>21</v>
      </c>
      <c r="H19" s="27"/>
      <c r="I19" s="27" t="s">
        <v>22</v>
      </c>
      <c r="J19" s="27" t="s">
        <v>30</v>
      </c>
      <c r="K19" s="27"/>
      <c r="L19" s="27"/>
      <c r="M19" s="27"/>
      <c r="N19" s="27"/>
      <c r="O19" s="27"/>
      <c r="P19" s="27" t="s">
        <v>23</v>
      </c>
      <c r="Q19" s="27"/>
      <c r="R19" s="27" t="s">
        <v>33</v>
      </c>
      <c r="S19" s="27" t="s">
        <v>25</v>
      </c>
      <c r="T19" s="27">
        <v>1</v>
      </c>
      <c r="U19" s="29"/>
      <c r="V19" s="26" t="str">
        <f t="shared" si="0"/>
        <v>42705BRI Platinum</v>
      </c>
      <c r="W19" s="26">
        <f t="shared" si="1"/>
        <v>1</v>
      </c>
    </row>
    <row r="20" spans="1:23" s="26" customFormat="1" ht="16.7" customHeight="1" x14ac:dyDescent="0.2">
      <c r="A20" s="27" t="s">
        <v>886</v>
      </c>
      <c r="B20" s="27" t="s">
        <v>20</v>
      </c>
      <c r="C20" s="27" t="s">
        <v>505</v>
      </c>
      <c r="D20" s="28">
        <v>42705</v>
      </c>
      <c r="E20" s="27" t="s">
        <v>890</v>
      </c>
      <c r="F20" s="27" t="s">
        <v>338</v>
      </c>
      <c r="G20" s="27" t="s">
        <v>21</v>
      </c>
      <c r="H20" s="27"/>
      <c r="I20" s="27" t="s">
        <v>22</v>
      </c>
      <c r="J20" s="27" t="s">
        <v>30</v>
      </c>
      <c r="K20" s="27"/>
      <c r="L20" s="27"/>
      <c r="M20" s="27"/>
      <c r="N20" s="27"/>
      <c r="O20" s="27"/>
      <c r="P20" s="27" t="s">
        <v>23</v>
      </c>
      <c r="Q20" s="27"/>
      <c r="R20" s="27" t="s">
        <v>33</v>
      </c>
      <c r="S20" s="27" t="s">
        <v>25</v>
      </c>
      <c r="T20" s="27">
        <v>1</v>
      </c>
      <c r="U20" s="29"/>
      <c r="V20" s="26" t="str">
        <f t="shared" si="0"/>
        <v>42705BRI Platinum</v>
      </c>
      <c r="W20" s="26">
        <f t="shared" si="1"/>
        <v>1</v>
      </c>
    </row>
    <row r="21" spans="1:23" s="26" customFormat="1" ht="16.7" customHeight="1" x14ac:dyDescent="0.2">
      <c r="A21" s="27" t="s">
        <v>891</v>
      </c>
      <c r="B21" s="27" t="s">
        <v>20</v>
      </c>
      <c r="C21" s="27" t="s">
        <v>507</v>
      </c>
      <c r="D21" s="28">
        <v>42705</v>
      </c>
      <c r="E21" s="27" t="s">
        <v>892</v>
      </c>
      <c r="F21" s="27" t="s">
        <v>339</v>
      </c>
      <c r="G21" s="27" t="s">
        <v>21</v>
      </c>
      <c r="H21" s="27"/>
      <c r="I21" s="27" t="s">
        <v>22</v>
      </c>
      <c r="J21" s="27" t="s">
        <v>30</v>
      </c>
      <c r="K21" s="27"/>
      <c r="L21" s="27"/>
      <c r="M21" s="27"/>
      <c r="N21" s="27"/>
      <c r="O21" s="27"/>
      <c r="P21" s="27" t="s">
        <v>23</v>
      </c>
      <c r="Q21" s="27"/>
      <c r="R21" s="27" t="s">
        <v>35</v>
      </c>
      <c r="S21" s="27" t="s">
        <v>27</v>
      </c>
      <c r="T21" s="27">
        <v>2</v>
      </c>
      <c r="U21" s="29"/>
      <c r="V21" s="26" t="str">
        <f t="shared" si="0"/>
        <v>42705BRI Prioritas</v>
      </c>
      <c r="W21" s="26">
        <f t="shared" si="1"/>
        <v>2</v>
      </c>
    </row>
    <row r="22" spans="1:23" s="26" customFormat="1" ht="16.7" customHeight="1" x14ac:dyDescent="0.2">
      <c r="A22" s="27" t="s">
        <v>893</v>
      </c>
      <c r="B22" s="27" t="s">
        <v>20</v>
      </c>
      <c r="C22" s="27" t="s">
        <v>894</v>
      </c>
      <c r="D22" s="28">
        <v>42705</v>
      </c>
      <c r="E22" s="27" t="s">
        <v>895</v>
      </c>
      <c r="F22" s="27" t="s">
        <v>39</v>
      </c>
      <c r="G22" s="27" t="s">
        <v>21</v>
      </c>
      <c r="H22" s="27"/>
      <c r="I22" s="27" t="s">
        <v>22</v>
      </c>
      <c r="J22" s="27"/>
      <c r="K22" s="27"/>
      <c r="L22" s="27"/>
      <c r="M22" s="27"/>
      <c r="N22" s="27"/>
      <c r="O22" s="27"/>
      <c r="P22" s="27" t="s">
        <v>23</v>
      </c>
      <c r="Q22" s="27"/>
      <c r="R22" s="27" t="s">
        <v>24</v>
      </c>
      <c r="S22" s="27" t="s">
        <v>25</v>
      </c>
      <c r="T22" s="27">
        <v>1</v>
      </c>
      <c r="U22" s="29"/>
      <c r="V22" s="26" t="str">
        <f t="shared" si="0"/>
        <v>42705BRI Platinum</v>
      </c>
      <c r="W22" s="26">
        <f t="shared" si="1"/>
        <v>1</v>
      </c>
    </row>
    <row r="23" spans="1:23" s="26" customFormat="1" ht="16.7" customHeight="1" x14ac:dyDescent="0.2">
      <c r="A23" s="27" t="s">
        <v>893</v>
      </c>
      <c r="B23" s="27" t="s">
        <v>20</v>
      </c>
      <c r="C23" s="27" t="s">
        <v>508</v>
      </c>
      <c r="D23" s="28">
        <v>42705</v>
      </c>
      <c r="E23" s="27" t="s">
        <v>896</v>
      </c>
      <c r="F23" s="27" t="s">
        <v>65</v>
      </c>
      <c r="G23" s="27" t="s">
        <v>21</v>
      </c>
      <c r="H23" s="27"/>
      <c r="I23" s="27" t="s">
        <v>22</v>
      </c>
      <c r="J23" s="27"/>
      <c r="K23" s="27"/>
      <c r="L23" s="27"/>
      <c r="M23" s="27"/>
      <c r="N23" s="27"/>
      <c r="O23" s="27"/>
      <c r="P23" s="27" t="s">
        <v>23</v>
      </c>
      <c r="Q23" s="27"/>
      <c r="R23" s="27" t="s">
        <v>24</v>
      </c>
      <c r="S23" s="27" t="s">
        <v>25</v>
      </c>
      <c r="T23" s="27">
        <v>1</v>
      </c>
      <c r="U23" s="29"/>
      <c r="V23" s="26" t="str">
        <f t="shared" si="0"/>
        <v>42705BRI Platinum</v>
      </c>
      <c r="W23" s="26">
        <f t="shared" si="1"/>
        <v>1</v>
      </c>
    </row>
    <row r="24" spans="1:23" s="26" customFormat="1" ht="16.7" customHeight="1" x14ac:dyDescent="0.2">
      <c r="A24" s="27" t="s">
        <v>897</v>
      </c>
      <c r="B24" s="27" t="s">
        <v>20</v>
      </c>
      <c r="C24" s="27" t="s">
        <v>510</v>
      </c>
      <c r="D24" s="28">
        <v>42705</v>
      </c>
      <c r="E24" s="27" t="s">
        <v>898</v>
      </c>
      <c r="F24" s="27" t="s">
        <v>65</v>
      </c>
      <c r="G24" s="27" t="s">
        <v>21</v>
      </c>
      <c r="H24" s="27"/>
      <c r="I24" s="27" t="s">
        <v>22</v>
      </c>
      <c r="J24" s="27"/>
      <c r="K24" s="27"/>
      <c r="L24" s="27"/>
      <c r="M24" s="27"/>
      <c r="N24" s="27"/>
      <c r="O24" s="27"/>
      <c r="P24" s="27" t="s">
        <v>23</v>
      </c>
      <c r="Q24" s="27"/>
      <c r="R24" s="27" t="s">
        <v>24</v>
      </c>
      <c r="S24" s="27" t="s">
        <v>27</v>
      </c>
      <c r="T24" s="27">
        <v>1</v>
      </c>
      <c r="U24" s="29"/>
      <c r="V24" s="26" t="str">
        <f t="shared" si="0"/>
        <v>42705BRI Prioritas</v>
      </c>
      <c r="W24" s="26">
        <f t="shared" si="1"/>
        <v>1</v>
      </c>
    </row>
    <row r="25" spans="1:23" s="26" customFormat="1" ht="16.7" customHeight="1" x14ac:dyDescent="0.2">
      <c r="A25" s="27" t="s">
        <v>899</v>
      </c>
      <c r="B25" s="27" t="s">
        <v>20</v>
      </c>
      <c r="C25" s="27" t="s">
        <v>511</v>
      </c>
      <c r="D25" s="28">
        <v>42705</v>
      </c>
      <c r="E25" s="27" t="s">
        <v>900</v>
      </c>
      <c r="F25" s="27" t="s">
        <v>835</v>
      </c>
      <c r="G25" s="27" t="s">
        <v>21</v>
      </c>
      <c r="H25" s="27"/>
      <c r="I25" s="27" t="s">
        <v>22</v>
      </c>
      <c r="J25" s="27" t="s">
        <v>30</v>
      </c>
      <c r="K25" s="27"/>
      <c r="L25" s="27"/>
      <c r="M25" s="27"/>
      <c r="N25" s="27"/>
      <c r="O25" s="27"/>
      <c r="P25" s="27" t="s">
        <v>23</v>
      </c>
      <c r="Q25" s="27"/>
      <c r="R25" s="27" t="s">
        <v>35</v>
      </c>
      <c r="S25" s="27" t="s">
        <v>27</v>
      </c>
      <c r="T25" s="27">
        <v>2</v>
      </c>
      <c r="U25" s="29"/>
      <c r="V25" s="26" t="str">
        <f t="shared" si="0"/>
        <v>42705BRI Prioritas</v>
      </c>
      <c r="W25" s="26">
        <f t="shared" si="1"/>
        <v>2</v>
      </c>
    </row>
    <row r="26" spans="1:23" s="26" customFormat="1" ht="16.7" customHeight="1" x14ac:dyDescent="0.2">
      <c r="A26" s="27" t="s">
        <v>901</v>
      </c>
      <c r="B26" s="27" t="s">
        <v>20</v>
      </c>
      <c r="C26" s="27" t="s">
        <v>512</v>
      </c>
      <c r="D26" s="28">
        <v>42705</v>
      </c>
      <c r="E26" s="27" t="s">
        <v>902</v>
      </c>
      <c r="F26" s="27" t="s">
        <v>123</v>
      </c>
      <c r="G26" s="27" t="s">
        <v>21</v>
      </c>
      <c r="H26" s="27"/>
      <c r="I26" s="27" t="s">
        <v>22</v>
      </c>
      <c r="J26" s="27" t="s">
        <v>30</v>
      </c>
      <c r="K26" s="27"/>
      <c r="L26" s="27"/>
      <c r="M26" s="27"/>
      <c r="N26" s="27"/>
      <c r="O26" s="27"/>
      <c r="P26" s="27" t="s">
        <v>23</v>
      </c>
      <c r="Q26" s="27"/>
      <c r="R26" s="27" t="s">
        <v>33</v>
      </c>
      <c r="S26" s="27" t="s">
        <v>25</v>
      </c>
      <c r="T26" s="27">
        <v>1</v>
      </c>
      <c r="U26" s="29"/>
      <c r="V26" s="26" t="str">
        <f t="shared" si="0"/>
        <v>42705BRI Platinum</v>
      </c>
      <c r="W26" s="26">
        <f t="shared" si="1"/>
        <v>1</v>
      </c>
    </row>
    <row r="27" spans="1:23" s="26" customFormat="1" ht="16.7" customHeight="1" x14ac:dyDescent="0.2">
      <c r="A27" s="27" t="s">
        <v>416</v>
      </c>
      <c r="B27" s="27" t="s">
        <v>20</v>
      </c>
      <c r="C27" s="27" t="s">
        <v>903</v>
      </c>
      <c r="D27" s="28">
        <v>42705</v>
      </c>
      <c r="E27" s="27" t="s">
        <v>904</v>
      </c>
      <c r="F27" s="27" t="s">
        <v>123</v>
      </c>
      <c r="G27" s="27" t="s">
        <v>21</v>
      </c>
      <c r="H27" s="27"/>
      <c r="I27" s="27" t="s">
        <v>22</v>
      </c>
      <c r="J27" s="27" t="s">
        <v>30</v>
      </c>
      <c r="K27" s="27"/>
      <c r="L27" s="27"/>
      <c r="M27" s="27"/>
      <c r="N27" s="27"/>
      <c r="O27" s="27"/>
      <c r="P27" s="27" t="s">
        <v>23</v>
      </c>
      <c r="Q27" s="27"/>
      <c r="R27" s="27" t="s">
        <v>35</v>
      </c>
      <c r="S27" s="27" t="s">
        <v>27</v>
      </c>
      <c r="T27" s="27">
        <v>2</v>
      </c>
      <c r="U27" s="29"/>
      <c r="V27" s="26" t="str">
        <f t="shared" si="0"/>
        <v>42705BRI Prioritas</v>
      </c>
      <c r="W27" s="26">
        <f t="shared" si="1"/>
        <v>2</v>
      </c>
    </row>
    <row r="28" spans="1:23" s="26" customFormat="1" ht="16.7" customHeight="1" x14ac:dyDescent="0.2">
      <c r="A28" s="27" t="s">
        <v>901</v>
      </c>
      <c r="B28" s="27" t="s">
        <v>20</v>
      </c>
      <c r="C28" s="27" t="s">
        <v>513</v>
      </c>
      <c r="D28" s="28">
        <v>42705</v>
      </c>
      <c r="E28" s="27" t="s">
        <v>905</v>
      </c>
      <c r="F28" s="27" t="s">
        <v>124</v>
      </c>
      <c r="G28" s="27" t="s">
        <v>21</v>
      </c>
      <c r="H28" s="27"/>
      <c r="I28" s="27" t="s">
        <v>22</v>
      </c>
      <c r="J28" s="27" t="s">
        <v>30</v>
      </c>
      <c r="K28" s="27"/>
      <c r="L28" s="27"/>
      <c r="M28" s="27"/>
      <c r="N28" s="27"/>
      <c r="O28" s="27"/>
      <c r="P28" s="27" t="s">
        <v>23</v>
      </c>
      <c r="Q28" s="27"/>
      <c r="R28" s="27" t="s">
        <v>33</v>
      </c>
      <c r="S28" s="27" t="s">
        <v>25</v>
      </c>
      <c r="T28" s="27">
        <v>1</v>
      </c>
      <c r="U28" s="29"/>
      <c r="V28" s="26" t="str">
        <f t="shared" si="0"/>
        <v>42705BRI Platinum</v>
      </c>
      <c r="W28" s="26">
        <f t="shared" si="1"/>
        <v>1</v>
      </c>
    </row>
    <row r="29" spans="1:23" s="26" customFormat="1" ht="16.7" customHeight="1" x14ac:dyDescent="0.2">
      <c r="A29" s="27" t="s">
        <v>906</v>
      </c>
      <c r="B29" s="27" t="s">
        <v>20</v>
      </c>
      <c r="C29" s="27" t="s">
        <v>907</v>
      </c>
      <c r="D29" s="28">
        <v>42705</v>
      </c>
      <c r="E29" s="27" t="s">
        <v>908</v>
      </c>
      <c r="F29" s="27" t="s">
        <v>189</v>
      </c>
      <c r="G29" s="27" t="s">
        <v>21</v>
      </c>
      <c r="H29" s="27"/>
      <c r="I29" s="27" t="s">
        <v>22</v>
      </c>
      <c r="J29" s="27"/>
      <c r="K29" s="27"/>
      <c r="L29" s="27"/>
      <c r="M29" s="27"/>
      <c r="N29" s="27"/>
      <c r="O29" s="27"/>
      <c r="P29" s="27" t="s">
        <v>23</v>
      </c>
      <c r="Q29" s="27"/>
      <c r="R29" s="27" t="s">
        <v>28</v>
      </c>
      <c r="S29" s="27" t="s">
        <v>27</v>
      </c>
      <c r="T29" s="27">
        <v>2</v>
      </c>
      <c r="U29" s="29"/>
      <c r="V29" s="26" t="str">
        <f t="shared" si="0"/>
        <v>42705BRI Prioritas</v>
      </c>
      <c r="W29" s="26">
        <f t="shared" si="1"/>
        <v>2</v>
      </c>
    </row>
    <row r="30" spans="1:23" s="26" customFormat="1" ht="16.7" customHeight="1" x14ac:dyDescent="0.2">
      <c r="A30" s="27" t="s">
        <v>906</v>
      </c>
      <c r="B30" s="27" t="s">
        <v>20</v>
      </c>
      <c r="C30" s="27" t="s">
        <v>514</v>
      </c>
      <c r="D30" s="28">
        <v>42705</v>
      </c>
      <c r="E30" s="27" t="s">
        <v>909</v>
      </c>
      <c r="F30" s="27" t="s">
        <v>260</v>
      </c>
      <c r="G30" s="27" t="s">
        <v>21</v>
      </c>
      <c r="H30" s="27"/>
      <c r="I30" s="27" t="s">
        <v>22</v>
      </c>
      <c r="J30" s="27"/>
      <c r="K30" s="27"/>
      <c r="L30" s="27"/>
      <c r="M30" s="27"/>
      <c r="N30" s="27"/>
      <c r="O30" s="27"/>
      <c r="P30" s="27" t="s">
        <v>23</v>
      </c>
      <c r="Q30" s="27"/>
      <c r="R30" s="27" t="s">
        <v>24</v>
      </c>
      <c r="S30" s="27" t="s">
        <v>25</v>
      </c>
      <c r="T30" s="27">
        <v>1</v>
      </c>
      <c r="U30" s="29"/>
      <c r="V30" s="26" t="str">
        <f t="shared" si="0"/>
        <v>42705BRI Platinum</v>
      </c>
      <c r="W30" s="26">
        <f t="shared" si="1"/>
        <v>1</v>
      </c>
    </row>
    <row r="31" spans="1:23" s="26" customFormat="1" ht="16.7" customHeight="1" x14ac:dyDescent="0.2">
      <c r="A31" s="27" t="s">
        <v>914</v>
      </c>
      <c r="B31" s="27" t="s">
        <v>20</v>
      </c>
      <c r="C31" s="27" t="s">
        <v>915</v>
      </c>
      <c r="D31" s="28">
        <v>42705</v>
      </c>
      <c r="E31" s="27" t="s">
        <v>501</v>
      </c>
      <c r="F31" s="27" t="s">
        <v>500</v>
      </c>
      <c r="G31" s="27" t="s">
        <v>21</v>
      </c>
      <c r="H31" s="27"/>
      <c r="I31" s="27" t="s">
        <v>22</v>
      </c>
      <c r="J31" s="27"/>
      <c r="K31" s="27"/>
      <c r="L31" s="27"/>
      <c r="M31" s="27"/>
      <c r="N31" s="27"/>
      <c r="O31" s="27"/>
      <c r="P31" s="27" t="s">
        <v>23</v>
      </c>
      <c r="Q31" s="27"/>
      <c r="R31" s="27" t="s">
        <v>24</v>
      </c>
      <c r="S31" s="27" t="s">
        <v>26</v>
      </c>
      <c r="T31" s="27">
        <v>1</v>
      </c>
      <c r="U31" s="29"/>
      <c r="V31" s="26" t="str">
        <f t="shared" si="0"/>
        <v>42705BRI Business</v>
      </c>
      <c r="W31" s="26">
        <f t="shared" si="1"/>
        <v>1</v>
      </c>
    </row>
    <row r="32" spans="1:23" s="26" customFormat="1" ht="16.7" customHeight="1" x14ac:dyDescent="0.2">
      <c r="A32" s="27" t="s">
        <v>917</v>
      </c>
      <c r="B32" s="27" t="s">
        <v>20</v>
      </c>
      <c r="C32" s="27" t="s">
        <v>530</v>
      </c>
      <c r="D32" s="28">
        <v>42705</v>
      </c>
      <c r="E32" s="27" t="s">
        <v>918</v>
      </c>
      <c r="F32" s="27" t="s">
        <v>501</v>
      </c>
      <c r="G32" s="27" t="s">
        <v>21</v>
      </c>
      <c r="H32" s="27"/>
      <c r="I32" s="27" t="s">
        <v>22</v>
      </c>
      <c r="J32" s="27"/>
      <c r="K32" s="27"/>
      <c r="L32" s="27"/>
      <c r="M32" s="27"/>
      <c r="N32" s="27"/>
      <c r="O32" s="27"/>
      <c r="P32" s="27" t="s">
        <v>23</v>
      </c>
      <c r="Q32" s="27"/>
      <c r="R32" s="27" t="s">
        <v>24</v>
      </c>
      <c r="S32" s="27" t="s">
        <v>27</v>
      </c>
      <c r="T32" s="27">
        <v>1</v>
      </c>
      <c r="U32" s="29"/>
      <c r="V32" s="26" t="str">
        <f t="shared" si="0"/>
        <v>42705BRI Prioritas</v>
      </c>
      <c r="W32" s="26">
        <f t="shared" si="1"/>
        <v>1</v>
      </c>
    </row>
    <row r="33" spans="1:23" s="26" customFormat="1" ht="16.7" customHeight="1" x14ac:dyDescent="0.2">
      <c r="A33" s="27" t="s">
        <v>919</v>
      </c>
      <c r="B33" s="27" t="s">
        <v>20</v>
      </c>
      <c r="C33" s="27" t="s">
        <v>534</v>
      </c>
      <c r="D33" s="28">
        <v>42705</v>
      </c>
      <c r="E33" s="27" t="s">
        <v>920</v>
      </c>
      <c r="F33" s="27" t="s">
        <v>921</v>
      </c>
      <c r="G33" s="27" t="s">
        <v>21</v>
      </c>
      <c r="H33" s="27"/>
      <c r="I33" s="27" t="s">
        <v>22</v>
      </c>
      <c r="J33" s="27" t="s">
        <v>30</v>
      </c>
      <c r="K33" s="27"/>
      <c r="L33" s="27"/>
      <c r="M33" s="27"/>
      <c r="N33" s="27"/>
      <c r="O33" s="27"/>
      <c r="P33" s="27" t="s">
        <v>23</v>
      </c>
      <c r="Q33" s="27"/>
      <c r="R33" s="27" t="s">
        <v>33</v>
      </c>
      <c r="S33" s="27" t="s">
        <v>27</v>
      </c>
      <c r="T33" s="27">
        <v>1</v>
      </c>
      <c r="U33" s="29"/>
      <c r="V33" s="26" t="str">
        <f t="shared" si="0"/>
        <v>42705BRI Prioritas</v>
      </c>
      <c r="W33" s="26">
        <f t="shared" si="1"/>
        <v>1</v>
      </c>
    </row>
    <row r="34" spans="1:23" s="26" customFormat="1" ht="16.7" customHeight="1" x14ac:dyDescent="0.2">
      <c r="A34" s="27" t="s">
        <v>922</v>
      </c>
      <c r="B34" s="27" t="s">
        <v>20</v>
      </c>
      <c r="C34" s="27" t="s">
        <v>529</v>
      </c>
      <c r="D34" s="28">
        <v>42705</v>
      </c>
      <c r="E34" s="27" t="s">
        <v>923</v>
      </c>
      <c r="F34" s="27" t="s">
        <v>924</v>
      </c>
      <c r="G34" s="27" t="s">
        <v>21</v>
      </c>
      <c r="H34" s="27"/>
      <c r="I34" s="27" t="s">
        <v>22</v>
      </c>
      <c r="J34" s="27"/>
      <c r="K34" s="27"/>
      <c r="L34" s="27"/>
      <c r="M34" s="27"/>
      <c r="N34" s="27"/>
      <c r="O34" s="27"/>
      <c r="P34" s="27" t="s">
        <v>23</v>
      </c>
      <c r="Q34" s="27"/>
      <c r="R34" s="27" t="s">
        <v>24</v>
      </c>
      <c r="S34" s="27" t="s">
        <v>26</v>
      </c>
      <c r="T34" s="27">
        <v>1</v>
      </c>
      <c r="U34" s="29"/>
      <c r="V34" s="26" t="str">
        <f t="shared" si="0"/>
        <v>42705BRI Business</v>
      </c>
      <c r="W34" s="26">
        <f t="shared" si="1"/>
        <v>1</v>
      </c>
    </row>
    <row r="35" spans="1:23" s="26" customFormat="1" ht="16.7" customHeight="1" x14ac:dyDescent="0.2">
      <c r="A35" s="27" t="s">
        <v>925</v>
      </c>
      <c r="B35" s="27" t="s">
        <v>20</v>
      </c>
      <c r="C35" s="27" t="s">
        <v>532</v>
      </c>
      <c r="D35" s="28">
        <v>42705</v>
      </c>
      <c r="E35" s="27" t="s">
        <v>926</v>
      </c>
      <c r="F35" s="27" t="s">
        <v>927</v>
      </c>
      <c r="G35" s="27" t="s">
        <v>21</v>
      </c>
      <c r="H35" s="27"/>
      <c r="I35" s="27" t="s">
        <v>22</v>
      </c>
      <c r="J35" s="27"/>
      <c r="K35" s="27"/>
      <c r="L35" s="27"/>
      <c r="M35" s="27"/>
      <c r="N35" s="27"/>
      <c r="O35" s="27"/>
      <c r="P35" s="27" t="s">
        <v>23</v>
      </c>
      <c r="Q35" s="27"/>
      <c r="R35" s="27" t="s">
        <v>24</v>
      </c>
      <c r="S35" s="27" t="s">
        <v>27</v>
      </c>
      <c r="T35" s="27">
        <v>1</v>
      </c>
      <c r="U35" s="29"/>
      <c r="V35" s="26" t="str">
        <f t="shared" si="0"/>
        <v>42705BRI Prioritas</v>
      </c>
      <c r="W35" s="26">
        <f t="shared" si="1"/>
        <v>1</v>
      </c>
    </row>
    <row r="36" spans="1:23" s="26" customFormat="1" ht="16.7" customHeight="1" x14ac:dyDescent="0.2">
      <c r="A36" s="27" t="s">
        <v>928</v>
      </c>
      <c r="B36" s="27" t="s">
        <v>20</v>
      </c>
      <c r="C36" s="27" t="s">
        <v>929</v>
      </c>
      <c r="D36" s="28">
        <v>42705</v>
      </c>
      <c r="E36" s="27" t="s">
        <v>930</v>
      </c>
      <c r="F36" s="27" t="s">
        <v>931</v>
      </c>
      <c r="G36" s="27" t="s">
        <v>21</v>
      </c>
      <c r="H36" s="27"/>
      <c r="I36" s="27" t="s">
        <v>22</v>
      </c>
      <c r="J36" s="27"/>
      <c r="K36" s="27"/>
      <c r="L36" s="27"/>
      <c r="M36" s="27"/>
      <c r="N36" s="27"/>
      <c r="O36" s="27"/>
      <c r="P36" s="27" t="s">
        <v>23</v>
      </c>
      <c r="Q36" s="27"/>
      <c r="R36" s="27" t="s">
        <v>28</v>
      </c>
      <c r="S36" s="27" t="s">
        <v>27</v>
      </c>
      <c r="T36" s="27">
        <v>2</v>
      </c>
      <c r="U36" s="29"/>
      <c r="V36" s="26" t="str">
        <f t="shared" si="0"/>
        <v>42705BRI Prioritas</v>
      </c>
      <c r="W36" s="26">
        <f t="shared" si="1"/>
        <v>2</v>
      </c>
    </row>
    <row r="37" spans="1:23" s="26" customFormat="1" ht="16.7" customHeight="1" x14ac:dyDescent="0.2">
      <c r="A37" s="27" t="s">
        <v>932</v>
      </c>
      <c r="B37" s="27" t="s">
        <v>20</v>
      </c>
      <c r="C37" s="27" t="s">
        <v>62</v>
      </c>
      <c r="D37" s="28">
        <v>42705</v>
      </c>
      <c r="E37" s="27" t="s">
        <v>933</v>
      </c>
      <c r="F37" s="27" t="s">
        <v>931</v>
      </c>
      <c r="G37" s="27" t="s">
        <v>21</v>
      </c>
      <c r="H37" s="27"/>
      <c r="I37" s="27" t="s">
        <v>22</v>
      </c>
      <c r="J37" s="27"/>
      <c r="K37" s="27"/>
      <c r="L37" s="27"/>
      <c r="M37" s="27"/>
      <c r="N37" s="27"/>
      <c r="O37" s="27"/>
      <c r="P37" s="27" t="s">
        <v>23</v>
      </c>
      <c r="Q37" s="27"/>
      <c r="R37" s="27" t="s">
        <v>28</v>
      </c>
      <c r="S37" s="27" t="s">
        <v>27</v>
      </c>
      <c r="T37" s="27">
        <v>2</v>
      </c>
      <c r="U37" s="29"/>
      <c r="V37" s="26" t="str">
        <f t="shared" si="0"/>
        <v>42705BRI Prioritas</v>
      </c>
      <c r="W37" s="26">
        <f t="shared" si="1"/>
        <v>2</v>
      </c>
    </row>
    <row r="38" spans="1:23" s="26" customFormat="1" ht="16.7" customHeight="1" x14ac:dyDescent="0.2">
      <c r="A38" s="27" t="s">
        <v>934</v>
      </c>
      <c r="B38" s="27" t="s">
        <v>20</v>
      </c>
      <c r="C38" s="27" t="s">
        <v>528</v>
      </c>
      <c r="D38" s="28">
        <v>42705</v>
      </c>
      <c r="E38" s="27" t="s">
        <v>935</v>
      </c>
      <c r="F38" s="27" t="s">
        <v>936</v>
      </c>
      <c r="G38" s="27" t="s">
        <v>21</v>
      </c>
      <c r="H38" s="27"/>
      <c r="I38" s="27" t="s">
        <v>22</v>
      </c>
      <c r="J38" s="27" t="s">
        <v>30</v>
      </c>
      <c r="K38" s="27"/>
      <c r="L38" s="27"/>
      <c r="M38" s="27"/>
      <c r="N38" s="27"/>
      <c r="O38" s="27"/>
      <c r="P38" s="27" t="s">
        <v>23</v>
      </c>
      <c r="Q38" s="27"/>
      <c r="R38" s="27" t="s">
        <v>33</v>
      </c>
      <c r="S38" s="27" t="s">
        <v>25</v>
      </c>
      <c r="T38" s="27">
        <v>1</v>
      </c>
      <c r="U38" s="29"/>
      <c r="V38" s="26" t="str">
        <f t="shared" si="0"/>
        <v>42705BRI Platinum</v>
      </c>
      <c r="W38" s="26">
        <f t="shared" si="1"/>
        <v>1</v>
      </c>
    </row>
    <row r="39" spans="1:23" s="26" customFormat="1" ht="16.7" customHeight="1" x14ac:dyDescent="0.2">
      <c r="A39" s="27" t="s">
        <v>937</v>
      </c>
      <c r="B39" s="27" t="s">
        <v>20</v>
      </c>
      <c r="C39" s="27" t="s">
        <v>526</v>
      </c>
      <c r="D39" s="28">
        <v>42705</v>
      </c>
      <c r="E39" s="27" t="s">
        <v>938</v>
      </c>
      <c r="F39" s="27" t="s">
        <v>939</v>
      </c>
      <c r="G39" s="27" t="s">
        <v>21</v>
      </c>
      <c r="H39" s="27"/>
      <c r="I39" s="27" t="s">
        <v>22</v>
      </c>
      <c r="J39" s="27"/>
      <c r="K39" s="27"/>
      <c r="L39" s="27"/>
      <c r="M39" s="27"/>
      <c r="N39" s="27"/>
      <c r="O39" s="27"/>
      <c r="P39" s="27" t="s">
        <v>23</v>
      </c>
      <c r="Q39" s="27"/>
      <c r="R39" s="27" t="s">
        <v>28</v>
      </c>
      <c r="S39" s="27" t="s">
        <v>27</v>
      </c>
      <c r="T39" s="27">
        <v>2</v>
      </c>
      <c r="U39" s="29"/>
      <c r="V39" s="26" t="str">
        <f t="shared" si="0"/>
        <v>42705BRI Prioritas</v>
      </c>
      <c r="W39" s="26">
        <f t="shared" si="1"/>
        <v>2</v>
      </c>
    </row>
    <row r="40" spans="1:23" s="26" customFormat="1" ht="16.7" customHeight="1" x14ac:dyDescent="0.2">
      <c r="A40" s="27" t="s">
        <v>940</v>
      </c>
      <c r="B40" s="27" t="s">
        <v>20</v>
      </c>
      <c r="C40" s="27" t="s">
        <v>523</v>
      </c>
      <c r="D40" s="28">
        <v>42705</v>
      </c>
      <c r="E40" s="27" t="s">
        <v>941</v>
      </c>
      <c r="F40" s="27" t="s">
        <v>148</v>
      </c>
      <c r="G40" s="27" t="s">
        <v>21</v>
      </c>
      <c r="H40" s="27"/>
      <c r="I40" s="27" t="s">
        <v>22</v>
      </c>
      <c r="J40" s="27" t="s">
        <v>30</v>
      </c>
      <c r="K40" s="27"/>
      <c r="L40" s="27"/>
      <c r="M40" s="27"/>
      <c r="N40" s="27"/>
      <c r="O40" s="27"/>
      <c r="P40" s="27" t="s">
        <v>23</v>
      </c>
      <c r="Q40" s="27"/>
      <c r="R40" s="27" t="s">
        <v>33</v>
      </c>
      <c r="S40" s="27" t="s">
        <v>25</v>
      </c>
      <c r="T40" s="27">
        <v>1</v>
      </c>
      <c r="U40" s="29"/>
      <c r="V40" s="26" t="str">
        <f t="shared" si="0"/>
        <v>42705BRI Platinum</v>
      </c>
      <c r="W40" s="26">
        <f t="shared" si="1"/>
        <v>1</v>
      </c>
    </row>
    <row r="41" spans="1:23" s="26" customFormat="1" ht="16.7" customHeight="1" x14ac:dyDescent="0.2">
      <c r="A41" s="27" t="s">
        <v>940</v>
      </c>
      <c r="B41" s="27" t="s">
        <v>20</v>
      </c>
      <c r="C41" s="27" t="s">
        <v>518</v>
      </c>
      <c r="D41" s="28">
        <v>42705</v>
      </c>
      <c r="E41" s="27" t="s">
        <v>942</v>
      </c>
      <c r="F41" s="27" t="s">
        <v>943</v>
      </c>
      <c r="G41" s="27" t="s">
        <v>21</v>
      </c>
      <c r="H41" s="27"/>
      <c r="I41" s="27" t="s">
        <v>22</v>
      </c>
      <c r="J41" s="27" t="s">
        <v>30</v>
      </c>
      <c r="K41" s="27"/>
      <c r="L41" s="27"/>
      <c r="M41" s="27"/>
      <c r="N41" s="27"/>
      <c r="O41" s="27"/>
      <c r="P41" s="27" t="s">
        <v>23</v>
      </c>
      <c r="Q41" s="27"/>
      <c r="R41" s="27" t="s">
        <v>33</v>
      </c>
      <c r="S41" s="27" t="s">
        <v>25</v>
      </c>
      <c r="T41" s="27">
        <v>1</v>
      </c>
      <c r="U41" s="29"/>
      <c r="V41" s="26" t="str">
        <f t="shared" si="0"/>
        <v>42705BRI Platinum</v>
      </c>
      <c r="W41" s="26">
        <f t="shared" si="1"/>
        <v>1</v>
      </c>
    </row>
    <row r="42" spans="1:23" s="26" customFormat="1" ht="16.7" customHeight="1" x14ac:dyDescent="0.2">
      <c r="A42" s="27" t="s">
        <v>944</v>
      </c>
      <c r="B42" s="27" t="s">
        <v>20</v>
      </c>
      <c r="C42" s="27" t="s">
        <v>516</v>
      </c>
      <c r="D42" s="28">
        <v>42705</v>
      </c>
      <c r="E42" s="27" t="s">
        <v>945</v>
      </c>
      <c r="F42" s="27" t="s">
        <v>578</v>
      </c>
      <c r="G42" s="27" t="s">
        <v>21</v>
      </c>
      <c r="H42" s="27"/>
      <c r="I42" s="27" t="s">
        <v>22</v>
      </c>
      <c r="J42" s="27"/>
      <c r="K42" s="27"/>
      <c r="L42" s="27"/>
      <c r="M42" s="27"/>
      <c r="N42" s="27"/>
      <c r="O42" s="27"/>
      <c r="P42" s="27" t="s">
        <v>23</v>
      </c>
      <c r="Q42" s="27"/>
      <c r="R42" s="27" t="s">
        <v>28</v>
      </c>
      <c r="S42" s="27" t="s">
        <v>27</v>
      </c>
      <c r="T42" s="27">
        <v>2</v>
      </c>
      <c r="U42" s="29"/>
      <c r="V42" s="26" t="str">
        <f t="shared" si="0"/>
        <v>42705BRI Prioritas</v>
      </c>
      <c r="W42" s="26">
        <f t="shared" si="1"/>
        <v>2</v>
      </c>
    </row>
    <row r="43" spans="1:23" s="26" customFormat="1" ht="16.7" customHeight="1" x14ac:dyDescent="0.2">
      <c r="A43" s="27" t="s">
        <v>948</v>
      </c>
      <c r="B43" s="27" t="s">
        <v>20</v>
      </c>
      <c r="C43" s="27" t="s">
        <v>558</v>
      </c>
      <c r="D43" s="28">
        <v>42705</v>
      </c>
      <c r="E43" s="27" t="s">
        <v>949</v>
      </c>
      <c r="F43" s="27" t="s">
        <v>533</v>
      </c>
      <c r="G43" s="27" t="s">
        <v>21</v>
      </c>
      <c r="H43" s="27"/>
      <c r="I43" s="27" t="s">
        <v>22</v>
      </c>
      <c r="J43" s="27" t="s">
        <v>30</v>
      </c>
      <c r="K43" s="27"/>
      <c r="L43" s="27"/>
      <c r="M43" s="27"/>
      <c r="N43" s="27"/>
      <c r="O43" s="27"/>
      <c r="P43" s="27" t="s">
        <v>23</v>
      </c>
      <c r="Q43" s="27"/>
      <c r="R43" s="27" t="s">
        <v>35</v>
      </c>
      <c r="S43" s="27" t="s">
        <v>27</v>
      </c>
      <c r="T43" s="27">
        <v>2</v>
      </c>
      <c r="U43" s="29"/>
      <c r="V43" s="26" t="str">
        <f t="shared" si="0"/>
        <v>42705BRI Prioritas</v>
      </c>
      <c r="W43" s="26">
        <f t="shared" si="1"/>
        <v>2</v>
      </c>
    </row>
    <row r="44" spans="1:23" s="26" customFormat="1" ht="16.7" customHeight="1" x14ac:dyDescent="0.2">
      <c r="A44" s="27" t="s">
        <v>950</v>
      </c>
      <c r="B44" s="27" t="s">
        <v>20</v>
      </c>
      <c r="C44" s="27" t="s">
        <v>556</v>
      </c>
      <c r="D44" s="28">
        <v>42705</v>
      </c>
      <c r="E44" s="27" t="s">
        <v>951</v>
      </c>
      <c r="F44" s="27" t="s">
        <v>533</v>
      </c>
      <c r="G44" s="27" t="s">
        <v>21</v>
      </c>
      <c r="H44" s="27"/>
      <c r="I44" s="27" t="s">
        <v>22</v>
      </c>
      <c r="J44" s="27" t="s">
        <v>30</v>
      </c>
      <c r="K44" s="27"/>
      <c r="L44" s="27"/>
      <c r="M44" s="27"/>
      <c r="N44" s="27"/>
      <c r="O44" s="27"/>
      <c r="P44" s="27" t="s">
        <v>23</v>
      </c>
      <c r="Q44" s="27"/>
      <c r="R44" s="27" t="s">
        <v>33</v>
      </c>
      <c r="S44" s="27" t="s">
        <v>27</v>
      </c>
      <c r="T44" s="27">
        <v>1</v>
      </c>
      <c r="U44" s="29"/>
      <c r="V44" s="26" t="str">
        <f t="shared" si="0"/>
        <v>42705BRI Prioritas</v>
      </c>
      <c r="W44" s="26">
        <f t="shared" si="1"/>
        <v>1</v>
      </c>
    </row>
    <row r="45" spans="1:23" s="26" customFormat="1" ht="16.7" customHeight="1" x14ac:dyDescent="0.2">
      <c r="A45" s="27" t="s">
        <v>952</v>
      </c>
      <c r="B45" s="27" t="s">
        <v>20</v>
      </c>
      <c r="C45" s="27" t="s">
        <v>557</v>
      </c>
      <c r="D45" s="28">
        <v>42705</v>
      </c>
      <c r="E45" s="27" t="s">
        <v>953</v>
      </c>
      <c r="F45" s="27" t="s">
        <v>101</v>
      </c>
      <c r="G45" s="27" t="s">
        <v>21</v>
      </c>
      <c r="H45" s="27"/>
      <c r="I45" s="27" t="s">
        <v>22</v>
      </c>
      <c r="J45" s="27" t="s">
        <v>30</v>
      </c>
      <c r="K45" s="27"/>
      <c r="L45" s="27"/>
      <c r="M45" s="27"/>
      <c r="N45" s="27"/>
      <c r="O45" s="27"/>
      <c r="P45" s="27" t="s">
        <v>23</v>
      </c>
      <c r="Q45" s="27"/>
      <c r="R45" s="27" t="s">
        <v>33</v>
      </c>
      <c r="S45" s="27" t="s">
        <v>27</v>
      </c>
      <c r="T45" s="27">
        <v>1</v>
      </c>
      <c r="U45" s="29"/>
      <c r="V45" s="26" t="str">
        <f t="shared" si="0"/>
        <v>42705BRI Prioritas</v>
      </c>
      <c r="W45" s="26">
        <f t="shared" si="1"/>
        <v>1</v>
      </c>
    </row>
    <row r="46" spans="1:23" s="26" customFormat="1" ht="16.7" customHeight="1" x14ac:dyDescent="0.2">
      <c r="A46" s="27" t="s">
        <v>954</v>
      </c>
      <c r="B46" s="27" t="s">
        <v>20</v>
      </c>
      <c r="C46" s="27" t="s">
        <v>560</v>
      </c>
      <c r="D46" s="28">
        <v>42705</v>
      </c>
      <c r="E46" s="27" t="s">
        <v>955</v>
      </c>
      <c r="F46" s="27" t="s">
        <v>295</v>
      </c>
      <c r="G46" s="27" t="s">
        <v>21</v>
      </c>
      <c r="H46" s="27"/>
      <c r="I46" s="27" t="s">
        <v>22</v>
      </c>
      <c r="J46" s="27"/>
      <c r="K46" s="27"/>
      <c r="L46" s="27"/>
      <c r="M46" s="27"/>
      <c r="N46" s="27"/>
      <c r="O46" s="27"/>
      <c r="P46" s="27" t="s">
        <v>23</v>
      </c>
      <c r="Q46" s="27"/>
      <c r="R46" s="27" t="s">
        <v>24</v>
      </c>
      <c r="S46" s="27" t="s">
        <v>26</v>
      </c>
      <c r="T46" s="27">
        <v>1</v>
      </c>
      <c r="U46" s="29"/>
      <c r="V46" s="26" t="str">
        <f t="shared" si="0"/>
        <v>42705BRI Business</v>
      </c>
      <c r="W46" s="26">
        <f t="shared" si="1"/>
        <v>1</v>
      </c>
    </row>
    <row r="47" spans="1:23" s="26" customFormat="1" ht="16.7" customHeight="1" x14ac:dyDescent="0.2">
      <c r="A47" s="27" t="s">
        <v>995</v>
      </c>
      <c r="B47" s="27" t="s">
        <v>20</v>
      </c>
      <c r="C47" s="27" t="s">
        <v>561</v>
      </c>
      <c r="D47" s="28">
        <v>42705</v>
      </c>
      <c r="E47" s="27" t="s">
        <v>996</v>
      </c>
      <c r="F47" s="27" t="s">
        <v>736</v>
      </c>
      <c r="G47" s="27" t="s">
        <v>21</v>
      </c>
      <c r="H47" s="27"/>
      <c r="I47" s="27" t="s">
        <v>22</v>
      </c>
      <c r="J47" s="27"/>
      <c r="K47" s="27"/>
      <c r="L47" s="27"/>
      <c r="M47" s="27"/>
      <c r="N47" s="27"/>
      <c r="O47" s="27"/>
      <c r="P47" s="27" t="s">
        <v>23</v>
      </c>
      <c r="Q47" s="27"/>
      <c r="R47" s="27" t="s">
        <v>24</v>
      </c>
      <c r="S47" s="27" t="s">
        <v>25</v>
      </c>
      <c r="T47" s="27">
        <v>1</v>
      </c>
      <c r="U47" s="29"/>
      <c r="V47" s="26" t="str">
        <f t="shared" si="0"/>
        <v>42705BRI Platinum</v>
      </c>
      <c r="W47" s="26">
        <f t="shared" si="1"/>
        <v>1</v>
      </c>
    </row>
    <row r="48" spans="1:23" s="26" customFormat="1" ht="16.7" customHeight="1" x14ac:dyDescent="0.2">
      <c r="A48" s="27" t="s">
        <v>997</v>
      </c>
      <c r="B48" s="27" t="s">
        <v>20</v>
      </c>
      <c r="C48" s="27" t="s">
        <v>562</v>
      </c>
      <c r="D48" s="28">
        <v>42706</v>
      </c>
      <c r="E48" s="27" t="s">
        <v>998</v>
      </c>
      <c r="F48" s="27" t="s">
        <v>492</v>
      </c>
      <c r="G48" s="27" t="s">
        <v>21</v>
      </c>
      <c r="H48" s="27"/>
      <c r="I48" s="27" t="s">
        <v>22</v>
      </c>
      <c r="J48" s="27"/>
      <c r="K48" s="27"/>
      <c r="L48" s="27"/>
      <c r="M48" s="27"/>
      <c r="N48" s="27"/>
      <c r="O48" s="27"/>
      <c r="P48" s="27" t="s">
        <v>23</v>
      </c>
      <c r="Q48" s="27"/>
      <c r="R48" s="27" t="s">
        <v>24</v>
      </c>
      <c r="S48" s="27" t="s">
        <v>27</v>
      </c>
      <c r="T48" s="27">
        <v>1</v>
      </c>
      <c r="U48" s="29"/>
      <c r="V48" s="26" t="str">
        <f t="shared" si="0"/>
        <v>42706BRI Prioritas</v>
      </c>
      <c r="W48" s="26">
        <f t="shared" si="1"/>
        <v>1</v>
      </c>
    </row>
    <row r="49" spans="1:23" s="26" customFormat="1" ht="16.7" customHeight="1" x14ac:dyDescent="0.2">
      <c r="A49" s="27" t="s">
        <v>999</v>
      </c>
      <c r="B49" s="27" t="s">
        <v>20</v>
      </c>
      <c r="C49" s="27" t="s">
        <v>563</v>
      </c>
      <c r="D49" s="28">
        <v>42706</v>
      </c>
      <c r="E49" s="27" t="s">
        <v>1000</v>
      </c>
      <c r="F49" s="27" t="s">
        <v>493</v>
      </c>
      <c r="G49" s="27" t="s">
        <v>21</v>
      </c>
      <c r="H49" s="27"/>
      <c r="I49" s="27" t="s">
        <v>22</v>
      </c>
      <c r="J49" s="27"/>
      <c r="K49" s="27"/>
      <c r="L49" s="27"/>
      <c r="M49" s="27"/>
      <c r="N49" s="27"/>
      <c r="O49" s="27"/>
      <c r="P49" s="27" t="s">
        <v>23</v>
      </c>
      <c r="Q49" s="27"/>
      <c r="R49" s="27" t="s">
        <v>28</v>
      </c>
      <c r="S49" s="27" t="s">
        <v>27</v>
      </c>
      <c r="T49" s="27">
        <v>2</v>
      </c>
      <c r="U49" s="29"/>
      <c r="V49" s="26" t="str">
        <f t="shared" si="0"/>
        <v>42706BRI Prioritas</v>
      </c>
      <c r="W49" s="26">
        <f t="shared" si="1"/>
        <v>2</v>
      </c>
    </row>
    <row r="50" spans="1:23" s="26" customFormat="1" ht="16.7" customHeight="1" x14ac:dyDescent="0.2">
      <c r="A50" s="27" t="s">
        <v>1001</v>
      </c>
      <c r="B50" s="27" t="s">
        <v>20</v>
      </c>
      <c r="C50" s="27" t="s">
        <v>565</v>
      </c>
      <c r="D50" s="28">
        <v>42706</v>
      </c>
      <c r="E50" s="27" t="s">
        <v>1002</v>
      </c>
      <c r="F50" s="27" t="s">
        <v>493</v>
      </c>
      <c r="G50" s="27" t="s">
        <v>21</v>
      </c>
      <c r="H50" s="27"/>
      <c r="I50" s="27" t="s">
        <v>22</v>
      </c>
      <c r="J50" s="27"/>
      <c r="K50" s="27"/>
      <c r="L50" s="27"/>
      <c r="M50" s="27"/>
      <c r="N50" s="27"/>
      <c r="O50" s="27"/>
      <c r="P50" s="27" t="s">
        <v>23</v>
      </c>
      <c r="Q50" s="27"/>
      <c r="R50" s="27" t="s">
        <v>24</v>
      </c>
      <c r="S50" s="27" t="s">
        <v>27</v>
      </c>
      <c r="T50" s="27">
        <v>1</v>
      </c>
      <c r="U50" s="29"/>
      <c r="V50" s="26" t="str">
        <f t="shared" si="0"/>
        <v>42706BRI Prioritas</v>
      </c>
      <c r="W50" s="26">
        <f t="shared" si="1"/>
        <v>1</v>
      </c>
    </row>
    <row r="51" spans="1:23" s="26" customFormat="1" ht="16.7" customHeight="1" x14ac:dyDescent="0.2">
      <c r="A51" s="27" t="s">
        <v>1003</v>
      </c>
      <c r="B51" s="27" t="s">
        <v>20</v>
      </c>
      <c r="C51" s="27" t="s">
        <v>566</v>
      </c>
      <c r="D51" s="28">
        <v>42706</v>
      </c>
      <c r="E51" s="27" t="s">
        <v>1004</v>
      </c>
      <c r="F51" s="27" t="s">
        <v>463</v>
      </c>
      <c r="G51" s="27" t="s">
        <v>21</v>
      </c>
      <c r="H51" s="27"/>
      <c r="I51" s="27" t="s">
        <v>22</v>
      </c>
      <c r="J51" s="27" t="s">
        <v>30</v>
      </c>
      <c r="K51" s="27"/>
      <c r="L51" s="27"/>
      <c r="M51" s="27"/>
      <c r="N51" s="27"/>
      <c r="O51" s="27"/>
      <c r="P51" s="27" t="s">
        <v>23</v>
      </c>
      <c r="Q51" s="27"/>
      <c r="R51" s="27" t="s">
        <v>35</v>
      </c>
      <c r="S51" s="27" t="s">
        <v>27</v>
      </c>
      <c r="T51" s="27">
        <v>2</v>
      </c>
      <c r="U51" s="29"/>
      <c r="V51" s="26" t="str">
        <f t="shared" si="0"/>
        <v>42706BRI Prioritas</v>
      </c>
      <c r="W51" s="26">
        <f t="shared" si="1"/>
        <v>2</v>
      </c>
    </row>
    <row r="52" spans="1:23" s="26" customFormat="1" ht="16.7" customHeight="1" x14ac:dyDescent="0.2">
      <c r="A52" s="27" t="s">
        <v>1005</v>
      </c>
      <c r="B52" s="27" t="s">
        <v>20</v>
      </c>
      <c r="C52" s="27" t="s">
        <v>572</v>
      </c>
      <c r="D52" s="28">
        <v>42706</v>
      </c>
      <c r="E52" s="27" t="s">
        <v>1006</v>
      </c>
      <c r="F52" s="27" t="s">
        <v>463</v>
      </c>
      <c r="G52" s="27" t="s">
        <v>21</v>
      </c>
      <c r="H52" s="27"/>
      <c r="I52" s="27" t="s">
        <v>22</v>
      </c>
      <c r="J52" s="27"/>
      <c r="K52" s="27"/>
      <c r="L52" s="27"/>
      <c r="M52" s="27"/>
      <c r="N52" s="27"/>
      <c r="O52" s="27"/>
      <c r="P52" s="27" t="s">
        <v>23</v>
      </c>
      <c r="Q52" s="27"/>
      <c r="R52" s="27" t="s">
        <v>24</v>
      </c>
      <c r="S52" s="27" t="s">
        <v>25</v>
      </c>
      <c r="T52" s="27">
        <v>1</v>
      </c>
      <c r="U52" s="29"/>
      <c r="V52" s="26" t="str">
        <f t="shared" si="0"/>
        <v>42706BRI Platinum</v>
      </c>
      <c r="W52" s="26">
        <f t="shared" si="1"/>
        <v>1</v>
      </c>
    </row>
    <row r="53" spans="1:23" s="26" customFormat="1" ht="16.7" customHeight="1" x14ac:dyDescent="0.2">
      <c r="A53" s="27" t="s">
        <v>1005</v>
      </c>
      <c r="B53" s="27" t="s">
        <v>20</v>
      </c>
      <c r="C53" s="27" t="s">
        <v>1007</v>
      </c>
      <c r="D53" s="28">
        <v>42706</v>
      </c>
      <c r="E53" s="27" t="s">
        <v>1008</v>
      </c>
      <c r="F53" s="27" t="s">
        <v>1009</v>
      </c>
      <c r="G53" s="27" t="s">
        <v>21</v>
      </c>
      <c r="H53" s="27"/>
      <c r="I53" s="27" t="s">
        <v>22</v>
      </c>
      <c r="J53" s="27"/>
      <c r="K53" s="27"/>
      <c r="L53" s="27"/>
      <c r="M53" s="27"/>
      <c r="N53" s="27"/>
      <c r="O53" s="27"/>
      <c r="P53" s="27" t="s">
        <v>23</v>
      </c>
      <c r="Q53" s="27"/>
      <c r="R53" s="27" t="s">
        <v>24</v>
      </c>
      <c r="S53" s="27" t="s">
        <v>25</v>
      </c>
      <c r="T53" s="27">
        <v>1</v>
      </c>
      <c r="U53" s="29"/>
      <c r="V53" s="26" t="str">
        <f t="shared" si="0"/>
        <v>42706BRI Platinum</v>
      </c>
      <c r="W53" s="26">
        <f t="shared" si="1"/>
        <v>1</v>
      </c>
    </row>
    <row r="54" spans="1:23" s="26" customFormat="1" ht="16.7" customHeight="1" x14ac:dyDescent="0.2">
      <c r="A54" s="27" t="s">
        <v>1005</v>
      </c>
      <c r="B54" s="27" t="s">
        <v>20</v>
      </c>
      <c r="C54" s="27" t="s">
        <v>584</v>
      </c>
      <c r="D54" s="28">
        <v>42706</v>
      </c>
      <c r="E54" s="27" t="s">
        <v>1010</v>
      </c>
      <c r="F54" s="27" t="s">
        <v>546</v>
      </c>
      <c r="G54" s="27" t="s">
        <v>21</v>
      </c>
      <c r="H54" s="27"/>
      <c r="I54" s="27" t="s">
        <v>22</v>
      </c>
      <c r="J54" s="27"/>
      <c r="K54" s="27"/>
      <c r="L54" s="27"/>
      <c r="M54" s="27"/>
      <c r="N54" s="27"/>
      <c r="O54" s="27"/>
      <c r="P54" s="27" t="s">
        <v>23</v>
      </c>
      <c r="Q54" s="27"/>
      <c r="R54" s="27" t="s">
        <v>24</v>
      </c>
      <c r="S54" s="27" t="s">
        <v>25</v>
      </c>
      <c r="T54" s="27">
        <v>1</v>
      </c>
      <c r="U54" s="29"/>
      <c r="V54" s="26" t="str">
        <f t="shared" si="0"/>
        <v>42706BRI Platinum</v>
      </c>
      <c r="W54" s="26">
        <f t="shared" si="1"/>
        <v>1</v>
      </c>
    </row>
    <row r="55" spans="1:23" s="26" customFormat="1" ht="16.7" customHeight="1" x14ac:dyDescent="0.2">
      <c r="A55" s="27" t="s">
        <v>1011</v>
      </c>
      <c r="B55" s="27" t="s">
        <v>20</v>
      </c>
      <c r="C55" s="27" t="s">
        <v>582</v>
      </c>
      <c r="D55" s="28">
        <v>42706</v>
      </c>
      <c r="E55" s="27" t="s">
        <v>1012</v>
      </c>
      <c r="F55" s="27" t="s">
        <v>546</v>
      </c>
      <c r="G55" s="27" t="s">
        <v>21</v>
      </c>
      <c r="H55" s="27"/>
      <c r="I55" s="27" t="s">
        <v>22</v>
      </c>
      <c r="J55" s="27"/>
      <c r="K55" s="27"/>
      <c r="L55" s="27"/>
      <c r="M55" s="27"/>
      <c r="N55" s="27"/>
      <c r="O55" s="27"/>
      <c r="P55" s="27" t="s">
        <v>23</v>
      </c>
      <c r="Q55" s="27"/>
      <c r="R55" s="27" t="s">
        <v>24</v>
      </c>
      <c r="S55" s="27" t="s">
        <v>25</v>
      </c>
      <c r="T55" s="27">
        <v>1</v>
      </c>
      <c r="U55" s="29"/>
      <c r="V55" s="26" t="str">
        <f t="shared" si="0"/>
        <v>42706BRI Platinum</v>
      </c>
      <c r="W55" s="26">
        <f t="shared" si="1"/>
        <v>1</v>
      </c>
    </row>
    <row r="56" spans="1:23" s="26" customFormat="1" ht="16.7" customHeight="1" x14ac:dyDescent="0.2">
      <c r="A56" s="27" t="s">
        <v>1011</v>
      </c>
      <c r="B56" s="27" t="s">
        <v>20</v>
      </c>
      <c r="C56" s="27" t="s">
        <v>581</v>
      </c>
      <c r="D56" s="28">
        <v>42706</v>
      </c>
      <c r="E56" s="27" t="s">
        <v>1013</v>
      </c>
      <c r="F56" s="27" t="s">
        <v>96</v>
      </c>
      <c r="G56" s="27" t="s">
        <v>21</v>
      </c>
      <c r="H56" s="27"/>
      <c r="I56" s="27" t="s">
        <v>22</v>
      </c>
      <c r="J56" s="27"/>
      <c r="K56" s="27"/>
      <c r="L56" s="27"/>
      <c r="M56" s="27"/>
      <c r="N56" s="27"/>
      <c r="O56" s="27"/>
      <c r="P56" s="27" t="s">
        <v>23</v>
      </c>
      <c r="Q56" s="27"/>
      <c r="R56" s="27" t="s">
        <v>24</v>
      </c>
      <c r="S56" s="27" t="s">
        <v>25</v>
      </c>
      <c r="T56" s="27">
        <v>1</v>
      </c>
      <c r="U56" s="29"/>
      <c r="V56" s="26" t="str">
        <f t="shared" si="0"/>
        <v>42706BRI Platinum</v>
      </c>
      <c r="W56" s="26">
        <f t="shared" si="1"/>
        <v>1</v>
      </c>
    </row>
    <row r="57" spans="1:23" s="26" customFormat="1" ht="16.7" customHeight="1" x14ac:dyDescent="0.2">
      <c r="A57" s="27" t="s">
        <v>1014</v>
      </c>
      <c r="B57" s="27" t="s">
        <v>20</v>
      </c>
      <c r="C57" s="27" t="s">
        <v>1015</v>
      </c>
      <c r="D57" s="28">
        <v>42706</v>
      </c>
      <c r="E57" s="27" t="s">
        <v>833</v>
      </c>
      <c r="F57" s="27" t="s">
        <v>96</v>
      </c>
      <c r="G57" s="27" t="s">
        <v>21</v>
      </c>
      <c r="H57" s="27"/>
      <c r="I57" s="27" t="s">
        <v>22</v>
      </c>
      <c r="J57" s="27" t="s">
        <v>30</v>
      </c>
      <c r="K57" s="27"/>
      <c r="L57" s="27"/>
      <c r="M57" s="27"/>
      <c r="N57" s="27"/>
      <c r="O57" s="27"/>
      <c r="P57" s="27" t="s">
        <v>23</v>
      </c>
      <c r="Q57" s="27"/>
      <c r="R57" s="27" t="s">
        <v>35</v>
      </c>
      <c r="S57" s="27" t="s">
        <v>27</v>
      </c>
      <c r="T57" s="27">
        <v>2</v>
      </c>
      <c r="U57" s="29"/>
      <c r="V57" s="26" t="str">
        <f t="shared" si="0"/>
        <v>42706BRI Prioritas</v>
      </c>
      <c r="W57" s="26">
        <f t="shared" si="1"/>
        <v>2</v>
      </c>
    </row>
    <row r="58" spans="1:23" s="26" customFormat="1" ht="16.7" customHeight="1" x14ac:dyDescent="0.2">
      <c r="A58" s="27" t="s">
        <v>1016</v>
      </c>
      <c r="B58" s="27" t="s">
        <v>20</v>
      </c>
      <c r="C58" s="27" t="s">
        <v>1017</v>
      </c>
      <c r="D58" s="28">
        <v>42706</v>
      </c>
      <c r="E58" s="27" t="s">
        <v>1018</v>
      </c>
      <c r="F58" s="27" t="s">
        <v>96</v>
      </c>
      <c r="G58" s="27" t="s">
        <v>21</v>
      </c>
      <c r="H58" s="27"/>
      <c r="I58" s="27" t="s">
        <v>22</v>
      </c>
      <c r="J58" s="27"/>
      <c r="K58" s="27"/>
      <c r="L58" s="27"/>
      <c r="M58" s="27"/>
      <c r="N58" s="27"/>
      <c r="O58" s="27"/>
      <c r="P58" s="27" t="s">
        <v>23</v>
      </c>
      <c r="Q58" s="27"/>
      <c r="R58" s="27" t="s">
        <v>24</v>
      </c>
      <c r="S58" s="27" t="s">
        <v>26</v>
      </c>
      <c r="T58" s="27">
        <v>1</v>
      </c>
      <c r="U58" s="29"/>
      <c r="V58" s="26" t="str">
        <f t="shared" si="0"/>
        <v>42706BRI Business</v>
      </c>
      <c r="W58" s="26">
        <f t="shared" si="1"/>
        <v>1</v>
      </c>
    </row>
    <row r="59" spans="1:23" s="26" customFormat="1" ht="16.7" customHeight="1" x14ac:dyDescent="0.2">
      <c r="A59" s="27" t="s">
        <v>1021</v>
      </c>
      <c r="B59" s="27" t="s">
        <v>20</v>
      </c>
      <c r="C59" s="27" t="s">
        <v>57</v>
      </c>
      <c r="D59" s="28">
        <v>42706</v>
      </c>
      <c r="E59" s="27" t="s">
        <v>1022</v>
      </c>
      <c r="F59" s="27" t="s">
        <v>544</v>
      </c>
      <c r="G59" s="27" t="s">
        <v>21</v>
      </c>
      <c r="H59" s="27"/>
      <c r="I59" s="27" t="s">
        <v>22</v>
      </c>
      <c r="J59" s="27"/>
      <c r="K59" s="27"/>
      <c r="L59" s="27"/>
      <c r="M59" s="27"/>
      <c r="N59" s="27"/>
      <c r="O59" s="27"/>
      <c r="P59" s="27" t="s">
        <v>23</v>
      </c>
      <c r="Q59" s="27"/>
      <c r="R59" s="27" t="s">
        <v>28</v>
      </c>
      <c r="S59" s="27" t="s">
        <v>27</v>
      </c>
      <c r="T59" s="27">
        <v>2</v>
      </c>
      <c r="U59" s="29"/>
      <c r="V59" s="26" t="str">
        <f t="shared" si="0"/>
        <v>42706BRI Prioritas</v>
      </c>
      <c r="W59" s="26">
        <f t="shared" si="1"/>
        <v>2</v>
      </c>
    </row>
    <row r="60" spans="1:23" s="26" customFormat="1" ht="16.7" customHeight="1" x14ac:dyDescent="0.2">
      <c r="A60" s="27" t="s">
        <v>1023</v>
      </c>
      <c r="B60" s="27" t="s">
        <v>20</v>
      </c>
      <c r="C60" s="27" t="s">
        <v>57</v>
      </c>
      <c r="D60" s="28">
        <v>42706</v>
      </c>
      <c r="E60" s="27" t="s">
        <v>1024</v>
      </c>
      <c r="F60" s="27" t="s">
        <v>544</v>
      </c>
      <c r="G60" s="27" t="s">
        <v>21</v>
      </c>
      <c r="H60" s="27"/>
      <c r="I60" s="27" t="s">
        <v>22</v>
      </c>
      <c r="J60" s="27"/>
      <c r="K60" s="27"/>
      <c r="L60" s="27"/>
      <c r="M60" s="27"/>
      <c r="N60" s="27"/>
      <c r="O60" s="27"/>
      <c r="P60" s="27" t="s">
        <v>23</v>
      </c>
      <c r="Q60" s="27"/>
      <c r="R60" s="27" t="s">
        <v>24</v>
      </c>
      <c r="S60" s="27" t="s">
        <v>27</v>
      </c>
      <c r="T60" s="27">
        <v>1</v>
      </c>
      <c r="U60" s="29"/>
      <c r="V60" s="26" t="str">
        <f t="shared" si="0"/>
        <v>42706BRI Prioritas</v>
      </c>
      <c r="W60" s="26">
        <f t="shared" si="1"/>
        <v>1</v>
      </c>
    </row>
    <row r="61" spans="1:23" s="26" customFormat="1" ht="16.7" customHeight="1" x14ac:dyDescent="0.2">
      <c r="A61" s="27" t="s">
        <v>757</v>
      </c>
      <c r="B61" s="27" t="s">
        <v>20</v>
      </c>
      <c r="C61" s="27" t="s">
        <v>1025</v>
      </c>
      <c r="D61" s="28">
        <v>42706</v>
      </c>
      <c r="E61" s="27" t="s">
        <v>1026</v>
      </c>
      <c r="F61" s="27" t="s">
        <v>697</v>
      </c>
      <c r="G61" s="27" t="s">
        <v>21</v>
      </c>
      <c r="H61" s="27"/>
      <c r="I61" s="27" t="s">
        <v>22</v>
      </c>
      <c r="J61" s="27"/>
      <c r="K61" s="27"/>
      <c r="L61" s="27"/>
      <c r="M61" s="27"/>
      <c r="N61" s="27"/>
      <c r="O61" s="27"/>
      <c r="P61" s="27" t="s">
        <v>23</v>
      </c>
      <c r="Q61" s="27"/>
      <c r="R61" s="27" t="s">
        <v>24</v>
      </c>
      <c r="S61" s="27" t="s">
        <v>27</v>
      </c>
      <c r="T61" s="27">
        <v>1</v>
      </c>
      <c r="U61" s="29"/>
      <c r="V61" s="26" t="str">
        <f t="shared" si="0"/>
        <v>42706BRI Prioritas</v>
      </c>
      <c r="W61" s="26">
        <f t="shared" si="1"/>
        <v>1</v>
      </c>
    </row>
    <row r="62" spans="1:23" s="26" customFormat="1" ht="16.7" customHeight="1" x14ac:dyDescent="0.2">
      <c r="A62" s="27" t="s">
        <v>1027</v>
      </c>
      <c r="B62" s="27" t="s">
        <v>20</v>
      </c>
      <c r="C62" s="27" t="s">
        <v>1028</v>
      </c>
      <c r="D62" s="28">
        <v>42706</v>
      </c>
      <c r="E62" s="27" t="s">
        <v>1029</v>
      </c>
      <c r="F62" s="27" t="s">
        <v>697</v>
      </c>
      <c r="G62" s="27" t="s">
        <v>21</v>
      </c>
      <c r="H62" s="27"/>
      <c r="I62" s="27" t="s">
        <v>22</v>
      </c>
      <c r="J62" s="27"/>
      <c r="K62" s="27"/>
      <c r="L62" s="27"/>
      <c r="M62" s="27"/>
      <c r="N62" s="27"/>
      <c r="O62" s="27"/>
      <c r="P62" s="27" t="s">
        <v>23</v>
      </c>
      <c r="Q62" s="27"/>
      <c r="R62" s="27" t="s">
        <v>24</v>
      </c>
      <c r="S62" s="27" t="s">
        <v>27</v>
      </c>
      <c r="T62" s="27">
        <v>1</v>
      </c>
      <c r="U62" s="29"/>
      <c r="V62" s="26" t="str">
        <f t="shared" si="0"/>
        <v>42706BRI Prioritas</v>
      </c>
      <c r="W62" s="26">
        <f t="shared" si="1"/>
        <v>1</v>
      </c>
    </row>
    <row r="63" spans="1:23" s="26" customFormat="1" ht="16.7" customHeight="1" x14ac:dyDescent="0.2">
      <c r="A63" s="27" t="s">
        <v>1030</v>
      </c>
      <c r="B63" s="27" t="s">
        <v>20</v>
      </c>
      <c r="C63" s="27" t="s">
        <v>619</v>
      </c>
      <c r="D63" s="28">
        <v>42706</v>
      </c>
      <c r="E63" s="27" t="s">
        <v>1031</v>
      </c>
      <c r="F63" s="27" t="s">
        <v>1032</v>
      </c>
      <c r="G63" s="27" t="s">
        <v>21</v>
      </c>
      <c r="H63" s="27"/>
      <c r="I63" s="27" t="s">
        <v>22</v>
      </c>
      <c r="J63" s="27"/>
      <c r="K63" s="27"/>
      <c r="L63" s="27"/>
      <c r="M63" s="27"/>
      <c r="N63" s="27"/>
      <c r="O63" s="27"/>
      <c r="P63" s="27" t="s">
        <v>23</v>
      </c>
      <c r="Q63" s="27"/>
      <c r="R63" s="27" t="s">
        <v>28</v>
      </c>
      <c r="S63" s="27" t="s">
        <v>27</v>
      </c>
      <c r="T63" s="27">
        <v>2</v>
      </c>
      <c r="U63" s="29"/>
      <c r="V63" s="26" t="str">
        <f t="shared" si="0"/>
        <v>42706BRI Prioritas</v>
      </c>
      <c r="W63" s="26">
        <f t="shared" si="1"/>
        <v>2</v>
      </c>
    </row>
    <row r="64" spans="1:23" s="26" customFormat="1" ht="16.7" customHeight="1" x14ac:dyDescent="0.2">
      <c r="A64" s="27" t="s">
        <v>1033</v>
      </c>
      <c r="B64" s="27" t="s">
        <v>20</v>
      </c>
      <c r="C64" s="27" t="s">
        <v>620</v>
      </c>
      <c r="D64" s="28">
        <v>42706</v>
      </c>
      <c r="E64" s="27" t="s">
        <v>1034</v>
      </c>
      <c r="F64" s="27" t="s">
        <v>1032</v>
      </c>
      <c r="G64" s="27" t="s">
        <v>21</v>
      </c>
      <c r="H64" s="27"/>
      <c r="I64" s="27" t="s">
        <v>22</v>
      </c>
      <c r="J64" s="27"/>
      <c r="K64" s="27"/>
      <c r="L64" s="27"/>
      <c r="M64" s="27"/>
      <c r="N64" s="27"/>
      <c r="O64" s="27"/>
      <c r="P64" s="27" t="s">
        <v>23</v>
      </c>
      <c r="Q64" s="27"/>
      <c r="R64" s="27" t="s">
        <v>24</v>
      </c>
      <c r="S64" s="27" t="s">
        <v>26</v>
      </c>
      <c r="T64" s="27">
        <v>1</v>
      </c>
      <c r="U64" s="29"/>
      <c r="V64" s="26" t="str">
        <f t="shared" si="0"/>
        <v>42706BRI Business</v>
      </c>
      <c r="W64" s="26">
        <f t="shared" si="1"/>
        <v>1</v>
      </c>
    </row>
    <row r="65" spans="1:23" s="26" customFormat="1" ht="16.7" customHeight="1" x14ac:dyDescent="0.2">
      <c r="A65" s="27" t="s">
        <v>1037</v>
      </c>
      <c r="B65" s="27" t="s">
        <v>20</v>
      </c>
      <c r="C65" s="27" t="s">
        <v>656</v>
      </c>
      <c r="D65" s="28">
        <v>42706</v>
      </c>
      <c r="E65" s="27" t="s">
        <v>1038</v>
      </c>
      <c r="F65" s="27" t="s">
        <v>1039</v>
      </c>
      <c r="G65" s="27" t="s">
        <v>21</v>
      </c>
      <c r="H65" s="27"/>
      <c r="I65" s="27" t="s">
        <v>22</v>
      </c>
      <c r="J65" s="27"/>
      <c r="K65" s="27"/>
      <c r="L65" s="27"/>
      <c r="M65" s="27"/>
      <c r="N65" s="27"/>
      <c r="O65" s="27"/>
      <c r="P65" s="27" t="s">
        <v>23</v>
      </c>
      <c r="Q65" s="27"/>
      <c r="R65" s="27" t="s">
        <v>28</v>
      </c>
      <c r="S65" s="27" t="s">
        <v>27</v>
      </c>
      <c r="T65" s="27">
        <v>2</v>
      </c>
      <c r="U65" s="29"/>
      <c r="V65" s="26" t="str">
        <f t="shared" si="0"/>
        <v>42706BRI Prioritas</v>
      </c>
      <c r="W65" s="26">
        <f t="shared" si="1"/>
        <v>2</v>
      </c>
    </row>
    <row r="66" spans="1:23" s="26" customFormat="1" ht="16.7" customHeight="1" x14ac:dyDescent="0.2">
      <c r="A66" s="27" t="s">
        <v>1040</v>
      </c>
      <c r="B66" s="27" t="s">
        <v>20</v>
      </c>
      <c r="C66" s="27" t="s">
        <v>657</v>
      </c>
      <c r="D66" s="28">
        <v>42706</v>
      </c>
      <c r="E66" s="27" t="s">
        <v>1041</v>
      </c>
      <c r="F66" s="27" t="s">
        <v>1042</v>
      </c>
      <c r="G66" s="27" t="s">
        <v>21</v>
      </c>
      <c r="H66" s="27"/>
      <c r="I66" s="27" t="s">
        <v>22</v>
      </c>
      <c r="J66" s="27"/>
      <c r="K66" s="27"/>
      <c r="L66" s="27"/>
      <c r="M66" s="27"/>
      <c r="N66" s="27"/>
      <c r="O66" s="27"/>
      <c r="P66" s="27" t="s">
        <v>23</v>
      </c>
      <c r="Q66" s="27"/>
      <c r="R66" s="27" t="s">
        <v>24</v>
      </c>
      <c r="S66" s="27" t="s">
        <v>25</v>
      </c>
      <c r="T66" s="27">
        <v>1</v>
      </c>
      <c r="U66" s="29"/>
      <c r="V66" s="26" t="str">
        <f t="shared" si="0"/>
        <v>42706BRI Platinum</v>
      </c>
      <c r="W66" s="26">
        <f t="shared" si="1"/>
        <v>1</v>
      </c>
    </row>
    <row r="67" spans="1:23" s="26" customFormat="1" ht="16.7" customHeight="1" x14ac:dyDescent="0.2">
      <c r="A67" s="27" t="s">
        <v>1043</v>
      </c>
      <c r="B67" s="27" t="s">
        <v>20</v>
      </c>
      <c r="C67" s="27" t="s">
        <v>1044</v>
      </c>
      <c r="D67" s="28">
        <v>42706</v>
      </c>
      <c r="E67" s="27" t="s">
        <v>1045</v>
      </c>
      <c r="F67" s="27" t="s">
        <v>1046</v>
      </c>
      <c r="G67" s="27" t="s">
        <v>21</v>
      </c>
      <c r="H67" s="27"/>
      <c r="I67" s="27" t="s">
        <v>22</v>
      </c>
      <c r="J67" s="27" t="s">
        <v>30</v>
      </c>
      <c r="K67" s="27"/>
      <c r="L67" s="27"/>
      <c r="M67" s="27"/>
      <c r="N67" s="27"/>
      <c r="O67" s="27"/>
      <c r="P67" s="27" t="s">
        <v>23</v>
      </c>
      <c r="Q67" s="27"/>
      <c r="R67" s="27" t="s">
        <v>35</v>
      </c>
      <c r="S67" s="27" t="s">
        <v>45</v>
      </c>
      <c r="T67" s="27">
        <v>2</v>
      </c>
      <c r="U67" s="29"/>
      <c r="V67" s="26" t="str">
        <f t="shared" ref="V67:V130" si="2">D67&amp;S67</f>
        <v>42706BRI Infinite</v>
      </c>
      <c r="W67" s="26">
        <f t="shared" ref="W67:W130" si="3">T67</f>
        <v>2</v>
      </c>
    </row>
    <row r="68" spans="1:23" s="26" customFormat="1" ht="16.7" customHeight="1" x14ac:dyDescent="0.2">
      <c r="A68" s="27" t="s">
        <v>1051</v>
      </c>
      <c r="B68" s="27" t="s">
        <v>20</v>
      </c>
      <c r="C68" s="27" t="s">
        <v>1052</v>
      </c>
      <c r="D68" s="28">
        <v>42706</v>
      </c>
      <c r="E68" s="27" t="s">
        <v>1053</v>
      </c>
      <c r="F68" s="27" t="s">
        <v>643</v>
      </c>
      <c r="G68" s="27" t="s">
        <v>21</v>
      </c>
      <c r="H68" s="27"/>
      <c r="I68" s="27" t="s">
        <v>22</v>
      </c>
      <c r="J68" s="27"/>
      <c r="K68" s="27"/>
      <c r="L68" s="27"/>
      <c r="M68" s="27"/>
      <c r="N68" s="27"/>
      <c r="O68" s="27"/>
      <c r="P68" s="27" t="s">
        <v>23</v>
      </c>
      <c r="Q68" s="27"/>
      <c r="R68" s="27" t="s">
        <v>24</v>
      </c>
      <c r="S68" s="27" t="s">
        <v>45</v>
      </c>
      <c r="T68" s="27">
        <v>1</v>
      </c>
      <c r="U68" s="29"/>
      <c r="V68" s="26" t="str">
        <f t="shared" si="2"/>
        <v>42706BRI Infinite</v>
      </c>
      <c r="W68" s="26">
        <f t="shared" si="3"/>
        <v>1</v>
      </c>
    </row>
    <row r="69" spans="1:23" s="26" customFormat="1" ht="16.7" customHeight="1" x14ac:dyDescent="0.2">
      <c r="A69" s="27" t="s">
        <v>1054</v>
      </c>
      <c r="B69" s="27" t="s">
        <v>20</v>
      </c>
      <c r="C69" s="27" t="s">
        <v>658</v>
      </c>
      <c r="D69" s="28">
        <v>42706</v>
      </c>
      <c r="E69" s="27" t="s">
        <v>1055</v>
      </c>
      <c r="F69" s="27" t="s">
        <v>596</v>
      </c>
      <c r="G69" s="27" t="s">
        <v>21</v>
      </c>
      <c r="H69" s="27"/>
      <c r="I69" s="27" t="s">
        <v>22</v>
      </c>
      <c r="J69" s="27"/>
      <c r="K69" s="27"/>
      <c r="L69" s="27"/>
      <c r="M69" s="27"/>
      <c r="N69" s="27"/>
      <c r="O69" s="27"/>
      <c r="P69" s="27" t="s">
        <v>23</v>
      </c>
      <c r="Q69" s="27"/>
      <c r="R69" s="27" t="s">
        <v>24</v>
      </c>
      <c r="S69" s="27" t="s">
        <v>25</v>
      </c>
      <c r="T69" s="27">
        <v>1</v>
      </c>
      <c r="U69" s="29"/>
      <c r="V69" s="26" t="str">
        <f t="shared" si="2"/>
        <v>42706BRI Platinum</v>
      </c>
      <c r="W69" s="26">
        <f t="shared" si="3"/>
        <v>1</v>
      </c>
    </row>
    <row r="70" spans="1:23" s="26" customFormat="1" ht="16.7" customHeight="1" x14ac:dyDescent="0.2">
      <c r="A70" s="27" t="s">
        <v>1056</v>
      </c>
      <c r="B70" s="27" t="s">
        <v>20</v>
      </c>
      <c r="C70" s="27" t="s">
        <v>660</v>
      </c>
      <c r="D70" s="28">
        <v>42706</v>
      </c>
      <c r="E70" s="27" t="s">
        <v>1057</v>
      </c>
      <c r="F70" s="27" t="s">
        <v>718</v>
      </c>
      <c r="G70" s="27" t="s">
        <v>21</v>
      </c>
      <c r="H70" s="27"/>
      <c r="I70" s="27" t="s">
        <v>22</v>
      </c>
      <c r="J70" s="27" t="s">
        <v>30</v>
      </c>
      <c r="K70" s="27"/>
      <c r="L70" s="27"/>
      <c r="M70" s="27"/>
      <c r="N70" s="27"/>
      <c r="O70" s="27"/>
      <c r="P70" s="27" t="s">
        <v>23</v>
      </c>
      <c r="Q70" s="27"/>
      <c r="R70" s="27" t="s">
        <v>35</v>
      </c>
      <c r="S70" s="27" t="s">
        <v>27</v>
      </c>
      <c r="T70" s="27">
        <v>2</v>
      </c>
      <c r="U70" s="29"/>
      <c r="V70" s="26" t="str">
        <f t="shared" si="2"/>
        <v>42706BRI Prioritas</v>
      </c>
      <c r="W70" s="26">
        <f t="shared" si="3"/>
        <v>2</v>
      </c>
    </row>
    <row r="71" spans="1:23" s="26" customFormat="1" ht="16.7" customHeight="1" x14ac:dyDescent="0.2">
      <c r="A71" s="27" t="s">
        <v>1058</v>
      </c>
      <c r="B71" s="27" t="s">
        <v>20</v>
      </c>
      <c r="C71" s="27" t="s">
        <v>661</v>
      </c>
      <c r="D71" s="28">
        <v>42706</v>
      </c>
      <c r="E71" s="27" t="s">
        <v>1059</v>
      </c>
      <c r="F71" s="27" t="s">
        <v>718</v>
      </c>
      <c r="G71" s="27" t="s">
        <v>21</v>
      </c>
      <c r="H71" s="27"/>
      <c r="I71" s="27" t="s">
        <v>22</v>
      </c>
      <c r="J71" s="27"/>
      <c r="K71" s="27"/>
      <c r="L71" s="27"/>
      <c r="M71" s="27"/>
      <c r="N71" s="27"/>
      <c r="O71" s="27"/>
      <c r="P71" s="27" t="s">
        <v>23</v>
      </c>
      <c r="Q71" s="27"/>
      <c r="R71" s="27" t="s">
        <v>24</v>
      </c>
      <c r="S71" s="27" t="s">
        <v>25</v>
      </c>
      <c r="T71" s="27">
        <v>1</v>
      </c>
      <c r="U71" s="29"/>
      <c r="V71" s="26" t="str">
        <f t="shared" si="2"/>
        <v>42706BRI Platinum</v>
      </c>
      <c r="W71" s="26">
        <f t="shared" si="3"/>
        <v>1</v>
      </c>
    </row>
    <row r="72" spans="1:23" s="26" customFormat="1" ht="16.7" customHeight="1" x14ac:dyDescent="0.2">
      <c r="A72" s="27" t="s">
        <v>1060</v>
      </c>
      <c r="B72" s="27" t="s">
        <v>20</v>
      </c>
      <c r="C72" s="27" t="s">
        <v>679</v>
      </c>
      <c r="D72" s="28">
        <v>42706</v>
      </c>
      <c r="E72" s="27" t="s">
        <v>1061</v>
      </c>
      <c r="F72" s="27" t="s">
        <v>598</v>
      </c>
      <c r="G72" s="27" t="s">
        <v>21</v>
      </c>
      <c r="H72" s="27"/>
      <c r="I72" s="27" t="s">
        <v>22</v>
      </c>
      <c r="J72" s="27" t="s">
        <v>30</v>
      </c>
      <c r="K72" s="27"/>
      <c r="L72" s="27"/>
      <c r="M72" s="27"/>
      <c r="N72" s="27"/>
      <c r="O72" s="27"/>
      <c r="P72" s="27" t="s">
        <v>23</v>
      </c>
      <c r="Q72" s="27"/>
      <c r="R72" s="27" t="s">
        <v>33</v>
      </c>
      <c r="S72" s="27" t="s">
        <v>27</v>
      </c>
      <c r="T72" s="27">
        <v>1</v>
      </c>
      <c r="U72" s="29"/>
      <c r="V72" s="26" t="str">
        <f t="shared" si="2"/>
        <v>42706BRI Prioritas</v>
      </c>
      <c r="W72" s="26">
        <f t="shared" si="3"/>
        <v>1</v>
      </c>
    </row>
    <row r="73" spans="1:23" s="26" customFormat="1" ht="16.7" customHeight="1" x14ac:dyDescent="0.2">
      <c r="A73" s="27" t="s">
        <v>1062</v>
      </c>
      <c r="B73" s="27" t="s">
        <v>20</v>
      </c>
      <c r="C73" s="27" t="s">
        <v>681</v>
      </c>
      <c r="D73" s="28">
        <v>42706</v>
      </c>
      <c r="E73" s="27" t="s">
        <v>1063</v>
      </c>
      <c r="F73" s="27" t="s">
        <v>599</v>
      </c>
      <c r="G73" s="27" t="s">
        <v>21</v>
      </c>
      <c r="H73" s="27"/>
      <c r="I73" s="27" t="s">
        <v>22</v>
      </c>
      <c r="J73" s="27"/>
      <c r="K73" s="27"/>
      <c r="L73" s="27"/>
      <c r="M73" s="27"/>
      <c r="N73" s="27"/>
      <c r="O73" s="27"/>
      <c r="P73" s="27" t="s">
        <v>23</v>
      </c>
      <c r="Q73" s="27"/>
      <c r="R73" s="27" t="s">
        <v>24</v>
      </c>
      <c r="S73" s="27" t="s">
        <v>26</v>
      </c>
      <c r="T73" s="27">
        <v>1</v>
      </c>
      <c r="U73" s="29"/>
      <c r="V73" s="26" t="str">
        <f t="shared" si="2"/>
        <v>42706BRI Business</v>
      </c>
      <c r="W73" s="26">
        <f t="shared" si="3"/>
        <v>1</v>
      </c>
    </row>
    <row r="74" spans="1:23" s="26" customFormat="1" ht="16.7" customHeight="1" x14ac:dyDescent="0.2">
      <c r="A74" s="27" t="s">
        <v>1064</v>
      </c>
      <c r="B74" s="27" t="s">
        <v>20</v>
      </c>
      <c r="C74" s="27" t="s">
        <v>680</v>
      </c>
      <c r="D74" s="28">
        <v>42706</v>
      </c>
      <c r="E74" s="27" t="s">
        <v>1065</v>
      </c>
      <c r="F74" s="27" t="s">
        <v>499</v>
      </c>
      <c r="G74" s="27" t="s">
        <v>21</v>
      </c>
      <c r="H74" s="27"/>
      <c r="I74" s="27" t="s">
        <v>22</v>
      </c>
      <c r="J74" s="27"/>
      <c r="K74" s="27"/>
      <c r="L74" s="27"/>
      <c r="M74" s="27"/>
      <c r="N74" s="27"/>
      <c r="O74" s="27"/>
      <c r="P74" s="27" t="s">
        <v>23</v>
      </c>
      <c r="Q74" s="27"/>
      <c r="R74" s="27" t="s">
        <v>28</v>
      </c>
      <c r="S74" s="27" t="s">
        <v>27</v>
      </c>
      <c r="T74" s="27">
        <v>2</v>
      </c>
      <c r="U74" s="29"/>
      <c r="V74" s="26" t="str">
        <f t="shared" si="2"/>
        <v>42706BRI Prioritas</v>
      </c>
      <c r="W74" s="26">
        <f t="shared" si="3"/>
        <v>2</v>
      </c>
    </row>
    <row r="75" spans="1:23" s="26" customFormat="1" ht="16.7" customHeight="1" x14ac:dyDescent="0.2">
      <c r="A75" s="27" t="s">
        <v>1068</v>
      </c>
      <c r="B75" s="27" t="s">
        <v>20</v>
      </c>
      <c r="C75" s="27" t="s">
        <v>682</v>
      </c>
      <c r="D75" s="28">
        <v>42706</v>
      </c>
      <c r="E75" s="27" t="s">
        <v>1069</v>
      </c>
      <c r="F75" s="27" t="s">
        <v>111</v>
      </c>
      <c r="G75" s="27" t="s">
        <v>21</v>
      </c>
      <c r="H75" s="27"/>
      <c r="I75" s="27" t="s">
        <v>22</v>
      </c>
      <c r="J75" s="27"/>
      <c r="K75" s="27"/>
      <c r="L75" s="27"/>
      <c r="M75" s="27"/>
      <c r="N75" s="27"/>
      <c r="O75" s="27"/>
      <c r="P75" s="27" t="s">
        <v>23</v>
      </c>
      <c r="Q75" s="27"/>
      <c r="R75" s="27" t="s">
        <v>28</v>
      </c>
      <c r="S75" s="27" t="s">
        <v>27</v>
      </c>
      <c r="T75" s="27">
        <v>2</v>
      </c>
      <c r="U75" s="29"/>
      <c r="V75" s="26" t="str">
        <f t="shared" si="2"/>
        <v>42706BRI Prioritas</v>
      </c>
      <c r="W75" s="26">
        <f t="shared" si="3"/>
        <v>2</v>
      </c>
    </row>
    <row r="76" spans="1:23" s="26" customFormat="1" ht="16.7" customHeight="1" x14ac:dyDescent="0.2">
      <c r="A76" s="27" t="s">
        <v>1070</v>
      </c>
      <c r="B76" s="27" t="s">
        <v>20</v>
      </c>
      <c r="C76" s="27" t="s">
        <v>683</v>
      </c>
      <c r="D76" s="28">
        <v>42706</v>
      </c>
      <c r="E76" s="27" t="s">
        <v>1071</v>
      </c>
      <c r="F76" s="27" t="s">
        <v>500</v>
      </c>
      <c r="G76" s="27" t="s">
        <v>21</v>
      </c>
      <c r="H76" s="27"/>
      <c r="I76" s="27" t="s">
        <v>22</v>
      </c>
      <c r="J76" s="27"/>
      <c r="K76" s="27"/>
      <c r="L76" s="27"/>
      <c r="M76" s="27"/>
      <c r="N76" s="27"/>
      <c r="O76" s="27"/>
      <c r="P76" s="27" t="s">
        <v>23</v>
      </c>
      <c r="Q76" s="27"/>
      <c r="R76" s="27" t="s">
        <v>24</v>
      </c>
      <c r="S76" s="27" t="s">
        <v>26</v>
      </c>
      <c r="T76" s="27">
        <v>1</v>
      </c>
      <c r="U76" s="29"/>
      <c r="V76" s="26" t="str">
        <f t="shared" si="2"/>
        <v>42706BRI Business</v>
      </c>
      <c r="W76" s="26">
        <f t="shared" si="3"/>
        <v>1</v>
      </c>
    </row>
    <row r="77" spans="1:23" s="26" customFormat="1" ht="16.7" customHeight="1" x14ac:dyDescent="0.2">
      <c r="A77" s="27" t="s">
        <v>1072</v>
      </c>
      <c r="B77" s="27" t="s">
        <v>20</v>
      </c>
      <c r="C77" s="27" t="s">
        <v>684</v>
      </c>
      <c r="D77" s="28">
        <v>42706</v>
      </c>
      <c r="E77" s="27" t="s">
        <v>1073</v>
      </c>
      <c r="F77" s="27" t="s">
        <v>1074</v>
      </c>
      <c r="G77" s="27" t="s">
        <v>21</v>
      </c>
      <c r="H77" s="27"/>
      <c r="I77" s="27" t="s">
        <v>22</v>
      </c>
      <c r="J77" s="27"/>
      <c r="K77" s="27"/>
      <c r="L77" s="27"/>
      <c r="M77" s="27"/>
      <c r="N77" s="27"/>
      <c r="O77" s="27"/>
      <c r="P77" s="27" t="s">
        <v>23</v>
      </c>
      <c r="Q77" s="27"/>
      <c r="R77" s="27" t="s">
        <v>24</v>
      </c>
      <c r="S77" s="27" t="s">
        <v>25</v>
      </c>
      <c r="T77" s="27">
        <v>1</v>
      </c>
      <c r="U77" s="29"/>
      <c r="V77" s="26" t="str">
        <f t="shared" si="2"/>
        <v>42706BRI Platinum</v>
      </c>
      <c r="W77" s="26">
        <f t="shared" si="3"/>
        <v>1</v>
      </c>
    </row>
    <row r="78" spans="1:23" s="26" customFormat="1" ht="16.7" customHeight="1" x14ac:dyDescent="0.2">
      <c r="A78" s="27" t="s">
        <v>1072</v>
      </c>
      <c r="B78" s="27" t="s">
        <v>20</v>
      </c>
      <c r="C78" s="27" t="s">
        <v>685</v>
      </c>
      <c r="D78" s="28">
        <v>42706</v>
      </c>
      <c r="E78" s="27" t="s">
        <v>1075</v>
      </c>
      <c r="F78" s="27" t="s">
        <v>1074</v>
      </c>
      <c r="G78" s="27" t="s">
        <v>21</v>
      </c>
      <c r="H78" s="27"/>
      <c r="I78" s="27" t="s">
        <v>22</v>
      </c>
      <c r="J78" s="27"/>
      <c r="K78" s="27"/>
      <c r="L78" s="27"/>
      <c r="M78" s="27"/>
      <c r="N78" s="27"/>
      <c r="O78" s="27"/>
      <c r="P78" s="27" t="s">
        <v>23</v>
      </c>
      <c r="Q78" s="27"/>
      <c r="R78" s="27" t="s">
        <v>24</v>
      </c>
      <c r="S78" s="27" t="s">
        <v>25</v>
      </c>
      <c r="T78" s="27">
        <v>1</v>
      </c>
      <c r="U78" s="29"/>
      <c r="V78" s="26" t="str">
        <f t="shared" si="2"/>
        <v>42706BRI Platinum</v>
      </c>
      <c r="W78" s="26">
        <f t="shared" si="3"/>
        <v>1</v>
      </c>
    </row>
    <row r="79" spans="1:23" s="26" customFormat="1" ht="16.7" customHeight="1" x14ac:dyDescent="0.2">
      <c r="A79" s="27" t="s">
        <v>1076</v>
      </c>
      <c r="B79" s="27" t="s">
        <v>20</v>
      </c>
      <c r="C79" s="27" t="s">
        <v>686</v>
      </c>
      <c r="D79" s="28">
        <v>42706</v>
      </c>
      <c r="E79" s="27" t="s">
        <v>1077</v>
      </c>
      <c r="F79" s="27" t="s">
        <v>764</v>
      </c>
      <c r="G79" s="27" t="s">
        <v>21</v>
      </c>
      <c r="H79" s="27"/>
      <c r="I79" s="27" t="s">
        <v>22</v>
      </c>
      <c r="J79" s="27"/>
      <c r="K79" s="27"/>
      <c r="L79" s="27"/>
      <c r="M79" s="27"/>
      <c r="N79" s="27"/>
      <c r="O79" s="27"/>
      <c r="P79" s="27" t="s">
        <v>23</v>
      </c>
      <c r="Q79" s="27"/>
      <c r="R79" s="27" t="s">
        <v>24</v>
      </c>
      <c r="S79" s="27" t="s">
        <v>45</v>
      </c>
      <c r="T79" s="27">
        <v>1</v>
      </c>
      <c r="U79" s="29"/>
      <c r="V79" s="26" t="str">
        <f t="shared" si="2"/>
        <v>42706BRI Infinite</v>
      </c>
      <c r="W79" s="26">
        <f t="shared" si="3"/>
        <v>1</v>
      </c>
    </row>
    <row r="80" spans="1:23" s="26" customFormat="1" ht="16.7" customHeight="1" x14ac:dyDescent="0.2">
      <c r="A80" s="27" t="s">
        <v>1078</v>
      </c>
      <c r="B80" s="27" t="s">
        <v>20</v>
      </c>
      <c r="C80" s="27" t="s">
        <v>701</v>
      </c>
      <c r="D80" s="28">
        <v>42706</v>
      </c>
      <c r="E80" s="27" t="s">
        <v>1079</v>
      </c>
      <c r="F80" s="27" t="s">
        <v>1080</v>
      </c>
      <c r="G80" s="27" t="s">
        <v>21</v>
      </c>
      <c r="H80" s="27"/>
      <c r="I80" s="27" t="s">
        <v>22</v>
      </c>
      <c r="J80" s="27"/>
      <c r="K80" s="27"/>
      <c r="L80" s="27"/>
      <c r="M80" s="27"/>
      <c r="N80" s="27"/>
      <c r="O80" s="27"/>
      <c r="P80" s="27" t="s">
        <v>23</v>
      </c>
      <c r="Q80" s="27"/>
      <c r="R80" s="27" t="s">
        <v>28</v>
      </c>
      <c r="S80" s="27" t="s">
        <v>27</v>
      </c>
      <c r="T80" s="27">
        <v>2</v>
      </c>
      <c r="U80" s="29"/>
      <c r="V80" s="26" t="str">
        <f t="shared" si="2"/>
        <v>42706BRI Prioritas</v>
      </c>
      <c r="W80" s="26">
        <f t="shared" si="3"/>
        <v>2</v>
      </c>
    </row>
    <row r="81" spans="1:23" s="26" customFormat="1" ht="16.7" customHeight="1" x14ac:dyDescent="0.2">
      <c r="A81" s="27" t="s">
        <v>1081</v>
      </c>
      <c r="B81" s="27" t="s">
        <v>20</v>
      </c>
      <c r="C81" s="27" t="s">
        <v>326</v>
      </c>
      <c r="D81" s="28">
        <v>42706</v>
      </c>
      <c r="E81" s="27" t="s">
        <v>1082</v>
      </c>
      <c r="F81" s="27" t="s">
        <v>1083</v>
      </c>
      <c r="G81" s="27" t="s">
        <v>21</v>
      </c>
      <c r="H81" s="27"/>
      <c r="I81" s="27" t="s">
        <v>22</v>
      </c>
      <c r="J81" s="27"/>
      <c r="K81" s="27"/>
      <c r="L81" s="27"/>
      <c r="M81" s="27"/>
      <c r="N81" s="27"/>
      <c r="O81" s="27"/>
      <c r="P81" s="27" t="s">
        <v>23</v>
      </c>
      <c r="Q81" s="27"/>
      <c r="R81" s="27" t="s">
        <v>28</v>
      </c>
      <c r="S81" s="27" t="s">
        <v>27</v>
      </c>
      <c r="T81" s="27">
        <v>2</v>
      </c>
      <c r="U81" s="29"/>
      <c r="V81" s="26" t="str">
        <f t="shared" si="2"/>
        <v>42706BRI Prioritas</v>
      </c>
      <c r="W81" s="26">
        <f t="shared" si="3"/>
        <v>2</v>
      </c>
    </row>
    <row r="82" spans="1:23" s="26" customFormat="1" ht="16.7" customHeight="1" x14ac:dyDescent="0.2">
      <c r="A82" s="27" t="s">
        <v>1084</v>
      </c>
      <c r="B82" s="27" t="s">
        <v>20</v>
      </c>
      <c r="C82" s="27" t="s">
        <v>703</v>
      </c>
      <c r="D82" s="28">
        <v>42706</v>
      </c>
      <c r="E82" s="27" t="s">
        <v>1085</v>
      </c>
      <c r="F82" s="27" t="s">
        <v>1083</v>
      </c>
      <c r="G82" s="27" t="s">
        <v>21</v>
      </c>
      <c r="H82" s="27"/>
      <c r="I82" s="27" t="s">
        <v>22</v>
      </c>
      <c r="J82" s="27"/>
      <c r="K82" s="27"/>
      <c r="L82" s="27"/>
      <c r="M82" s="27"/>
      <c r="N82" s="27"/>
      <c r="O82" s="27"/>
      <c r="P82" s="27" t="s">
        <v>23</v>
      </c>
      <c r="Q82" s="27"/>
      <c r="R82" s="27" t="s">
        <v>24</v>
      </c>
      <c r="S82" s="27" t="s">
        <v>25</v>
      </c>
      <c r="T82" s="27">
        <v>1</v>
      </c>
      <c r="U82" s="29"/>
      <c r="V82" s="26" t="str">
        <f t="shared" si="2"/>
        <v>42706BRI Platinum</v>
      </c>
      <c r="W82" s="26">
        <f t="shared" si="3"/>
        <v>1</v>
      </c>
    </row>
    <row r="83" spans="1:23" s="26" customFormat="1" ht="16.7" customHeight="1" x14ac:dyDescent="0.2">
      <c r="A83" s="27" t="s">
        <v>1088</v>
      </c>
      <c r="B83" s="27" t="s">
        <v>20</v>
      </c>
      <c r="C83" s="27" t="s">
        <v>702</v>
      </c>
      <c r="D83" s="28">
        <v>42706</v>
      </c>
      <c r="E83" s="27" t="s">
        <v>1089</v>
      </c>
      <c r="F83" s="27" t="s">
        <v>1090</v>
      </c>
      <c r="G83" s="27" t="s">
        <v>21</v>
      </c>
      <c r="H83" s="27"/>
      <c r="I83" s="27" t="s">
        <v>22</v>
      </c>
      <c r="J83" s="27"/>
      <c r="K83" s="27"/>
      <c r="L83" s="27"/>
      <c r="M83" s="27"/>
      <c r="N83" s="27"/>
      <c r="O83" s="27"/>
      <c r="P83" s="27" t="s">
        <v>23</v>
      </c>
      <c r="Q83" s="27"/>
      <c r="R83" s="27" t="s">
        <v>24</v>
      </c>
      <c r="S83" s="27" t="s">
        <v>25</v>
      </c>
      <c r="T83" s="27">
        <v>1</v>
      </c>
      <c r="U83" s="29"/>
      <c r="V83" s="26" t="str">
        <f t="shared" si="2"/>
        <v>42706BRI Platinum</v>
      </c>
      <c r="W83" s="26">
        <f t="shared" si="3"/>
        <v>1</v>
      </c>
    </row>
    <row r="84" spans="1:23" s="26" customFormat="1" ht="16.7" customHeight="1" x14ac:dyDescent="0.2">
      <c r="A84" s="27" t="s">
        <v>765</v>
      </c>
      <c r="B84" s="27" t="s">
        <v>20</v>
      </c>
      <c r="C84" s="27" t="s">
        <v>704</v>
      </c>
      <c r="D84" s="28">
        <v>42706</v>
      </c>
      <c r="E84" s="27" t="s">
        <v>1091</v>
      </c>
      <c r="F84" s="27" t="s">
        <v>1092</v>
      </c>
      <c r="G84" s="27" t="s">
        <v>21</v>
      </c>
      <c r="H84" s="27"/>
      <c r="I84" s="27" t="s">
        <v>22</v>
      </c>
      <c r="J84" s="27"/>
      <c r="K84" s="27"/>
      <c r="L84" s="27"/>
      <c r="M84" s="27"/>
      <c r="N84" s="27"/>
      <c r="O84" s="27"/>
      <c r="P84" s="27" t="s">
        <v>23</v>
      </c>
      <c r="Q84" s="27"/>
      <c r="R84" s="27" t="s">
        <v>24</v>
      </c>
      <c r="S84" s="27" t="s">
        <v>26</v>
      </c>
      <c r="T84" s="27">
        <v>1</v>
      </c>
      <c r="U84" s="29"/>
      <c r="V84" s="26" t="str">
        <f t="shared" si="2"/>
        <v>42706BRI Business</v>
      </c>
      <c r="W84" s="26">
        <f t="shared" si="3"/>
        <v>1</v>
      </c>
    </row>
    <row r="85" spans="1:23" s="26" customFormat="1" ht="16.7" customHeight="1" x14ac:dyDescent="0.2">
      <c r="A85" s="27" t="s">
        <v>1095</v>
      </c>
      <c r="B85" s="27" t="s">
        <v>20</v>
      </c>
      <c r="C85" s="27" t="s">
        <v>705</v>
      </c>
      <c r="D85" s="28">
        <v>42706</v>
      </c>
      <c r="E85" s="27" t="s">
        <v>1096</v>
      </c>
      <c r="F85" s="27" t="s">
        <v>767</v>
      </c>
      <c r="G85" s="27" t="s">
        <v>21</v>
      </c>
      <c r="H85" s="27"/>
      <c r="I85" s="27" t="s">
        <v>22</v>
      </c>
      <c r="J85" s="27"/>
      <c r="K85" s="27"/>
      <c r="L85" s="27"/>
      <c r="M85" s="27"/>
      <c r="N85" s="27"/>
      <c r="O85" s="27"/>
      <c r="P85" s="27" t="s">
        <v>23</v>
      </c>
      <c r="Q85" s="27"/>
      <c r="R85" s="27" t="s">
        <v>24</v>
      </c>
      <c r="S85" s="27" t="s">
        <v>26</v>
      </c>
      <c r="T85" s="27">
        <v>1</v>
      </c>
      <c r="U85" s="29"/>
      <c r="V85" s="26" t="str">
        <f t="shared" si="2"/>
        <v>42706BRI Business</v>
      </c>
      <c r="W85" s="26">
        <f t="shared" si="3"/>
        <v>1</v>
      </c>
    </row>
    <row r="86" spans="1:23" s="26" customFormat="1" ht="16.7" customHeight="1" x14ac:dyDescent="0.2">
      <c r="A86" s="27" t="s">
        <v>780</v>
      </c>
      <c r="B86" s="27" t="s">
        <v>20</v>
      </c>
      <c r="C86" s="27" t="s">
        <v>706</v>
      </c>
      <c r="D86" s="28">
        <v>42706</v>
      </c>
      <c r="E86" s="27" t="s">
        <v>1097</v>
      </c>
      <c r="F86" s="27" t="s">
        <v>801</v>
      </c>
      <c r="G86" s="27" t="s">
        <v>21</v>
      </c>
      <c r="H86" s="27"/>
      <c r="I86" s="27" t="s">
        <v>22</v>
      </c>
      <c r="J86" s="27"/>
      <c r="K86" s="27"/>
      <c r="L86" s="27"/>
      <c r="M86" s="27"/>
      <c r="N86" s="27"/>
      <c r="O86" s="27"/>
      <c r="P86" s="27" t="s">
        <v>23</v>
      </c>
      <c r="Q86" s="27"/>
      <c r="R86" s="27" t="s">
        <v>24</v>
      </c>
      <c r="S86" s="27" t="s">
        <v>25</v>
      </c>
      <c r="T86" s="27">
        <v>1</v>
      </c>
      <c r="U86" s="29"/>
      <c r="V86" s="26" t="str">
        <f t="shared" si="2"/>
        <v>42706BRI Platinum</v>
      </c>
      <c r="W86" s="26">
        <f t="shared" si="3"/>
        <v>1</v>
      </c>
    </row>
    <row r="87" spans="1:23" s="26" customFormat="1" ht="16.7" customHeight="1" x14ac:dyDescent="0.2">
      <c r="A87" s="27" t="s">
        <v>1098</v>
      </c>
      <c r="B87" s="27" t="s">
        <v>20</v>
      </c>
      <c r="C87" s="27" t="s">
        <v>709</v>
      </c>
      <c r="D87" s="28">
        <v>42706</v>
      </c>
      <c r="E87" s="27" t="s">
        <v>1099</v>
      </c>
      <c r="F87" s="27" t="s">
        <v>1100</v>
      </c>
      <c r="G87" s="27" t="s">
        <v>21</v>
      </c>
      <c r="H87" s="27"/>
      <c r="I87" s="27" t="s">
        <v>22</v>
      </c>
      <c r="J87" s="27"/>
      <c r="K87" s="27"/>
      <c r="L87" s="27"/>
      <c r="M87" s="27"/>
      <c r="N87" s="27"/>
      <c r="O87" s="27"/>
      <c r="P87" s="27" t="s">
        <v>23</v>
      </c>
      <c r="Q87" s="27"/>
      <c r="R87" s="27" t="s">
        <v>24</v>
      </c>
      <c r="S87" s="27" t="s">
        <v>25</v>
      </c>
      <c r="T87" s="27">
        <v>1</v>
      </c>
      <c r="U87" s="29"/>
      <c r="V87" s="26" t="str">
        <f t="shared" si="2"/>
        <v>42706BRI Platinum</v>
      </c>
      <c r="W87" s="26">
        <f t="shared" si="3"/>
        <v>1</v>
      </c>
    </row>
    <row r="88" spans="1:23" s="26" customFormat="1" ht="16.7" customHeight="1" x14ac:dyDescent="0.2">
      <c r="A88" s="27" t="s">
        <v>1101</v>
      </c>
      <c r="B88" s="27" t="s">
        <v>20</v>
      </c>
      <c r="C88" s="27" t="s">
        <v>711</v>
      </c>
      <c r="D88" s="28">
        <v>42706</v>
      </c>
      <c r="E88" s="27" t="s">
        <v>1102</v>
      </c>
      <c r="F88" s="27" t="s">
        <v>939</v>
      </c>
      <c r="G88" s="27" t="s">
        <v>21</v>
      </c>
      <c r="H88" s="27"/>
      <c r="I88" s="27" t="s">
        <v>22</v>
      </c>
      <c r="J88" s="27"/>
      <c r="K88" s="27"/>
      <c r="L88" s="27"/>
      <c r="M88" s="27"/>
      <c r="N88" s="27"/>
      <c r="O88" s="27"/>
      <c r="P88" s="27" t="s">
        <v>23</v>
      </c>
      <c r="Q88" s="27"/>
      <c r="R88" s="27" t="s">
        <v>24</v>
      </c>
      <c r="S88" s="27" t="s">
        <v>27</v>
      </c>
      <c r="T88" s="27">
        <v>1</v>
      </c>
      <c r="U88" s="29"/>
      <c r="V88" s="26" t="str">
        <f t="shared" si="2"/>
        <v>42706BRI Prioritas</v>
      </c>
      <c r="W88" s="26">
        <f t="shared" si="3"/>
        <v>1</v>
      </c>
    </row>
    <row r="89" spans="1:23" s="26" customFormat="1" ht="16.7" customHeight="1" x14ac:dyDescent="0.2">
      <c r="A89" s="27" t="s">
        <v>1103</v>
      </c>
      <c r="B89" s="27" t="s">
        <v>20</v>
      </c>
      <c r="C89" s="27" t="s">
        <v>722</v>
      </c>
      <c r="D89" s="28">
        <v>42706</v>
      </c>
      <c r="E89" s="27" t="s">
        <v>1104</v>
      </c>
      <c r="F89" s="27" t="s">
        <v>827</v>
      </c>
      <c r="G89" s="27" t="s">
        <v>21</v>
      </c>
      <c r="H89" s="27"/>
      <c r="I89" s="27" t="s">
        <v>22</v>
      </c>
      <c r="J89" s="27"/>
      <c r="K89" s="27"/>
      <c r="L89" s="27"/>
      <c r="M89" s="27"/>
      <c r="N89" s="27"/>
      <c r="O89" s="27"/>
      <c r="P89" s="27" t="s">
        <v>23</v>
      </c>
      <c r="Q89" s="27"/>
      <c r="R89" s="27" t="s">
        <v>24</v>
      </c>
      <c r="S89" s="27" t="s">
        <v>26</v>
      </c>
      <c r="T89" s="27">
        <v>1</v>
      </c>
      <c r="U89" s="29"/>
      <c r="V89" s="26" t="str">
        <f t="shared" si="2"/>
        <v>42706BRI Business</v>
      </c>
      <c r="W89" s="26">
        <f t="shared" si="3"/>
        <v>1</v>
      </c>
    </row>
    <row r="90" spans="1:23" s="26" customFormat="1" ht="16.7" customHeight="1" x14ac:dyDescent="0.2">
      <c r="A90" s="27" t="s">
        <v>1105</v>
      </c>
      <c r="B90" s="27" t="s">
        <v>20</v>
      </c>
      <c r="C90" s="27" t="s">
        <v>723</v>
      </c>
      <c r="D90" s="28">
        <v>42706</v>
      </c>
      <c r="E90" s="27" t="s">
        <v>577</v>
      </c>
      <c r="F90" s="27" t="s">
        <v>173</v>
      </c>
      <c r="G90" s="27" t="s">
        <v>21</v>
      </c>
      <c r="H90" s="27"/>
      <c r="I90" s="27" t="s">
        <v>22</v>
      </c>
      <c r="J90" s="27" t="s">
        <v>30</v>
      </c>
      <c r="K90" s="27"/>
      <c r="L90" s="27"/>
      <c r="M90" s="27"/>
      <c r="N90" s="27"/>
      <c r="O90" s="27"/>
      <c r="P90" s="27" t="s">
        <v>23</v>
      </c>
      <c r="Q90" s="27"/>
      <c r="R90" s="27" t="s">
        <v>35</v>
      </c>
      <c r="S90" s="27" t="s">
        <v>27</v>
      </c>
      <c r="T90" s="27">
        <v>2</v>
      </c>
      <c r="U90" s="29"/>
      <c r="V90" s="26" t="str">
        <f t="shared" si="2"/>
        <v>42706BRI Prioritas</v>
      </c>
      <c r="W90" s="26">
        <f t="shared" si="3"/>
        <v>2</v>
      </c>
    </row>
    <row r="91" spans="1:23" s="26" customFormat="1" ht="16.7" customHeight="1" x14ac:dyDescent="0.2">
      <c r="A91" s="27" t="s">
        <v>1106</v>
      </c>
      <c r="B91" s="27" t="s">
        <v>20</v>
      </c>
      <c r="C91" s="27" t="s">
        <v>1107</v>
      </c>
      <c r="D91" s="28">
        <v>42706</v>
      </c>
      <c r="E91" s="27" t="s">
        <v>1108</v>
      </c>
      <c r="F91" s="27" t="s">
        <v>578</v>
      </c>
      <c r="G91" s="27" t="s">
        <v>21</v>
      </c>
      <c r="H91" s="27"/>
      <c r="I91" s="27" t="s">
        <v>22</v>
      </c>
      <c r="J91" s="27" t="s">
        <v>30</v>
      </c>
      <c r="K91" s="27"/>
      <c r="L91" s="27"/>
      <c r="M91" s="27"/>
      <c r="N91" s="27"/>
      <c r="O91" s="27"/>
      <c r="P91" s="27" t="s">
        <v>23</v>
      </c>
      <c r="Q91" s="27"/>
      <c r="R91" s="27" t="s">
        <v>33</v>
      </c>
      <c r="S91" s="27" t="s">
        <v>25</v>
      </c>
      <c r="T91" s="27">
        <v>1</v>
      </c>
      <c r="U91" s="29"/>
      <c r="V91" s="26" t="str">
        <f t="shared" si="2"/>
        <v>42706BRI Platinum</v>
      </c>
      <c r="W91" s="26">
        <f t="shared" si="3"/>
        <v>1</v>
      </c>
    </row>
    <row r="92" spans="1:23" s="26" customFormat="1" ht="16.7" customHeight="1" x14ac:dyDescent="0.2">
      <c r="A92" s="27" t="s">
        <v>1109</v>
      </c>
      <c r="B92" s="27" t="s">
        <v>20</v>
      </c>
      <c r="C92" s="27" t="s">
        <v>1110</v>
      </c>
      <c r="D92" s="28">
        <v>42706</v>
      </c>
      <c r="E92" s="27" t="s">
        <v>1111</v>
      </c>
      <c r="F92" s="27" t="s">
        <v>180</v>
      </c>
      <c r="G92" s="27" t="s">
        <v>21</v>
      </c>
      <c r="H92" s="27"/>
      <c r="I92" s="27" t="s">
        <v>22</v>
      </c>
      <c r="J92" s="27"/>
      <c r="K92" s="27"/>
      <c r="L92" s="27"/>
      <c r="M92" s="27"/>
      <c r="N92" s="27"/>
      <c r="O92" s="27"/>
      <c r="P92" s="27" t="s">
        <v>23</v>
      </c>
      <c r="Q92" s="27"/>
      <c r="R92" s="27" t="s">
        <v>24</v>
      </c>
      <c r="S92" s="27" t="s">
        <v>26</v>
      </c>
      <c r="T92" s="27">
        <v>1</v>
      </c>
      <c r="U92" s="29"/>
      <c r="V92" s="26" t="str">
        <f t="shared" si="2"/>
        <v>42706BRI Business</v>
      </c>
      <c r="W92" s="26">
        <f t="shared" si="3"/>
        <v>1</v>
      </c>
    </row>
    <row r="93" spans="1:23" s="26" customFormat="1" ht="16.7" customHeight="1" x14ac:dyDescent="0.2">
      <c r="A93" s="27" t="s">
        <v>1112</v>
      </c>
      <c r="B93" s="27" t="s">
        <v>20</v>
      </c>
      <c r="C93" s="27" t="s">
        <v>1113</v>
      </c>
      <c r="D93" s="28">
        <v>42706</v>
      </c>
      <c r="E93" s="27" t="s">
        <v>1114</v>
      </c>
      <c r="F93" s="27" t="s">
        <v>527</v>
      </c>
      <c r="G93" s="27" t="s">
        <v>21</v>
      </c>
      <c r="H93" s="27"/>
      <c r="I93" s="27" t="s">
        <v>22</v>
      </c>
      <c r="J93" s="27"/>
      <c r="K93" s="27"/>
      <c r="L93" s="27"/>
      <c r="M93" s="27"/>
      <c r="N93" s="27"/>
      <c r="O93" s="27"/>
      <c r="P93" s="27" t="s">
        <v>23</v>
      </c>
      <c r="Q93" s="27"/>
      <c r="R93" s="27" t="s">
        <v>24</v>
      </c>
      <c r="S93" s="27" t="s">
        <v>26</v>
      </c>
      <c r="T93" s="27">
        <v>1</v>
      </c>
      <c r="U93" s="29"/>
      <c r="V93" s="26" t="str">
        <f t="shared" si="2"/>
        <v>42706BRI Business</v>
      </c>
      <c r="W93" s="26">
        <f t="shared" si="3"/>
        <v>1</v>
      </c>
    </row>
    <row r="94" spans="1:23" s="26" customFormat="1" ht="16.7" customHeight="1" x14ac:dyDescent="0.2">
      <c r="A94" s="27" t="s">
        <v>1125</v>
      </c>
      <c r="B94" s="27" t="s">
        <v>20</v>
      </c>
      <c r="C94" s="27" t="s">
        <v>1126</v>
      </c>
      <c r="D94" s="28">
        <v>42706</v>
      </c>
      <c r="E94" s="27" t="s">
        <v>1127</v>
      </c>
      <c r="F94" s="27" t="s">
        <v>330</v>
      </c>
      <c r="G94" s="27" t="s">
        <v>21</v>
      </c>
      <c r="H94" s="27"/>
      <c r="I94" s="27" t="s">
        <v>22</v>
      </c>
      <c r="J94" s="27" t="s">
        <v>30</v>
      </c>
      <c r="K94" s="27"/>
      <c r="L94" s="27"/>
      <c r="M94" s="27"/>
      <c r="N94" s="27"/>
      <c r="O94" s="27"/>
      <c r="P94" s="27" t="s">
        <v>23</v>
      </c>
      <c r="Q94" s="27"/>
      <c r="R94" s="27" t="s">
        <v>33</v>
      </c>
      <c r="S94" s="27" t="s">
        <v>26</v>
      </c>
      <c r="T94" s="27">
        <v>1</v>
      </c>
      <c r="U94" s="29"/>
      <c r="V94" s="26" t="str">
        <f t="shared" si="2"/>
        <v>42706BRI Business</v>
      </c>
      <c r="W94" s="26">
        <f t="shared" si="3"/>
        <v>1</v>
      </c>
    </row>
    <row r="95" spans="1:23" s="26" customFormat="1" ht="16.7" customHeight="1" x14ac:dyDescent="0.2">
      <c r="A95" s="27" t="s">
        <v>1161</v>
      </c>
      <c r="B95" s="27" t="s">
        <v>20</v>
      </c>
      <c r="C95" s="27" t="s">
        <v>724</v>
      </c>
      <c r="D95" s="28">
        <v>42706</v>
      </c>
      <c r="E95" s="27" t="s">
        <v>1162</v>
      </c>
      <c r="F95" s="27" t="s">
        <v>58</v>
      </c>
      <c r="G95" s="27" t="s">
        <v>21</v>
      </c>
      <c r="H95" s="27"/>
      <c r="I95" s="27" t="s">
        <v>22</v>
      </c>
      <c r="J95" s="27" t="s">
        <v>30</v>
      </c>
      <c r="K95" s="27"/>
      <c r="L95" s="27"/>
      <c r="M95" s="27"/>
      <c r="N95" s="27"/>
      <c r="O95" s="27"/>
      <c r="P95" s="27" t="s">
        <v>23</v>
      </c>
      <c r="Q95" s="27"/>
      <c r="R95" s="27" t="s">
        <v>35</v>
      </c>
      <c r="S95" s="27" t="s">
        <v>27</v>
      </c>
      <c r="T95" s="27">
        <v>2</v>
      </c>
      <c r="U95" s="29"/>
      <c r="V95" s="26" t="str">
        <f t="shared" si="2"/>
        <v>42706BRI Prioritas</v>
      </c>
      <c r="W95" s="26">
        <f t="shared" si="3"/>
        <v>2</v>
      </c>
    </row>
    <row r="96" spans="1:23" s="26" customFormat="1" ht="16.7" customHeight="1" x14ac:dyDescent="0.2">
      <c r="A96" s="27" t="s">
        <v>1163</v>
      </c>
      <c r="B96" s="27" t="s">
        <v>20</v>
      </c>
      <c r="C96" s="27" t="s">
        <v>729</v>
      </c>
      <c r="D96" s="28">
        <v>42707</v>
      </c>
      <c r="E96" s="27" t="s">
        <v>1164</v>
      </c>
      <c r="F96" s="27" t="s">
        <v>1165</v>
      </c>
      <c r="G96" s="27" t="s">
        <v>21</v>
      </c>
      <c r="H96" s="27"/>
      <c r="I96" s="27" t="s">
        <v>22</v>
      </c>
      <c r="J96" s="27"/>
      <c r="K96" s="27"/>
      <c r="L96" s="27"/>
      <c r="M96" s="27"/>
      <c r="N96" s="27"/>
      <c r="O96" s="27"/>
      <c r="P96" s="27" t="s">
        <v>23</v>
      </c>
      <c r="Q96" s="27"/>
      <c r="R96" s="27" t="s">
        <v>24</v>
      </c>
      <c r="S96" s="27" t="s">
        <v>27</v>
      </c>
      <c r="T96" s="27">
        <v>1</v>
      </c>
      <c r="U96" s="29"/>
      <c r="V96" s="26" t="str">
        <f t="shared" si="2"/>
        <v>42707BRI Prioritas</v>
      </c>
      <c r="W96" s="26">
        <f t="shared" si="3"/>
        <v>1</v>
      </c>
    </row>
    <row r="97" spans="1:23" s="26" customFormat="1" ht="16.7" customHeight="1" x14ac:dyDescent="0.2">
      <c r="A97" s="27" t="s">
        <v>1166</v>
      </c>
      <c r="B97" s="27" t="s">
        <v>20</v>
      </c>
      <c r="C97" s="27" t="s">
        <v>730</v>
      </c>
      <c r="D97" s="28">
        <v>42707</v>
      </c>
      <c r="E97" s="27" t="s">
        <v>1167</v>
      </c>
      <c r="F97" s="27" t="s">
        <v>1168</v>
      </c>
      <c r="G97" s="27" t="s">
        <v>21</v>
      </c>
      <c r="H97" s="27"/>
      <c r="I97" s="27" t="s">
        <v>22</v>
      </c>
      <c r="J97" s="27"/>
      <c r="K97" s="27"/>
      <c r="L97" s="27"/>
      <c r="M97" s="27"/>
      <c r="N97" s="27"/>
      <c r="O97" s="27"/>
      <c r="P97" s="27" t="s">
        <v>23</v>
      </c>
      <c r="Q97" s="27"/>
      <c r="R97" s="27" t="s">
        <v>24</v>
      </c>
      <c r="S97" s="27" t="s">
        <v>27</v>
      </c>
      <c r="T97" s="27">
        <v>1</v>
      </c>
      <c r="U97" s="29"/>
      <c r="V97" s="26" t="str">
        <f t="shared" si="2"/>
        <v>42707BRI Prioritas</v>
      </c>
      <c r="W97" s="26">
        <f t="shared" si="3"/>
        <v>1</v>
      </c>
    </row>
    <row r="98" spans="1:23" s="26" customFormat="1" ht="16.7" customHeight="1" x14ac:dyDescent="0.2">
      <c r="A98" s="27" t="s">
        <v>1169</v>
      </c>
      <c r="B98" s="27" t="s">
        <v>20</v>
      </c>
      <c r="C98" s="27" t="s">
        <v>728</v>
      </c>
      <c r="D98" s="28">
        <v>42707</v>
      </c>
      <c r="E98" s="27" t="s">
        <v>1170</v>
      </c>
      <c r="F98" s="27" t="s">
        <v>1171</v>
      </c>
      <c r="G98" s="27" t="s">
        <v>21</v>
      </c>
      <c r="H98" s="27"/>
      <c r="I98" s="27" t="s">
        <v>22</v>
      </c>
      <c r="J98" s="27"/>
      <c r="K98" s="27"/>
      <c r="L98" s="27"/>
      <c r="M98" s="27"/>
      <c r="N98" s="27"/>
      <c r="O98" s="27"/>
      <c r="P98" s="27" t="s">
        <v>23</v>
      </c>
      <c r="Q98" s="27"/>
      <c r="R98" s="27" t="s">
        <v>24</v>
      </c>
      <c r="S98" s="27" t="s">
        <v>26</v>
      </c>
      <c r="T98" s="27">
        <v>1</v>
      </c>
      <c r="U98" s="29"/>
      <c r="V98" s="26" t="str">
        <f t="shared" si="2"/>
        <v>42707BRI Business</v>
      </c>
      <c r="W98" s="26">
        <f t="shared" si="3"/>
        <v>1</v>
      </c>
    </row>
    <row r="99" spans="1:23" s="26" customFormat="1" ht="16.7" customHeight="1" x14ac:dyDescent="0.2">
      <c r="A99" s="27" t="s">
        <v>1172</v>
      </c>
      <c r="B99" s="27" t="s">
        <v>20</v>
      </c>
      <c r="C99" s="27" t="s">
        <v>731</v>
      </c>
      <c r="D99" s="28">
        <v>42707</v>
      </c>
      <c r="E99" s="27" t="s">
        <v>1173</v>
      </c>
      <c r="F99" s="27" t="s">
        <v>1174</v>
      </c>
      <c r="G99" s="27" t="s">
        <v>21</v>
      </c>
      <c r="H99" s="27"/>
      <c r="I99" s="27" t="s">
        <v>22</v>
      </c>
      <c r="J99" s="27"/>
      <c r="K99" s="27"/>
      <c r="L99" s="27"/>
      <c r="M99" s="27"/>
      <c r="N99" s="27"/>
      <c r="O99" s="27"/>
      <c r="P99" s="27" t="s">
        <v>23</v>
      </c>
      <c r="Q99" s="27"/>
      <c r="R99" s="27" t="s">
        <v>28</v>
      </c>
      <c r="S99" s="27" t="s">
        <v>27</v>
      </c>
      <c r="T99" s="27">
        <v>2</v>
      </c>
      <c r="U99" s="29"/>
      <c r="V99" s="26" t="str">
        <f t="shared" si="2"/>
        <v>42707BRI Prioritas</v>
      </c>
      <c r="W99" s="26">
        <f t="shared" si="3"/>
        <v>2</v>
      </c>
    </row>
    <row r="100" spans="1:23" s="26" customFormat="1" ht="16.7" customHeight="1" x14ac:dyDescent="0.2">
      <c r="A100" s="27" t="s">
        <v>1175</v>
      </c>
      <c r="B100" s="27" t="s">
        <v>20</v>
      </c>
      <c r="C100" s="27" t="s">
        <v>732</v>
      </c>
      <c r="D100" s="28">
        <v>42707</v>
      </c>
      <c r="E100" s="27" t="s">
        <v>1176</v>
      </c>
      <c r="F100" s="27" t="s">
        <v>1174</v>
      </c>
      <c r="G100" s="27" t="s">
        <v>21</v>
      </c>
      <c r="H100" s="27"/>
      <c r="I100" s="27" t="s">
        <v>22</v>
      </c>
      <c r="J100" s="27"/>
      <c r="K100" s="27"/>
      <c r="L100" s="27"/>
      <c r="M100" s="27"/>
      <c r="N100" s="27"/>
      <c r="O100" s="27"/>
      <c r="P100" s="27" t="s">
        <v>23</v>
      </c>
      <c r="Q100" s="27"/>
      <c r="R100" s="27" t="s">
        <v>28</v>
      </c>
      <c r="S100" s="27" t="s">
        <v>27</v>
      </c>
      <c r="T100" s="27">
        <v>2</v>
      </c>
      <c r="U100" s="29"/>
      <c r="V100" s="26" t="str">
        <f t="shared" si="2"/>
        <v>42707BRI Prioritas</v>
      </c>
      <c r="W100" s="26">
        <f t="shared" si="3"/>
        <v>2</v>
      </c>
    </row>
    <row r="101" spans="1:23" s="26" customFormat="1" ht="16.7" customHeight="1" x14ac:dyDescent="0.2">
      <c r="A101" s="27" t="s">
        <v>1177</v>
      </c>
      <c r="B101" s="27" t="s">
        <v>20</v>
      </c>
      <c r="C101" s="27" t="s">
        <v>733</v>
      </c>
      <c r="D101" s="28">
        <v>42707</v>
      </c>
      <c r="E101" s="27" t="s">
        <v>1178</v>
      </c>
      <c r="F101" s="27" t="s">
        <v>356</v>
      </c>
      <c r="G101" s="27" t="s">
        <v>21</v>
      </c>
      <c r="H101" s="27"/>
      <c r="I101" s="27" t="s">
        <v>22</v>
      </c>
      <c r="J101" s="27"/>
      <c r="K101" s="27"/>
      <c r="L101" s="27"/>
      <c r="M101" s="27"/>
      <c r="N101" s="27"/>
      <c r="O101" s="27"/>
      <c r="P101" s="27" t="s">
        <v>23</v>
      </c>
      <c r="Q101" s="27"/>
      <c r="R101" s="27" t="s">
        <v>24</v>
      </c>
      <c r="S101" s="27" t="s">
        <v>26</v>
      </c>
      <c r="T101" s="27">
        <v>1</v>
      </c>
      <c r="U101" s="29"/>
      <c r="V101" s="26" t="str">
        <f t="shared" si="2"/>
        <v>42707BRI Business</v>
      </c>
      <c r="W101" s="26">
        <f t="shared" si="3"/>
        <v>1</v>
      </c>
    </row>
    <row r="102" spans="1:23" s="26" customFormat="1" ht="16.7" customHeight="1" x14ac:dyDescent="0.2">
      <c r="A102" s="27" t="s">
        <v>1179</v>
      </c>
      <c r="B102" s="27" t="s">
        <v>20</v>
      </c>
      <c r="C102" s="27" t="s">
        <v>740</v>
      </c>
      <c r="D102" s="28">
        <v>42707</v>
      </c>
      <c r="E102" s="27" t="s">
        <v>1180</v>
      </c>
      <c r="F102" s="27" t="s">
        <v>356</v>
      </c>
      <c r="G102" s="27" t="s">
        <v>21</v>
      </c>
      <c r="H102" s="27"/>
      <c r="I102" s="27" t="s">
        <v>22</v>
      </c>
      <c r="J102" s="27"/>
      <c r="K102" s="27"/>
      <c r="L102" s="27"/>
      <c r="M102" s="27"/>
      <c r="N102" s="27"/>
      <c r="O102" s="27"/>
      <c r="P102" s="27" t="s">
        <v>23</v>
      </c>
      <c r="Q102" s="27"/>
      <c r="R102" s="27" t="s">
        <v>28</v>
      </c>
      <c r="S102" s="27" t="s">
        <v>27</v>
      </c>
      <c r="T102" s="27">
        <v>2</v>
      </c>
      <c r="U102" s="29"/>
      <c r="V102" s="26" t="str">
        <f t="shared" si="2"/>
        <v>42707BRI Prioritas</v>
      </c>
      <c r="W102" s="26">
        <f t="shared" si="3"/>
        <v>2</v>
      </c>
    </row>
    <row r="103" spans="1:23" s="26" customFormat="1" ht="16.7" customHeight="1" x14ac:dyDescent="0.2">
      <c r="A103" s="27" t="s">
        <v>1181</v>
      </c>
      <c r="B103" s="27" t="s">
        <v>20</v>
      </c>
      <c r="C103" s="27" t="s">
        <v>1182</v>
      </c>
      <c r="D103" s="28">
        <v>42707</v>
      </c>
      <c r="E103" s="27" t="s">
        <v>1183</v>
      </c>
      <c r="F103" s="27" t="s">
        <v>1184</v>
      </c>
      <c r="G103" s="27" t="s">
        <v>21</v>
      </c>
      <c r="H103" s="27"/>
      <c r="I103" s="27" t="s">
        <v>22</v>
      </c>
      <c r="J103" s="27" t="s">
        <v>30</v>
      </c>
      <c r="K103" s="27"/>
      <c r="L103" s="27"/>
      <c r="M103" s="27"/>
      <c r="N103" s="27"/>
      <c r="O103" s="27"/>
      <c r="P103" s="27" t="s">
        <v>23</v>
      </c>
      <c r="Q103" s="27"/>
      <c r="R103" s="27" t="s">
        <v>35</v>
      </c>
      <c r="S103" s="27" t="s">
        <v>27</v>
      </c>
      <c r="T103" s="27">
        <v>2</v>
      </c>
      <c r="U103" s="29"/>
      <c r="V103" s="26" t="str">
        <f t="shared" si="2"/>
        <v>42707BRI Prioritas</v>
      </c>
      <c r="W103" s="26">
        <f t="shared" si="3"/>
        <v>2</v>
      </c>
    </row>
    <row r="104" spans="1:23" s="26" customFormat="1" ht="16.7" customHeight="1" x14ac:dyDescent="0.2">
      <c r="A104" s="27" t="s">
        <v>1185</v>
      </c>
      <c r="B104" s="27" t="s">
        <v>20</v>
      </c>
      <c r="C104" s="27" t="s">
        <v>1186</v>
      </c>
      <c r="D104" s="28">
        <v>42707</v>
      </c>
      <c r="E104" s="27" t="s">
        <v>1187</v>
      </c>
      <c r="F104" s="27" t="s">
        <v>378</v>
      </c>
      <c r="G104" s="27" t="s">
        <v>36</v>
      </c>
      <c r="H104" s="27"/>
      <c r="I104" s="27" t="s">
        <v>22</v>
      </c>
      <c r="J104" s="27" t="s">
        <v>30</v>
      </c>
      <c r="K104" s="27"/>
      <c r="L104" s="27"/>
      <c r="M104" s="27"/>
      <c r="N104" s="27"/>
      <c r="O104" s="27"/>
      <c r="P104" s="27" t="s">
        <v>23</v>
      </c>
      <c r="Q104" s="27"/>
      <c r="R104" s="27" t="s">
        <v>35</v>
      </c>
      <c r="S104" s="27" t="s">
        <v>27</v>
      </c>
      <c r="T104" s="27">
        <v>2</v>
      </c>
      <c r="U104" s="29"/>
      <c r="V104" s="26" t="str">
        <f t="shared" si="2"/>
        <v>42707BRI Prioritas</v>
      </c>
      <c r="W104" s="26">
        <f t="shared" si="3"/>
        <v>2</v>
      </c>
    </row>
    <row r="105" spans="1:23" s="26" customFormat="1" ht="16.7" customHeight="1" x14ac:dyDescent="0.2">
      <c r="A105" s="27" t="s">
        <v>1188</v>
      </c>
      <c r="B105" s="27" t="s">
        <v>20</v>
      </c>
      <c r="C105" s="27" t="s">
        <v>1189</v>
      </c>
      <c r="D105" s="28">
        <v>42707</v>
      </c>
      <c r="E105" s="27" t="s">
        <v>1190</v>
      </c>
      <c r="F105" s="27" t="s">
        <v>378</v>
      </c>
      <c r="G105" s="27" t="s">
        <v>21</v>
      </c>
      <c r="H105" s="27"/>
      <c r="I105" s="27" t="s">
        <v>22</v>
      </c>
      <c r="J105" s="27"/>
      <c r="K105" s="27"/>
      <c r="L105" s="27"/>
      <c r="M105" s="27"/>
      <c r="N105" s="27"/>
      <c r="O105" s="27"/>
      <c r="P105" s="27" t="s">
        <v>23</v>
      </c>
      <c r="Q105" s="27"/>
      <c r="R105" s="27" t="s">
        <v>24</v>
      </c>
      <c r="S105" s="27" t="s">
        <v>25</v>
      </c>
      <c r="T105" s="27">
        <v>1</v>
      </c>
      <c r="U105" s="29"/>
      <c r="V105" s="26" t="str">
        <f t="shared" si="2"/>
        <v>42707BRI Platinum</v>
      </c>
      <c r="W105" s="26">
        <f t="shared" si="3"/>
        <v>1</v>
      </c>
    </row>
    <row r="106" spans="1:23" s="26" customFormat="1" ht="16.7" customHeight="1" x14ac:dyDescent="0.2">
      <c r="A106" s="27" t="s">
        <v>1191</v>
      </c>
      <c r="B106" s="27" t="s">
        <v>20</v>
      </c>
      <c r="C106" s="27" t="s">
        <v>57</v>
      </c>
      <c r="D106" s="28">
        <v>42707</v>
      </c>
      <c r="E106" s="27" t="s">
        <v>1192</v>
      </c>
      <c r="F106" s="27" t="s">
        <v>476</v>
      </c>
      <c r="G106" s="27" t="s">
        <v>21</v>
      </c>
      <c r="H106" s="27"/>
      <c r="I106" s="27" t="s">
        <v>22</v>
      </c>
      <c r="J106" s="27"/>
      <c r="K106" s="27"/>
      <c r="L106" s="27"/>
      <c r="M106" s="27"/>
      <c r="N106" s="27"/>
      <c r="O106" s="27"/>
      <c r="P106" s="27" t="s">
        <v>23</v>
      </c>
      <c r="Q106" s="27"/>
      <c r="R106" s="27" t="s">
        <v>28</v>
      </c>
      <c r="S106" s="27" t="s">
        <v>27</v>
      </c>
      <c r="T106" s="27">
        <v>2</v>
      </c>
      <c r="U106" s="29"/>
      <c r="V106" s="26" t="str">
        <f t="shared" si="2"/>
        <v>42707BRI Prioritas</v>
      </c>
      <c r="W106" s="26">
        <f t="shared" si="3"/>
        <v>2</v>
      </c>
    </row>
    <row r="107" spans="1:23" s="26" customFormat="1" ht="16.7" customHeight="1" x14ac:dyDescent="0.2">
      <c r="A107" s="27" t="s">
        <v>1193</v>
      </c>
      <c r="B107" s="27" t="s">
        <v>20</v>
      </c>
      <c r="C107" s="27" t="s">
        <v>1194</v>
      </c>
      <c r="D107" s="28">
        <v>42707</v>
      </c>
      <c r="E107" s="27" t="s">
        <v>1195</v>
      </c>
      <c r="F107" s="27" t="s">
        <v>43</v>
      </c>
      <c r="G107" s="27" t="s">
        <v>21</v>
      </c>
      <c r="H107" s="27"/>
      <c r="I107" s="27" t="s">
        <v>22</v>
      </c>
      <c r="J107" s="27" t="s">
        <v>30</v>
      </c>
      <c r="K107" s="27"/>
      <c r="L107" s="27"/>
      <c r="M107" s="27"/>
      <c r="N107" s="27"/>
      <c r="O107" s="27"/>
      <c r="P107" s="27" t="s">
        <v>23</v>
      </c>
      <c r="Q107" s="27"/>
      <c r="R107" s="27" t="s">
        <v>35</v>
      </c>
      <c r="S107" s="27" t="s">
        <v>27</v>
      </c>
      <c r="T107" s="27">
        <v>2</v>
      </c>
      <c r="U107" s="29"/>
      <c r="V107" s="26" t="str">
        <f t="shared" si="2"/>
        <v>42707BRI Prioritas</v>
      </c>
      <c r="W107" s="26">
        <f t="shared" si="3"/>
        <v>2</v>
      </c>
    </row>
    <row r="108" spans="1:23" s="26" customFormat="1" ht="16.7" customHeight="1" x14ac:dyDescent="0.2">
      <c r="A108" s="27" t="s">
        <v>1196</v>
      </c>
      <c r="B108" s="27" t="s">
        <v>20</v>
      </c>
      <c r="C108" s="27" t="s">
        <v>1197</v>
      </c>
      <c r="D108" s="28">
        <v>42707</v>
      </c>
      <c r="E108" s="27" t="s">
        <v>1198</v>
      </c>
      <c r="F108" s="27" t="s">
        <v>785</v>
      </c>
      <c r="G108" s="27" t="s">
        <v>21</v>
      </c>
      <c r="H108" s="27"/>
      <c r="I108" s="27" t="s">
        <v>22</v>
      </c>
      <c r="J108" s="27"/>
      <c r="K108" s="27"/>
      <c r="L108" s="27"/>
      <c r="M108" s="27"/>
      <c r="N108" s="27"/>
      <c r="O108" s="27"/>
      <c r="P108" s="27" t="s">
        <v>23</v>
      </c>
      <c r="Q108" s="27"/>
      <c r="R108" s="27" t="s">
        <v>24</v>
      </c>
      <c r="S108" s="27" t="s">
        <v>26</v>
      </c>
      <c r="T108" s="27">
        <v>1</v>
      </c>
      <c r="U108" s="29"/>
      <c r="V108" s="26" t="str">
        <f t="shared" si="2"/>
        <v>42707BRI Business</v>
      </c>
      <c r="W108" s="26">
        <f t="shared" si="3"/>
        <v>1</v>
      </c>
    </row>
    <row r="109" spans="1:23" s="26" customFormat="1" ht="16.7" customHeight="1" x14ac:dyDescent="0.2">
      <c r="A109" s="27" t="s">
        <v>1199</v>
      </c>
      <c r="B109" s="27" t="s">
        <v>20</v>
      </c>
      <c r="C109" s="27" t="s">
        <v>748</v>
      </c>
      <c r="D109" s="28">
        <v>42707</v>
      </c>
      <c r="E109" s="27" t="s">
        <v>1200</v>
      </c>
      <c r="F109" s="27" t="s">
        <v>785</v>
      </c>
      <c r="G109" s="27" t="s">
        <v>21</v>
      </c>
      <c r="H109" s="27"/>
      <c r="I109" s="27" t="s">
        <v>22</v>
      </c>
      <c r="J109" s="27" t="s">
        <v>30</v>
      </c>
      <c r="K109" s="27"/>
      <c r="L109" s="27"/>
      <c r="M109" s="27"/>
      <c r="N109" s="27"/>
      <c r="O109" s="27"/>
      <c r="P109" s="27" t="s">
        <v>23</v>
      </c>
      <c r="Q109" s="27"/>
      <c r="R109" s="27" t="s">
        <v>33</v>
      </c>
      <c r="S109" s="27" t="s">
        <v>25</v>
      </c>
      <c r="T109" s="27">
        <v>1</v>
      </c>
      <c r="U109" s="29"/>
      <c r="V109" s="26" t="str">
        <f t="shared" si="2"/>
        <v>42707BRI Platinum</v>
      </c>
      <c r="W109" s="26">
        <f t="shared" si="3"/>
        <v>1</v>
      </c>
    </row>
    <row r="110" spans="1:23" s="26" customFormat="1" ht="16.7" customHeight="1" x14ac:dyDescent="0.2">
      <c r="A110" s="27" t="s">
        <v>1201</v>
      </c>
      <c r="B110" s="27" t="s">
        <v>20</v>
      </c>
      <c r="C110" s="27" t="s">
        <v>749</v>
      </c>
      <c r="D110" s="28">
        <v>42707</v>
      </c>
      <c r="E110" s="27" t="s">
        <v>1202</v>
      </c>
      <c r="F110" s="27" t="s">
        <v>406</v>
      </c>
      <c r="G110" s="27" t="s">
        <v>21</v>
      </c>
      <c r="H110" s="27"/>
      <c r="I110" s="27" t="s">
        <v>22</v>
      </c>
      <c r="J110" s="27" t="s">
        <v>30</v>
      </c>
      <c r="K110" s="27"/>
      <c r="L110" s="27"/>
      <c r="M110" s="27"/>
      <c r="N110" s="27"/>
      <c r="O110" s="27"/>
      <c r="P110" s="27" t="s">
        <v>23</v>
      </c>
      <c r="Q110" s="27"/>
      <c r="R110" s="27" t="s">
        <v>35</v>
      </c>
      <c r="S110" s="27" t="s">
        <v>27</v>
      </c>
      <c r="T110" s="27">
        <v>2</v>
      </c>
      <c r="U110" s="29"/>
      <c r="V110" s="26" t="str">
        <f t="shared" si="2"/>
        <v>42707BRI Prioritas</v>
      </c>
      <c r="W110" s="26">
        <f t="shared" si="3"/>
        <v>2</v>
      </c>
    </row>
    <row r="111" spans="1:23" s="26" customFormat="1" ht="16.7" customHeight="1" x14ac:dyDescent="0.2">
      <c r="A111" s="27" t="s">
        <v>1203</v>
      </c>
      <c r="B111" s="27" t="s">
        <v>20</v>
      </c>
      <c r="C111" s="27" t="s">
        <v>750</v>
      </c>
      <c r="D111" s="28">
        <v>42707</v>
      </c>
      <c r="E111" s="27" t="s">
        <v>1204</v>
      </c>
      <c r="F111" s="27" t="s">
        <v>114</v>
      </c>
      <c r="G111" s="27" t="s">
        <v>21</v>
      </c>
      <c r="H111" s="27"/>
      <c r="I111" s="27" t="s">
        <v>22</v>
      </c>
      <c r="J111" s="27"/>
      <c r="K111" s="27"/>
      <c r="L111" s="27"/>
      <c r="M111" s="27"/>
      <c r="N111" s="27"/>
      <c r="O111" s="27"/>
      <c r="P111" s="27" t="s">
        <v>23</v>
      </c>
      <c r="Q111" s="27"/>
      <c r="R111" s="27" t="s">
        <v>24</v>
      </c>
      <c r="S111" s="27" t="s">
        <v>25</v>
      </c>
      <c r="T111" s="27">
        <v>1</v>
      </c>
      <c r="U111" s="29"/>
      <c r="V111" s="26" t="str">
        <f t="shared" si="2"/>
        <v>42707BRI Platinum</v>
      </c>
      <c r="W111" s="26">
        <f t="shared" si="3"/>
        <v>1</v>
      </c>
    </row>
    <row r="112" spans="1:23" s="26" customFormat="1" ht="16.7" customHeight="1" x14ac:dyDescent="0.2">
      <c r="A112" s="27" t="s">
        <v>1205</v>
      </c>
      <c r="B112" s="27" t="s">
        <v>20</v>
      </c>
      <c r="C112" s="27" t="s">
        <v>751</v>
      </c>
      <c r="D112" s="28">
        <v>42707</v>
      </c>
      <c r="E112" s="27" t="s">
        <v>1206</v>
      </c>
      <c r="F112" s="27" t="s">
        <v>1207</v>
      </c>
      <c r="G112" s="27" t="s">
        <v>21</v>
      </c>
      <c r="H112" s="27"/>
      <c r="I112" s="27" t="s">
        <v>22</v>
      </c>
      <c r="J112" s="27"/>
      <c r="K112" s="27"/>
      <c r="L112" s="27"/>
      <c r="M112" s="27"/>
      <c r="N112" s="27"/>
      <c r="O112" s="27"/>
      <c r="P112" s="27" t="s">
        <v>23</v>
      </c>
      <c r="Q112" s="27"/>
      <c r="R112" s="27" t="s">
        <v>24</v>
      </c>
      <c r="S112" s="27" t="s">
        <v>25</v>
      </c>
      <c r="T112" s="27">
        <v>1</v>
      </c>
      <c r="U112" s="29"/>
      <c r="V112" s="26" t="str">
        <f t="shared" si="2"/>
        <v>42707BRI Platinum</v>
      </c>
      <c r="W112" s="26">
        <f t="shared" si="3"/>
        <v>1</v>
      </c>
    </row>
    <row r="113" spans="1:23" s="26" customFormat="1" ht="16.7" customHeight="1" x14ac:dyDescent="0.2">
      <c r="A113" s="27" t="s">
        <v>1208</v>
      </c>
      <c r="B113" s="27" t="s">
        <v>20</v>
      </c>
      <c r="C113" s="27" t="s">
        <v>752</v>
      </c>
      <c r="D113" s="28">
        <v>42707</v>
      </c>
      <c r="E113" s="27" t="s">
        <v>1209</v>
      </c>
      <c r="F113" s="27" t="s">
        <v>1207</v>
      </c>
      <c r="G113" s="27" t="s">
        <v>21</v>
      </c>
      <c r="H113" s="27"/>
      <c r="I113" s="27" t="s">
        <v>22</v>
      </c>
      <c r="J113" s="27" t="s">
        <v>30</v>
      </c>
      <c r="K113" s="27"/>
      <c r="L113" s="27"/>
      <c r="M113" s="27"/>
      <c r="N113" s="27"/>
      <c r="O113" s="27"/>
      <c r="P113" s="27" t="s">
        <v>23</v>
      </c>
      <c r="Q113" s="27"/>
      <c r="R113" s="27" t="s">
        <v>33</v>
      </c>
      <c r="S113" s="27" t="s">
        <v>27</v>
      </c>
      <c r="T113" s="27">
        <v>1</v>
      </c>
      <c r="U113" s="29"/>
      <c r="V113" s="26" t="str">
        <f t="shared" si="2"/>
        <v>42707BRI Prioritas</v>
      </c>
      <c r="W113" s="26">
        <f t="shared" si="3"/>
        <v>1</v>
      </c>
    </row>
    <row r="114" spans="1:23" s="26" customFormat="1" ht="16.7" customHeight="1" x14ac:dyDescent="0.2">
      <c r="A114" s="27" t="s">
        <v>1210</v>
      </c>
      <c r="B114" s="27" t="s">
        <v>20</v>
      </c>
      <c r="C114" s="27" t="s">
        <v>753</v>
      </c>
      <c r="D114" s="28">
        <v>42707</v>
      </c>
      <c r="E114" s="27" t="s">
        <v>1211</v>
      </c>
      <c r="F114" s="27" t="s">
        <v>115</v>
      </c>
      <c r="G114" s="27" t="s">
        <v>21</v>
      </c>
      <c r="H114" s="27"/>
      <c r="I114" s="27" t="s">
        <v>22</v>
      </c>
      <c r="J114" s="27"/>
      <c r="K114" s="27"/>
      <c r="L114" s="27"/>
      <c r="M114" s="27"/>
      <c r="N114" s="27"/>
      <c r="O114" s="27"/>
      <c r="P114" s="27" t="s">
        <v>23</v>
      </c>
      <c r="Q114" s="27"/>
      <c r="R114" s="27" t="s">
        <v>24</v>
      </c>
      <c r="S114" s="27" t="s">
        <v>25</v>
      </c>
      <c r="T114" s="27">
        <v>1</v>
      </c>
      <c r="U114" s="29"/>
      <c r="V114" s="26" t="str">
        <f t="shared" si="2"/>
        <v>42707BRI Platinum</v>
      </c>
      <c r="W114" s="26">
        <f t="shared" si="3"/>
        <v>1</v>
      </c>
    </row>
    <row r="115" spans="1:23" s="26" customFormat="1" ht="16.7" customHeight="1" x14ac:dyDescent="0.2">
      <c r="A115" s="27" t="s">
        <v>1210</v>
      </c>
      <c r="B115" s="27" t="s">
        <v>20</v>
      </c>
      <c r="C115" s="27" t="s">
        <v>754</v>
      </c>
      <c r="D115" s="28">
        <v>42707</v>
      </c>
      <c r="E115" s="27" t="s">
        <v>1212</v>
      </c>
      <c r="F115" s="27" t="s">
        <v>116</v>
      </c>
      <c r="G115" s="27" t="s">
        <v>21</v>
      </c>
      <c r="H115" s="27"/>
      <c r="I115" s="27" t="s">
        <v>22</v>
      </c>
      <c r="J115" s="27"/>
      <c r="K115" s="27"/>
      <c r="L115" s="27"/>
      <c r="M115" s="27"/>
      <c r="N115" s="27"/>
      <c r="O115" s="27"/>
      <c r="P115" s="27" t="s">
        <v>23</v>
      </c>
      <c r="Q115" s="27"/>
      <c r="R115" s="27" t="s">
        <v>24</v>
      </c>
      <c r="S115" s="27" t="s">
        <v>25</v>
      </c>
      <c r="T115" s="27">
        <v>1</v>
      </c>
      <c r="U115" s="29"/>
      <c r="V115" s="26" t="str">
        <f t="shared" si="2"/>
        <v>42707BRI Platinum</v>
      </c>
      <c r="W115" s="26">
        <f t="shared" si="3"/>
        <v>1</v>
      </c>
    </row>
    <row r="116" spans="1:23" s="26" customFormat="1" ht="16.7" customHeight="1" x14ac:dyDescent="0.2">
      <c r="A116" s="27" t="s">
        <v>1213</v>
      </c>
      <c r="B116" s="27" t="s">
        <v>20</v>
      </c>
      <c r="C116" s="27" t="s">
        <v>772</v>
      </c>
      <c r="D116" s="28">
        <v>42707</v>
      </c>
      <c r="E116" s="27" t="s">
        <v>1214</v>
      </c>
      <c r="F116" s="27" t="s">
        <v>116</v>
      </c>
      <c r="G116" s="27" t="s">
        <v>21</v>
      </c>
      <c r="H116" s="27"/>
      <c r="I116" s="27" t="s">
        <v>22</v>
      </c>
      <c r="J116" s="27"/>
      <c r="K116" s="27"/>
      <c r="L116" s="27"/>
      <c r="M116" s="27"/>
      <c r="N116" s="27"/>
      <c r="O116" s="27"/>
      <c r="P116" s="27" t="s">
        <v>23</v>
      </c>
      <c r="Q116" s="27"/>
      <c r="R116" s="27" t="s">
        <v>28</v>
      </c>
      <c r="S116" s="27" t="s">
        <v>27</v>
      </c>
      <c r="T116" s="27">
        <v>2</v>
      </c>
      <c r="U116" s="29"/>
      <c r="V116" s="26" t="str">
        <f t="shared" si="2"/>
        <v>42707BRI Prioritas</v>
      </c>
      <c r="W116" s="26">
        <f t="shared" si="3"/>
        <v>2</v>
      </c>
    </row>
    <row r="117" spans="1:23" s="26" customFormat="1" ht="16.7" customHeight="1" x14ac:dyDescent="0.2">
      <c r="A117" s="27" t="s">
        <v>1208</v>
      </c>
      <c r="B117" s="27" t="s">
        <v>20</v>
      </c>
      <c r="C117" s="27" t="s">
        <v>1217</v>
      </c>
      <c r="D117" s="28">
        <v>42707</v>
      </c>
      <c r="E117" s="27" t="s">
        <v>1218</v>
      </c>
      <c r="F117" s="27" t="s">
        <v>69</v>
      </c>
      <c r="G117" s="27" t="s">
        <v>21</v>
      </c>
      <c r="H117" s="27"/>
      <c r="I117" s="27" t="s">
        <v>22</v>
      </c>
      <c r="J117" s="27"/>
      <c r="K117" s="27"/>
      <c r="L117" s="27"/>
      <c r="M117" s="27"/>
      <c r="N117" s="27"/>
      <c r="O117" s="27"/>
      <c r="P117" s="27" t="s">
        <v>23</v>
      </c>
      <c r="Q117" s="27"/>
      <c r="R117" s="27" t="s">
        <v>24</v>
      </c>
      <c r="S117" s="27" t="s">
        <v>27</v>
      </c>
      <c r="T117" s="27">
        <v>1</v>
      </c>
      <c r="U117" s="29"/>
      <c r="V117" s="26" t="str">
        <f t="shared" si="2"/>
        <v>42707BRI Prioritas</v>
      </c>
      <c r="W117" s="26">
        <f t="shared" si="3"/>
        <v>1</v>
      </c>
    </row>
    <row r="118" spans="1:23" s="26" customFormat="1" ht="16.7" customHeight="1" x14ac:dyDescent="0.2">
      <c r="A118" s="27" t="s">
        <v>545</v>
      </c>
      <c r="B118" s="27" t="s">
        <v>20</v>
      </c>
      <c r="C118" s="27" t="s">
        <v>773</v>
      </c>
      <c r="D118" s="28">
        <v>42707</v>
      </c>
      <c r="E118" s="27" t="s">
        <v>1219</v>
      </c>
      <c r="F118" s="27" t="s">
        <v>140</v>
      </c>
      <c r="G118" s="27" t="s">
        <v>36</v>
      </c>
      <c r="H118" s="27"/>
      <c r="I118" s="27" t="s">
        <v>22</v>
      </c>
      <c r="J118" s="27" t="s">
        <v>30</v>
      </c>
      <c r="K118" s="27"/>
      <c r="L118" s="27"/>
      <c r="M118" s="27"/>
      <c r="N118" s="27"/>
      <c r="O118" s="27"/>
      <c r="P118" s="27" t="s">
        <v>23</v>
      </c>
      <c r="Q118" s="27"/>
      <c r="R118" s="27" t="s">
        <v>33</v>
      </c>
      <c r="S118" s="27" t="s">
        <v>25</v>
      </c>
      <c r="T118" s="27">
        <v>1</v>
      </c>
      <c r="U118" s="29"/>
      <c r="V118" s="26" t="str">
        <f t="shared" si="2"/>
        <v>42707BRI Platinum</v>
      </c>
      <c r="W118" s="26">
        <f t="shared" si="3"/>
        <v>1</v>
      </c>
    </row>
    <row r="119" spans="1:23" s="26" customFormat="1" ht="16.7" customHeight="1" x14ac:dyDescent="0.2">
      <c r="A119" s="27" t="s">
        <v>545</v>
      </c>
      <c r="B119" s="27" t="s">
        <v>20</v>
      </c>
      <c r="C119" s="27" t="s">
        <v>775</v>
      </c>
      <c r="D119" s="28">
        <v>42707</v>
      </c>
      <c r="E119" s="27" t="s">
        <v>1220</v>
      </c>
      <c r="F119" s="27" t="s">
        <v>141</v>
      </c>
      <c r="G119" s="27" t="s">
        <v>21</v>
      </c>
      <c r="H119" s="27"/>
      <c r="I119" s="27" t="s">
        <v>22</v>
      </c>
      <c r="J119" s="27" t="s">
        <v>30</v>
      </c>
      <c r="K119" s="27"/>
      <c r="L119" s="27"/>
      <c r="M119" s="27"/>
      <c r="N119" s="27"/>
      <c r="O119" s="27"/>
      <c r="P119" s="27" t="s">
        <v>23</v>
      </c>
      <c r="Q119" s="27"/>
      <c r="R119" s="27" t="s">
        <v>33</v>
      </c>
      <c r="S119" s="27" t="s">
        <v>25</v>
      </c>
      <c r="T119" s="27">
        <v>1</v>
      </c>
      <c r="U119" s="29"/>
      <c r="V119" s="26" t="str">
        <f t="shared" si="2"/>
        <v>42707BRI Platinum</v>
      </c>
      <c r="W119" s="26">
        <f t="shared" si="3"/>
        <v>1</v>
      </c>
    </row>
    <row r="120" spans="1:23" s="26" customFormat="1" ht="16.7" customHeight="1" x14ac:dyDescent="0.2">
      <c r="A120" s="27" t="s">
        <v>1227</v>
      </c>
      <c r="B120" s="27" t="s">
        <v>20</v>
      </c>
      <c r="C120" s="27" t="s">
        <v>1228</v>
      </c>
      <c r="D120" s="28">
        <v>42707</v>
      </c>
      <c r="E120" s="27" t="s">
        <v>1229</v>
      </c>
      <c r="F120" s="27" t="s">
        <v>206</v>
      </c>
      <c r="G120" s="27" t="s">
        <v>21</v>
      </c>
      <c r="H120" s="27"/>
      <c r="I120" s="27" t="s">
        <v>22</v>
      </c>
      <c r="J120" s="27"/>
      <c r="K120" s="27"/>
      <c r="L120" s="27"/>
      <c r="M120" s="27"/>
      <c r="N120" s="27"/>
      <c r="O120" s="27"/>
      <c r="P120" s="27" t="s">
        <v>23</v>
      </c>
      <c r="Q120" s="27"/>
      <c r="R120" s="27" t="s">
        <v>24</v>
      </c>
      <c r="S120" s="27" t="s">
        <v>25</v>
      </c>
      <c r="T120" s="27">
        <v>1</v>
      </c>
      <c r="U120" s="29"/>
      <c r="V120" s="26" t="str">
        <f t="shared" si="2"/>
        <v>42707BRI Platinum</v>
      </c>
      <c r="W120" s="26">
        <f t="shared" si="3"/>
        <v>1</v>
      </c>
    </row>
    <row r="121" spans="1:23" s="26" customFormat="1" ht="16.7" customHeight="1" x14ac:dyDescent="0.2">
      <c r="A121" s="27" t="s">
        <v>1230</v>
      </c>
      <c r="B121" s="27" t="s">
        <v>20</v>
      </c>
      <c r="C121" s="27" t="s">
        <v>1231</v>
      </c>
      <c r="D121" s="28">
        <v>42707</v>
      </c>
      <c r="E121" s="27" t="s">
        <v>1232</v>
      </c>
      <c r="F121" s="27" t="s">
        <v>1233</v>
      </c>
      <c r="G121" s="27" t="s">
        <v>21</v>
      </c>
      <c r="H121" s="27"/>
      <c r="I121" s="27" t="s">
        <v>22</v>
      </c>
      <c r="J121" s="27"/>
      <c r="K121" s="27"/>
      <c r="L121" s="27"/>
      <c r="M121" s="27"/>
      <c r="N121" s="27"/>
      <c r="O121" s="27"/>
      <c r="P121" s="27" t="s">
        <v>23</v>
      </c>
      <c r="Q121" s="27"/>
      <c r="R121" s="27" t="s">
        <v>28</v>
      </c>
      <c r="S121" s="27" t="s">
        <v>27</v>
      </c>
      <c r="T121" s="27">
        <v>2</v>
      </c>
      <c r="U121" s="29"/>
      <c r="V121" s="26" t="str">
        <f t="shared" si="2"/>
        <v>42707BRI Prioritas</v>
      </c>
      <c r="W121" s="26">
        <f t="shared" si="3"/>
        <v>2</v>
      </c>
    </row>
    <row r="122" spans="1:23" s="26" customFormat="1" ht="16.7" customHeight="1" x14ac:dyDescent="0.2">
      <c r="A122" s="27" t="s">
        <v>555</v>
      </c>
      <c r="B122" s="27" t="s">
        <v>20</v>
      </c>
      <c r="C122" s="27" t="s">
        <v>777</v>
      </c>
      <c r="D122" s="28">
        <v>42707</v>
      </c>
      <c r="E122" s="27" t="s">
        <v>1234</v>
      </c>
      <c r="F122" s="27" t="s">
        <v>1233</v>
      </c>
      <c r="G122" s="27" t="s">
        <v>21</v>
      </c>
      <c r="H122" s="27"/>
      <c r="I122" s="27" t="s">
        <v>22</v>
      </c>
      <c r="J122" s="27"/>
      <c r="K122" s="27"/>
      <c r="L122" s="27"/>
      <c r="M122" s="27"/>
      <c r="N122" s="27"/>
      <c r="O122" s="27"/>
      <c r="P122" s="27" t="s">
        <v>23</v>
      </c>
      <c r="Q122" s="27"/>
      <c r="R122" s="27" t="s">
        <v>24</v>
      </c>
      <c r="S122" s="27" t="s">
        <v>25</v>
      </c>
      <c r="T122" s="27">
        <v>1</v>
      </c>
      <c r="U122" s="29"/>
      <c r="V122" s="26" t="str">
        <f t="shared" si="2"/>
        <v>42707BRI Platinum</v>
      </c>
      <c r="W122" s="26">
        <f t="shared" si="3"/>
        <v>1</v>
      </c>
    </row>
    <row r="123" spans="1:23" s="26" customFormat="1" ht="16.7" customHeight="1" x14ac:dyDescent="0.2">
      <c r="A123" s="27" t="s">
        <v>555</v>
      </c>
      <c r="B123" s="27" t="s">
        <v>20</v>
      </c>
      <c r="C123" s="27" t="s">
        <v>1235</v>
      </c>
      <c r="D123" s="28">
        <v>42707</v>
      </c>
      <c r="E123" s="27" t="s">
        <v>1236</v>
      </c>
      <c r="F123" s="27" t="s">
        <v>646</v>
      </c>
      <c r="G123" s="27" t="s">
        <v>21</v>
      </c>
      <c r="H123" s="27"/>
      <c r="I123" s="27" t="s">
        <v>22</v>
      </c>
      <c r="J123" s="27"/>
      <c r="K123" s="27"/>
      <c r="L123" s="27"/>
      <c r="M123" s="27"/>
      <c r="N123" s="27"/>
      <c r="O123" s="27"/>
      <c r="P123" s="27" t="s">
        <v>23</v>
      </c>
      <c r="Q123" s="27"/>
      <c r="R123" s="27" t="s">
        <v>24</v>
      </c>
      <c r="S123" s="27" t="s">
        <v>25</v>
      </c>
      <c r="T123" s="27">
        <v>1</v>
      </c>
      <c r="U123" s="29"/>
      <c r="V123" s="26" t="str">
        <f t="shared" si="2"/>
        <v>42707BRI Platinum</v>
      </c>
      <c r="W123" s="26">
        <f t="shared" si="3"/>
        <v>1</v>
      </c>
    </row>
    <row r="124" spans="1:23" s="26" customFormat="1" ht="16.7" customHeight="1" x14ac:dyDescent="0.2">
      <c r="A124" s="27" t="s">
        <v>1237</v>
      </c>
      <c r="B124" s="27" t="s">
        <v>20</v>
      </c>
      <c r="C124" s="27" t="s">
        <v>1238</v>
      </c>
      <c r="D124" s="28">
        <v>42707</v>
      </c>
      <c r="E124" s="27" t="s">
        <v>1239</v>
      </c>
      <c r="F124" s="27" t="s">
        <v>646</v>
      </c>
      <c r="G124" s="27" t="s">
        <v>21</v>
      </c>
      <c r="H124" s="27"/>
      <c r="I124" s="27" t="s">
        <v>22</v>
      </c>
      <c r="J124" s="27"/>
      <c r="K124" s="27"/>
      <c r="L124" s="27"/>
      <c r="M124" s="27"/>
      <c r="N124" s="27"/>
      <c r="O124" s="27"/>
      <c r="P124" s="27" t="s">
        <v>23</v>
      </c>
      <c r="Q124" s="27"/>
      <c r="R124" s="27" t="s">
        <v>24</v>
      </c>
      <c r="S124" s="27" t="s">
        <v>25</v>
      </c>
      <c r="T124" s="27">
        <v>1</v>
      </c>
      <c r="U124" s="29"/>
      <c r="V124" s="26" t="str">
        <f t="shared" si="2"/>
        <v>42707BRI Platinum</v>
      </c>
      <c r="W124" s="26">
        <f t="shared" si="3"/>
        <v>1</v>
      </c>
    </row>
    <row r="125" spans="1:23" s="26" customFormat="1" ht="16.7" customHeight="1" x14ac:dyDescent="0.2">
      <c r="A125" s="27" t="s">
        <v>1240</v>
      </c>
      <c r="B125" s="27" t="s">
        <v>20</v>
      </c>
      <c r="C125" s="27" t="s">
        <v>1241</v>
      </c>
      <c r="D125" s="28">
        <v>42707</v>
      </c>
      <c r="E125" s="27" t="s">
        <v>1242</v>
      </c>
      <c r="F125" s="27" t="s">
        <v>646</v>
      </c>
      <c r="G125" s="27" t="s">
        <v>21</v>
      </c>
      <c r="H125" s="27"/>
      <c r="I125" s="27" t="s">
        <v>22</v>
      </c>
      <c r="J125" s="27"/>
      <c r="K125" s="27"/>
      <c r="L125" s="27"/>
      <c r="M125" s="27"/>
      <c r="N125" s="27"/>
      <c r="O125" s="27"/>
      <c r="P125" s="27" t="s">
        <v>23</v>
      </c>
      <c r="Q125" s="27"/>
      <c r="R125" s="27" t="s">
        <v>28</v>
      </c>
      <c r="S125" s="27" t="s">
        <v>27</v>
      </c>
      <c r="T125" s="27">
        <v>2</v>
      </c>
      <c r="U125" s="29"/>
      <c r="V125" s="26" t="str">
        <f t="shared" si="2"/>
        <v>42707BRI Prioritas</v>
      </c>
      <c r="W125" s="26">
        <f t="shared" si="3"/>
        <v>2</v>
      </c>
    </row>
    <row r="126" spans="1:23" s="26" customFormat="1" ht="16.7" customHeight="1" x14ac:dyDescent="0.2">
      <c r="A126" s="27" t="s">
        <v>1243</v>
      </c>
      <c r="B126" s="27" t="s">
        <v>20</v>
      </c>
      <c r="C126" s="27" t="s">
        <v>778</v>
      </c>
      <c r="D126" s="28">
        <v>42707</v>
      </c>
      <c r="E126" s="27" t="s">
        <v>1244</v>
      </c>
      <c r="F126" s="27" t="s">
        <v>1245</v>
      </c>
      <c r="G126" s="27" t="s">
        <v>21</v>
      </c>
      <c r="H126" s="27"/>
      <c r="I126" s="27" t="s">
        <v>22</v>
      </c>
      <c r="J126" s="27"/>
      <c r="K126" s="27"/>
      <c r="L126" s="27"/>
      <c r="M126" s="27"/>
      <c r="N126" s="27"/>
      <c r="O126" s="27"/>
      <c r="P126" s="27" t="s">
        <v>23</v>
      </c>
      <c r="Q126" s="27"/>
      <c r="R126" s="27" t="s">
        <v>28</v>
      </c>
      <c r="S126" s="27" t="s">
        <v>45</v>
      </c>
      <c r="T126" s="27">
        <v>2</v>
      </c>
      <c r="U126" s="29"/>
      <c r="V126" s="26" t="str">
        <f t="shared" si="2"/>
        <v>42707BRI Infinite</v>
      </c>
      <c r="W126" s="26">
        <f t="shared" si="3"/>
        <v>2</v>
      </c>
    </row>
    <row r="127" spans="1:23" s="26" customFormat="1" ht="16.7" customHeight="1" x14ac:dyDescent="0.2">
      <c r="A127" s="27" t="s">
        <v>1246</v>
      </c>
      <c r="B127" s="27" t="s">
        <v>20</v>
      </c>
      <c r="C127" s="27" t="s">
        <v>1247</v>
      </c>
      <c r="D127" s="28">
        <v>42707</v>
      </c>
      <c r="E127" s="27" t="s">
        <v>1248</v>
      </c>
      <c r="F127" s="27" t="s">
        <v>1249</v>
      </c>
      <c r="G127" s="27" t="s">
        <v>21</v>
      </c>
      <c r="H127" s="27"/>
      <c r="I127" s="27" t="s">
        <v>22</v>
      </c>
      <c r="J127" s="27"/>
      <c r="K127" s="27"/>
      <c r="L127" s="27"/>
      <c r="M127" s="27"/>
      <c r="N127" s="27"/>
      <c r="O127" s="27"/>
      <c r="P127" s="27" t="s">
        <v>23</v>
      </c>
      <c r="Q127" s="27"/>
      <c r="R127" s="27" t="s">
        <v>24</v>
      </c>
      <c r="S127" s="27" t="s">
        <v>25</v>
      </c>
      <c r="T127" s="27">
        <v>1</v>
      </c>
      <c r="U127" s="29"/>
      <c r="V127" s="26" t="str">
        <f t="shared" si="2"/>
        <v>42707BRI Platinum</v>
      </c>
      <c r="W127" s="26">
        <f t="shared" si="3"/>
        <v>1</v>
      </c>
    </row>
    <row r="128" spans="1:23" s="26" customFormat="1" ht="16.7" customHeight="1" x14ac:dyDescent="0.2">
      <c r="A128" s="27" t="s">
        <v>1246</v>
      </c>
      <c r="B128" s="27" t="s">
        <v>20</v>
      </c>
      <c r="C128" s="27" t="s">
        <v>1250</v>
      </c>
      <c r="D128" s="28">
        <v>42707</v>
      </c>
      <c r="E128" s="27" t="s">
        <v>1251</v>
      </c>
      <c r="F128" s="27" t="s">
        <v>1249</v>
      </c>
      <c r="G128" s="27" t="s">
        <v>21</v>
      </c>
      <c r="H128" s="27"/>
      <c r="I128" s="27" t="s">
        <v>22</v>
      </c>
      <c r="J128" s="27"/>
      <c r="K128" s="27"/>
      <c r="L128" s="27"/>
      <c r="M128" s="27"/>
      <c r="N128" s="27"/>
      <c r="O128" s="27"/>
      <c r="P128" s="27" t="s">
        <v>23</v>
      </c>
      <c r="Q128" s="27"/>
      <c r="R128" s="27" t="s">
        <v>24</v>
      </c>
      <c r="S128" s="27" t="s">
        <v>25</v>
      </c>
      <c r="T128" s="27">
        <v>1</v>
      </c>
      <c r="U128" s="29"/>
      <c r="V128" s="26" t="str">
        <f t="shared" si="2"/>
        <v>42707BRI Platinum</v>
      </c>
      <c r="W128" s="26">
        <f t="shared" si="3"/>
        <v>1</v>
      </c>
    </row>
    <row r="129" spans="1:23" s="26" customFormat="1" ht="16.7" customHeight="1" x14ac:dyDescent="0.2">
      <c r="A129" s="27" t="s">
        <v>1246</v>
      </c>
      <c r="B129" s="27" t="s">
        <v>20</v>
      </c>
      <c r="C129" s="27" t="s">
        <v>779</v>
      </c>
      <c r="D129" s="28">
        <v>42707</v>
      </c>
      <c r="E129" s="27" t="s">
        <v>1252</v>
      </c>
      <c r="F129" s="27" t="s">
        <v>1249</v>
      </c>
      <c r="G129" s="27" t="s">
        <v>21</v>
      </c>
      <c r="H129" s="27"/>
      <c r="I129" s="27" t="s">
        <v>22</v>
      </c>
      <c r="J129" s="27"/>
      <c r="K129" s="27"/>
      <c r="L129" s="27"/>
      <c r="M129" s="27"/>
      <c r="N129" s="27"/>
      <c r="O129" s="27"/>
      <c r="P129" s="27" t="s">
        <v>23</v>
      </c>
      <c r="Q129" s="27"/>
      <c r="R129" s="27" t="s">
        <v>24</v>
      </c>
      <c r="S129" s="27" t="s">
        <v>25</v>
      </c>
      <c r="T129" s="27">
        <v>1</v>
      </c>
      <c r="U129" s="29"/>
      <c r="V129" s="26" t="str">
        <f t="shared" si="2"/>
        <v>42707BRI Platinum</v>
      </c>
      <c r="W129" s="26">
        <f t="shared" si="3"/>
        <v>1</v>
      </c>
    </row>
    <row r="130" spans="1:23" s="26" customFormat="1" ht="16.7" customHeight="1" x14ac:dyDescent="0.2">
      <c r="A130" s="27" t="s">
        <v>1254</v>
      </c>
      <c r="B130" s="27" t="s">
        <v>20</v>
      </c>
      <c r="C130" s="27" t="s">
        <v>782</v>
      </c>
      <c r="D130" s="28">
        <v>42707</v>
      </c>
      <c r="E130" s="27" t="s">
        <v>1255</v>
      </c>
      <c r="F130" s="27" t="s">
        <v>576</v>
      </c>
      <c r="G130" s="27" t="s">
        <v>21</v>
      </c>
      <c r="H130" s="27"/>
      <c r="I130" s="27" t="s">
        <v>22</v>
      </c>
      <c r="J130" s="27" t="s">
        <v>30</v>
      </c>
      <c r="K130" s="27"/>
      <c r="L130" s="27"/>
      <c r="M130" s="27"/>
      <c r="N130" s="27"/>
      <c r="O130" s="27"/>
      <c r="P130" s="27" t="s">
        <v>23</v>
      </c>
      <c r="Q130" s="27"/>
      <c r="R130" s="27" t="s">
        <v>33</v>
      </c>
      <c r="S130" s="27" t="s">
        <v>27</v>
      </c>
      <c r="T130" s="27">
        <v>1</v>
      </c>
      <c r="U130" s="29"/>
      <c r="V130" s="26" t="str">
        <f t="shared" si="2"/>
        <v>42707BRI Prioritas</v>
      </c>
      <c r="W130" s="26">
        <f t="shared" si="3"/>
        <v>1</v>
      </c>
    </row>
    <row r="131" spans="1:23" s="26" customFormat="1" ht="16.7" customHeight="1" x14ac:dyDescent="0.2">
      <c r="A131" s="27" t="s">
        <v>1256</v>
      </c>
      <c r="B131" s="27" t="s">
        <v>20</v>
      </c>
      <c r="C131" s="27" t="s">
        <v>786</v>
      </c>
      <c r="D131" s="28">
        <v>42707</v>
      </c>
      <c r="E131" s="27" t="s">
        <v>1257</v>
      </c>
      <c r="F131" s="27" t="s">
        <v>1258</v>
      </c>
      <c r="G131" s="27" t="s">
        <v>21</v>
      </c>
      <c r="H131" s="27"/>
      <c r="I131" s="27" t="s">
        <v>22</v>
      </c>
      <c r="J131" s="27" t="s">
        <v>30</v>
      </c>
      <c r="K131" s="27"/>
      <c r="L131" s="27"/>
      <c r="M131" s="27"/>
      <c r="N131" s="27"/>
      <c r="O131" s="27"/>
      <c r="P131" s="27" t="s">
        <v>23</v>
      </c>
      <c r="Q131" s="27"/>
      <c r="R131" s="27" t="s">
        <v>33</v>
      </c>
      <c r="S131" s="27" t="s">
        <v>25</v>
      </c>
      <c r="T131" s="27">
        <v>1</v>
      </c>
      <c r="U131" s="29"/>
      <c r="V131" s="26" t="str">
        <f t="shared" ref="V131:V194" si="4">D131&amp;S131</f>
        <v>42707BRI Platinum</v>
      </c>
      <c r="W131" s="26">
        <f t="shared" ref="W131:W194" si="5">T131</f>
        <v>1</v>
      </c>
    </row>
    <row r="132" spans="1:23" s="26" customFormat="1" ht="16.7" customHeight="1" x14ac:dyDescent="0.2">
      <c r="A132" s="27" t="s">
        <v>1259</v>
      </c>
      <c r="B132" s="27" t="s">
        <v>20</v>
      </c>
      <c r="C132" s="27" t="s">
        <v>788</v>
      </c>
      <c r="D132" s="28">
        <v>42707</v>
      </c>
      <c r="E132" s="27" t="s">
        <v>1260</v>
      </c>
      <c r="F132" s="27" t="s">
        <v>1261</v>
      </c>
      <c r="G132" s="27" t="s">
        <v>21</v>
      </c>
      <c r="H132" s="27"/>
      <c r="I132" s="27" t="s">
        <v>22</v>
      </c>
      <c r="J132" s="27" t="s">
        <v>30</v>
      </c>
      <c r="K132" s="27"/>
      <c r="L132" s="27"/>
      <c r="M132" s="27"/>
      <c r="N132" s="27"/>
      <c r="O132" s="27"/>
      <c r="P132" s="27" t="s">
        <v>23</v>
      </c>
      <c r="Q132" s="27"/>
      <c r="R132" s="27" t="s">
        <v>33</v>
      </c>
      <c r="S132" s="27" t="s">
        <v>25</v>
      </c>
      <c r="T132" s="27">
        <v>1</v>
      </c>
      <c r="U132" s="29"/>
      <c r="V132" s="26" t="str">
        <f t="shared" si="4"/>
        <v>42707BRI Platinum</v>
      </c>
      <c r="W132" s="26">
        <f t="shared" si="5"/>
        <v>1</v>
      </c>
    </row>
    <row r="133" spans="1:23" s="26" customFormat="1" ht="16.7" customHeight="1" x14ac:dyDescent="0.2">
      <c r="A133" s="27" t="s">
        <v>1262</v>
      </c>
      <c r="B133" s="27" t="s">
        <v>20</v>
      </c>
      <c r="C133" s="27" t="s">
        <v>789</v>
      </c>
      <c r="D133" s="28">
        <v>42707</v>
      </c>
      <c r="E133" s="27" t="s">
        <v>1263</v>
      </c>
      <c r="F133" s="27" t="s">
        <v>1264</v>
      </c>
      <c r="G133" s="27" t="s">
        <v>21</v>
      </c>
      <c r="H133" s="27"/>
      <c r="I133" s="27" t="s">
        <v>22</v>
      </c>
      <c r="J133" s="27" t="s">
        <v>30</v>
      </c>
      <c r="K133" s="27"/>
      <c r="L133" s="27"/>
      <c r="M133" s="27"/>
      <c r="N133" s="27"/>
      <c r="O133" s="27"/>
      <c r="P133" s="27" t="s">
        <v>23</v>
      </c>
      <c r="Q133" s="27"/>
      <c r="R133" s="27" t="s">
        <v>33</v>
      </c>
      <c r="S133" s="27" t="s">
        <v>25</v>
      </c>
      <c r="T133" s="27">
        <v>1</v>
      </c>
      <c r="U133" s="29"/>
      <c r="V133" s="26" t="str">
        <f t="shared" si="4"/>
        <v>42707BRI Platinum</v>
      </c>
      <c r="W133" s="26">
        <f t="shared" si="5"/>
        <v>1</v>
      </c>
    </row>
    <row r="134" spans="1:23" s="26" customFormat="1" ht="16.7" customHeight="1" x14ac:dyDescent="0.2">
      <c r="A134" s="27" t="s">
        <v>1266</v>
      </c>
      <c r="B134" s="27" t="s">
        <v>20</v>
      </c>
      <c r="C134" s="27" t="s">
        <v>62</v>
      </c>
      <c r="D134" s="28">
        <v>42707</v>
      </c>
      <c r="E134" s="27" t="s">
        <v>1267</v>
      </c>
      <c r="F134" s="27" t="s">
        <v>769</v>
      </c>
      <c r="G134" s="27" t="s">
        <v>21</v>
      </c>
      <c r="H134" s="27"/>
      <c r="I134" s="27" t="s">
        <v>22</v>
      </c>
      <c r="J134" s="27"/>
      <c r="K134" s="27"/>
      <c r="L134" s="27"/>
      <c r="M134" s="27"/>
      <c r="N134" s="27"/>
      <c r="O134" s="27"/>
      <c r="P134" s="27" t="s">
        <v>23</v>
      </c>
      <c r="Q134" s="27"/>
      <c r="R134" s="27" t="s">
        <v>28</v>
      </c>
      <c r="S134" s="27" t="s">
        <v>27</v>
      </c>
      <c r="T134" s="27">
        <v>2</v>
      </c>
      <c r="U134" s="29"/>
      <c r="V134" s="26" t="str">
        <f t="shared" si="4"/>
        <v>42707BRI Prioritas</v>
      </c>
      <c r="W134" s="26">
        <f t="shared" si="5"/>
        <v>2</v>
      </c>
    </row>
    <row r="135" spans="1:23" s="26" customFormat="1" ht="16.7" customHeight="1" x14ac:dyDescent="0.2">
      <c r="A135" s="27" t="s">
        <v>1268</v>
      </c>
      <c r="B135" s="27" t="s">
        <v>20</v>
      </c>
      <c r="C135" s="27" t="s">
        <v>792</v>
      </c>
      <c r="D135" s="28">
        <v>42707</v>
      </c>
      <c r="E135" s="27" t="s">
        <v>1269</v>
      </c>
      <c r="F135" s="27" t="s">
        <v>401</v>
      </c>
      <c r="G135" s="27" t="s">
        <v>21</v>
      </c>
      <c r="H135" s="27"/>
      <c r="I135" s="27" t="s">
        <v>22</v>
      </c>
      <c r="J135" s="27" t="s">
        <v>30</v>
      </c>
      <c r="K135" s="27"/>
      <c r="L135" s="27"/>
      <c r="M135" s="27"/>
      <c r="N135" s="27"/>
      <c r="O135" s="27"/>
      <c r="P135" s="27" t="s">
        <v>23</v>
      </c>
      <c r="Q135" s="27"/>
      <c r="R135" s="27" t="s">
        <v>33</v>
      </c>
      <c r="S135" s="27" t="s">
        <v>27</v>
      </c>
      <c r="T135" s="27">
        <v>1</v>
      </c>
      <c r="U135" s="29"/>
      <c r="V135" s="26" t="str">
        <f t="shared" si="4"/>
        <v>42707BRI Prioritas</v>
      </c>
      <c r="W135" s="26">
        <f t="shared" si="5"/>
        <v>1</v>
      </c>
    </row>
    <row r="136" spans="1:23" s="26" customFormat="1" ht="16.7" customHeight="1" x14ac:dyDescent="0.2">
      <c r="A136" s="27" t="s">
        <v>1270</v>
      </c>
      <c r="B136" s="27" t="s">
        <v>20</v>
      </c>
      <c r="C136" s="27" t="s">
        <v>793</v>
      </c>
      <c r="D136" s="28">
        <v>42707</v>
      </c>
      <c r="E136" s="27" t="s">
        <v>1271</v>
      </c>
      <c r="F136" s="27" t="s">
        <v>350</v>
      </c>
      <c r="G136" s="27" t="s">
        <v>21</v>
      </c>
      <c r="H136" s="27"/>
      <c r="I136" s="27" t="s">
        <v>22</v>
      </c>
      <c r="J136" s="27" t="s">
        <v>30</v>
      </c>
      <c r="K136" s="27"/>
      <c r="L136" s="27"/>
      <c r="M136" s="27"/>
      <c r="N136" s="27"/>
      <c r="O136" s="27"/>
      <c r="P136" s="27" t="s">
        <v>23</v>
      </c>
      <c r="Q136" s="27"/>
      <c r="R136" s="27" t="s">
        <v>33</v>
      </c>
      <c r="S136" s="27" t="s">
        <v>26</v>
      </c>
      <c r="T136" s="27">
        <v>1</v>
      </c>
      <c r="U136" s="29"/>
      <c r="V136" s="26" t="str">
        <f t="shared" si="4"/>
        <v>42707BRI Business</v>
      </c>
      <c r="W136" s="26">
        <f t="shared" si="5"/>
        <v>1</v>
      </c>
    </row>
    <row r="137" spans="1:23" s="26" customFormat="1" ht="16.7" customHeight="1" x14ac:dyDescent="0.2">
      <c r="A137" s="27" t="s">
        <v>1278</v>
      </c>
      <c r="B137" s="27" t="s">
        <v>20</v>
      </c>
      <c r="C137" s="27" t="s">
        <v>803</v>
      </c>
      <c r="D137" s="28">
        <v>42707</v>
      </c>
      <c r="E137" s="27" t="s">
        <v>1279</v>
      </c>
      <c r="F137" s="27" t="s">
        <v>331</v>
      </c>
      <c r="G137" s="27" t="s">
        <v>21</v>
      </c>
      <c r="H137" s="27"/>
      <c r="I137" s="27" t="s">
        <v>22</v>
      </c>
      <c r="J137" s="27" t="s">
        <v>30</v>
      </c>
      <c r="K137" s="27"/>
      <c r="L137" s="27"/>
      <c r="M137" s="27"/>
      <c r="N137" s="27"/>
      <c r="O137" s="27"/>
      <c r="P137" s="27" t="s">
        <v>23</v>
      </c>
      <c r="Q137" s="27"/>
      <c r="R137" s="27" t="s">
        <v>33</v>
      </c>
      <c r="S137" s="27" t="s">
        <v>27</v>
      </c>
      <c r="T137" s="27">
        <v>1</v>
      </c>
      <c r="U137" s="29"/>
      <c r="V137" s="26" t="str">
        <f t="shared" si="4"/>
        <v>42707BRI Prioritas</v>
      </c>
      <c r="W137" s="26">
        <f t="shared" si="5"/>
        <v>1</v>
      </c>
    </row>
    <row r="138" spans="1:23" s="26" customFormat="1" ht="16.7" customHeight="1" x14ac:dyDescent="0.2">
      <c r="A138" s="27" t="s">
        <v>1280</v>
      </c>
      <c r="B138" s="27" t="s">
        <v>20</v>
      </c>
      <c r="C138" s="27" t="s">
        <v>1281</v>
      </c>
      <c r="D138" s="28">
        <v>42707</v>
      </c>
      <c r="E138" s="27" t="s">
        <v>1282</v>
      </c>
      <c r="F138" s="27" t="s">
        <v>457</v>
      </c>
      <c r="G138" s="27" t="s">
        <v>21</v>
      </c>
      <c r="H138" s="27"/>
      <c r="I138" s="27" t="s">
        <v>22</v>
      </c>
      <c r="J138" s="27"/>
      <c r="K138" s="27"/>
      <c r="L138" s="27"/>
      <c r="M138" s="27"/>
      <c r="N138" s="27"/>
      <c r="O138" s="27"/>
      <c r="P138" s="27" t="s">
        <v>23</v>
      </c>
      <c r="Q138" s="27"/>
      <c r="R138" s="27" t="s">
        <v>24</v>
      </c>
      <c r="S138" s="27" t="s">
        <v>25</v>
      </c>
      <c r="T138" s="27">
        <v>1</v>
      </c>
      <c r="U138" s="29"/>
      <c r="V138" s="26" t="str">
        <f t="shared" si="4"/>
        <v>42707BRI Platinum</v>
      </c>
      <c r="W138" s="26">
        <f t="shared" si="5"/>
        <v>1</v>
      </c>
    </row>
    <row r="139" spans="1:23" s="26" customFormat="1" ht="16.7" customHeight="1" x14ac:dyDescent="0.2">
      <c r="A139" s="27" t="s">
        <v>1283</v>
      </c>
      <c r="B139" s="27" t="s">
        <v>20</v>
      </c>
      <c r="C139" s="27" t="s">
        <v>804</v>
      </c>
      <c r="D139" s="28">
        <v>42707</v>
      </c>
      <c r="E139" s="27" t="s">
        <v>1284</v>
      </c>
      <c r="F139" s="27" t="s">
        <v>174</v>
      </c>
      <c r="G139" s="27" t="s">
        <v>36</v>
      </c>
      <c r="H139" s="27"/>
      <c r="I139" s="27" t="s">
        <v>22</v>
      </c>
      <c r="J139" s="27"/>
      <c r="K139" s="27"/>
      <c r="L139" s="27"/>
      <c r="M139" s="27"/>
      <c r="N139" s="27"/>
      <c r="O139" s="27"/>
      <c r="P139" s="27" t="s">
        <v>23</v>
      </c>
      <c r="Q139" s="27"/>
      <c r="R139" s="27" t="s">
        <v>28</v>
      </c>
      <c r="S139" s="27" t="s">
        <v>27</v>
      </c>
      <c r="T139" s="27">
        <v>2</v>
      </c>
      <c r="U139" s="29"/>
      <c r="V139" s="26" t="str">
        <f t="shared" si="4"/>
        <v>42707BRI Prioritas</v>
      </c>
      <c r="W139" s="26">
        <f t="shared" si="5"/>
        <v>2</v>
      </c>
    </row>
    <row r="140" spans="1:23" s="26" customFormat="1" ht="16.7" hidden="1" customHeight="1" x14ac:dyDescent="0.2">
      <c r="A140" s="27" t="s">
        <v>1285</v>
      </c>
      <c r="B140" s="27" t="s">
        <v>20</v>
      </c>
      <c r="C140" s="27" t="s">
        <v>805</v>
      </c>
      <c r="D140" s="28">
        <v>42707</v>
      </c>
      <c r="E140" s="27" t="s">
        <v>1286</v>
      </c>
      <c r="F140" s="27" t="s">
        <v>175</v>
      </c>
      <c r="G140" s="27" t="s">
        <v>21</v>
      </c>
      <c r="H140" s="27"/>
      <c r="I140" s="27" t="s">
        <v>22</v>
      </c>
      <c r="J140" s="27"/>
      <c r="K140" s="27"/>
      <c r="L140" s="27"/>
      <c r="M140" s="27"/>
      <c r="N140" s="27"/>
      <c r="O140" s="27"/>
      <c r="P140" s="27" t="s">
        <v>23</v>
      </c>
      <c r="Q140" s="27"/>
      <c r="R140" s="27" t="s">
        <v>31</v>
      </c>
      <c r="S140" s="27" t="s">
        <v>547</v>
      </c>
      <c r="T140" s="27">
        <v>1</v>
      </c>
      <c r="U140" s="29"/>
      <c r="V140" s="26" t="str">
        <f t="shared" si="4"/>
        <v>42707BRI Gold</v>
      </c>
      <c r="W140" s="26">
        <f t="shared" si="5"/>
        <v>1</v>
      </c>
    </row>
    <row r="141" spans="1:23" s="26" customFormat="1" ht="16.7" hidden="1" customHeight="1" x14ac:dyDescent="0.2">
      <c r="A141" s="27" t="s">
        <v>1285</v>
      </c>
      <c r="B141" s="27" t="s">
        <v>20</v>
      </c>
      <c r="C141" s="27" t="s">
        <v>806</v>
      </c>
      <c r="D141" s="28">
        <v>42707</v>
      </c>
      <c r="E141" s="27" t="s">
        <v>1287</v>
      </c>
      <c r="F141" s="27" t="s">
        <v>451</v>
      </c>
      <c r="G141" s="27" t="s">
        <v>21</v>
      </c>
      <c r="H141" s="27"/>
      <c r="I141" s="27" t="s">
        <v>22</v>
      </c>
      <c r="J141" s="27"/>
      <c r="K141" s="27"/>
      <c r="L141" s="27"/>
      <c r="M141" s="27"/>
      <c r="N141" s="27"/>
      <c r="O141" s="27"/>
      <c r="P141" s="27" t="s">
        <v>23</v>
      </c>
      <c r="Q141" s="27"/>
      <c r="R141" s="27" t="s">
        <v>31</v>
      </c>
      <c r="S141" s="27" t="s">
        <v>547</v>
      </c>
      <c r="T141" s="27">
        <v>1</v>
      </c>
      <c r="U141" s="29"/>
      <c r="V141" s="26" t="str">
        <f t="shared" si="4"/>
        <v>42707BRI Gold</v>
      </c>
      <c r="W141" s="26">
        <f t="shared" si="5"/>
        <v>1</v>
      </c>
    </row>
    <row r="142" spans="1:23" s="26" customFormat="1" ht="16.7" customHeight="1" x14ac:dyDescent="0.2">
      <c r="A142" s="27" t="s">
        <v>1327</v>
      </c>
      <c r="B142" s="27" t="s">
        <v>20</v>
      </c>
      <c r="C142" s="27" t="s">
        <v>807</v>
      </c>
      <c r="D142" s="28">
        <v>42708</v>
      </c>
      <c r="E142" s="27" t="s">
        <v>1328</v>
      </c>
      <c r="F142" s="27" t="s">
        <v>783</v>
      </c>
      <c r="G142" s="27" t="s">
        <v>21</v>
      </c>
      <c r="H142" s="27"/>
      <c r="I142" s="27" t="s">
        <v>22</v>
      </c>
      <c r="J142" s="27"/>
      <c r="K142" s="27"/>
      <c r="L142" s="27"/>
      <c r="M142" s="27"/>
      <c r="N142" s="27"/>
      <c r="O142" s="27"/>
      <c r="P142" s="27" t="s">
        <v>23</v>
      </c>
      <c r="Q142" s="27"/>
      <c r="R142" s="27" t="s">
        <v>24</v>
      </c>
      <c r="S142" s="27" t="s">
        <v>27</v>
      </c>
      <c r="T142" s="27">
        <v>1</v>
      </c>
      <c r="U142" s="29"/>
      <c r="V142" s="26" t="str">
        <f t="shared" si="4"/>
        <v>42708BRI Prioritas</v>
      </c>
      <c r="W142" s="26">
        <f t="shared" si="5"/>
        <v>1</v>
      </c>
    </row>
    <row r="143" spans="1:23" s="26" customFormat="1" ht="16.7" customHeight="1" x14ac:dyDescent="0.2">
      <c r="A143" s="27" t="s">
        <v>1329</v>
      </c>
      <c r="B143" s="27" t="s">
        <v>20</v>
      </c>
      <c r="C143" s="27" t="s">
        <v>1330</v>
      </c>
      <c r="D143" s="28">
        <v>42708</v>
      </c>
      <c r="E143" s="27" t="s">
        <v>1331</v>
      </c>
      <c r="F143" s="27" t="s">
        <v>56</v>
      </c>
      <c r="G143" s="27" t="s">
        <v>21</v>
      </c>
      <c r="H143" s="27"/>
      <c r="I143" s="27" t="s">
        <v>22</v>
      </c>
      <c r="J143" s="27"/>
      <c r="K143" s="27"/>
      <c r="L143" s="27"/>
      <c r="M143" s="27"/>
      <c r="N143" s="27"/>
      <c r="O143" s="27"/>
      <c r="P143" s="27" t="s">
        <v>23</v>
      </c>
      <c r="Q143" s="27"/>
      <c r="R143" s="27" t="s">
        <v>24</v>
      </c>
      <c r="S143" s="27" t="s">
        <v>27</v>
      </c>
      <c r="T143" s="27">
        <v>1</v>
      </c>
      <c r="U143" s="29"/>
      <c r="V143" s="26" t="str">
        <f t="shared" si="4"/>
        <v>42708BRI Prioritas</v>
      </c>
      <c r="W143" s="26">
        <f t="shared" si="5"/>
        <v>1</v>
      </c>
    </row>
    <row r="144" spans="1:23" s="26" customFormat="1" ht="16.7" customHeight="1" x14ac:dyDescent="0.2">
      <c r="A144" s="27" t="s">
        <v>1332</v>
      </c>
      <c r="B144" s="27" t="s">
        <v>20</v>
      </c>
      <c r="C144" s="27" t="s">
        <v>1333</v>
      </c>
      <c r="D144" s="28">
        <v>42708</v>
      </c>
      <c r="E144" s="27" t="s">
        <v>1334</v>
      </c>
      <c r="F144" s="27" t="s">
        <v>446</v>
      </c>
      <c r="G144" s="27" t="s">
        <v>21</v>
      </c>
      <c r="H144" s="27"/>
      <c r="I144" s="27" t="s">
        <v>22</v>
      </c>
      <c r="J144" s="27"/>
      <c r="K144" s="27"/>
      <c r="L144" s="27"/>
      <c r="M144" s="27"/>
      <c r="N144" s="27"/>
      <c r="O144" s="27"/>
      <c r="P144" s="27" t="s">
        <v>23</v>
      </c>
      <c r="Q144" s="27"/>
      <c r="R144" s="27" t="s">
        <v>24</v>
      </c>
      <c r="S144" s="27" t="s">
        <v>27</v>
      </c>
      <c r="T144" s="27">
        <v>1</v>
      </c>
      <c r="U144" s="29"/>
      <c r="V144" s="26" t="str">
        <f t="shared" si="4"/>
        <v>42708BRI Prioritas</v>
      </c>
      <c r="W144" s="26">
        <f t="shared" si="5"/>
        <v>1</v>
      </c>
    </row>
    <row r="145" spans="1:23" s="26" customFormat="1" ht="16.7" customHeight="1" x14ac:dyDescent="0.2">
      <c r="A145" s="27" t="s">
        <v>1335</v>
      </c>
      <c r="B145" s="27" t="s">
        <v>20</v>
      </c>
      <c r="C145" s="27" t="s">
        <v>808</v>
      </c>
      <c r="D145" s="28">
        <v>42708</v>
      </c>
      <c r="E145" s="27" t="s">
        <v>1336</v>
      </c>
      <c r="F145" s="27" t="s">
        <v>446</v>
      </c>
      <c r="G145" s="27" t="s">
        <v>21</v>
      </c>
      <c r="H145" s="27"/>
      <c r="I145" s="27" t="s">
        <v>22</v>
      </c>
      <c r="J145" s="27" t="s">
        <v>30</v>
      </c>
      <c r="K145" s="27"/>
      <c r="L145" s="27"/>
      <c r="M145" s="27"/>
      <c r="N145" s="27"/>
      <c r="O145" s="27"/>
      <c r="P145" s="27" t="s">
        <v>23</v>
      </c>
      <c r="Q145" s="27"/>
      <c r="R145" s="27" t="s">
        <v>33</v>
      </c>
      <c r="S145" s="27" t="s">
        <v>27</v>
      </c>
      <c r="T145" s="27">
        <v>1</v>
      </c>
      <c r="U145" s="29"/>
      <c r="V145" s="26" t="str">
        <f t="shared" si="4"/>
        <v>42708BRI Prioritas</v>
      </c>
      <c r="W145" s="26">
        <f t="shared" si="5"/>
        <v>1</v>
      </c>
    </row>
    <row r="146" spans="1:23" s="26" customFormat="1" ht="16.7" customHeight="1" x14ac:dyDescent="0.2">
      <c r="A146" s="27" t="s">
        <v>1337</v>
      </c>
      <c r="B146" s="27" t="s">
        <v>20</v>
      </c>
      <c r="C146" s="27" t="s">
        <v>57</v>
      </c>
      <c r="D146" s="28">
        <v>42708</v>
      </c>
      <c r="E146" s="27" t="s">
        <v>1338</v>
      </c>
      <c r="F146" s="27" t="s">
        <v>785</v>
      </c>
      <c r="G146" s="27" t="s">
        <v>21</v>
      </c>
      <c r="H146" s="27"/>
      <c r="I146" s="27" t="s">
        <v>22</v>
      </c>
      <c r="J146" s="27"/>
      <c r="K146" s="27"/>
      <c r="L146" s="27"/>
      <c r="M146" s="27"/>
      <c r="N146" s="27"/>
      <c r="O146" s="27"/>
      <c r="P146" s="27" t="s">
        <v>23</v>
      </c>
      <c r="Q146" s="27"/>
      <c r="R146" s="27" t="s">
        <v>24</v>
      </c>
      <c r="S146" s="27" t="s">
        <v>27</v>
      </c>
      <c r="T146" s="27">
        <v>1</v>
      </c>
      <c r="U146" s="29"/>
      <c r="V146" s="26" t="str">
        <f t="shared" si="4"/>
        <v>42708BRI Prioritas</v>
      </c>
      <c r="W146" s="26">
        <f t="shared" si="5"/>
        <v>1</v>
      </c>
    </row>
    <row r="147" spans="1:23" s="26" customFormat="1" ht="16.7" customHeight="1" x14ac:dyDescent="0.2">
      <c r="A147" s="27" t="s">
        <v>1339</v>
      </c>
      <c r="B147" s="27" t="s">
        <v>20</v>
      </c>
      <c r="C147" s="27" t="s">
        <v>809</v>
      </c>
      <c r="D147" s="28">
        <v>42708</v>
      </c>
      <c r="E147" s="27" t="s">
        <v>1340</v>
      </c>
      <c r="F147" s="27" t="s">
        <v>162</v>
      </c>
      <c r="G147" s="27" t="s">
        <v>21</v>
      </c>
      <c r="H147" s="27"/>
      <c r="I147" s="27" t="s">
        <v>22</v>
      </c>
      <c r="J147" s="27"/>
      <c r="K147" s="27"/>
      <c r="L147" s="27"/>
      <c r="M147" s="27"/>
      <c r="N147" s="27"/>
      <c r="O147" s="27"/>
      <c r="P147" s="27" t="s">
        <v>23</v>
      </c>
      <c r="Q147" s="27"/>
      <c r="R147" s="27" t="s">
        <v>24</v>
      </c>
      <c r="S147" s="27" t="s">
        <v>27</v>
      </c>
      <c r="T147" s="27">
        <v>1</v>
      </c>
      <c r="U147" s="29"/>
      <c r="V147" s="26" t="str">
        <f t="shared" si="4"/>
        <v>42708BRI Prioritas</v>
      </c>
      <c r="W147" s="26">
        <f t="shared" si="5"/>
        <v>1</v>
      </c>
    </row>
    <row r="148" spans="1:23" s="26" customFormat="1" ht="16.7" customHeight="1" x14ac:dyDescent="0.2">
      <c r="A148" s="27" t="s">
        <v>688</v>
      </c>
      <c r="B148" s="27" t="s">
        <v>20</v>
      </c>
      <c r="C148" s="27" t="s">
        <v>810</v>
      </c>
      <c r="D148" s="28">
        <v>42708</v>
      </c>
      <c r="E148" s="27" t="s">
        <v>1341</v>
      </c>
      <c r="F148" s="27" t="s">
        <v>737</v>
      </c>
      <c r="G148" s="27" t="s">
        <v>21</v>
      </c>
      <c r="H148" s="27"/>
      <c r="I148" s="27" t="s">
        <v>22</v>
      </c>
      <c r="J148" s="27"/>
      <c r="K148" s="27"/>
      <c r="L148" s="27"/>
      <c r="M148" s="27"/>
      <c r="N148" s="27"/>
      <c r="O148" s="27"/>
      <c r="P148" s="27" t="s">
        <v>23</v>
      </c>
      <c r="Q148" s="27"/>
      <c r="R148" s="27" t="s">
        <v>24</v>
      </c>
      <c r="S148" s="27" t="s">
        <v>25</v>
      </c>
      <c r="T148" s="27">
        <v>1</v>
      </c>
      <c r="U148" s="29"/>
      <c r="V148" s="26" t="str">
        <f t="shared" si="4"/>
        <v>42708BRI Platinum</v>
      </c>
      <c r="W148" s="26">
        <f t="shared" si="5"/>
        <v>1</v>
      </c>
    </row>
    <row r="149" spans="1:23" s="26" customFormat="1" ht="16.7" customHeight="1" x14ac:dyDescent="0.2">
      <c r="A149" s="27" t="s">
        <v>1342</v>
      </c>
      <c r="B149" s="27" t="s">
        <v>20</v>
      </c>
      <c r="C149" s="27" t="s">
        <v>811</v>
      </c>
      <c r="D149" s="28">
        <v>42708</v>
      </c>
      <c r="E149" s="27" t="s">
        <v>1343</v>
      </c>
      <c r="F149" s="27" t="s">
        <v>737</v>
      </c>
      <c r="G149" s="27" t="s">
        <v>21</v>
      </c>
      <c r="H149" s="27"/>
      <c r="I149" s="27" t="s">
        <v>22</v>
      </c>
      <c r="J149" s="27"/>
      <c r="K149" s="27"/>
      <c r="L149" s="27"/>
      <c r="M149" s="27"/>
      <c r="N149" s="27"/>
      <c r="O149" s="27"/>
      <c r="P149" s="27" t="s">
        <v>23</v>
      </c>
      <c r="Q149" s="27"/>
      <c r="R149" s="27" t="s">
        <v>28</v>
      </c>
      <c r="S149" s="27" t="s">
        <v>27</v>
      </c>
      <c r="T149" s="27">
        <v>2</v>
      </c>
      <c r="U149" s="29"/>
      <c r="V149" s="26" t="str">
        <f t="shared" si="4"/>
        <v>42708BRI Prioritas</v>
      </c>
      <c r="W149" s="26">
        <f t="shared" si="5"/>
        <v>2</v>
      </c>
    </row>
    <row r="150" spans="1:23" s="26" customFormat="1" ht="16.7" customHeight="1" x14ac:dyDescent="0.2">
      <c r="A150" s="27" t="s">
        <v>1346</v>
      </c>
      <c r="B150" s="27" t="s">
        <v>20</v>
      </c>
      <c r="C150" s="27" t="s">
        <v>820</v>
      </c>
      <c r="D150" s="28">
        <v>42708</v>
      </c>
      <c r="E150" s="27" t="s">
        <v>1347</v>
      </c>
      <c r="F150" s="27" t="s">
        <v>1207</v>
      </c>
      <c r="G150" s="27" t="s">
        <v>21</v>
      </c>
      <c r="H150" s="27"/>
      <c r="I150" s="27" t="s">
        <v>22</v>
      </c>
      <c r="J150" s="27"/>
      <c r="K150" s="27"/>
      <c r="L150" s="27"/>
      <c r="M150" s="27"/>
      <c r="N150" s="27"/>
      <c r="O150" s="27"/>
      <c r="P150" s="27" t="s">
        <v>23</v>
      </c>
      <c r="Q150" s="27"/>
      <c r="R150" s="27" t="s">
        <v>24</v>
      </c>
      <c r="S150" s="27" t="s">
        <v>25</v>
      </c>
      <c r="T150" s="27">
        <v>1</v>
      </c>
      <c r="U150" s="29"/>
      <c r="V150" s="26" t="str">
        <f t="shared" si="4"/>
        <v>42708BRI Platinum</v>
      </c>
      <c r="W150" s="26">
        <f t="shared" si="5"/>
        <v>1</v>
      </c>
    </row>
    <row r="151" spans="1:23" s="26" customFormat="1" ht="16.7" customHeight="1" x14ac:dyDescent="0.2">
      <c r="A151" s="27" t="s">
        <v>756</v>
      </c>
      <c r="B151" s="27" t="s">
        <v>20</v>
      </c>
      <c r="C151" s="27" t="s">
        <v>1348</v>
      </c>
      <c r="D151" s="28">
        <v>42708</v>
      </c>
      <c r="E151" s="27" t="s">
        <v>1349</v>
      </c>
      <c r="F151" s="27" t="s">
        <v>1207</v>
      </c>
      <c r="G151" s="27" t="s">
        <v>21</v>
      </c>
      <c r="H151" s="27"/>
      <c r="I151" s="27" t="s">
        <v>22</v>
      </c>
      <c r="J151" s="27" t="s">
        <v>30</v>
      </c>
      <c r="K151" s="27"/>
      <c r="L151" s="27"/>
      <c r="M151" s="27"/>
      <c r="N151" s="27"/>
      <c r="O151" s="27"/>
      <c r="P151" s="27" t="s">
        <v>23</v>
      </c>
      <c r="Q151" s="27"/>
      <c r="R151" s="27" t="s">
        <v>33</v>
      </c>
      <c r="S151" s="27" t="s">
        <v>45</v>
      </c>
      <c r="T151" s="27">
        <v>1</v>
      </c>
      <c r="U151" s="29"/>
      <c r="V151" s="26" t="str">
        <f t="shared" si="4"/>
        <v>42708BRI Infinite</v>
      </c>
      <c r="W151" s="26">
        <f t="shared" si="5"/>
        <v>1</v>
      </c>
    </row>
    <row r="152" spans="1:23" s="26" customFormat="1" ht="16.7" customHeight="1" x14ac:dyDescent="0.2">
      <c r="A152" s="27" t="s">
        <v>756</v>
      </c>
      <c r="B152" s="27" t="s">
        <v>20</v>
      </c>
      <c r="C152" s="27" t="s">
        <v>1350</v>
      </c>
      <c r="D152" s="28">
        <v>42708</v>
      </c>
      <c r="E152" s="27" t="s">
        <v>1351</v>
      </c>
      <c r="F152" s="27" t="s">
        <v>1352</v>
      </c>
      <c r="G152" s="27" t="s">
        <v>21</v>
      </c>
      <c r="H152" s="27"/>
      <c r="I152" s="27" t="s">
        <v>22</v>
      </c>
      <c r="J152" s="27"/>
      <c r="K152" s="27"/>
      <c r="L152" s="27"/>
      <c r="M152" s="27"/>
      <c r="N152" s="27"/>
      <c r="O152" s="27"/>
      <c r="P152" s="27" t="s">
        <v>23</v>
      </c>
      <c r="Q152" s="27"/>
      <c r="R152" s="27" t="s">
        <v>28</v>
      </c>
      <c r="S152" s="27" t="s">
        <v>27</v>
      </c>
      <c r="T152" s="27">
        <v>2</v>
      </c>
      <c r="U152" s="29"/>
      <c r="V152" s="26" t="str">
        <f t="shared" si="4"/>
        <v>42708BRI Prioritas</v>
      </c>
      <c r="W152" s="26">
        <f t="shared" si="5"/>
        <v>2</v>
      </c>
    </row>
    <row r="153" spans="1:23" s="26" customFormat="1" ht="16.7" customHeight="1" x14ac:dyDescent="0.2">
      <c r="A153" s="27" t="s">
        <v>1353</v>
      </c>
      <c r="B153" s="27" t="s">
        <v>20</v>
      </c>
      <c r="C153" s="27" t="s">
        <v>823</v>
      </c>
      <c r="D153" s="28">
        <v>42708</v>
      </c>
      <c r="E153" s="27" t="s">
        <v>1354</v>
      </c>
      <c r="F153" s="27" t="s">
        <v>492</v>
      </c>
      <c r="G153" s="27" t="s">
        <v>21</v>
      </c>
      <c r="H153" s="27"/>
      <c r="I153" s="27" t="s">
        <v>22</v>
      </c>
      <c r="J153" s="27" t="s">
        <v>30</v>
      </c>
      <c r="K153" s="27"/>
      <c r="L153" s="27"/>
      <c r="M153" s="27"/>
      <c r="N153" s="27"/>
      <c r="O153" s="27"/>
      <c r="P153" s="27" t="s">
        <v>23</v>
      </c>
      <c r="Q153" s="27"/>
      <c r="R153" s="27" t="s">
        <v>35</v>
      </c>
      <c r="S153" s="27" t="s">
        <v>27</v>
      </c>
      <c r="T153" s="27">
        <v>2</v>
      </c>
      <c r="U153" s="29"/>
      <c r="V153" s="26" t="str">
        <f t="shared" si="4"/>
        <v>42708BRI Prioritas</v>
      </c>
      <c r="W153" s="26">
        <f t="shared" si="5"/>
        <v>2</v>
      </c>
    </row>
    <row r="154" spans="1:23" s="26" customFormat="1" ht="16.7" customHeight="1" x14ac:dyDescent="0.2">
      <c r="A154" s="27" t="s">
        <v>1355</v>
      </c>
      <c r="B154" s="27" t="s">
        <v>20</v>
      </c>
      <c r="C154" s="27" t="s">
        <v>1356</v>
      </c>
      <c r="D154" s="28">
        <v>42708</v>
      </c>
      <c r="E154" s="27" t="s">
        <v>1357</v>
      </c>
      <c r="F154" s="27" t="s">
        <v>437</v>
      </c>
      <c r="G154" s="27" t="s">
        <v>21</v>
      </c>
      <c r="H154" s="27"/>
      <c r="I154" s="27" t="s">
        <v>22</v>
      </c>
      <c r="J154" s="27"/>
      <c r="K154" s="27"/>
      <c r="L154" s="27"/>
      <c r="M154" s="27"/>
      <c r="N154" s="27"/>
      <c r="O154" s="27"/>
      <c r="P154" s="27" t="s">
        <v>23</v>
      </c>
      <c r="Q154" s="27"/>
      <c r="R154" s="27" t="s">
        <v>24</v>
      </c>
      <c r="S154" s="27" t="s">
        <v>26</v>
      </c>
      <c r="T154" s="27">
        <v>1</v>
      </c>
      <c r="U154" s="29"/>
      <c r="V154" s="26" t="str">
        <f t="shared" si="4"/>
        <v>42708BRI Business</v>
      </c>
      <c r="W154" s="26">
        <f t="shared" si="5"/>
        <v>1</v>
      </c>
    </row>
    <row r="155" spans="1:23" s="26" customFormat="1" ht="16.7" customHeight="1" x14ac:dyDescent="0.2">
      <c r="A155" s="27" t="s">
        <v>1361</v>
      </c>
      <c r="B155" s="27" t="s">
        <v>20</v>
      </c>
      <c r="C155" s="27" t="s">
        <v>821</v>
      </c>
      <c r="D155" s="28">
        <v>42708</v>
      </c>
      <c r="E155" s="27" t="s">
        <v>1362</v>
      </c>
      <c r="F155" s="27" t="s">
        <v>1363</v>
      </c>
      <c r="G155" s="27" t="s">
        <v>21</v>
      </c>
      <c r="H155" s="27"/>
      <c r="I155" s="27" t="s">
        <v>22</v>
      </c>
      <c r="J155" s="27" t="s">
        <v>30</v>
      </c>
      <c r="K155" s="27"/>
      <c r="L155" s="27"/>
      <c r="M155" s="27"/>
      <c r="N155" s="27"/>
      <c r="O155" s="27"/>
      <c r="P155" s="27" t="s">
        <v>23</v>
      </c>
      <c r="Q155" s="27"/>
      <c r="R155" s="27" t="s">
        <v>35</v>
      </c>
      <c r="S155" s="27" t="s">
        <v>27</v>
      </c>
      <c r="T155" s="27">
        <v>2</v>
      </c>
      <c r="U155" s="29"/>
      <c r="V155" s="26" t="str">
        <f t="shared" si="4"/>
        <v>42708BRI Prioritas</v>
      </c>
      <c r="W155" s="26">
        <f t="shared" si="5"/>
        <v>2</v>
      </c>
    </row>
    <row r="156" spans="1:23" s="26" customFormat="1" ht="16.7" customHeight="1" x14ac:dyDescent="0.2">
      <c r="A156" s="27" t="s">
        <v>1364</v>
      </c>
      <c r="B156" s="27" t="s">
        <v>20</v>
      </c>
      <c r="C156" s="27" t="s">
        <v>817</v>
      </c>
      <c r="D156" s="28">
        <v>42708</v>
      </c>
      <c r="E156" s="27" t="s">
        <v>1365</v>
      </c>
      <c r="F156" s="27" t="s">
        <v>695</v>
      </c>
      <c r="G156" s="27" t="s">
        <v>21</v>
      </c>
      <c r="H156" s="27"/>
      <c r="I156" s="27" t="s">
        <v>22</v>
      </c>
      <c r="J156" s="27"/>
      <c r="K156" s="27"/>
      <c r="L156" s="27"/>
      <c r="M156" s="27"/>
      <c r="N156" s="27"/>
      <c r="O156" s="27"/>
      <c r="P156" s="27" t="s">
        <v>23</v>
      </c>
      <c r="Q156" s="27"/>
      <c r="R156" s="27" t="s">
        <v>24</v>
      </c>
      <c r="S156" s="27" t="s">
        <v>26</v>
      </c>
      <c r="T156" s="27">
        <v>1</v>
      </c>
      <c r="U156" s="29"/>
      <c r="V156" s="26" t="str">
        <f t="shared" si="4"/>
        <v>42708BRI Business</v>
      </c>
      <c r="W156" s="26">
        <f t="shared" si="5"/>
        <v>1</v>
      </c>
    </row>
    <row r="157" spans="1:23" s="26" customFormat="1" ht="16.7" customHeight="1" x14ac:dyDescent="0.2">
      <c r="A157" s="27" t="s">
        <v>1366</v>
      </c>
      <c r="B157" s="27" t="s">
        <v>20</v>
      </c>
      <c r="C157" s="27" t="s">
        <v>1367</v>
      </c>
      <c r="D157" s="28">
        <v>42708</v>
      </c>
      <c r="E157" s="27" t="s">
        <v>1368</v>
      </c>
      <c r="F157" s="27" t="s">
        <v>826</v>
      </c>
      <c r="G157" s="27" t="s">
        <v>21</v>
      </c>
      <c r="H157" s="27"/>
      <c r="I157" s="27" t="s">
        <v>22</v>
      </c>
      <c r="J157" s="27"/>
      <c r="K157" s="27"/>
      <c r="L157" s="27"/>
      <c r="M157" s="27"/>
      <c r="N157" s="27"/>
      <c r="O157" s="27"/>
      <c r="P157" s="27" t="s">
        <v>23</v>
      </c>
      <c r="Q157" s="27"/>
      <c r="R157" s="27" t="s">
        <v>28</v>
      </c>
      <c r="S157" s="27" t="s">
        <v>27</v>
      </c>
      <c r="T157" s="27">
        <v>2</v>
      </c>
      <c r="U157" s="29"/>
      <c r="V157" s="26" t="str">
        <f t="shared" si="4"/>
        <v>42708BRI Prioritas</v>
      </c>
      <c r="W157" s="26">
        <f t="shared" si="5"/>
        <v>2</v>
      </c>
    </row>
    <row r="158" spans="1:23" s="26" customFormat="1" ht="16.7" customHeight="1" x14ac:dyDescent="0.2">
      <c r="A158" s="27" t="s">
        <v>1369</v>
      </c>
      <c r="B158" s="27" t="s">
        <v>20</v>
      </c>
      <c r="C158" s="27" t="s">
        <v>818</v>
      </c>
      <c r="D158" s="28">
        <v>42708</v>
      </c>
      <c r="E158" s="27" t="s">
        <v>1370</v>
      </c>
      <c r="F158" s="27" t="s">
        <v>826</v>
      </c>
      <c r="G158" s="27" t="s">
        <v>21</v>
      </c>
      <c r="H158" s="27"/>
      <c r="I158" s="27" t="s">
        <v>22</v>
      </c>
      <c r="J158" s="27"/>
      <c r="K158" s="27"/>
      <c r="L158" s="27"/>
      <c r="M158" s="27"/>
      <c r="N158" s="27"/>
      <c r="O158" s="27"/>
      <c r="P158" s="27" t="s">
        <v>23</v>
      </c>
      <c r="Q158" s="27"/>
      <c r="R158" s="27" t="s">
        <v>24</v>
      </c>
      <c r="S158" s="27" t="s">
        <v>27</v>
      </c>
      <c r="T158" s="27">
        <v>1</v>
      </c>
      <c r="U158" s="29"/>
      <c r="V158" s="26" t="str">
        <f t="shared" si="4"/>
        <v>42708BRI Prioritas</v>
      </c>
      <c r="W158" s="26">
        <f t="shared" si="5"/>
        <v>1</v>
      </c>
    </row>
    <row r="159" spans="1:23" s="26" customFormat="1" ht="16.7" customHeight="1" x14ac:dyDescent="0.2">
      <c r="A159" s="27" t="s">
        <v>1373</v>
      </c>
      <c r="B159" s="27" t="s">
        <v>20</v>
      </c>
      <c r="C159" s="27" t="s">
        <v>824</v>
      </c>
      <c r="D159" s="28">
        <v>42708</v>
      </c>
      <c r="E159" s="27" t="s">
        <v>1374</v>
      </c>
      <c r="F159" s="27" t="s">
        <v>1375</v>
      </c>
      <c r="G159" s="27" t="s">
        <v>21</v>
      </c>
      <c r="H159" s="27"/>
      <c r="I159" s="27" t="s">
        <v>22</v>
      </c>
      <c r="J159" s="27"/>
      <c r="K159" s="27"/>
      <c r="L159" s="27"/>
      <c r="M159" s="27"/>
      <c r="N159" s="27"/>
      <c r="O159" s="27"/>
      <c r="P159" s="27" t="s">
        <v>23</v>
      </c>
      <c r="Q159" s="27"/>
      <c r="R159" s="27" t="s">
        <v>24</v>
      </c>
      <c r="S159" s="27" t="s">
        <v>27</v>
      </c>
      <c r="T159" s="27">
        <v>1</v>
      </c>
      <c r="U159" s="29"/>
      <c r="V159" s="26" t="str">
        <f t="shared" si="4"/>
        <v>42708BRI Prioritas</v>
      </c>
      <c r="W159" s="26">
        <f t="shared" si="5"/>
        <v>1</v>
      </c>
    </row>
    <row r="160" spans="1:23" s="26" customFormat="1" ht="16.7" customHeight="1" x14ac:dyDescent="0.2">
      <c r="A160" s="27" t="s">
        <v>1379</v>
      </c>
      <c r="B160" s="27" t="s">
        <v>20</v>
      </c>
      <c r="C160" s="27" t="s">
        <v>1380</v>
      </c>
      <c r="D160" s="28">
        <v>42708</v>
      </c>
      <c r="E160" s="27" t="s">
        <v>1381</v>
      </c>
      <c r="F160" s="27" t="s">
        <v>1382</v>
      </c>
      <c r="G160" s="27" t="s">
        <v>21</v>
      </c>
      <c r="H160" s="27"/>
      <c r="I160" s="27" t="s">
        <v>22</v>
      </c>
      <c r="J160" s="27"/>
      <c r="K160" s="27"/>
      <c r="L160" s="27"/>
      <c r="M160" s="27"/>
      <c r="N160" s="27"/>
      <c r="O160" s="27"/>
      <c r="P160" s="27" t="s">
        <v>23</v>
      </c>
      <c r="Q160" s="27"/>
      <c r="R160" s="27" t="s">
        <v>28</v>
      </c>
      <c r="S160" s="27" t="s">
        <v>27</v>
      </c>
      <c r="T160" s="27">
        <v>2</v>
      </c>
      <c r="U160" s="29"/>
      <c r="V160" s="26" t="str">
        <f t="shared" si="4"/>
        <v>42708BRI Prioritas</v>
      </c>
      <c r="W160" s="26">
        <f t="shared" si="5"/>
        <v>2</v>
      </c>
    </row>
    <row r="161" spans="1:23" s="26" customFormat="1" ht="16.7" customHeight="1" x14ac:dyDescent="0.2">
      <c r="A161" s="27" t="s">
        <v>1383</v>
      </c>
      <c r="B161" s="27" t="s">
        <v>20</v>
      </c>
      <c r="C161" s="27" t="s">
        <v>828</v>
      </c>
      <c r="D161" s="28">
        <v>42708</v>
      </c>
      <c r="E161" s="27" t="s">
        <v>495</v>
      </c>
      <c r="F161" s="27" t="s">
        <v>79</v>
      </c>
      <c r="G161" s="27" t="s">
        <v>21</v>
      </c>
      <c r="H161" s="27"/>
      <c r="I161" s="27" t="s">
        <v>22</v>
      </c>
      <c r="J161" s="27"/>
      <c r="K161" s="27"/>
      <c r="L161" s="27"/>
      <c r="M161" s="27"/>
      <c r="N161" s="27"/>
      <c r="O161" s="27"/>
      <c r="P161" s="27" t="s">
        <v>23</v>
      </c>
      <c r="Q161" s="27"/>
      <c r="R161" s="27" t="s">
        <v>24</v>
      </c>
      <c r="S161" s="27" t="s">
        <v>25</v>
      </c>
      <c r="T161" s="27">
        <v>1</v>
      </c>
      <c r="U161" s="29"/>
      <c r="V161" s="26" t="str">
        <f t="shared" si="4"/>
        <v>42708BRI Platinum</v>
      </c>
      <c r="W161" s="26">
        <f t="shared" si="5"/>
        <v>1</v>
      </c>
    </row>
    <row r="162" spans="1:23" s="26" customFormat="1" ht="16.7" customHeight="1" x14ac:dyDescent="0.2">
      <c r="A162" s="27" t="s">
        <v>1384</v>
      </c>
      <c r="B162" s="27" t="s">
        <v>20</v>
      </c>
      <c r="C162" s="27" t="s">
        <v>830</v>
      </c>
      <c r="D162" s="28">
        <v>42708</v>
      </c>
      <c r="E162" s="27" t="s">
        <v>1385</v>
      </c>
      <c r="F162" s="27" t="s">
        <v>79</v>
      </c>
      <c r="G162" s="27" t="s">
        <v>21</v>
      </c>
      <c r="H162" s="27"/>
      <c r="I162" s="27" t="s">
        <v>22</v>
      </c>
      <c r="J162" s="27"/>
      <c r="K162" s="27"/>
      <c r="L162" s="27"/>
      <c r="M162" s="27"/>
      <c r="N162" s="27"/>
      <c r="O162" s="27"/>
      <c r="P162" s="27" t="s">
        <v>23</v>
      </c>
      <c r="Q162" s="27"/>
      <c r="R162" s="27" t="s">
        <v>28</v>
      </c>
      <c r="S162" s="27" t="s">
        <v>27</v>
      </c>
      <c r="T162" s="27">
        <v>2</v>
      </c>
      <c r="U162" s="29"/>
      <c r="V162" s="26" t="str">
        <f t="shared" si="4"/>
        <v>42708BRI Prioritas</v>
      </c>
      <c r="W162" s="26">
        <f t="shared" si="5"/>
        <v>2</v>
      </c>
    </row>
    <row r="163" spans="1:23" s="26" customFormat="1" ht="16.7" customHeight="1" x14ac:dyDescent="0.2">
      <c r="A163" s="27" t="s">
        <v>1386</v>
      </c>
      <c r="B163" s="27" t="s">
        <v>20</v>
      </c>
      <c r="C163" s="27" t="s">
        <v>831</v>
      </c>
      <c r="D163" s="28">
        <v>42708</v>
      </c>
      <c r="E163" s="27" t="s">
        <v>1387</v>
      </c>
      <c r="F163" s="27" t="s">
        <v>79</v>
      </c>
      <c r="G163" s="27" t="s">
        <v>21</v>
      </c>
      <c r="H163" s="27"/>
      <c r="I163" s="27" t="s">
        <v>22</v>
      </c>
      <c r="J163" s="27" t="s">
        <v>30</v>
      </c>
      <c r="K163" s="27"/>
      <c r="L163" s="27"/>
      <c r="M163" s="27"/>
      <c r="N163" s="27"/>
      <c r="O163" s="27"/>
      <c r="P163" s="27" t="s">
        <v>23</v>
      </c>
      <c r="Q163" s="27"/>
      <c r="R163" s="27" t="s">
        <v>35</v>
      </c>
      <c r="S163" s="27" t="s">
        <v>27</v>
      </c>
      <c r="T163" s="27">
        <v>2</v>
      </c>
      <c r="U163" s="29"/>
      <c r="V163" s="26" t="str">
        <f t="shared" si="4"/>
        <v>42708BRI Prioritas</v>
      </c>
      <c r="W163" s="26">
        <f t="shared" si="5"/>
        <v>2</v>
      </c>
    </row>
    <row r="164" spans="1:23" s="26" customFormat="1" ht="16.7" customHeight="1" x14ac:dyDescent="0.2">
      <c r="A164" s="27" t="s">
        <v>1388</v>
      </c>
      <c r="B164" s="27" t="s">
        <v>20</v>
      </c>
      <c r="C164" s="27" t="s">
        <v>832</v>
      </c>
      <c r="D164" s="28">
        <v>42708</v>
      </c>
      <c r="E164" s="27" t="s">
        <v>1389</v>
      </c>
      <c r="F164" s="27" t="s">
        <v>80</v>
      </c>
      <c r="G164" s="27" t="s">
        <v>21</v>
      </c>
      <c r="H164" s="27"/>
      <c r="I164" s="27" t="s">
        <v>22</v>
      </c>
      <c r="J164" s="27"/>
      <c r="K164" s="27"/>
      <c r="L164" s="27"/>
      <c r="M164" s="27"/>
      <c r="N164" s="27"/>
      <c r="O164" s="27"/>
      <c r="P164" s="27" t="s">
        <v>23</v>
      </c>
      <c r="Q164" s="27"/>
      <c r="R164" s="27" t="s">
        <v>24</v>
      </c>
      <c r="S164" s="27" t="s">
        <v>25</v>
      </c>
      <c r="T164" s="27">
        <v>1</v>
      </c>
      <c r="U164" s="29"/>
      <c r="V164" s="26" t="str">
        <f t="shared" si="4"/>
        <v>42708BRI Platinum</v>
      </c>
      <c r="W164" s="26">
        <f t="shared" si="5"/>
        <v>1</v>
      </c>
    </row>
    <row r="165" spans="1:23" s="26" customFormat="1" ht="16.7" customHeight="1" x14ac:dyDescent="0.2">
      <c r="A165" s="27" t="s">
        <v>1390</v>
      </c>
      <c r="B165" s="27" t="s">
        <v>20</v>
      </c>
      <c r="C165" s="27" t="s">
        <v>838</v>
      </c>
      <c r="D165" s="28">
        <v>42708</v>
      </c>
      <c r="E165" s="27" t="s">
        <v>1391</v>
      </c>
      <c r="F165" s="27" t="s">
        <v>187</v>
      </c>
      <c r="G165" s="27" t="s">
        <v>21</v>
      </c>
      <c r="H165" s="27"/>
      <c r="I165" s="27" t="s">
        <v>22</v>
      </c>
      <c r="J165" s="27"/>
      <c r="K165" s="27"/>
      <c r="L165" s="27"/>
      <c r="M165" s="27"/>
      <c r="N165" s="27"/>
      <c r="O165" s="27"/>
      <c r="P165" s="27" t="s">
        <v>23</v>
      </c>
      <c r="Q165" s="27"/>
      <c r="R165" s="27" t="s">
        <v>24</v>
      </c>
      <c r="S165" s="27" t="s">
        <v>27</v>
      </c>
      <c r="T165" s="27">
        <v>1</v>
      </c>
      <c r="U165" s="29"/>
      <c r="V165" s="26" t="str">
        <f t="shared" si="4"/>
        <v>42708BRI Prioritas</v>
      </c>
      <c r="W165" s="26">
        <f t="shared" si="5"/>
        <v>1</v>
      </c>
    </row>
    <row r="166" spans="1:23" s="26" customFormat="1" ht="16.7" customHeight="1" x14ac:dyDescent="0.2">
      <c r="A166" s="27" t="s">
        <v>1392</v>
      </c>
      <c r="B166" s="27" t="s">
        <v>20</v>
      </c>
      <c r="C166" s="27" t="s">
        <v>839</v>
      </c>
      <c r="D166" s="28">
        <v>42708</v>
      </c>
      <c r="E166" s="27" t="s">
        <v>1393</v>
      </c>
      <c r="F166" s="27" t="s">
        <v>924</v>
      </c>
      <c r="G166" s="27" t="s">
        <v>21</v>
      </c>
      <c r="H166" s="27"/>
      <c r="I166" s="27" t="s">
        <v>22</v>
      </c>
      <c r="J166" s="27"/>
      <c r="K166" s="27"/>
      <c r="L166" s="27"/>
      <c r="M166" s="27"/>
      <c r="N166" s="27"/>
      <c r="O166" s="27"/>
      <c r="P166" s="27" t="s">
        <v>23</v>
      </c>
      <c r="Q166" s="27"/>
      <c r="R166" s="27" t="s">
        <v>24</v>
      </c>
      <c r="S166" s="27" t="s">
        <v>25</v>
      </c>
      <c r="T166" s="27">
        <v>1</v>
      </c>
      <c r="U166" s="29"/>
      <c r="V166" s="26" t="str">
        <f t="shared" si="4"/>
        <v>42708BRI Platinum</v>
      </c>
      <c r="W166" s="26">
        <f t="shared" si="5"/>
        <v>1</v>
      </c>
    </row>
    <row r="167" spans="1:23" s="26" customFormat="1" ht="16.7" customHeight="1" x14ac:dyDescent="0.2">
      <c r="A167" s="27" t="s">
        <v>1394</v>
      </c>
      <c r="B167" s="27" t="s">
        <v>20</v>
      </c>
      <c r="C167" s="27" t="s">
        <v>62</v>
      </c>
      <c r="D167" s="28">
        <v>42708</v>
      </c>
      <c r="E167" s="27" t="s">
        <v>1395</v>
      </c>
      <c r="F167" s="27" t="s">
        <v>1396</v>
      </c>
      <c r="G167" s="27" t="s">
        <v>21</v>
      </c>
      <c r="H167" s="27"/>
      <c r="I167" s="27" t="s">
        <v>22</v>
      </c>
      <c r="J167" s="27"/>
      <c r="K167" s="27"/>
      <c r="L167" s="27"/>
      <c r="M167" s="27"/>
      <c r="N167" s="27"/>
      <c r="O167" s="27"/>
      <c r="P167" s="27" t="s">
        <v>23</v>
      </c>
      <c r="Q167" s="27"/>
      <c r="R167" s="27" t="s">
        <v>28</v>
      </c>
      <c r="S167" s="27" t="s">
        <v>27</v>
      </c>
      <c r="T167" s="27">
        <v>2</v>
      </c>
      <c r="U167" s="29"/>
      <c r="V167" s="26" t="str">
        <f t="shared" si="4"/>
        <v>42708BRI Prioritas</v>
      </c>
      <c r="W167" s="26">
        <f t="shared" si="5"/>
        <v>2</v>
      </c>
    </row>
    <row r="168" spans="1:23" s="26" customFormat="1" ht="16.7" customHeight="1" x14ac:dyDescent="0.2">
      <c r="A168" s="27" t="s">
        <v>1397</v>
      </c>
      <c r="B168" s="27" t="s">
        <v>20</v>
      </c>
      <c r="C168" s="27" t="s">
        <v>840</v>
      </c>
      <c r="D168" s="28">
        <v>42708</v>
      </c>
      <c r="E168" s="27" t="s">
        <v>1398</v>
      </c>
      <c r="F168" s="27" t="s">
        <v>1396</v>
      </c>
      <c r="G168" s="27" t="s">
        <v>21</v>
      </c>
      <c r="H168" s="27"/>
      <c r="I168" s="27" t="s">
        <v>22</v>
      </c>
      <c r="J168" s="27"/>
      <c r="K168" s="27"/>
      <c r="L168" s="27"/>
      <c r="M168" s="27"/>
      <c r="N168" s="27"/>
      <c r="O168" s="27"/>
      <c r="P168" s="27" t="s">
        <v>23</v>
      </c>
      <c r="Q168" s="27"/>
      <c r="R168" s="27" t="s">
        <v>24</v>
      </c>
      <c r="S168" s="27" t="s">
        <v>25</v>
      </c>
      <c r="T168" s="27">
        <v>1</v>
      </c>
      <c r="U168" s="29"/>
      <c r="V168" s="26" t="str">
        <f t="shared" si="4"/>
        <v>42708BRI Platinum</v>
      </c>
      <c r="W168" s="26">
        <f t="shared" si="5"/>
        <v>1</v>
      </c>
    </row>
    <row r="169" spans="1:23" s="26" customFormat="1" ht="16.7" customHeight="1" x14ac:dyDescent="0.2">
      <c r="A169" s="27" t="s">
        <v>1399</v>
      </c>
      <c r="B169" s="27" t="s">
        <v>20</v>
      </c>
      <c r="C169" s="27" t="s">
        <v>841</v>
      </c>
      <c r="D169" s="28">
        <v>42708</v>
      </c>
      <c r="E169" s="27" t="s">
        <v>1400</v>
      </c>
      <c r="F169" s="27" t="s">
        <v>1401</v>
      </c>
      <c r="G169" s="27" t="s">
        <v>21</v>
      </c>
      <c r="H169" s="27"/>
      <c r="I169" s="27" t="s">
        <v>22</v>
      </c>
      <c r="J169" s="27"/>
      <c r="K169" s="27"/>
      <c r="L169" s="27"/>
      <c r="M169" s="27"/>
      <c r="N169" s="27"/>
      <c r="O169" s="27"/>
      <c r="P169" s="27" t="s">
        <v>23</v>
      </c>
      <c r="Q169" s="27"/>
      <c r="R169" s="27" t="s">
        <v>28</v>
      </c>
      <c r="S169" s="27" t="s">
        <v>27</v>
      </c>
      <c r="T169" s="27">
        <v>2</v>
      </c>
      <c r="U169" s="29"/>
      <c r="V169" s="26" t="str">
        <f t="shared" si="4"/>
        <v>42708BRI Prioritas</v>
      </c>
      <c r="W169" s="26">
        <f t="shared" si="5"/>
        <v>2</v>
      </c>
    </row>
    <row r="170" spans="1:23" s="26" customFormat="1" ht="16.7" customHeight="1" x14ac:dyDescent="0.2">
      <c r="A170" s="27" t="s">
        <v>1402</v>
      </c>
      <c r="B170" s="27" t="s">
        <v>20</v>
      </c>
      <c r="C170" s="27" t="s">
        <v>842</v>
      </c>
      <c r="D170" s="28">
        <v>42708</v>
      </c>
      <c r="E170" s="27" t="s">
        <v>1403</v>
      </c>
      <c r="F170" s="27" t="s">
        <v>1404</v>
      </c>
      <c r="G170" s="27" t="s">
        <v>36</v>
      </c>
      <c r="H170" s="27"/>
      <c r="I170" s="27" t="s">
        <v>22</v>
      </c>
      <c r="J170" s="27" t="s">
        <v>30</v>
      </c>
      <c r="K170" s="27"/>
      <c r="L170" s="27"/>
      <c r="M170" s="27"/>
      <c r="N170" s="27"/>
      <c r="O170" s="27"/>
      <c r="P170" s="27" t="s">
        <v>23</v>
      </c>
      <c r="Q170" s="27"/>
      <c r="R170" s="27" t="s">
        <v>33</v>
      </c>
      <c r="S170" s="27" t="s">
        <v>27</v>
      </c>
      <c r="T170" s="27">
        <v>1</v>
      </c>
      <c r="U170" s="29"/>
      <c r="V170" s="26" t="str">
        <f t="shared" si="4"/>
        <v>42708BRI Prioritas</v>
      </c>
      <c r="W170" s="26">
        <f t="shared" si="5"/>
        <v>1</v>
      </c>
    </row>
    <row r="171" spans="1:23" s="26" customFormat="1" ht="16.7" customHeight="1" x14ac:dyDescent="0.2">
      <c r="A171" s="27" t="s">
        <v>4392</v>
      </c>
      <c r="B171" s="27" t="s">
        <v>20</v>
      </c>
      <c r="C171" s="30" t="s">
        <v>982</v>
      </c>
      <c r="D171" s="28">
        <v>42708</v>
      </c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 t="s">
        <v>24</v>
      </c>
      <c r="S171" s="27" t="s">
        <v>25</v>
      </c>
      <c r="T171" s="27">
        <v>1</v>
      </c>
      <c r="U171" s="29"/>
      <c r="V171" s="26" t="str">
        <f t="shared" si="4"/>
        <v>42708BRI Platinum</v>
      </c>
      <c r="W171" s="26">
        <f t="shared" si="5"/>
        <v>1</v>
      </c>
    </row>
    <row r="172" spans="1:23" s="26" customFormat="1" ht="16.7" customHeight="1" x14ac:dyDescent="0.2">
      <c r="A172" s="27" t="s">
        <v>1088</v>
      </c>
      <c r="B172" s="27" t="s">
        <v>20</v>
      </c>
      <c r="C172" s="27" t="s">
        <v>843</v>
      </c>
      <c r="D172" s="28">
        <v>42708</v>
      </c>
      <c r="E172" s="27" t="s">
        <v>1405</v>
      </c>
      <c r="F172" s="27" t="s">
        <v>1406</v>
      </c>
      <c r="G172" s="27" t="s">
        <v>21</v>
      </c>
      <c r="H172" s="27"/>
      <c r="I172" s="27" t="s">
        <v>22</v>
      </c>
      <c r="J172" s="27"/>
      <c r="K172" s="27"/>
      <c r="L172" s="27"/>
      <c r="M172" s="27"/>
      <c r="N172" s="27"/>
      <c r="O172" s="27"/>
      <c r="P172" s="27" t="s">
        <v>23</v>
      </c>
      <c r="Q172" s="27"/>
      <c r="R172" s="27" t="s">
        <v>24</v>
      </c>
      <c r="S172" s="27" t="s">
        <v>25</v>
      </c>
      <c r="T172" s="27">
        <v>1</v>
      </c>
      <c r="U172" s="29"/>
      <c r="V172" s="26" t="str">
        <f t="shared" si="4"/>
        <v>42708BRI Platinum</v>
      </c>
      <c r="W172" s="26">
        <f t="shared" si="5"/>
        <v>1</v>
      </c>
    </row>
    <row r="173" spans="1:23" s="26" customFormat="1" ht="16.7" customHeight="1" x14ac:dyDescent="0.2">
      <c r="A173" s="27" t="s">
        <v>1407</v>
      </c>
      <c r="B173" s="27" t="s">
        <v>20</v>
      </c>
      <c r="C173" s="27" t="s">
        <v>1408</v>
      </c>
      <c r="D173" s="28">
        <v>42708</v>
      </c>
      <c r="E173" s="27" t="s">
        <v>1409</v>
      </c>
      <c r="F173" s="27" t="s">
        <v>1410</v>
      </c>
      <c r="G173" s="27" t="s">
        <v>21</v>
      </c>
      <c r="H173" s="27"/>
      <c r="I173" s="27" t="s">
        <v>22</v>
      </c>
      <c r="J173" s="27"/>
      <c r="K173" s="27"/>
      <c r="L173" s="27"/>
      <c r="M173" s="27"/>
      <c r="N173" s="27"/>
      <c r="O173" s="27"/>
      <c r="P173" s="27" t="s">
        <v>23</v>
      </c>
      <c r="Q173" s="27"/>
      <c r="R173" s="27" t="s">
        <v>28</v>
      </c>
      <c r="S173" s="27" t="s">
        <v>27</v>
      </c>
      <c r="T173" s="27">
        <v>2</v>
      </c>
      <c r="U173" s="29"/>
      <c r="V173" s="26" t="str">
        <f t="shared" si="4"/>
        <v>42708BRI Prioritas</v>
      </c>
      <c r="W173" s="26">
        <f t="shared" si="5"/>
        <v>2</v>
      </c>
    </row>
    <row r="174" spans="1:23" s="26" customFormat="1" ht="16.7" customHeight="1" x14ac:dyDescent="0.2">
      <c r="A174" s="27" t="s">
        <v>1411</v>
      </c>
      <c r="B174" s="27" t="s">
        <v>20</v>
      </c>
      <c r="C174" s="27" t="s">
        <v>62</v>
      </c>
      <c r="D174" s="28">
        <v>42708</v>
      </c>
      <c r="E174" s="27" t="s">
        <v>1412</v>
      </c>
      <c r="F174" s="27" t="s">
        <v>1410</v>
      </c>
      <c r="G174" s="27" t="s">
        <v>21</v>
      </c>
      <c r="H174" s="27"/>
      <c r="I174" s="27" t="s">
        <v>22</v>
      </c>
      <c r="J174" s="27"/>
      <c r="K174" s="27"/>
      <c r="L174" s="27"/>
      <c r="M174" s="27"/>
      <c r="N174" s="27"/>
      <c r="O174" s="27"/>
      <c r="P174" s="27" t="s">
        <v>23</v>
      </c>
      <c r="Q174" s="27"/>
      <c r="R174" s="27" t="s">
        <v>24</v>
      </c>
      <c r="S174" s="27" t="s">
        <v>27</v>
      </c>
      <c r="T174" s="27">
        <v>1</v>
      </c>
      <c r="U174" s="29"/>
      <c r="V174" s="26" t="str">
        <f t="shared" si="4"/>
        <v>42708BRI Prioritas</v>
      </c>
      <c r="W174" s="26">
        <f t="shared" si="5"/>
        <v>1</v>
      </c>
    </row>
    <row r="175" spans="1:23" s="26" customFormat="1" ht="16.7" customHeight="1" x14ac:dyDescent="0.2">
      <c r="A175" s="27" t="s">
        <v>1413</v>
      </c>
      <c r="B175" s="27" t="s">
        <v>20</v>
      </c>
      <c r="C175" s="27" t="s">
        <v>844</v>
      </c>
      <c r="D175" s="28">
        <v>42708</v>
      </c>
      <c r="E175" s="27" t="s">
        <v>1414</v>
      </c>
      <c r="F175" s="27" t="s">
        <v>264</v>
      </c>
      <c r="G175" s="27" t="s">
        <v>21</v>
      </c>
      <c r="H175" s="27"/>
      <c r="I175" s="27" t="s">
        <v>22</v>
      </c>
      <c r="J175" s="27"/>
      <c r="K175" s="27"/>
      <c r="L175" s="27"/>
      <c r="M175" s="27"/>
      <c r="N175" s="27"/>
      <c r="O175" s="27"/>
      <c r="P175" s="27" t="s">
        <v>23</v>
      </c>
      <c r="Q175" s="27"/>
      <c r="R175" s="27" t="s">
        <v>24</v>
      </c>
      <c r="S175" s="27" t="s">
        <v>27</v>
      </c>
      <c r="T175" s="27">
        <v>1</v>
      </c>
      <c r="U175" s="29"/>
      <c r="V175" s="26" t="str">
        <f t="shared" si="4"/>
        <v>42708BRI Prioritas</v>
      </c>
      <c r="W175" s="26">
        <f t="shared" si="5"/>
        <v>1</v>
      </c>
    </row>
    <row r="176" spans="1:23" s="26" customFormat="1" ht="16.7" customHeight="1" x14ac:dyDescent="0.2">
      <c r="A176" s="27" t="s">
        <v>1415</v>
      </c>
      <c r="B176" s="27" t="s">
        <v>20</v>
      </c>
      <c r="C176" s="27" t="s">
        <v>968</v>
      </c>
      <c r="D176" s="28">
        <v>42708</v>
      </c>
      <c r="E176" s="27" t="s">
        <v>1416</v>
      </c>
      <c r="F176" s="27" t="s">
        <v>249</v>
      </c>
      <c r="G176" s="27" t="s">
        <v>21</v>
      </c>
      <c r="H176" s="27"/>
      <c r="I176" s="27" t="s">
        <v>22</v>
      </c>
      <c r="J176" s="27"/>
      <c r="K176" s="27"/>
      <c r="L176" s="27"/>
      <c r="M176" s="27"/>
      <c r="N176" s="27"/>
      <c r="O176" s="27"/>
      <c r="P176" s="27" t="s">
        <v>23</v>
      </c>
      <c r="Q176" s="27"/>
      <c r="R176" s="27" t="s">
        <v>28</v>
      </c>
      <c r="S176" s="27" t="s">
        <v>27</v>
      </c>
      <c r="T176" s="27">
        <v>2</v>
      </c>
      <c r="U176" s="29"/>
      <c r="V176" s="26" t="str">
        <f t="shared" si="4"/>
        <v>42708BRI Prioritas</v>
      </c>
      <c r="W176" s="26">
        <f t="shared" si="5"/>
        <v>2</v>
      </c>
    </row>
    <row r="177" spans="1:23" s="26" customFormat="1" ht="16.7" customHeight="1" x14ac:dyDescent="0.2">
      <c r="A177" s="27" t="s">
        <v>1417</v>
      </c>
      <c r="B177" s="27" t="s">
        <v>20</v>
      </c>
      <c r="C177" s="27" t="s">
        <v>971</v>
      </c>
      <c r="D177" s="28">
        <v>42708</v>
      </c>
      <c r="E177" s="27" t="s">
        <v>1418</v>
      </c>
      <c r="F177" s="27" t="s">
        <v>467</v>
      </c>
      <c r="G177" s="27" t="s">
        <v>21</v>
      </c>
      <c r="H177" s="27"/>
      <c r="I177" s="27" t="s">
        <v>22</v>
      </c>
      <c r="J177" s="27"/>
      <c r="K177" s="27"/>
      <c r="L177" s="27"/>
      <c r="M177" s="27"/>
      <c r="N177" s="27"/>
      <c r="O177" s="27"/>
      <c r="P177" s="27" t="s">
        <v>23</v>
      </c>
      <c r="Q177" s="27"/>
      <c r="R177" s="27" t="s">
        <v>24</v>
      </c>
      <c r="S177" s="27" t="s">
        <v>26</v>
      </c>
      <c r="T177" s="27">
        <v>1</v>
      </c>
      <c r="U177" s="29"/>
      <c r="V177" s="26" t="str">
        <f t="shared" si="4"/>
        <v>42708BRI Business</v>
      </c>
      <c r="W177" s="26">
        <f t="shared" si="5"/>
        <v>1</v>
      </c>
    </row>
    <row r="178" spans="1:23" s="26" customFormat="1" ht="16.7" customHeight="1" x14ac:dyDescent="0.2">
      <c r="A178" s="27" t="s">
        <v>1419</v>
      </c>
      <c r="B178" s="27" t="s">
        <v>20</v>
      </c>
      <c r="C178" s="27" t="s">
        <v>1420</v>
      </c>
      <c r="D178" s="28">
        <v>42708</v>
      </c>
      <c r="E178" s="27" t="s">
        <v>1421</v>
      </c>
      <c r="F178" s="27" t="s">
        <v>66</v>
      </c>
      <c r="G178" s="27" t="s">
        <v>21</v>
      </c>
      <c r="H178" s="27"/>
      <c r="I178" s="27" t="s">
        <v>22</v>
      </c>
      <c r="J178" s="27"/>
      <c r="K178" s="27"/>
      <c r="L178" s="27"/>
      <c r="M178" s="27"/>
      <c r="N178" s="27"/>
      <c r="O178" s="27"/>
      <c r="P178" s="27" t="s">
        <v>23</v>
      </c>
      <c r="Q178" s="27"/>
      <c r="R178" s="27" t="s">
        <v>28</v>
      </c>
      <c r="S178" s="27" t="s">
        <v>27</v>
      </c>
      <c r="T178" s="27">
        <v>2</v>
      </c>
      <c r="U178" s="29"/>
      <c r="V178" s="26" t="str">
        <f t="shared" si="4"/>
        <v>42708BRI Prioritas</v>
      </c>
      <c r="W178" s="26">
        <f t="shared" si="5"/>
        <v>2</v>
      </c>
    </row>
    <row r="179" spans="1:23" s="26" customFormat="1" ht="16.7" customHeight="1" x14ac:dyDescent="0.2">
      <c r="A179" s="27" t="s">
        <v>1422</v>
      </c>
      <c r="B179" s="27" t="s">
        <v>20</v>
      </c>
      <c r="C179" s="27" t="s">
        <v>1423</v>
      </c>
      <c r="D179" s="28">
        <v>42708</v>
      </c>
      <c r="E179" s="27" t="s">
        <v>1424</v>
      </c>
      <c r="F179" s="27" t="s">
        <v>359</v>
      </c>
      <c r="G179" s="27" t="s">
        <v>21</v>
      </c>
      <c r="H179" s="27"/>
      <c r="I179" s="27" t="s">
        <v>22</v>
      </c>
      <c r="J179" s="27"/>
      <c r="K179" s="27"/>
      <c r="L179" s="27"/>
      <c r="M179" s="27"/>
      <c r="N179" s="27"/>
      <c r="O179" s="27"/>
      <c r="P179" s="27" t="s">
        <v>23</v>
      </c>
      <c r="Q179" s="27"/>
      <c r="R179" s="27" t="s">
        <v>24</v>
      </c>
      <c r="S179" s="27" t="s">
        <v>27</v>
      </c>
      <c r="T179" s="27">
        <v>1</v>
      </c>
      <c r="U179" s="29"/>
      <c r="V179" s="26" t="str">
        <f t="shared" si="4"/>
        <v>42708BRI Prioritas</v>
      </c>
      <c r="W179" s="26">
        <f t="shared" si="5"/>
        <v>1</v>
      </c>
    </row>
    <row r="180" spans="1:23" s="26" customFormat="1" ht="16.7" customHeight="1" x14ac:dyDescent="0.2">
      <c r="A180" s="27" t="s">
        <v>1442</v>
      </c>
      <c r="B180" s="27" t="s">
        <v>20</v>
      </c>
      <c r="C180" s="27" t="s">
        <v>979</v>
      </c>
      <c r="D180" s="28">
        <v>42708</v>
      </c>
      <c r="E180" s="27" t="s">
        <v>1443</v>
      </c>
      <c r="F180" s="27" t="s">
        <v>427</v>
      </c>
      <c r="G180" s="27" t="s">
        <v>21</v>
      </c>
      <c r="H180" s="27"/>
      <c r="I180" s="27" t="s">
        <v>22</v>
      </c>
      <c r="J180" s="27"/>
      <c r="K180" s="27"/>
      <c r="L180" s="27"/>
      <c r="M180" s="27"/>
      <c r="N180" s="27"/>
      <c r="O180" s="27"/>
      <c r="P180" s="27" t="s">
        <v>23</v>
      </c>
      <c r="Q180" s="27"/>
      <c r="R180" s="27" t="s">
        <v>24</v>
      </c>
      <c r="S180" s="27" t="s">
        <v>27</v>
      </c>
      <c r="T180" s="27">
        <v>1</v>
      </c>
      <c r="U180" s="29"/>
      <c r="V180" s="26" t="str">
        <f t="shared" si="4"/>
        <v>42708BRI Prioritas</v>
      </c>
      <c r="W180" s="26">
        <f t="shared" si="5"/>
        <v>1</v>
      </c>
    </row>
    <row r="181" spans="1:23" s="26" customFormat="1" ht="16.7" customHeight="1" x14ac:dyDescent="0.2">
      <c r="A181" s="27" t="s">
        <v>1449</v>
      </c>
      <c r="B181" s="27" t="s">
        <v>20</v>
      </c>
      <c r="C181" s="27" t="s">
        <v>984</v>
      </c>
      <c r="D181" s="28">
        <v>42708</v>
      </c>
      <c r="E181" s="27" t="s">
        <v>1450</v>
      </c>
      <c r="F181" s="27" t="s">
        <v>736</v>
      </c>
      <c r="G181" s="27" t="s">
        <v>21</v>
      </c>
      <c r="H181" s="27"/>
      <c r="I181" s="27" t="s">
        <v>22</v>
      </c>
      <c r="J181" s="27"/>
      <c r="K181" s="27"/>
      <c r="L181" s="27"/>
      <c r="M181" s="27"/>
      <c r="N181" s="27"/>
      <c r="O181" s="27"/>
      <c r="P181" s="27" t="s">
        <v>23</v>
      </c>
      <c r="Q181" s="27"/>
      <c r="R181" s="27" t="s">
        <v>24</v>
      </c>
      <c r="S181" s="27" t="s">
        <v>26</v>
      </c>
      <c r="T181" s="27">
        <v>1</v>
      </c>
      <c r="U181" s="29"/>
      <c r="V181" s="26" t="str">
        <f t="shared" si="4"/>
        <v>42708BRI Business</v>
      </c>
      <c r="W181" s="26">
        <f t="shared" si="5"/>
        <v>1</v>
      </c>
    </row>
    <row r="182" spans="1:23" s="26" customFormat="1" ht="16.7" customHeight="1" x14ac:dyDescent="0.2">
      <c r="A182" s="27" t="s">
        <v>1442</v>
      </c>
      <c r="B182" s="27" t="s">
        <v>20</v>
      </c>
      <c r="C182" s="27" t="s">
        <v>986</v>
      </c>
      <c r="D182" s="28">
        <v>42708</v>
      </c>
      <c r="E182" s="27" t="s">
        <v>1451</v>
      </c>
      <c r="F182" s="27" t="s">
        <v>135</v>
      </c>
      <c r="G182" s="27" t="s">
        <v>21</v>
      </c>
      <c r="H182" s="27"/>
      <c r="I182" s="27" t="s">
        <v>22</v>
      </c>
      <c r="J182" s="27" t="s">
        <v>30</v>
      </c>
      <c r="K182" s="27"/>
      <c r="L182" s="27"/>
      <c r="M182" s="27"/>
      <c r="N182" s="27"/>
      <c r="O182" s="27"/>
      <c r="P182" s="27" t="s">
        <v>23</v>
      </c>
      <c r="Q182" s="27"/>
      <c r="R182" s="27" t="s">
        <v>33</v>
      </c>
      <c r="S182" s="27" t="s">
        <v>27</v>
      </c>
      <c r="T182" s="27">
        <v>1</v>
      </c>
      <c r="U182" s="29"/>
      <c r="V182" s="26" t="str">
        <f t="shared" si="4"/>
        <v>42708BRI Prioritas</v>
      </c>
      <c r="W182" s="26">
        <f t="shared" si="5"/>
        <v>1</v>
      </c>
    </row>
    <row r="183" spans="1:23" s="26" customFormat="1" ht="16.7" customHeight="1" x14ac:dyDescent="0.2">
      <c r="A183" s="27" t="s">
        <v>713</v>
      </c>
      <c r="B183" s="27" t="s">
        <v>20</v>
      </c>
      <c r="C183" s="27" t="s">
        <v>1135</v>
      </c>
      <c r="D183" s="28">
        <v>42709</v>
      </c>
      <c r="E183" s="27" t="s">
        <v>1452</v>
      </c>
      <c r="F183" s="27" t="s">
        <v>372</v>
      </c>
      <c r="G183" s="27" t="s">
        <v>21</v>
      </c>
      <c r="H183" s="27"/>
      <c r="I183" s="27" t="s">
        <v>22</v>
      </c>
      <c r="J183" s="27"/>
      <c r="K183" s="27"/>
      <c r="L183" s="27"/>
      <c r="M183" s="27"/>
      <c r="N183" s="27"/>
      <c r="O183" s="27"/>
      <c r="P183" s="27" t="s">
        <v>23</v>
      </c>
      <c r="Q183" s="27"/>
      <c r="R183" s="27" t="s">
        <v>24</v>
      </c>
      <c r="S183" s="27" t="s">
        <v>26</v>
      </c>
      <c r="T183" s="27">
        <v>1</v>
      </c>
      <c r="U183" s="29"/>
      <c r="V183" s="26" t="str">
        <f t="shared" si="4"/>
        <v>42709BRI Business</v>
      </c>
      <c r="W183" s="26">
        <f t="shared" si="5"/>
        <v>1</v>
      </c>
    </row>
    <row r="184" spans="1:23" s="26" customFormat="1" ht="16.7" customHeight="1" x14ac:dyDescent="0.2">
      <c r="A184" s="9" t="s">
        <v>4394</v>
      </c>
      <c r="B184" s="27" t="s">
        <v>20</v>
      </c>
      <c r="C184" s="27" t="s">
        <v>1140</v>
      </c>
      <c r="D184" s="28">
        <v>42709</v>
      </c>
      <c r="E184" s="27" t="s">
        <v>1454</v>
      </c>
      <c r="F184" s="27" t="s">
        <v>373</v>
      </c>
      <c r="G184" s="27" t="s">
        <v>21</v>
      </c>
      <c r="H184" s="27"/>
      <c r="I184" s="27" t="s">
        <v>22</v>
      </c>
      <c r="J184" s="27"/>
      <c r="K184" s="27"/>
      <c r="L184" s="27"/>
      <c r="M184" s="27"/>
      <c r="N184" s="27"/>
      <c r="O184" s="27"/>
      <c r="P184" s="27" t="s">
        <v>23</v>
      </c>
      <c r="Q184" s="27"/>
      <c r="R184" s="27" t="s">
        <v>24</v>
      </c>
      <c r="S184" s="27" t="s">
        <v>27</v>
      </c>
      <c r="T184" s="27">
        <v>1</v>
      </c>
      <c r="U184" s="29"/>
      <c r="V184" s="26" t="str">
        <f t="shared" si="4"/>
        <v>42709BRI Prioritas</v>
      </c>
      <c r="W184" s="26">
        <f t="shared" si="5"/>
        <v>1</v>
      </c>
    </row>
    <row r="185" spans="1:23" s="26" customFormat="1" ht="16.7" customHeight="1" x14ac:dyDescent="0.2">
      <c r="A185" s="27" t="s">
        <v>1455</v>
      </c>
      <c r="B185" s="27" t="s">
        <v>20</v>
      </c>
      <c r="C185" s="27" t="s">
        <v>1142</v>
      </c>
      <c r="D185" s="28">
        <v>42709</v>
      </c>
      <c r="E185" s="27" t="s">
        <v>1456</v>
      </c>
      <c r="F185" s="27" t="s">
        <v>373</v>
      </c>
      <c r="G185" s="27" t="s">
        <v>21</v>
      </c>
      <c r="H185" s="27"/>
      <c r="I185" s="27" t="s">
        <v>22</v>
      </c>
      <c r="J185" s="27"/>
      <c r="K185" s="27"/>
      <c r="L185" s="27"/>
      <c r="M185" s="27"/>
      <c r="N185" s="27"/>
      <c r="O185" s="27"/>
      <c r="P185" s="27" t="s">
        <v>23</v>
      </c>
      <c r="Q185" s="27"/>
      <c r="R185" s="27" t="s">
        <v>28</v>
      </c>
      <c r="S185" s="27" t="s">
        <v>27</v>
      </c>
      <c r="T185" s="27">
        <v>2</v>
      </c>
      <c r="U185" s="29"/>
      <c r="V185" s="26" t="str">
        <f t="shared" si="4"/>
        <v>42709BRI Prioritas</v>
      </c>
      <c r="W185" s="26">
        <f t="shared" si="5"/>
        <v>2</v>
      </c>
    </row>
    <row r="186" spans="1:23" s="26" customFormat="1" ht="16.7" customHeight="1" x14ac:dyDescent="0.2">
      <c r="A186" s="27" t="s">
        <v>812</v>
      </c>
      <c r="B186" s="27" t="s">
        <v>20</v>
      </c>
      <c r="C186" s="27" t="s">
        <v>1145</v>
      </c>
      <c r="D186" s="28">
        <v>42709</v>
      </c>
      <c r="E186" s="27" t="s">
        <v>1457</v>
      </c>
      <c r="F186" s="27" t="s">
        <v>373</v>
      </c>
      <c r="G186" s="27" t="s">
        <v>21</v>
      </c>
      <c r="H186" s="27"/>
      <c r="I186" s="27" t="s">
        <v>22</v>
      </c>
      <c r="J186" s="27"/>
      <c r="K186" s="27"/>
      <c r="L186" s="27"/>
      <c r="M186" s="27"/>
      <c r="N186" s="27"/>
      <c r="O186" s="27"/>
      <c r="P186" s="27" t="s">
        <v>23</v>
      </c>
      <c r="Q186" s="27"/>
      <c r="R186" s="27" t="s">
        <v>24</v>
      </c>
      <c r="S186" s="27" t="s">
        <v>26</v>
      </c>
      <c r="T186" s="27">
        <v>1</v>
      </c>
      <c r="U186" s="29"/>
      <c r="V186" s="26" t="str">
        <f t="shared" si="4"/>
        <v>42709BRI Business</v>
      </c>
      <c r="W186" s="26">
        <f t="shared" si="5"/>
        <v>1</v>
      </c>
    </row>
    <row r="187" spans="1:23" s="26" customFormat="1" ht="16.7" customHeight="1" x14ac:dyDescent="0.2">
      <c r="A187" s="27" t="s">
        <v>1458</v>
      </c>
      <c r="B187" s="27" t="s">
        <v>20</v>
      </c>
      <c r="C187" s="27" t="s">
        <v>1459</v>
      </c>
      <c r="D187" s="28">
        <v>42709</v>
      </c>
      <c r="E187" s="27" t="s">
        <v>1460</v>
      </c>
      <c r="F187" s="27" t="s">
        <v>1461</v>
      </c>
      <c r="G187" s="27" t="s">
        <v>21</v>
      </c>
      <c r="H187" s="27"/>
      <c r="I187" s="27" t="s">
        <v>22</v>
      </c>
      <c r="J187" s="27"/>
      <c r="K187" s="27"/>
      <c r="L187" s="27"/>
      <c r="M187" s="27"/>
      <c r="N187" s="27"/>
      <c r="O187" s="27"/>
      <c r="P187" s="27" t="s">
        <v>23</v>
      </c>
      <c r="Q187" s="27"/>
      <c r="R187" s="27" t="s">
        <v>24</v>
      </c>
      <c r="S187" s="27" t="s">
        <v>25</v>
      </c>
      <c r="T187" s="27">
        <v>1</v>
      </c>
      <c r="U187" s="29"/>
      <c r="V187" s="26" t="str">
        <f t="shared" si="4"/>
        <v>42709BRI Platinum</v>
      </c>
      <c r="W187" s="26">
        <f t="shared" si="5"/>
        <v>1</v>
      </c>
    </row>
    <row r="188" spans="1:23" s="26" customFormat="1" ht="16.7" customHeight="1" x14ac:dyDescent="0.2">
      <c r="A188" s="27" t="s">
        <v>1462</v>
      </c>
      <c r="B188" s="27" t="s">
        <v>20</v>
      </c>
      <c r="C188" s="27" t="s">
        <v>1148</v>
      </c>
      <c r="D188" s="28">
        <v>42709</v>
      </c>
      <c r="E188" s="27" t="s">
        <v>1463</v>
      </c>
      <c r="F188" s="27" t="s">
        <v>1461</v>
      </c>
      <c r="G188" s="27" t="s">
        <v>21</v>
      </c>
      <c r="H188" s="27"/>
      <c r="I188" s="27" t="s">
        <v>22</v>
      </c>
      <c r="J188" s="27"/>
      <c r="K188" s="27"/>
      <c r="L188" s="27"/>
      <c r="M188" s="27"/>
      <c r="N188" s="27"/>
      <c r="O188" s="27"/>
      <c r="P188" s="27" t="s">
        <v>23</v>
      </c>
      <c r="Q188" s="27"/>
      <c r="R188" s="27" t="s">
        <v>28</v>
      </c>
      <c r="S188" s="27" t="s">
        <v>27</v>
      </c>
      <c r="T188" s="27">
        <v>2</v>
      </c>
      <c r="U188" s="29"/>
      <c r="V188" s="26" t="str">
        <f t="shared" si="4"/>
        <v>42709BRI Prioritas</v>
      </c>
      <c r="W188" s="26">
        <f t="shared" si="5"/>
        <v>2</v>
      </c>
    </row>
    <row r="189" spans="1:23" s="26" customFormat="1" ht="16.7" hidden="1" customHeight="1" x14ac:dyDescent="0.2">
      <c r="A189" s="27" t="s">
        <v>550</v>
      </c>
      <c r="B189" s="27" t="s">
        <v>20</v>
      </c>
      <c r="C189" s="27" t="s">
        <v>1151</v>
      </c>
      <c r="D189" s="28">
        <v>42709</v>
      </c>
      <c r="E189" s="27" t="s">
        <v>1464</v>
      </c>
      <c r="F189" s="27" t="s">
        <v>1465</v>
      </c>
      <c r="G189" s="27" t="s">
        <v>21</v>
      </c>
      <c r="H189" s="27"/>
      <c r="I189" s="27" t="s">
        <v>22</v>
      </c>
      <c r="J189" s="27"/>
      <c r="K189" s="27"/>
      <c r="L189" s="27"/>
      <c r="M189" s="27"/>
      <c r="N189" s="27"/>
      <c r="O189" s="27"/>
      <c r="P189" s="27" t="s">
        <v>23</v>
      </c>
      <c r="Q189" s="27"/>
      <c r="R189" s="27" t="s">
        <v>31</v>
      </c>
      <c r="S189" s="27" t="s">
        <v>547</v>
      </c>
      <c r="T189" s="27">
        <v>1</v>
      </c>
      <c r="U189" s="29"/>
      <c r="V189" s="26" t="str">
        <f t="shared" si="4"/>
        <v>42709BRI Gold</v>
      </c>
      <c r="W189" s="26">
        <f t="shared" si="5"/>
        <v>1</v>
      </c>
    </row>
    <row r="190" spans="1:23" s="26" customFormat="1" ht="16.7" customHeight="1" x14ac:dyDescent="0.2">
      <c r="A190" s="27" t="s">
        <v>1466</v>
      </c>
      <c r="B190" s="27" t="s">
        <v>20</v>
      </c>
      <c r="C190" s="27" t="s">
        <v>1154</v>
      </c>
      <c r="D190" s="28">
        <v>42709</v>
      </c>
      <c r="E190" s="27" t="s">
        <v>1467</v>
      </c>
      <c r="F190" s="27" t="s">
        <v>1465</v>
      </c>
      <c r="G190" s="27" t="s">
        <v>21</v>
      </c>
      <c r="H190" s="27"/>
      <c r="I190" s="27" t="s">
        <v>22</v>
      </c>
      <c r="J190" s="27"/>
      <c r="K190" s="27"/>
      <c r="L190" s="27"/>
      <c r="M190" s="27"/>
      <c r="N190" s="27"/>
      <c r="O190" s="27"/>
      <c r="P190" s="27" t="s">
        <v>23</v>
      </c>
      <c r="Q190" s="27"/>
      <c r="R190" s="27" t="s">
        <v>24</v>
      </c>
      <c r="S190" s="27" t="s">
        <v>26</v>
      </c>
      <c r="T190" s="27">
        <v>1</v>
      </c>
      <c r="U190" s="29"/>
      <c r="V190" s="26" t="str">
        <f t="shared" si="4"/>
        <v>42709BRI Business</v>
      </c>
      <c r="W190" s="26">
        <f t="shared" si="5"/>
        <v>1</v>
      </c>
    </row>
    <row r="191" spans="1:23" s="26" customFormat="1" ht="16.7" customHeight="1" x14ac:dyDescent="0.2">
      <c r="A191" s="27" t="s">
        <v>714</v>
      </c>
      <c r="B191" s="27" t="s">
        <v>20</v>
      </c>
      <c r="C191" s="27" t="s">
        <v>1157</v>
      </c>
      <c r="D191" s="28">
        <v>42709</v>
      </c>
      <c r="E191" s="27" t="s">
        <v>1468</v>
      </c>
      <c r="F191" s="27" t="s">
        <v>1465</v>
      </c>
      <c r="G191" s="27" t="s">
        <v>21</v>
      </c>
      <c r="H191" s="27"/>
      <c r="I191" s="27" t="s">
        <v>22</v>
      </c>
      <c r="J191" s="27"/>
      <c r="K191" s="27"/>
      <c r="L191" s="27"/>
      <c r="M191" s="27"/>
      <c r="N191" s="27"/>
      <c r="O191" s="27"/>
      <c r="P191" s="27" t="s">
        <v>23</v>
      </c>
      <c r="Q191" s="27"/>
      <c r="R191" s="27" t="s">
        <v>24</v>
      </c>
      <c r="S191" s="27" t="s">
        <v>26</v>
      </c>
      <c r="T191" s="27">
        <v>1</v>
      </c>
      <c r="U191" s="29"/>
      <c r="V191" s="26" t="str">
        <f t="shared" si="4"/>
        <v>42709BRI Business</v>
      </c>
      <c r="W191" s="26">
        <f t="shared" si="5"/>
        <v>1</v>
      </c>
    </row>
    <row r="192" spans="1:23" s="26" customFormat="1" ht="16.7" customHeight="1" x14ac:dyDescent="0.2">
      <c r="A192" s="27" t="s">
        <v>627</v>
      </c>
      <c r="B192" s="27" t="s">
        <v>20</v>
      </c>
      <c r="C192" s="27" t="s">
        <v>1469</v>
      </c>
      <c r="D192" s="28">
        <v>42709</v>
      </c>
      <c r="E192" s="27" t="s">
        <v>1470</v>
      </c>
      <c r="F192" s="27" t="s">
        <v>715</v>
      </c>
      <c r="G192" s="27" t="s">
        <v>21</v>
      </c>
      <c r="H192" s="27"/>
      <c r="I192" s="27" t="s">
        <v>22</v>
      </c>
      <c r="J192" s="27"/>
      <c r="K192" s="27"/>
      <c r="L192" s="27"/>
      <c r="M192" s="27"/>
      <c r="N192" s="27"/>
      <c r="O192" s="27"/>
      <c r="P192" s="27" t="s">
        <v>23</v>
      </c>
      <c r="Q192" s="27"/>
      <c r="R192" s="27" t="s">
        <v>24</v>
      </c>
      <c r="S192" s="27" t="s">
        <v>27</v>
      </c>
      <c r="T192" s="27">
        <v>1</v>
      </c>
      <c r="U192" s="29"/>
      <c r="V192" s="26" t="str">
        <f t="shared" si="4"/>
        <v>42709BRI Prioritas</v>
      </c>
      <c r="W192" s="26">
        <f t="shared" si="5"/>
        <v>1</v>
      </c>
    </row>
    <row r="193" spans="1:23" s="26" customFormat="1" ht="16.7" customHeight="1" x14ac:dyDescent="0.2">
      <c r="A193" s="27" t="s">
        <v>1471</v>
      </c>
      <c r="B193" s="27" t="s">
        <v>20</v>
      </c>
      <c r="C193" s="27" t="s">
        <v>1472</v>
      </c>
      <c r="D193" s="28">
        <v>42709</v>
      </c>
      <c r="E193" s="27" t="s">
        <v>1473</v>
      </c>
      <c r="F193" s="27" t="s">
        <v>663</v>
      </c>
      <c r="G193" s="27" t="s">
        <v>21</v>
      </c>
      <c r="H193" s="27"/>
      <c r="I193" s="27" t="s">
        <v>22</v>
      </c>
      <c r="J193" s="27" t="s">
        <v>30</v>
      </c>
      <c r="K193" s="27"/>
      <c r="L193" s="27"/>
      <c r="M193" s="27"/>
      <c r="N193" s="27"/>
      <c r="O193" s="27"/>
      <c r="P193" s="27" t="s">
        <v>23</v>
      </c>
      <c r="Q193" s="27"/>
      <c r="R193" s="27" t="s">
        <v>35</v>
      </c>
      <c r="S193" s="27" t="s">
        <v>27</v>
      </c>
      <c r="T193" s="27">
        <v>2</v>
      </c>
      <c r="U193" s="29"/>
      <c r="V193" s="26" t="str">
        <f t="shared" si="4"/>
        <v>42709BRI Prioritas</v>
      </c>
      <c r="W193" s="26">
        <f t="shared" si="5"/>
        <v>2</v>
      </c>
    </row>
    <row r="194" spans="1:23" s="26" customFormat="1" ht="16.7" customHeight="1" x14ac:dyDescent="0.2">
      <c r="A194" s="27" t="s">
        <v>1471</v>
      </c>
      <c r="B194" s="27" t="s">
        <v>20</v>
      </c>
      <c r="C194" s="27" t="s">
        <v>1474</v>
      </c>
      <c r="D194" s="28">
        <v>42709</v>
      </c>
      <c r="E194" s="27" t="s">
        <v>1475</v>
      </c>
      <c r="F194" s="27" t="s">
        <v>663</v>
      </c>
      <c r="G194" s="27" t="s">
        <v>21</v>
      </c>
      <c r="H194" s="27"/>
      <c r="I194" s="27" t="s">
        <v>22</v>
      </c>
      <c r="J194" s="27" t="s">
        <v>30</v>
      </c>
      <c r="K194" s="27"/>
      <c r="L194" s="27"/>
      <c r="M194" s="27"/>
      <c r="N194" s="27"/>
      <c r="O194" s="27"/>
      <c r="P194" s="27" t="s">
        <v>23</v>
      </c>
      <c r="Q194" s="27"/>
      <c r="R194" s="27" t="s">
        <v>33</v>
      </c>
      <c r="S194" s="27" t="s">
        <v>25</v>
      </c>
      <c r="T194" s="27">
        <v>1</v>
      </c>
      <c r="U194" s="29"/>
      <c r="V194" s="26" t="str">
        <f t="shared" si="4"/>
        <v>42709BRI Platinum</v>
      </c>
      <c r="W194" s="26">
        <f t="shared" si="5"/>
        <v>1</v>
      </c>
    </row>
    <row r="195" spans="1:23" s="26" customFormat="1" ht="16.7" customHeight="1" x14ac:dyDescent="0.2">
      <c r="A195" s="27" t="s">
        <v>1476</v>
      </c>
      <c r="B195" s="27" t="s">
        <v>20</v>
      </c>
      <c r="C195" s="27" t="s">
        <v>1477</v>
      </c>
      <c r="D195" s="28">
        <v>42709</v>
      </c>
      <c r="E195" s="27" t="s">
        <v>1478</v>
      </c>
      <c r="F195" s="27" t="s">
        <v>663</v>
      </c>
      <c r="G195" s="27" t="s">
        <v>21</v>
      </c>
      <c r="H195" s="27"/>
      <c r="I195" s="27" t="s">
        <v>22</v>
      </c>
      <c r="J195" s="27" t="s">
        <v>30</v>
      </c>
      <c r="K195" s="27"/>
      <c r="L195" s="27"/>
      <c r="M195" s="27"/>
      <c r="N195" s="27"/>
      <c r="O195" s="27"/>
      <c r="P195" s="27" t="s">
        <v>23</v>
      </c>
      <c r="Q195" s="27"/>
      <c r="R195" s="27" t="s">
        <v>35</v>
      </c>
      <c r="S195" s="27" t="s">
        <v>27</v>
      </c>
      <c r="T195" s="27">
        <v>2</v>
      </c>
      <c r="U195" s="29"/>
      <c r="V195" s="26" t="str">
        <f t="shared" ref="V195:V258" si="6">D195&amp;S195</f>
        <v>42709BRI Prioritas</v>
      </c>
      <c r="W195" s="26">
        <f t="shared" ref="W195:W258" si="7">T195</f>
        <v>2</v>
      </c>
    </row>
    <row r="196" spans="1:23" s="26" customFormat="1" ht="16.7" customHeight="1" x14ac:dyDescent="0.2">
      <c r="A196" s="27" t="s">
        <v>1479</v>
      </c>
      <c r="B196" s="27" t="s">
        <v>20</v>
      </c>
      <c r="C196" s="27" t="s">
        <v>57</v>
      </c>
      <c r="D196" s="28">
        <v>42709</v>
      </c>
      <c r="E196" s="27" t="s">
        <v>1480</v>
      </c>
      <c r="F196" s="27" t="s">
        <v>296</v>
      </c>
      <c r="G196" s="27" t="s">
        <v>21</v>
      </c>
      <c r="H196" s="27"/>
      <c r="I196" s="27" t="s">
        <v>22</v>
      </c>
      <c r="J196" s="27" t="s">
        <v>29</v>
      </c>
      <c r="K196" s="27"/>
      <c r="L196" s="27"/>
      <c r="M196" s="27"/>
      <c r="N196" s="27"/>
      <c r="O196" s="27"/>
      <c r="P196" s="27" t="s">
        <v>23</v>
      </c>
      <c r="Q196" s="27"/>
      <c r="R196" s="27" t="s">
        <v>38</v>
      </c>
      <c r="S196" s="27" t="s">
        <v>27</v>
      </c>
      <c r="T196" s="27">
        <v>2</v>
      </c>
      <c r="U196" s="29"/>
      <c r="V196" s="26" t="str">
        <f t="shared" si="6"/>
        <v>42709BRI Prioritas</v>
      </c>
      <c r="W196" s="26">
        <f t="shared" si="7"/>
        <v>2</v>
      </c>
    </row>
    <row r="197" spans="1:23" s="26" customFormat="1" ht="16.7" customHeight="1" x14ac:dyDescent="0.2">
      <c r="A197" s="27" t="s">
        <v>345</v>
      </c>
      <c r="B197" s="27" t="s">
        <v>20</v>
      </c>
      <c r="C197" s="27" t="s">
        <v>1289</v>
      </c>
      <c r="D197" s="28">
        <v>42709</v>
      </c>
      <c r="E197" s="27" t="s">
        <v>1481</v>
      </c>
      <c r="F197" s="27" t="s">
        <v>392</v>
      </c>
      <c r="G197" s="27" t="s">
        <v>21</v>
      </c>
      <c r="H197" s="27"/>
      <c r="I197" s="27" t="s">
        <v>22</v>
      </c>
      <c r="J197" s="27"/>
      <c r="K197" s="27"/>
      <c r="L197" s="27"/>
      <c r="M197" s="27"/>
      <c r="N197" s="27"/>
      <c r="O197" s="27"/>
      <c r="P197" s="27" t="s">
        <v>23</v>
      </c>
      <c r="Q197" s="27"/>
      <c r="R197" s="27" t="s">
        <v>24</v>
      </c>
      <c r="S197" s="27" t="s">
        <v>26</v>
      </c>
      <c r="T197" s="27">
        <v>1</v>
      </c>
      <c r="U197" s="29"/>
      <c r="V197" s="26" t="str">
        <f t="shared" si="6"/>
        <v>42709BRI Business</v>
      </c>
      <c r="W197" s="26">
        <f t="shared" si="7"/>
        <v>1</v>
      </c>
    </row>
    <row r="198" spans="1:23" s="26" customFormat="1" ht="16.7" customHeight="1" x14ac:dyDescent="0.2">
      <c r="A198" s="27" t="s">
        <v>1482</v>
      </c>
      <c r="B198" s="27" t="s">
        <v>20</v>
      </c>
      <c r="C198" s="27" t="s">
        <v>1300</v>
      </c>
      <c r="D198" s="28">
        <v>42709</v>
      </c>
      <c r="E198" s="27" t="s">
        <v>1483</v>
      </c>
      <c r="F198" s="27" t="s">
        <v>1484</v>
      </c>
      <c r="G198" s="27" t="s">
        <v>21</v>
      </c>
      <c r="H198" s="27"/>
      <c r="I198" s="27" t="s">
        <v>22</v>
      </c>
      <c r="J198" s="27"/>
      <c r="K198" s="27"/>
      <c r="L198" s="27"/>
      <c r="M198" s="27"/>
      <c r="N198" s="27"/>
      <c r="O198" s="27"/>
      <c r="P198" s="27" t="s">
        <v>23</v>
      </c>
      <c r="Q198" s="27"/>
      <c r="R198" s="27" t="s">
        <v>24</v>
      </c>
      <c r="S198" s="27" t="s">
        <v>27</v>
      </c>
      <c r="T198" s="27">
        <v>1</v>
      </c>
      <c r="U198" s="29"/>
      <c r="V198" s="26" t="str">
        <f t="shared" si="6"/>
        <v>42709BRI Prioritas</v>
      </c>
      <c r="W198" s="26">
        <f t="shared" si="7"/>
        <v>1</v>
      </c>
    </row>
    <row r="199" spans="1:23" s="26" customFormat="1" ht="16.7" customHeight="1" x14ac:dyDescent="0.2">
      <c r="A199" s="27" t="s">
        <v>1485</v>
      </c>
      <c r="B199" s="27" t="s">
        <v>20</v>
      </c>
      <c r="C199" s="27" t="s">
        <v>1295</v>
      </c>
      <c r="D199" s="28">
        <v>42709</v>
      </c>
      <c r="E199" s="27" t="s">
        <v>1486</v>
      </c>
      <c r="F199" s="27" t="s">
        <v>1487</v>
      </c>
      <c r="G199" s="27" t="s">
        <v>21</v>
      </c>
      <c r="H199" s="27"/>
      <c r="I199" s="27" t="s">
        <v>22</v>
      </c>
      <c r="J199" s="27"/>
      <c r="K199" s="27"/>
      <c r="L199" s="27"/>
      <c r="M199" s="27"/>
      <c r="N199" s="27"/>
      <c r="O199" s="27"/>
      <c r="P199" s="27" t="s">
        <v>23</v>
      </c>
      <c r="Q199" s="27"/>
      <c r="R199" s="27" t="s">
        <v>28</v>
      </c>
      <c r="S199" s="27" t="s">
        <v>45</v>
      </c>
      <c r="T199" s="27">
        <v>2</v>
      </c>
      <c r="U199" s="29"/>
      <c r="V199" s="26" t="str">
        <f t="shared" si="6"/>
        <v>42709BRI Infinite</v>
      </c>
      <c r="W199" s="26">
        <f t="shared" si="7"/>
        <v>2</v>
      </c>
    </row>
    <row r="200" spans="1:23" s="26" customFormat="1" ht="16.7" customHeight="1" x14ac:dyDescent="0.2">
      <c r="A200" s="27" t="s">
        <v>1488</v>
      </c>
      <c r="B200" s="27" t="s">
        <v>20</v>
      </c>
      <c r="C200" s="27" t="s">
        <v>1489</v>
      </c>
      <c r="D200" s="28">
        <v>42709</v>
      </c>
      <c r="E200" s="27" t="s">
        <v>1490</v>
      </c>
      <c r="F200" s="27" t="s">
        <v>445</v>
      </c>
      <c r="G200" s="27" t="s">
        <v>21</v>
      </c>
      <c r="H200" s="27"/>
      <c r="I200" s="27" t="s">
        <v>22</v>
      </c>
      <c r="J200" s="27" t="s">
        <v>30</v>
      </c>
      <c r="K200" s="27"/>
      <c r="L200" s="27"/>
      <c r="M200" s="27"/>
      <c r="N200" s="27"/>
      <c r="O200" s="27"/>
      <c r="P200" s="27" t="s">
        <v>23</v>
      </c>
      <c r="Q200" s="27"/>
      <c r="R200" s="27" t="s">
        <v>33</v>
      </c>
      <c r="S200" s="27" t="s">
        <v>27</v>
      </c>
      <c r="T200" s="27">
        <v>1</v>
      </c>
      <c r="U200" s="29"/>
      <c r="V200" s="26" t="str">
        <f t="shared" si="6"/>
        <v>42709BRI Prioritas</v>
      </c>
      <c r="W200" s="26">
        <f t="shared" si="7"/>
        <v>1</v>
      </c>
    </row>
    <row r="201" spans="1:23" s="26" customFormat="1" ht="16.7" customHeight="1" x14ac:dyDescent="0.2">
      <c r="A201" s="27" t="s">
        <v>1491</v>
      </c>
      <c r="B201" s="27" t="s">
        <v>20</v>
      </c>
      <c r="C201" s="27" t="s">
        <v>1292</v>
      </c>
      <c r="D201" s="28">
        <v>42709</v>
      </c>
      <c r="E201" s="27" t="s">
        <v>1492</v>
      </c>
      <c r="F201" s="27" t="s">
        <v>445</v>
      </c>
      <c r="G201" s="27" t="s">
        <v>21</v>
      </c>
      <c r="H201" s="27"/>
      <c r="I201" s="27" t="s">
        <v>22</v>
      </c>
      <c r="J201" s="27"/>
      <c r="K201" s="27"/>
      <c r="L201" s="27"/>
      <c r="M201" s="27"/>
      <c r="N201" s="27"/>
      <c r="O201" s="27"/>
      <c r="P201" s="27" t="s">
        <v>23</v>
      </c>
      <c r="Q201" s="27"/>
      <c r="R201" s="27" t="s">
        <v>24</v>
      </c>
      <c r="S201" s="27" t="s">
        <v>26</v>
      </c>
      <c r="T201" s="27">
        <v>1</v>
      </c>
      <c r="U201" s="29"/>
      <c r="V201" s="26" t="str">
        <f t="shared" si="6"/>
        <v>42709BRI Business</v>
      </c>
      <c r="W201" s="26">
        <f t="shared" si="7"/>
        <v>1</v>
      </c>
    </row>
    <row r="202" spans="1:23" s="26" customFormat="1" ht="16.7" customHeight="1" x14ac:dyDescent="0.2">
      <c r="A202" s="27" t="s">
        <v>1493</v>
      </c>
      <c r="B202" s="27" t="s">
        <v>20</v>
      </c>
      <c r="C202" s="27" t="s">
        <v>1303</v>
      </c>
      <c r="D202" s="28">
        <v>42709</v>
      </c>
      <c r="E202" s="27" t="s">
        <v>1496</v>
      </c>
      <c r="F202" s="27" t="s">
        <v>355</v>
      </c>
      <c r="G202" s="27" t="s">
        <v>36</v>
      </c>
      <c r="H202" s="27"/>
      <c r="I202" s="27" t="s">
        <v>22</v>
      </c>
      <c r="J202" s="27"/>
      <c r="K202" s="27"/>
      <c r="L202" s="27"/>
      <c r="M202" s="27"/>
      <c r="N202" s="27"/>
      <c r="O202" s="27"/>
      <c r="P202" s="27" t="s">
        <v>23</v>
      </c>
      <c r="Q202" s="27"/>
      <c r="R202" s="27" t="s">
        <v>24</v>
      </c>
      <c r="S202" s="27" t="s">
        <v>25</v>
      </c>
      <c r="T202" s="27">
        <v>1</v>
      </c>
      <c r="U202" s="29"/>
      <c r="V202" s="26" t="str">
        <f t="shared" si="6"/>
        <v>42709BRI Platinum</v>
      </c>
      <c r="W202" s="26">
        <f t="shared" si="7"/>
        <v>1</v>
      </c>
    </row>
    <row r="203" spans="1:23" s="26" customFormat="1" ht="16.7" customHeight="1" x14ac:dyDescent="0.2">
      <c r="A203" s="27" t="s">
        <v>1493</v>
      </c>
      <c r="B203" s="27" t="s">
        <v>20</v>
      </c>
      <c r="C203" s="27" t="s">
        <v>1307</v>
      </c>
      <c r="D203" s="28">
        <v>42709</v>
      </c>
      <c r="E203" s="27" t="s">
        <v>1497</v>
      </c>
      <c r="F203" s="27" t="s">
        <v>355</v>
      </c>
      <c r="G203" s="27" t="s">
        <v>36</v>
      </c>
      <c r="H203" s="27"/>
      <c r="I203" s="27" t="s">
        <v>22</v>
      </c>
      <c r="J203" s="27"/>
      <c r="K203" s="27"/>
      <c r="L203" s="27"/>
      <c r="M203" s="27"/>
      <c r="N203" s="27"/>
      <c r="O203" s="27"/>
      <c r="P203" s="27" t="s">
        <v>23</v>
      </c>
      <c r="Q203" s="27"/>
      <c r="R203" s="27" t="s">
        <v>24</v>
      </c>
      <c r="S203" s="27" t="s">
        <v>25</v>
      </c>
      <c r="T203" s="27">
        <v>1</v>
      </c>
      <c r="U203" s="29"/>
      <c r="V203" s="26" t="str">
        <f t="shared" si="6"/>
        <v>42709BRI Platinum</v>
      </c>
      <c r="W203" s="26">
        <f t="shared" si="7"/>
        <v>1</v>
      </c>
    </row>
    <row r="204" spans="1:23" s="26" customFormat="1" ht="16.7" customHeight="1" x14ac:dyDescent="0.2">
      <c r="A204" s="27" t="s">
        <v>1493</v>
      </c>
      <c r="B204" s="27" t="s">
        <v>20</v>
      </c>
      <c r="C204" s="27" t="s">
        <v>1310</v>
      </c>
      <c r="D204" s="28">
        <v>42709</v>
      </c>
      <c r="E204" s="27" t="s">
        <v>1498</v>
      </c>
      <c r="F204" s="27" t="s">
        <v>355</v>
      </c>
      <c r="G204" s="27" t="s">
        <v>21</v>
      </c>
      <c r="H204" s="27"/>
      <c r="I204" s="27" t="s">
        <v>22</v>
      </c>
      <c r="J204" s="27"/>
      <c r="K204" s="27"/>
      <c r="L204" s="27"/>
      <c r="M204" s="27"/>
      <c r="N204" s="27"/>
      <c r="O204" s="27"/>
      <c r="P204" s="27" t="s">
        <v>23</v>
      </c>
      <c r="Q204" s="27"/>
      <c r="R204" s="27" t="s">
        <v>24</v>
      </c>
      <c r="S204" s="27" t="s">
        <v>25</v>
      </c>
      <c r="T204" s="27">
        <v>1</v>
      </c>
      <c r="U204" s="29"/>
      <c r="V204" s="26" t="str">
        <f t="shared" si="6"/>
        <v>42709BRI Platinum</v>
      </c>
      <c r="W204" s="26">
        <f t="shared" si="7"/>
        <v>1</v>
      </c>
    </row>
    <row r="205" spans="1:23" s="26" customFormat="1" ht="16.7" customHeight="1" x14ac:dyDescent="0.2">
      <c r="A205" s="27" t="s">
        <v>725</v>
      </c>
      <c r="B205" s="27" t="s">
        <v>20</v>
      </c>
      <c r="C205" s="27" t="s">
        <v>1313</v>
      </c>
      <c r="D205" s="28">
        <v>42709</v>
      </c>
      <c r="E205" s="27" t="s">
        <v>1499</v>
      </c>
      <c r="F205" s="27" t="s">
        <v>1500</v>
      </c>
      <c r="G205" s="27" t="s">
        <v>21</v>
      </c>
      <c r="H205" s="27"/>
      <c r="I205" s="27" t="s">
        <v>22</v>
      </c>
      <c r="J205" s="27" t="s">
        <v>30</v>
      </c>
      <c r="K205" s="27"/>
      <c r="L205" s="27"/>
      <c r="M205" s="27"/>
      <c r="N205" s="27"/>
      <c r="O205" s="27"/>
      <c r="P205" s="27" t="s">
        <v>23</v>
      </c>
      <c r="Q205" s="27"/>
      <c r="R205" s="27" t="s">
        <v>35</v>
      </c>
      <c r="S205" s="27" t="s">
        <v>27</v>
      </c>
      <c r="T205" s="27">
        <v>2</v>
      </c>
      <c r="U205" s="29"/>
      <c r="V205" s="26" t="str">
        <f t="shared" si="6"/>
        <v>42709BRI Prioritas</v>
      </c>
      <c r="W205" s="26">
        <f t="shared" si="7"/>
        <v>2</v>
      </c>
    </row>
    <row r="206" spans="1:23" s="26" customFormat="1" ht="16.7" customHeight="1" x14ac:dyDescent="0.2">
      <c r="A206" s="27" t="s">
        <v>1501</v>
      </c>
      <c r="B206" s="27" t="s">
        <v>20</v>
      </c>
      <c r="C206" s="27" t="s">
        <v>988</v>
      </c>
      <c r="D206" s="28">
        <v>42709</v>
      </c>
      <c r="E206" s="27" t="s">
        <v>1502</v>
      </c>
      <c r="F206" s="27" t="s">
        <v>476</v>
      </c>
      <c r="G206" s="27" t="s">
        <v>21</v>
      </c>
      <c r="H206" s="27"/>
      <c r="I206" s="27" t="s">
        <v>22</v>
      </c>
      <c r="J206" s="27" t="s">
        <v>30</v>
      </c>
      <c r="K206" s="27"/>
      <c r="L206" s="27"/>
      <c r="M206" s="27"/>
      <c r="N206" s="27"/>
      <c r="O206" s="27"/>
      <c r="P206" s="27" t="s">
        <v>23</v>
      </c>
      <c r="Q206" s="27"/>
      <c r="R206" s="27" t="s">
        <v>35</v>
      </c>
      <c r="S206" s="27" t="s">
        <v>27</v>
      </c>
      <c r="T206" s="27">
        <v>2</v>
      </c>
      <c r="U206" s="29"/>
      <c r="V206" s="26" t="str">
        <f t="shared" si="6"/>
        <v>42709BRI Prioritas</v>
      </c>
      <c r="W206" s="26">
        <f t="shared" si="7"/>
        <v>2</v>
      </c>
    </row>
    <row r="207" spans="1:23" s="26" customFormat="1" ht="16.7" customHeight="1" x14ac:dyDescent="0.2">
      <c r="A207" s="27" t="s">
        <v>1503</v>
      </c>
      <c r="B207" s="27" t="s">
        <v>20</v>
      </c>
      <c r="C207" s="27" t="s">
        <v>1504</v>
      </c>
      <c r="D207" s="28">
        <v>42709</v>
      </c>
      <c r="E207" s="27" t="s">
        <v>1505</v>
      </c>
      <c r="F207" s="27" t="s">
        <v>322</v>
      </c>
      <c r="G207" s="27" t="s">
        <v>21</v>
      </c>
      <c r="H207" s="27"/>
      <c r="I207" s="27" t="s">
        <v>22</v>
      </c>
      <c r="J207" s="27" t="s">
        <v>30</v>
      </c>
      <c r="K207" s="27"/>
      <c r="L207" s="27"/>
      <c r="M207" s="27"/>
      <c r="N207" s="27"/>
      <c r="O207" s="27"/>
      <c r="P207" s="27" t="s">
        <v>23</v>
      </c>
      <c r="Q207" s="27"/>
      <c r="R207" s="27" t="s">
        <v>35</v>
      </c>
      <c r="S207" s="27" t="s">
        <v>45</v>
      </c>
      <c r="T207" s="27">
        <v>2</v>
      </c>
      <c r="U207" s="29"/>
      <c r="V207" s="26" t="str">
        <f t="shared" si="6"/>
        <v>42709BRI Infinite</v>
      </c>
      <c r="W207" s="26">
        <f t="shared" si="7"/>
        <v>2</v>
      </c>
    </row>
    <row r="208" spans="1:23" s="26" customFormat="1" ht="16.7" customHeight="1" x14ac:dyDescent="0.2">
      <c r="A208" s="27" t="s">
        <v>1506</v>
      </c>
      <c r="B208" s="27" t="s">
        <v>20</v>
      </c>
      <c r="C208" s="27" t="s">
        <v>1316</v>
      </c>
      <c r="D208" s="28">
        <v>42709</v>
      </c>
      <c r="E208" s="27" t="s">
        <v>1507</v>
      </c>
      <c r="F208" s="27" t="s">
        <v>43</v>
      </c>
      <c r="G208" s="27" t="s">
        <v>21</v>
      </c>
      <c r="H208" s="27"/>
      <c r="I208" s="27" t="s">
        <v>22</v>
      </c>
      <c r="J208" s="27"/>
      <c r="K208" s="27"/>
      <c r="L208" s="27"/>
      <c r="M208" s="27"/>
      <c r="N208" s="27"/>
      <c r="O208" s="27"/>
      <c r="P208" s="27" t="s">
        <v>23</v>
      </c>
      <c r="Q208" s="27"/>
      <c r="R208" s="27" t="s">
        <v>24</v>
      </c>
      <c r="S208" s="27" t="s">
        <v>25</v>
      </c>
      <c r="T208" s="27">
        <v>1</v>
      </c>
      <c r="U208" s="29"/>
      <c r="V208" s="26" t="str">
        <f t="shared" si="6"/>
        <v>42709BRI Platinum</v>
      </c>
      <c r="W208" s="26">
        <f t="shared" si="7"/>
        <v>1</v>
      </c>
    </row>
    <row r="209" spans="1:23" s="26" customFormat="1" ht="16.7" customHeight="1" x14ac:dyDescent="0.2">
      <c r="A209" s="27" t="s">
        <v>374</v>
      </c>
      <c r="B209" s="27" t="s">
        <v>20</v>
      </c>
      <c r="C209" s="27" t="s">
        <v>1319</v>
      </c>
      <c r="D209" s="28">
        <v>42709</v>
      </c>
      <c r="E209" s="27" t="s">
        <v>1508</v>
      </c>
      <c r="F209" s="27" t="s">
        <v>41</v>
      </c>
      <c r="G209" s="27" t="s">
        <v>21</v>
      </c>
      <c r="H209" s="27"/>
      <c r="I209" s="27" t="s">
        <v>22</v>
      </c>
      <c r="J209" s="27"/>
      <c r="K209" s="27"/>
      <c r="L209" s="27"/>
      <c r="M209" s="27"/>
      <c r="N209" s="27"/>
      <c r="O209" s="27"/>
      <c r="P209" s="27" t="s">
        <v>23</v>
      </c>
      <c r="Q209" s="27"/>
      <c r="R209" s="27" t="s">
        <v>24</v>
      </c>
      <c r="S209" s="27" t="s">
        <v>25</v>
      </c>
      <c r="T209" s="27">
        <v>1</v>
      </c>
      <c r="U209" s="29"/>
      <c r="V209" s="26" t="str">
        <f t="shared" si="6"/>
        <v>42709BRI Platinum</v>
      </c>
      <c r="W209" s="26">
        <f t="shared" si="7"/>
        <v>1</v>
      </c>
    </row>
    <row r="210" spans="1:23" s="26" customFormat="1" ht="16.7" customHeight="1" x14ac:dyDescent="0.2">
      <c r="A210" s="27" t="s">
        <v>1509</v>
      </c>
      <c r="B210" s="27" t="s">
        <v>20</v>
      </c>
      <c r="C210" s="27" t="s">
        <v>1426</v>
      </c>
      <c r="D210" s="28">
        <v>42709</v>
      </c>
      <c r="E210" s="27" t="s">
        <v>1510</v>
      </c>
      <c r="F210" s="27" t="s">
        <v>1511</v>
      </c>
      <c r="G210" s="27" t="s">
        <v>21</v>
      </c>
      <c r="H210" s="27"/>
      <c r="I210" s="27" t="s">
        <v>22</v>
      </c>
      <c r="J210" s="27"/>
      <c r="K210" s="27"/>
      <c r="L210" s="27"/>
      <c r="M210" s="27"/>
      <c r="N210" s="27"/>
      <c r="O210" s="27"/>
      <c r="P210" s="27" t="s">
        <v>23</v>
      </c>
      <c r="Q210" s="27"/>
      <c r="R210" s="27" t="s">
        <v>24</v>
      </c>
      <c r="S210" s="27" t="s">
        <v>26</v>
      </c>
      <c r="T210" s="27">
        <v>1</v>
      </c>
      <c r="U210" s="29"/>
      <c r="V210" s="26" t="str">
        <f t="shared" si="6"/>
        <v>42709BRI Business</v>
      </c>
      <c r="W210" s="26">
        <f t="shared" si="7"/>
        <v>1</v>
      </c>
    </row>
    <row r="211" spans="1:23" s="26" customFormat="1" ht="16.7" customHeight="1" x14ac:dyDescent="0.2">
      <c r="A211" s="27" t="s">
        <v>1512</v>
      </c>
      <c r="B211" s="27" t="s">
        <v>20</v>
      </c>
      <c r="C211" s="27" t="s">
        <v>1436</v>
      </c>
      <c r="D211" s="28">
        <v>42709</v>
      </c>
      <c r="E211" s="27" t="s">
        <v>1513</v>
      </c>
      <c r="F211" s="27" t="s">
        <v>785</v>
      </c>
      <c r="G211" s="27" t="s">
        <v>21</v>
      </c>
      <c r="H211" s="27"/>
      <c r="I211" s="27" t="s">
        <v>22</v>
      </c>
      <c r="J211" s="27"/>
      <c r="K211" s="27"/>
      <c r="L211" s="27"/>
      <c r="M211" s="27"/>
      <c r="N211" s="27"/>
      <c r="O211" s="27"/>
      <c r="P211" s="27" t="s">
        <v>23</v>
      </c>
      <c r="Q211" s="27"/>
      <c r="R211" s="27" t="s">
        <v>24</v>
      </c>
      <c r="S211" s="27" t="s">
        <v>27</v>
      </c>
      <c r="T211" s="27">
        <v>1</v>
      </c>
      <c r="U211" s="29"/>
      <c r="V211" s="26" t="str">
        <f t="shared" si="6"/>
        <v>42709BRI Prioritas</v>
      </c>
      <c r="W211" s="26">
        <f t="shared" si="7"/>
        <v>1</v>
      </c>
    </row>
    <row r="212" spans="1:23" s="26" customFormat="1" ht="16.7" customHeight="1" x14ac:dyDescent="0.2">
      <c r="A212" s="27" t="s">
        <v>1514</v>
      </c>
      <c r="B212" s="27" t="s">
        <v>20</v>
      </c>
      <c r="C212" s="27" t="s">
        <v>1515</v>
      </c>
      <c r="D212" s="28">
        <v>42709</v>
      </c>
      <c r="E212" s="27" t="s">
        <v>1516</v>
      </c>
      <c r="F212" s="27" t="s">
        <v>785</v>
      </c>
      <c r="G212" s="27" t="s">
        <v>21</v>
      </c>
      <c r="H212" s="27"/>
      <c r="I212" s="27" t="s">
        <v>22</v>
      </c>
      <c r="J212" s="27" t="s">
        <v>30</v>
      </c>
      <c r="K212" s="27"/>
      <c r="L212" s="27"/>
      <c r="M212" s="27"/>
      <c r="N212" s="27"/>
      <c r="O212" s="27"/>
      <c r="P212" s="27" t="s">
        <v>23</v>
      </c>
      <c r="Q212" s="27"/>
      <c r="R212" s="27" t="s">
        <v>35</v>
      </c>
      <c r="S212" s="27" t="s">
        <v>27</v>
      </c>
      <c r="T212" s="27">
        <v>2</v>
      </c>
      <c r="U212" s="29"/>
      <c r="V212" s="26" t="str">
        <f t="shared" si="6"/>
        <v>42709BRI Prioritas</v>
      </c>
      <c r="W212" s="26">
        <f t="shared" si="7"/>
        <v>2</v>
      </c>
    </row>
    <row r="213" spans="1:23" s="26" customFormat="1" ht="16.7" customHeight="1" x14ac:dyDescent="0.2">
      <c r="A213" s="27" t="s">
        <v>1517</v>
      </c>
      <c r="B213" s="27" t="s">
        <v>20</v>
      </c>
      <c r="C213" s="27" t="s">
        <v>1433</v>
      </c>
      <c r="D213" s="28">
        <v>42709</v>
      </c>
      <c r="E213" s="27" t="s">
        <v>1518</v>
      </c>
      <c r="F213" s="27" t="s">
        <v>1519</v>
      </c>
      <c r="G213" s="27" t="s">
        <v>21</v>
      </c>
      <c r="H213" s="27"/>
      <c r="I213" s="27" t="s">
        <v>22</v>
      </c>
      <c r="J213" s="27"/>
      <c r="K213" s="27"/>
      <c r="L213" s="27"/>
      <c r="M213" s="27"/>
      <c r="N213" s="27"/>
      <c r="O213" s="27"/>
      <c r="P213" s="27" t="s">
        <v>23</v>
      </c>
      <c r="Q213" s="27"/>
      <c r="R213" s="27" t="s">
        <v>28</v>
      </c>
      <c r="S213" s="27" t="s">
        <v>27</v>
      </c>
      <c r="T213" s="27">
        <v>2</v>
      </c>
      <c r="U213" s="29"/>
      <c r="V213" s="26" t="str">
        <f t="shared" si="6"/>
        <v>42709BRI Prioritas</v>
      </c>
      <c r="W213" s="26">
        <f t="shared" si="7"/>
        <v>2</v>
      </c>
    </row>
    <row r="214" spans="1:23" s="26" customFormat="1" ht="16.7" customHeight="1" x14ac:dyDescent="0.2">
      <c r="A214" s="27" t="s">
        <v>1520</v>
      </c>
      <c r="B214" s="27" t="s">
        <v>20</v>
      </c>
      <c r="C214" s="27" t="s">
        <v>1521</v>
      </c>
      <c r="D214" s="28">
        <v>42709</v>
      </c>
      <c r="E214" s="27" t="s">
        <v>1522</v>
      </c>
      <c r="F214" s="27" t="s">
        <v>369</v>
      </c>
      <c r="G214" s="27" t="s">
        <v>21</v>
      </c>
      <c r="H214" s="27"/>
      <c r="I214" s="27" t="s">
        <v>22</v>
      </c>
      <c r="J214" s="27" t="s">
        <v>30</v>
      </c>
      <c r="K214" s="27"/>
      <c r="L214" s="27"/>
      <c r="M214" s="27"/>
      <c r="N214" s="27"/>
      <c r="O214" s="27"/>
      <c r="P214" s="27" t="s">
        <v>23</v>
      </c>
      <c r="Q214" s="27"/>
      <c r="R214" s="27" t="s">
        <v>35</v>
      </c>
      <c r="S214" s="27" t="s">
        <v>27</v>
      </c>
      <c r="T214" s="27">
        <v>2</v>
      </c>
      <c r="U214" s="29"/>
      <c r="V214" s="26" t="str">
        <f t="shared" si="6"/>
        <v>42709BRI Prioritas</v>
      </c>
      <c r="W214" s="26">
        <f t="shared" si="7"/>
        <v>2</v>
      </c>
    </row>
    <row r="215" spans="1:23" s="26" customFormat="1" ht="16.7" customHeight="1" x14ac:dyDescent="0.2">
      <c r="A215" s="27" t="s">
        <v>1523</v>
      </c>
      <c r="B215" s="27" t="s">
        <v>20</v>
      </c>
      <c r="C215" s="27" t="s">
        <v>1440</v>
      </c>
      <c r="D215" s="28">
        <v>42709</v>
      </c>
      <c r="E215" s="27" t="s">
        <v>1524</v>
      </c>
      <c r="F215" s="27" t="s">
        <v>1525</v>
      </c>
      <c r="G215" s="27" t="s">
        <v>21</v>
      </c>
      <c r="H215" s="27"/>
      <c r="I215" s="27" t="s">
        <v>22</v>
      </c>
      <c r="J215" s="27" t="s">
        <v>30</v>
      </c>
      <c r="K215" s="27"/>
      <c r="L215" s="27"/>
      <c r="M215" s="27"/>
      <c r="N215" s="27"/>
      <c r="O215" s="27"/>
      <c r="P215" s="27" t="s">
        <v>23</v>
      </c>
      <c r="Q215" s="27"/>
      <c r="R215" s="27" t="s">
        <v>33</v>
      </c>
      <c r="S215" s="27" t="s">
        <v>27</v>
      </c>
      <c r="T215" s="27">
        <v>1</v>
      </c>
      <c r="U215" s="29"/>
      <c r="V215" s="26" t="str">
        <f t="shared" si="6"/>
        <v>42709BRI Prioritas</v>
      </c>
      <c r="W215" s="26">
        <f t="shared" si="7"/>
        <v>1</v>
      </c>
    </row>
    <row r="216" spans="1:23" s="26" customFormat="1" ht="16.7" customHeight="1" x14ac:dyDescent="0.2">
      <c r="A216" s="27" t="s">
        <v>1526</v>
      </c>
      <c r="B216" s="27" t="s">
        <v>20</v>
      </c>
      <c r="C216" s="27" t="s">
        <v>1441</v>
      </c>
      <c r="D216" s="28">
        <v>42709</v>
      </c>
      <c r="E216" s="27" t="s">
        <v>1527</v>
      </c>
      <c r="F216" s="27" t="s">
        <v>1528</v>
      </c>
      <c r="G216" s="27" t="s">
        <v>21</v>
      </c>
      <c r="H216" s="27"/>
      <c r="I216" s="27" t="s">
        <v>22</v>
      </c>
      <c r="J216" s="27"/>
      <c r="K216" s="27"/>
      <c r="L216" s="27"/>
      <c r="M216" s="27"/>
      <c r="N216" s="27"/>
      <c r="O216" s="27"/>
      <c r="P216" s="27" t="s">
        <v>23</v>
      </c>
      <c r="Q216" s="27"/>
      <c r="R216" s="27" t="s">
        <v>28</v>
      </c>
      <c r="S216" s="27" t="s">
        <v>27</v>
      </c>
      <c r="T216" s="27">
        <v>2</v>
      </c>
      <c r="U216" s="29"/>
      <c r="V216" s="26" t="str">
        <f t="shared" si="6"/>
        <v>42709BRI Prioritas</v>
      </c>
      <c r="W216" s="26">
        <f t="shared" si="7"/>
        <v>2</v>
      </c>
    </row>
    <row r="217" spans="1:23" s="26" customFormat="1" ht="16.7" customHeight="1" x14ac:dyDescent="0.2">
      <c r="A217" s="27" t="s">
        <v>1532</v>
      </c>
      <c r="B217" s="27" t="s">
        <v>20</v>
      </c>
      <c r="C217" s="27" t="s">
        <v>1533</v>
      </c>
      <c r="D217" s="28">
        <v>42709</v>
      </c>
      <c r="E217" s="27" t="s">
        <v>1534</v>
      </c>
      <c r="F217" s="27" t="s">
        <v>171</v>
      </c>
      <c r="G217" s="27" t="s">
        <v>21</v>
      </c>
      <c r="H217" s="27"/>
      <c r="I217" s="27" t="s">
        <v>22</v>
      </c>
      <c r="J217" s="27"/>
      <c r="K217" s="27"/>
      <c r="L217" s="27"/>
      <c r="M217" s="27"/>
      <c r="N217" s="27"/>
      <c r="O217" s="27"/>
      <c r="P217" s="27" t="s">
        <v>23</v>
      </c>
      <c r="Q217" s="27"/>
      <c r="R217" s="27" t="s">
        <v>28</v>
      </c>
      <c r="S217" s="27" t="s">
        <v>27</v>
      </c>
      <c r="T217" s="27">
        <v>2</v>
      </c>
      <c r="U217" s="29"/>
      <c r="V217" s="26" t="str">
        <f t="shared" si="6"/>
        <v>42709BRI Prioritas</v>
      </c>
      <c r="W217" s="26">
        <f t="shared" si="7"/>
        <v>2</v>
      </c>
    </row>
    <row r="218" spans="1:23" s="26" customFormat="1" ht="16.7" customHeight="1" x14ac:dyDescent="0.2">
      <c r="A218" s="27" t="s">
        <v>1535</v>
      </c>
      <c r="B218" s="27" t="s">
        <v>20</v>
      </c>
      <c r="C218" s="27" t="s">
        <v>1536</v>
      </c>
      <c r="D218" s="28">
        <v>42709</v>
      </c>
      <c r="E218" s="27" t="s">
        <v>1537</v>
      </c>
      <c r="F218" s="27" t="s">
        <v>825</v>
      </c>
      <c r="G218" s="27" t="s">
        <v>21</v>
      </c>
      <c r="H218" s="27"/>
      <c r="I218" s="27" t="s">
        <v>22</v>
      </c>
      <c r="J218" s="27" t="s">
        <v>30</v>
      </c>
      <c r="K218" s="27"/>
      <c r="L218" s="27"/>
      <c r="M218" s="27"/>
      <c r="N218" s="27"/>
      <c r="O218" s="27"/>
      <c r="P218" s="27" t="s">
        <v>23</v>
      </c>
      <c r="Q218" s="27"/>
      <c r="R218" s="27" t="s">
        <v>35</v>
      </c>
      <c r="S218" s="27" t="s">
        <v>27</v>
      </c>
      <c r="T218" s="27">
        <v>2</v>
      </c>
      <c r="U218" s="29"/>
      <c r="V218" s="26" t="str">
        <f t="shared" si="6"/>
        <v>42709BRI Prioritas</v>
      </c>
      <c r="W218" s="26">
        <f t="shared" si="7"/>
        <v>2</v>
      </c>
    </row>
    <row r="219" spans="1:23" s="26" customFormat="1" ht="16.7" customHeight="1" x14ac:dyDescent="0.2">
      <c r="A219" s="27" t="s">
        <v>1545</v>
      </c>
      <c r="B219" s="27" t="s">
        <v>20</v>
      </c>
      <c r="C219" s="27" t="s">
        <v>1546</v>
      </c>
      <c r="D219" s="28">
        <v>42709</v>
      </c>
      <c r="E219" s="27" t="s">
        <v>1547</v>
      </c>
      <c r="F219" s="27" t="s">
        <v>1548</v>
      </c>
      <c r="G219" s="27" t="s">
        <v>21</v>
      </c>
      <c r="H219" s="27"/>
      <c r="I219" s="27" t="s">
        <v>22</v>
      </c>
      <c r="J219" s="27" t="s">
        <v>30</v>
      </c>
      <c r="K219" s="27"/>
      <c r="L219" s="27"/>
      <c r="M219" s="27"/>
      <c r="N219" s="27"/>
      <c r="O219" s="27"/>
      <c r="P219" s="27" t="s">
        <v>23</v>
      </c>
      <c r="Q219" s="27"/>
      <c r="R219" s="27" t="s">
        <v>33</v>
      </c>
      <c r="S219" s="27" t="s">
        <v>25</v>
      </c>
      <c r="T219" s="27">
        <v>1</v>
      </c>
      <c r="U219" s="29"/>
      <c r="V219" s="26" t="str">
        <f t="shared" si="6"/>
        <v>42709BRI Platinum</v>
      </c>
      <c r="W219" s="26">
        <f t="shared" si="7"/>
        <v>1</v>
      </c>
    </row>
    <row r="220" spans="1:23" s="26" customFormat="1" ht="16.7" customHeight="1" x14ac:dyDescent="0.2">
      <c r="A220" s="27" t="s">
        <v>1545</v>
      </c>
      <c r="B220" s="27" t="s">
        <v>20</v>
      </c>
      <c r="C220" s="27" t="s">
        <v>1549</v>
      </c>
      <c r="D220" s="28">
        <v>42709</v>
      </c>
      <c r="E220" s="27" t="s">
        <v>1550</v>
      </c>
      <c r="F220" s="27" t="s">
        <v>1548</v>
      </c>
      <c r="G220" s="27" t="s">
        <v>21</v>
      </c>
      <c r="H220" s="27"/>
      <c r="I220" s="27" t="s">
        <v>22</v>
      </c>
      <c r="J220" s="27" t="s">
        <v>30</v>
      </c>
      <c r="K220" s="27"/>
      <c r="L220" s="27"/>
      <c r="M220" s="27"/>
      <c r="N220" s="27"/>
      <c r="O220" s="27"/>
      <c r="P220" s="27" t="s">
        <v>23</v>
      </c>
      <c r="Q220" s="27"/>
      <c r="R220" s="27" t="s">
        <v>33</v>
      </c>
      <c r="S220" s="27" t="s">
        <v>25</v>
      </c>
      <c r="T220" s="27">
        <v>1</v>
      </c>
      <c r="U220" s="29"/>
      <c r="V220" s="26" t="str">
        <f t="shared" si="6"/>
        <v>42709BRI Platinum</v>
      </c>
      <c r="W220" s="26">
        <f t="shared" si="7"/>
        <v>1</v>
      </c>
    </row>
    <row r="221" spans="1:23" s="26" customFormat="1" ht="16.7" customHeight="1" x14ac:dyDescent="0.2">
      <c r="A221" s="27" t="s">
        <v>1545</v>
      </c>
      <c r="B221" s="27" t="s">
        <v>20</v>
      </c>
      <c r="C221" s="27" t="s">
        <v>1551</v>
      </c>
      <c r="D221" s="28">
        <v>42709</v>
      </c>
      <c r="E221" s="27" t="s">
        <v>1552</v>
      </c>
      <c r="F221" s="27" t="s">
        <v>1553</v>
      </c>
      <c r="G221" s="27" t="s">
        <v>21</v>
      </c>
      <c r="H221" s="27"/>
      <c r="I221" s="27" t="s">
        <v>22</v>
      </c>
      <c r="J221" s="27" t="s">
        <v>30</v>
      </c>
      <c r="K221" s="27"/>
      <c r="L221" s="27"/>
      <c r="M221" s="27"/>
      <c r="N221" s="27"/>
      <c r="O221" s="27"/>
      <c r="P221" s="27" t="s">
        <v>23</v>
      </c>
      <c r="Q221" s="27"/>
      <c r="R221" s="27" t="s">
        <v>33</v>
      </c>
      <c r="S221" s="27" t="s">
        <v>25</v>
      </c>
      <c r="T221" s="27">
        <v>1</v>
      </c>
      <c r="U221" s="29"/>
      <c r="V221" s="26" t="str">
        <f t="shared" si="6"/>
        <v>42709BRI Platinum</v>
      </c>
      <c r="W221" s="26">
        <f t="shared" si="7"/>
        <v>1</v>
      </c>
    </row>
    <row r="222" spans="1:23" s="26" customFormat="1" ht="16.7" customHeight="1" x14ac:dyDescent="0.2">
      <c r="A222" s="27" t="s">
        <v>1554</v>
      </c>
      <c r="B222" s="27" t="s">
        <v>20</v>
      </c>
      <c r="C222" s="27" t="s">
        <v>1555</v>
      </c>
      <c r="D222" s="28">
        <v>42709</v>
      </c>
      <c r="E222" s="27" t="s">
        <v>1556</v>
      </c>
      <c r="F222" s="27" t="s">
        <v>1382</v>
      </c>
      <c r="G222" s="27" t="s">
        <v>21</v>
      </c>
      <c r="H222" s="27"/>
      <c r="I222" s="27" t="s">
        <v>22</v>
      </c>
      <c r="J222" s="27"/>
      <c r="K222" s="27"/>
      <c r="L222" s="27"/>
      <c r="M222" s="27"/>
      <c r="N222" s="27"/>
      <c r="O222" s="27"/>
      <c r="P222" s="27" t="s">
        <v>23</v>
      </c>
      <c r="Q222" s="27"/>
      <c r="R222" s="27" t="s">
        <v>24</v>
      </c>
      <c r="S222" s="27" t="s">
        <v>27</v>
      </c>
      <c r="T222" s="27">
        <v>1</v>
      </c>
      <c r="U222" s="29"/>
      <c r="V222" s="26" t="str">
        <f t="shared" si="6"/>
        <v>42709BRI Prioritas</v>
      </c>
      <c r="W222" s="26">
        <f t="shared" si="7"/>
        <v>1</v>
      </c>
    </row>
    <row r="223" spans="1:23" s="26" customFormat="1" ht="16.7" customHeight="1" x14ac:dyDescent="0.2">
      <c r="A223" s="27" t="s">
        <v>1557</v>
      </c>
      <c r="B223" s="27" t="s">
        <v>20</v>
      </c>
      <c r="C223" s="27" t="s">
        <v>1558</v>
      </c>
      <c r="D223" s="28">
        <v>42709</v>
      </c>
      <c r="E223" s="27" t="s">
        <v>1559</v>
      </c>
      <c r="F223" s="27" t="s">
        <v>1560</v>
      </c>
      <c r="G223" s="27" t="s">
        <v>21</v>
      </c>
      <c r="H223" s="27"/>
      <c r="I223" s="27" t="s">
        <v>22</v>
      </c>
      <c r="J223" s="27"/>
      <c r="K223" s="27"/>
      <c r="L223" s="27"/>
      <c r="M223" s="27"/>
      <c r="N223" s="27"/>
      <c r="O223" s="27"/>
      <c r="P223" s="27" t="s">
        <v>23</v>
      </c>
      <c r="Q223" s="27"/>
      <c r="R223" s="27" t="s">
        <v>24</v>
      </c>
      <c r="S223" s="27" t="s">
        <v>27</v>
      </c>
      <c r="T223" s="27">
        <v>1</v>
      </c>
      <c r="U223" s="29"/>
      <c r="V223" s="26" t="str">
        <f t="shared" si="6"/>
        <v>42709BRI Prioritas</v>
      </c>
      <c r="W223" s="26">
        <f t="shared" si="7"/>
        <v>1</v>
      </c>
    </row>
    <row r="224" spans="1:23" s="26" customFormat="1" ht="16.7" customHeight="1" x14ac:dyDescent="0.2">
      <c r="A224" s="27" t="s">
        <v>1565</v>
      </c>
      <c r="B224" s="27" t="s">
        <v>20</v>
      </c>
      <c r="C224" s="27" t="s">
        <v>1566</v>
      </c>
      <c r="D224" s="28">
        <v>42709</v>
      </c>
      <c r="E224" s="27" t="s">
        <v>1567</v>
      </c>
      <c r="F224" s="27" t="s">
        <v>49</v>
      </c>
      <c r="G224" s="27" t="s">
        <v>21</v>
      </c>
      <c r="H224" s="27"/>
      <c r="I224" s="27" t="s">
        <v>22</v>
      </c>
      <c r="J224" s="27"/>
      <c r="K224" s="27"/>
      <c r="L224" s="27"/>
      <c r="M224" s="27"/>
      <c r="N224" s="27"/>
      <c r="O224" s="27"/>
      <c r="P224" s="27" t="s">
        <v>23</v>
      </c>
      <c r="Q224" s="27"/>
      <c r="R224" s="27" t="s">
        <v>28</v>
      </c>
      <c r="S224" s="27" t="s">
        <v>27</v>
      </c>
      <c r="T224" s="27">
        <v>2</v>
      </c>
      <c r="U224" s="29"/>
      <c r="V224" s="26" t="str">
        <f t="shared" si="6"/>
        <v>42709BRI Prioritas</v>
      </c>
      <c r="W224" s="26">
        <f t="shared" si="7"/>
        <v>2</v>
      </c>
    </row>
    <row r="225" spans="1:23" s="26" customFormat="1" ht="16.7" customHeight="1" x14ac:dyDescent="0.2">
      <c r="A225" s="27" t="s">
        <v>1568</v>
      </c>
      <c r="B225" s="27" t="s">
        <v>20</v>
      </c>
      <c r="C225" s="27" t="s">
        <v>1569</v>
      </c>
      <c r="D225" s="28">
        <v>42709</v>
      </c>
      <c r="E225" s="27" t="s">
        <v>1570</v>
      </c>
      <c r="F225" s="27" t="s">
        <v>540</v>
      </c>
      <c r="G225" s="27" t="s">
        <v>21</v>
      </c>
      <c r="H225" s="27"/>
      <c r="I225" s="27" t="s">
        <v>22</v>
      </c>
      <c r="J225" s="27"/>
      <c r="K225" s="27"/>
      <c r="L225" s="27"/>
      <c r="M225" s="27"/>
      <c r="N225" s="27"/>
      <c r="O225" s="27"/>
      <c r="P225" s="27" t="s">
        <v>23</v>
      </c>
      <c r="Q225" s="27"/>
      <c r="R225" s="27" t="s">
        <v>24</v>
      </c>
      <c r="S225" s="27" t="s">
        <v>27</v>
      </c>
      <c r="T225" s="27">
        <v>1</v>
      </c>
      <c r="U225" s="29"/>
      <c r="V225" s="26" t="str">
        <f t="shared" si="6"/>
        <v>42709BRI Prioritas</v>
      </c>
      <c r="W225" s="26">
        <f t="shared" si="7"/>
        <v>1</v>
      </c>
    </row>
    <row r="226" spans="1:23" s="26" customFormat="1" ht="16.7" customHeight="1" x14ac:dyDescent="0.2">
      <c r="A226" s="27" t="s">
        <v>1571</v>
      </c>
      <c r="B226" s="27" t="s">
        <v>20</v>
      </c>
      <c r="C226" s="27" t="s">
        <v>1572</v>
      </c>
      <c r="D226" s="28">
        <v>42709</v>
      </c>
      <c r="E226" s="27" t="s">
        <v>1573</v>
      </c>
      <c r="F226" s="27" t="s">
        <v>540</v>
      </c>
      <c r="G226" s="27" t="s">
        <v>21</v>
      </c>
      <c r="H226" s="27"/>
      <c r="I226" s="27" t="s">
        <v>22</v>
      </c>
      <c r="J226" s="27"/>
      <c r="K226" s="27"/>
      <c r="L226" s="27"/>
      <c r="M226" s="27"/>
      <c r="N226" s="27"/>
      <c r="O226" s="27"/>
      <c r="P226" s="27" t="s">
        <v>23</v>
      </c>
      <c r="Q226" s="27"/>
      <c r="R226" s="27" t="s">
        <v>24</v>
      </c>
      <c r="S226" s="27" t="s">
        <v>26</v>
      </c>
      <c r="T226" s="27">
        <v>1</v>
      </c>
      <c r="U226" s="29"/>
      <c r="V226" s="26" t="str">
        <f t="shared" si="6"/>
        <v>42709BRI Business</v>
      </c>
      <c r="W226" s="26">
        <f t="shared" si="7"/>
        <v>1</v>
      </c>
    </row>
    <row r="227" spans="1:23" s="26" customFormat="1" ht="16.7" customHeight="1" x14ac:dyDescent="0.2">
      <c r="A227" s="27" t="s">
        <v>1577</v>
      </c>
      <c r="B227" s="27" t="s">
        <v>20</v>
      </c>
      <c r="C227" s="27" t="s">
        <v>1578</v>
      </c>
      <c r="D227" s="28">
        <v>42709</v>
      </c>
      <c r="E227" s="27" t="s">
        <v>1579</v>
      </c>
      <c r="F227" s="27" t="s">
        <v>50</v>
      </c>
      <c r="G227" s="27" t="s">
        <v>36</v>
      </c>
      <c r="H227" s="27"/>
      <c r="I227" s="27" t="s">
        <v>22</v>
      </c>
      <c r="J227" s="27"/>
      <c r="K227" s="27"/>
      <c r="L227" s="27"/>
      <c r="M227" s="27"/>
      <c r="N227" s="27"/>
      <c r="O227" s="27"/>
      <c r="P227" s="27" t="s">
        <v>23</v>
      </c>
      <c r="Q227" s="27"/>
      <c r="R227" s="27" t="s">
        <v>24</v>
      </c>
      <c r="S227" s="27" t="s">
        <v>27</v>
      </c>
      <c r="T227" s="27">
        <v>1</v>
      </c>
      <c r="U227" s="29"/>
      <c r="V227" s="26" t="str">
        <f t="shared" si="6"/>
        <v>42709BRI Prioritas</v>
      </c>
      <c r="W227" s="26">
        <f t="shared" si="7"/>
        <v>1</v>
      </c>
    </row>
    <row r="228" spans="1:23" s="26" customFormat="1" ht="16.7" customHeight="1" x14ac:dyDescent="0.2">
      <c r="A228" s="27" t="s">
        <v>1580</v>
      </c>
      <c r="B228" s="27" t="s">
        <v>20</v>
      </c>
      <c r="C228" s="27" t="s">
        <v>1581</v>
      </c>
      <c r="D228" s="28">
        <v>42709</v>
      </c>
      <c r="E228" s="27" t="s">
        <v>1582</v>
      </c>
      <c r="F228" s="27" t="s">
        <v>362</v>
      </c>
      <c r="G228" s="27" t="s">
        <v>21</v>
      </c>
      <c r="H228" s="27"/>
      <c r="I228" s="27" t="s">
        <v>22</v>
      </c>
      <c r="J228" s="27"/>
      <c r="K228" s="27"/>
      <c r="L228" s="27"/>
      <c r="M228" s="27"/>
      <c r="N228" s="27"/>
      <c r="O228" s="27"/>
      <c r="P228" s="27" t="s">
        <v>23</v>
      </c>
      <c r="Q228" s="27"/>
      <c r="R228" s="27" t="s">
        <v>24</v>
      </c>
      <c r="S228" s="27" t="s">
        <v>26</v>
      </c>
      <c r="T228" s="27">
        <v>1</v>
      </c>
      <c r="U228" s="29"/>
      <c r="V228" s="26" t="str">
        <f t="shared" si="6"/>
        <v>42709BRI Business</v>
      </c>
      <c r="W228" s="26">
        <f t="shared" si="7"/>
        <v>1</v>
      </c>
    </row>
    <row r="229" spans="1:23" s="26" customFormat="1" ht="16.7" customHeight="1" x14ac:dyDescent="0.2">
      <c r="A229" s="27" t="s">
        <v>1612</v>
      </c>
      <c r="B229" s="27" t="s">
        <v>20</v>
      </c>
      <c r="C229" s="27" t="s">
        <v>1613</v>
      </c>
      <c r="D229" s="28">
        <v>42709</v>
      </c>
      <c r="E229" s="27" t="s">
        <v>1614</v>
      </c>
      <c r="F229" s="27" t="s">
        <v>226</v>
      </c>
      <c r="G229" s="27" t="s">
        <v>21</v>
      </c>
      <c r="H229" s="27"/>
      <c r="I229" s="27" t="s">
        <v>22</v>
      </c>
      <c r="J229" s="27" t="s">
        <v>30</v>
      </c>
      <c r="K229" s="27"/>
      <c r="L229" s="27"/>
      <c r="M229" s="27"/>
      <c r="N229" s="27"/>
      <c r="O229" s="27"/>
      <c r="P229" s="27" t="s">
        <v>23</v>
      </c>
      <c r="Q229" s="27"/>
      <c r="R229" s="27" t="s">
        <v>33</v>
      </c>
      <c r="S229" s="27" t="s">
        <v>25</v>
      </c>
      <c r="T229" s="27">
        <v>1</v>
      </c>
      <c r="U229" s="29"/>
      <c r="V229" s="26" t="str">
        <f t="shared" si="6"/>
        <v>42709BRI Platinum</v>
      </c>
      <c r="W229" s="26">
        <f t="shared" si="7"/>
        <v>1</v>
      </c>
    </row>
    <row r="230" spans="1:23" s="26" customFormat="1" ht="16.7" customHeight="1" x14ac:dyDescent="0.2">
      <c r="A230" s="27" t="s">
        <v>1612</v>
      </c>
      <c r="B230" s="27" t="s">
        <v>20</v>
      </c>
      <c r="C230" s="27" t="s">
        <v>1615</v>
      </c>
      <c r="D230" s="28">
        <v>42709</v>
      </c>
      <c r="E230" s="27" t="s">
        <v>1616</v>
      </c>
      <c r="F230" s="27" t="s">
        <v>1321</v>
      </c>
      <c r="G230" s="27" t="s">
        <v>21</v>
      </c>
      <c r="H230" s="27"/>
      <c r="I230" s="27" t="s">
        <v>22</v>
      </c>
      <c r="J230" s="27" t="s">
        <v>30</v>
      </c>
      <c r="K230" s="27"/>
      <c r="L230" s="27"/>
      <c r="M230" s="27"/>
      <c r="N230" s="27"/>
      <c r="O230" s="27"/>
      <c r="P230" s="27" t="s">
        <v>23</v>
      </c>
      <c r="Q230" s="27"/>
      <c r="R230" s="27" t="s">
        <v>33</v>
      </c>
      <c r="S230" s="27" t="s">
        <v>25</v>
      </c>
      <c r="T230" s="27">
        <v>1</v>
      </c>
      <c r="U230" s="29"/>
      <c r="V230" s="26" t="str">
        <f t="shared" si="6"/>
        <v>42709BRI Platinum</v>
      </c>
      <c r="W230" s="26">
        <f t="shared" si="7"/>
        <v>1</v>
      </c>
    </row>
    <row r="231" spans="1:23" s="26" customFormat="1" ht="16.7" customHeight="1" x14ac:dyDescent="0.2">
      <c r="A231" s="27" t="s">
        <v>1617</v>
      </c>
      <c r="B231" s="27" t="s">
        <v>20</v>
      </c>
      <c r="C231" s="27" t="s">
        <v>1618</v>
      </c>
      <c r="D231" s="28">
        <v>42710</v>
      </c>
      <c r="E231" s="27" t="s">
        <v>1619</v>
      </c>
      <c r="F231" s="27" t="s">
        <v>569</v>
      </c>
      <c r="G231" s="27" t="s">
        <v>21</v>
      </c>
      <c r="H231" s="27"/>
      <c r="I231" s="27" t="s">
        <v>22</v>
      </c>
      <c r="J231" s="27"/>
      <c r="K231" s="27"/>
      <c r="L231" s="27"/>
      <c r="M231" s="27"/>
      <c r="N231" s="27"/>
      <c r="O231" s="27"/>
      <c r="P231" s="27" t="s">
        <v>23</v>
      </c>
      <c r="Q231" s="27"/>
      <c r="R231" s="27" t="s">
        <v>24</v>
      </c>
      <c r="S231" s="27" t="s">
        <v>26</v>
      </c>
      <c r="T231" s="27">
        <v>1</v>
      </c>
      <c r="U231" s="29"/>
      <c r="V231" s="26" t="str">
        <f t="shared" si="6"/>
        <v>42710BRI Business</v>
      </c>
      <c r="W231" s="26">
        <f t="shared" si="7"/>
        <v>1</v>
      </c>
    </row>
    <row r="232" spans="1:23" s="26" customFormat="1" ht="16.7" customHeight="1" x14ac:dyDescent="0.2">
      <c r="A232" s="27" t="s">
        <v>1620</v>
      </c>
      <c r="B232" s="27" t="s">
        <v>20</v>
      </c>
      <c r="C232" s="27" t="s">
        <v>1621</v>
      </c>
      <c r="D232" s="28">
        <v>42710</v>
      </c>
      <c r="E232" s="27" t="s">
        <v>1622</v>
      </c>
      <c r="F232" s="27" t="s">
        <v>569</v>
      </c>
      <c r="G232" s="27" t="s">
        <v>21</v>
      </c>
      <c r="H232" s="27"/>
      <c r="I232" s="27" t="s">
        <v>22</v>
      </c>
      <c r="J232" s="27"/>
      <c r="K232" s="27"/>
      <c r="L232" s="27"/>
      <c r="M232" s="27"/>
      <c r="N232" s="27"/>
      <c r="O232" s="27"/>
      <c r="P232" s="27" t="s">
        <v>23</v>
      </c>
      <c r="Q232" s="27"/>
      <c r="R232" s="27" t="s">
        <v>24</v>
      </c>
      <c r="S232" s="27" t="s">
        <v>26</v>
      </c>
      <c r="T232" s="27">
        <v>1</v>
      </c>
      <c r="U232" s="29"/>
      <c r="V232" s="26" t="str">
        <f t="shared" si="6"/>
        <v>42710BRI Business</v>
      </c>
      <c r="W232" s="26">
        <f t="shared" si="7"/>
        <v>1</v>
      </c>
    </row>
    <row r="233" spans="1:23" s="26" customFormat="1" ht="16.7" customHeight="1" x14ac:dyDescent="0.2">
      <c r="A233" s="27" t="s">
        <v>1623</v>
      </c>
      <c r="B233" s="27" t="s">
        <v>20</v>
      </c>
      <c r="C233" s="27" t="s">
        <v>1624</v>
      </c>
      <c r="D233" s="28">
        <v>42710</v>
      </c>
      <c r="E233" s="27" t="s">
        <v>1625</v>
      </c>
      <c r="F233" s="27" t="s">
        <v>1626</v>
      </c>
      <c r="G233" s="27" t="s">
        <v>21</v>
      </c>
      <c r="H233" s="27"/>
      <c r="I233" s="27" t="s">
        <v>22</v>
      </c>
      <c r="J233" s="27" t="s">
        <v>30</v>
      </c>
      <c r="K233" s="27"/>
      <c r="L233" s="27"/>
      <c r="M233" s="27"/>
      <c r="N233" s="27"/>
      <c r="O233" s="27"/>
      <c r="P233" s="27" t="s">
        <v>23</v>
      </c>
      <c r="Q233" s="27"/>
      <c r="R233" s="27" t="s">
        <v>33</v>
      </c>
      <c r="S233" s="27" t="s">
        <v>25</v>
      </c>
      <c r="T233" s="27">
        <v>1</v>
      </c>
      <c r="U233" s="29"/>
      <c r="V233" s="26" t="str">
        <f t="shared" si="6"/>
        <v>42710BRI Platinum</v>
      </c>
      <c r="W233" s="26">
        <f t="shared" si="7"/>
        <v>1</v>
      </c>
    </row>
    <row r="234" spans="1:23" s="26" customFormat="1" ht="16.7" customHeight="1" x14ac:dyDescent="0.2">
      <c r="A234" s="27" t="s">
        <v>1623</v>
      </c>
      <c r="B234" s="27" t="s">
        <v>20</v>
      </c>
      <c r="C234" s="27" t="s">
        <v>1627</v>
      </c>
      <c r="D234" s="28">
        <v>42710</v>
      </c>
      <c r="E234" s="27" t="s">
        <v>1628</v>
      </c>
      <c r="F234" s="27" t="s">
        <v>404</v>
      </c>
      <c r="G234" s="27" t="s">
        <v>21</v>
      </c>
      <c r="H234" s="27"/>
      <c r="I234" s="27" t="s">
        <v>22</v>
      </c>
      <c r="J234" s="27" t="s">
        <v>30</v>
      </c>
      <c r="K234" s="27"/>
      <c r="L234" s="27"/>
      <c r="M234" s="27"/>
      <c r="N234" s="27"/>
      <c r="O234" s="27"/>
      <c r="P234" s="27" t="s">
        <v>23</v>
      </c>
      <c r="Q234" s="27"/>
      <c r="R234" s="27" t="s">
        <v>33</v>
      </c>
      <c r="S234" s="27" t="s">
        <v>25</v>
      </c>
      <c r="T234" s="27">
        <v>1</v>
      </c>
      <c r="U234" s="29"/>
      <c r="V234" s="26" t="str">
        <f t="shared" si="6"/>
        <v>42710BRI Platinum</v>
      </c>
      <c r="W234" s="26">
        <f t="shared" si="7"/>
        <v>1</v>
      </c>
    </row>
    <row r="235" spans="1:23" s="26" customFormat="1" ht="16.7" customHeight="1" x14ac:dyDescent="0.2">
      <c r="A235" s="27" t="s">
        <v>1629</v>
      </c>
      <c r="B235" s="27" t="s">
        <v>20</v>
      </c>
      <c r="C235" s="27" t="s">
        <v>1630</v>
      </c>
      <c r="D235" s="28">
        <v>42710</v>
      </c>
      <c r="E235" s="27" t="s">
        <v>1631</v>
      </c>
      <c r="F235" s="27" t="s">
        <v>404</v>
      </c>
      <c r="G235" s="27" t="s">
        <v>21</v>
      </c>
      <c r="H235" s="27"/>
      <c r="I235" s="27" t="s">
        <v>22</v>
      </c>
      <c r="J235" s="27"/>
      <c r="K235" s="27"/>
      <c r="L235" s="27"/>
      <c r="M235" s="27"/>
      <c r="N235" s="27"/>
      <c r="O235" s="27"/>
      <c r="P235" s="27" t="s">
        <v>23</v>
      </c>
      <c r="Q235" s="27"/>
      <c r="R235" s="27" t="s">
        <v>24</v>
      </c>
      <c r="S235" s="27" t="s">
        <v>25</v>
      </c>
      <c r="T235" s="27">
        <v>1</v>
      </c>
      <c r="U235" s="29"/>
      <c r="V235" s="26" t="str">
        <f t="shared" si="6"/>
        <v>42710BRI Platinum</v>
      </c>
      <c r="W235" s="26">
        <f t="shared" si="7"/>
        <v>1</v>
      </c>
    </row>
    <row r="236" spans="1:23" s="26" customFormat="1" ht="16.7" customHeight="1" x14ac:dyDescent="0.2">
      <c r="A236" s="27" t="s">
        <v>1632</v>
      </c>
      <c r="B236" s="27" t="s">
        <v>20</v>
      </c>
      <c r="C236" s="27" t="s">
        <v>1633</v>
      </c>
      <c r="D236" s="28">
        <v>42710</v>
      </c>
      <c r="E236" s="27" t="s">
        <v>1634</v>
      </c>
      <c r="F236" s="27" t="s">
        <v>1635</v>
      </c>
      <c r="G236" s="27" t="s">
        <v>21</v>
      </c>
      <c r="H236" s="27"/>
      <c r="I236" s="27" t="s">
        <v>22</v>
      </c>
      <c r="J236" s="27" t="s">
        <v>30</v>
      </c>
      <c r="K236" s="27"/>
      <c r="L236" s="27"/>
      <c r="M236" s="27"/>
      <c r="N236" s="27"/>
      <c r="O236" s="27"/>
      <c r="P236" s="27" t="s">
        <v>23</v>
      </c>
      <c r="Q236" s="27"/>
      <c r="R236" s="27" t="s">
        <v>33</v>
      </c>
      <c r="S236" s="27" t="s">
        <v>27</v>
      </c>
      <c r="T236" s="27">
        <v>1</v>
      </c>
      <c r="U236" s="29"/>
      <c r="V236" s="26" t="str">
        <f t="shared" si="6"/>
        <v>42710BRI Prioritas</v>
      </c>
      <c r="W236" s="26">
        <f t="shared" si="7"/>
        <v>1</v>
      </c>
    </row>
    <row r="237" spans="1:23" s="26" customFormat="1" ht="16.7" customHeight="1" x14ac:dyDescent="0.2">
      <c r="A237" s="27" t="s">
        <v>1636</v>
      </c>
      <c r="B237" s="27" t="s">
        <v>20</v>
      </c>
      <c r="C237" s="27" t="s">
        <v>1637</v>
      </c>
      <c r="D237" s="28">
        <v>42710</v>
      </c>
      <c r="E237" s="27" t="s">
        <v>1638</v>
      </c>
      <c r="F237" s="27" t="s">
        <v>1639</v>
      </c>
      <c r="G237" s="27" t="s">
        <v>21</v>
      </c>
      <c r="H237" s="27"/>
      <c r="I237" s="27" t="s">
        <v>22</v>
      </c>
      <c r="J237" s="27" t="s">
        <v>30</v>
      </c>
      <c r="K237" s="27"/>
      <c r="L237" s="27"/>
      <c r="M237" s="27"/>
      <c r="N237" s="27"/>
      <c r="O237" s="27"/>
      <c r="P237" s="27" t="s">
        <v>23</v>
      </c>
      <c r="Q237" s="27"/>
      <c r="R237" s="27" t="s">
        <v>33</v>
      </c>
      <c r="S237" s="27" t="s">
        <v>26</v>
      </c>
      <c r="T237" s="27">
        <v>1</v>
      </c>
      <c r="U237" s="29"/>
      <c r="V237" s="26" t="str">
        <f t="shared" si="6"/>
        <v>42710BRI Business</v>
      </c>
      <c r="W237" s="26">
        <f t="shared" si="7"/>
        <v>1</v>
      </c>
    </row>
    <row r="238" spans="1:23" s="26" customFormat="1" ht="16.7" customHeight="1" x14ac:dyDescent="0.2">
      <c r="A238" s="27" t="s">
        <v>1640</v>
      </c>
      <c r="B238" s="27" t="s">
        <v>20</v>
      </c>
      <c r="C238" s="27" t="s">
        <v>1641</v>
      </c>
      <c r="D238" s="28">
        <v>42710</v>
      </c>
      <c r="E238" s="27" t="s">
        <v>1642</v>
      </c>
      <c r="F238" s="27" t="s">
        <v>354</v>
      </c>
      <c r="G238" s="27" t="s">
        <v>21</v>
      </c>
      <c r="H238" s="27"/>
      <c r="I238" s="27" t="s">
        <v>22</v>
      </c>
      <c r="J238" s="27" t="s">
        <v>30</v>
      </c>
      <c r="K238" s="27"/>
      <c r="L238" s="27"/>
      <c r="M238" s="27"/>
      <c r="N238" s="27"/>
      <c r="O238" s="27"/>
      <c r="P238" s="27" t="s">
        <v>23</v>
      </c>
      <c r="Q238" s="27"/>
      <c r="R238" s="27" t="s">
        <v>33</v>
      </c>
      <c r="S238" s="27" t="s">
        <v>27</v>
      </c>
      <c r="T238" s="27">
        <v>1</v>
      </c>
      <c r="U238" s="29"/>
      <c r="V238" s="26" t="str">
        <f t="shared" si="6"/>
        <v>42710BRI Prioritas</v>
      </c>
      <c r="W238" s="26">
        <f t="shared" si="7"/>
        <v>1</v>
      </c>
    </row>
    <row r="239" spans="1:23" s="26" customFormat="1" ht="16.7" customHeight="1" x14ac:dyDescent="0.2">
      <c r="A239" s="27" t="s">
        <v>1643</v>
      </c>
      <c r="B239" s="27" t="s">
        <v>20</v>
      </c>
      <c r="C239" s="27" t="s">
        <v>1644</v>
      </c>
      <c r="D239" s="28">
        <v>42710</v>
      </c>
      <c r="E239" s="27" t="s">
        <v>347</v>
      </c>
      <c r="F239" s="27" t="s">
        <v>346</v>
      </c>
      <c r="G239" s="27" t="s">
        <v>21</v>
      </c>
      <c r="H239" s="27"/>
      <c r="I239" s="27" t="s">
        <v>22</v>
      </c>
      <c r="J239" s="27"/>
      <c r="K239" s="27"/>
      <c r="L239" s="27"/>
      <c r="M239" s="27"/>
      <c r="N239" s="27"/>
      <c r="O239" s="27"/>
      <c r="P239" s="27" t="s">
        <v>23</v>
      </c>
      <c r="Q239" s="27"/>
      <c r="R239" s="27" t="s">
        <v>24</v>
      </c>
      <c r="S239" s="27" t="s">
        <v>25</v>
      </c>
      <c r="T239" s="27">
        <v>1</v>
      </c>
      <c r="U239" s="29"/>
      <c r="V239" s="26" t="str">
        <f t="shared" si="6"/>
        <v>42710BRI Platinum</v>
      </c>
      <c r="W239" s="26">
        <f t="shared" si="7"/>
        <v>1</v>
      </c>
    </row>
    <row r="240" spans="1:23" s="26" customFormat="1" ht="16.7" customHeight="1" x14ac:dyDescent="0.2">
      <c r="A240" s="27" t="s">
        <v>1645</v>
      </c>
      <c r="B240" s="27" t="s">
        <v>20</v>
      </c>
      <c r="C240" s="27" t="s">
        <v>1646</v>
      </c>
      <c r="D240" s="28">
        <v>42710</v>
      </c>
      <c r="E240" s="27" t="s">
        <v>1647</v>
      </c>
      <c r="F240" s="27" t="s">
        <v>347</v>
      </c>
      <c r="G240" s="27" t="s">
        <v>21</v>
      </c>
      <c r="H240" s="27"/>
      <c r="I240" s="27" t="s">
        <v>22</v>
      </c>
      <c r="J240" s="27" t="s">
        <v>30</v>
      </c>
      <c r="K240" s="27"/>
      <c r="L240" s="27"/>
      <c r="M240" s="27"/>
      <c r="N240" s="27"/>
      <c r="O240" s="27"/>
      <c r="P240" s="27" t="s">
        <v>23</v>
      </c>
      <c r="Q240" s="27"/>
      <c r="R240" s="27" t="s">
        <v>35</v>
      </c>
      <c r="S240" s="27" t="s">
        <v>27</v>
      </c>
      <c r="T240" s="27">
        <v>2</v>
      </c>
      <c r="U240" s="29"/>
      <c r="V240" s="26" t="str">
        <f t="shared" si="6"/>
        <v>42710BRI Prioritas</v>
      </c>
      <c r="W240" s="26">
        <f t="shared" si="7"/>
        <v>2</v>
      </c>
    </row>
    <row r="241" spans="1:23" s="26" customFormat="1" ht="16.7" customHeight="1" x14ac:dyDescent="0.2">
      <c r="A241" s="27" t="s">
        <v>1648</v>
      </c>
      <c r="B241" s="27" t="s">
        <v>20</v>
      </c>
      <c r="C241" s="27" t="s">
        <v>1649</v>
      </c>
      <c r="D241" s="28">
        <v>42710</v>
      </c>
      <c r="E241" s="27" t="s">
        <v>1650</v>
      </c>
      <c r="F241" s="27" t="s">
        <v>205</v>
      </c>
      <c r="G241" s="27" t="s">
        <v>21</v>
      </c>
      <c r="H241" s="27"/>
      <c r="I241" s="27" t="s">
        <v>22</v>
      </c>
      <c r="J241" s="27"/>
      <c r="K241" s="27"/>
      <c r="L241" s="27"/>
      <c r="M241" s="27"/>
      <c r="N241" s="27"/>
      <c r="O241" s="27"/>
      <c r="P241" s="27" t="s">
        <v>23</v>
      </c>
      <c r="Q241" s="27"/>
      <c r="R241" s="27" t="s">
        <v>24</v>
      </c>
      <c r="S241" s="27" t="s">
        <v>25</v>
      </c>
      <c r="T241" s="27">
        <v>1</v>
      </c>
      <c r="U241" s="29"/>
      <c r="V241" s="26" t="str">
        <f t="shared" si="6"/>
        <v>42710BRI Platinum</v>
      </c>
      <c r="W241" s="26">
        <f t="shared" si="7"/>
        <v>1</v>
      </c>
    </row>
    <row r="242" spans="1:23" s="26" customFormat="1" ht="16.7" customHeight="1" x14ac:dyDescent="0.2">
      <c r="A242" s="27" t="s">
        <v>1651</v>
      </c>
      <c r="B242" s="27" t="s">
        <v>20</v>
      </c>
      <c r="C242" s="27" t="s">
        <v>1652</v>
      </c>
      <c r="D242" s="28">
        <v>42710</v>
      </c>
      <c r="E242" s="27" t="s">
        <v>1653</v>
      </c>
      <c r="F242" s="27" t="s">
        <v>205</v>
      </c>
      <c r="G242" s="27" t="s">
        <v>21</v>
      </c>
      <c r="H242" s="27"/>
      <c r="I242" s="27" t="s">
        <v>22</v>
      </c>
      <c r="J242" s="27"/>
      <c r="K242" s="27"/>
      <c r="L242" s="27"/>
      <c r="M242" s="27"/>
      <c r="N242" s="27"/>
      <c r="O242" s="27"/>
      <c r="P242" s="27" t="s">
        <v>23</v>
      </c>
      <c r="Q242" s="27"/>
      <c r="R242" s="27" t="s">
        <v>24</v>
      </c>
      <c r="S242" s="27" t="s">
        <v>25</v>
      </c>
      <c r="T242" s="27">
        <v>1</v>
      </c>
      <c r="U242" s="29"/>
      <c r="V242" s="26" t="str">
        <f t="shared" si="6"/>
        <v>42710BRI Platinum</v>
      </c>
      <c r="W242" s="26">
        <f t="shared" si="7"/>
        <v>1</v>
      </c>
    </row>
    <row r="243" spans="1:23" s="26" customFormat="1" ht="16.7" customHeight="1" x14ac:dyDescent="0.2">
      <c r="A243" s="27" t="s">
        <v>1654</v>
      </c>
      <c r="B243" s="27" t="s">
        <v>20</v>
      </c>
      <c r="C243" s="27" t="s">
        <v>1655</v>
      </c>
      <c r="D243" s="28">
        <v>42710</v>
      </c>
      <c r="E243" s="27" t="s">
        <v>1656</v>
      </c>
      <c r="F243" s="27" t="s">
        <v>415</v>
      </c>
      <c r="G243" s="27" t="s">
        <v>21</v>
      </c>
      <c r="H243" s="27"/>
      <c r="I243" s="27" t="s">
        <v>22</v>
      </c>
      <c r="J243" s="27" t="s">
        <v>30</v>
      </c>
      <c r="K243" s="27"/>
      <c r="L243" s="27"/>
      <c r="M243" s="27"/>
      <c r="N243" s="27"/>
      <c r="O243" s="27"/>
      <c r="P243" s="27" t="s">
        <v>23</v>
      </c>
      <c r="Q243" s="27"/>
      <c r="R243" s="27" t="s">
        <v>33</v>
      </c>
      <c r="S243" s="27" t="s">
        <v>27</v>
      </c>
      <c r="T243" s="27">
        <v>1</v>
      </c>
      <c r="U243" s="29"/>
      <c r="V243" s="26" t="str">
        <f t="shared" si="6"/>
        <v>42710BRI Prioritas</v>
      </c>
      <c r="W243" s="26">
        <f t="shared" si="7"/>
        <v>1</v>
      </c>
    </row>
    <row r="244" spans="1:23" s="26" customFormat="1" ht="16.7" customHeight="1" x14ac:dyDescent="0.2">
      <c r="A244" s="27" t="s">
        <v>1660</v>
      </c>
      <c r="B244" s="27" t="s">
        <v>20</v>
      </c>
      <c r="C244" s="27" t="s">
        <v>1661</v>
      </c>
      <c r="D244" s="28">
        <v>42710</v>
      </c>
      <c r="E244" s="27" t="s">
        <v>1662</v>
      </c>
      <c r="F244" s="27" t="s">
        <v>695</v>
      </c>
      <c r="G244" s="27" t="s">
        <v>21</v>
      </c>
      <c r="H244" s="27"/>
      <c r="I244" s="27" t="s">
        <v>22</v>
      </c>
      <c r="J244" s="27" t="s">
        <v>30</v>
      </c>
      <c r="K244" s="27"/>
      <c r="L244" s="27"/>
      <c r="M244" s="27"/>
      <c r="N244" s="27"/>
      <c r="O244" s="27"/>
      <c r="P244" s="27" t="s">
        <v>23</v>
      </c>
      <c r="Q244" s="27"/>
      <c r="R244" s="27" t="s">
        <v>33</v>
      </c>
      <c r="S244" s="27" t="s">
        <v>25</v>
      </c>
      <c r="T244" s="27">
        <v>1</v>
      </c>
      <c r="U244" s="29"/>
      <c r="V244" s="26" t="str">
        <f t="shared" si="6"/>
        <v>42710BRI Platinum</v>
      </c>
      <c r="W244" s="26">
        <f t="shared" si="7"/>
        <v>1</v>
      </c>
    </row>
    <row r="245" spans="1:23" s="26" customFormat="1" ht="16.7" customHeight="1" x14ac:dyDescent="0.2">
      <c r="A245" s="27" t="s">
        <v>1663</v>
      </c>
      <c r="B245" s="27" t="s">
        <v>20</v>
      </c>
      <c r="C245" s="27" t="s">
        <v>1664</v>
      </c>
      <c r="D245" s="28">
        <v>42710</v>
      </c>
      <c r="E245" s="27" t="s">
        <v>1665</v>
      </c>
      <c r="F245" s="27" t="s">
        <v>1032</v>
      </c>
      <c r="G245" s="27" t="s">
        <v>21</v>
      </c>
      <c r="H245" s="27"/>
      <c r="I245" s="27" t="s">
        <v>22</v>
      </c>
      <c r="J245" s="27" t="s">
        <v>30</v>
      </c>
      <c r="K245" s="27"/>
      <c r="L245" s="27"/>
      <c r="M245" s="27"/>
      <c r="N245" s="27"/>
      <c r="O245" s="27"/>
      <c r="P245" s="27" t="s">
        <v>23</v>
      </c>
      <c r="Q245" s="27"/>
      <c r="R245" s="27" t="s">
        <v>35</v>
      </c>
      <c r="S245" s="27" t="s">
        <v>27</v>
      </c>
      <c r="T245" s="27">
        <v>2</v>
      </c>
      <c r="U245" s="29"/>
      <c r="V245" s="26" t="str">
        <f t="shared" si="6"/>
        <v>42710BRI Prioritas</v>
      </c>
      <c r="W245" s="26">
        <f t="shared" si="7"/>
        <v>2</v>
      </c>
    </row>
    <row r="246" spans="1:23" s="26" customFormat="1" ht="16.7" customHeight="1" x14ac:dyDescent="0.2">
      <c r="A246" s="27" t="s">
        <v>614</v>
      </c>
      <c r="B246" s="27" t="s">
        <v>20</v>
      </c>
      <c r="C246" s="27" t="s">
        <v>1666</v>
      </c>
      <c r="D246" s="28">
        <v>42710</v>
      </c>
      <c r="E246" s="27" t="s">
        <v>747</v>
      </c>
      <c r="F246" s="27" t="s">
        <v>181</v>
      </c>
      <c r="G246" s="27" t="s">
        <v>21</v>
      </c>
      <c r="H246" s="27"/>
      <c r="I246" s="27" t="s">
        <v>22</v>
      </c>
      <c r="J246" s="27" t="s">
        <v>30</v>
      </c>
      <c r="K246" s="27"/>
      <c r="L246" s="27"/>
      <c r="M246" s="27"/>
      <c r="N246" s="27"/>
      <c r="O246" s="27"/>
      <c r="P246" s="27" t="s">
        <v>23</v>
      </c>
      <c r="Q246" s="27"/>
      <c r="R246" s="27" t="s">
        <v>35</v>
      </c>
      <c r="S246" s="27" t="s">
        <v>27</v>
      </c>
      <c r="T246" s="27">
        <v>2</v>
      </c>
      <c r="U246" s="29"/>
      <c r="V246" s="26" t="str">
        <f t="shared" si="6"/>
        <v>42710BRI Prioritas</v>
      </c>
      <c r="W246" s="26">
        <f t="shared" si="7"/>
        <v>2</v>
      </c>
    </row>
    <row r="247" spans="1:23" s="26" customFormat="1" ht="16.7" customHeight="1" x14ac:dyDescent="0.2">
      <c r="A247" s="27" t="s">
        <v>1667</v>
      </c>
      <c r="B247" s="27" t="s">
        <v>20</v>
      </c>
      <c r="C247" s="27" t="s">
        <v>1668</v>
      </c>
      <c r="D247" s="28">
        <v>42710</v>
      </c>
      <c r="E247" s="27" t="s">
        <v>1669</v>
      </c>
      <c r="F247" s="27" t="s">
        <v>465</v>
      </c>
      <c r="G247" s="27" t="s">
        <v>21</v>
      </c>
      <c r="H247" s="27"/>
      <c r="I247" s="27" t="s">
        <v>22</v>
      </c>
      <c r="J247" s="27"/>
      <c r="K247" s="27"/>
      <c r="L247" s="27"/>
      <c r="M247" s="27"/>
      <c r="N247" s="27"/>
      <c r="O247" s="27"/>
      <c r="P247" s="27" t="s">
        <v>23</v>
      </c>
      <c r="Q247" s="27"/>
      <c r="R247" s="27" t="s">
        <v>24</v>
      </c>
      <c r="S247" s="27" t="s">
        <v>25</v>
      </c>
      <c r="T247" s="27">
        <v>1</v>
      </c>
      <c r="U247" s="29"/>
      <c r="V247" s="26" t="str">
        <f t="shared" si="6"/>
        <v>42710BRI Platinum</v>
      </c>
      <c r="W247" s="26">
        <f t="shared" si="7"/>
        <v>1</v>
      </c>
    </row>
    <row r="248" spans="1:23" s="26" customFormat="1" ht="16.7" customHeight="1" x14ac:dyDescent="0.2">
      <c r="A248" s="27" t="s">
        <v>744</v>
      </c>
      <c r="B248" s="27" t="s">
        <v>20</v>
      </c>
      <c r="C248" s="27" t="s">
        <v>1670</v>
      </c>
      <c r="D248" s="28">
        <v>42710</v>
      </c>
      <c r="E248" s="27" t="s">
        <v>1671</v>
      </c>
      <c r="F248" s="27" t="s">
        <v>465</v>
      </c>
      <c r="G248" s="27" t="s">
        <v>21</v>
      </c>
      <c r="H248" s="27"/>
      <c r="I248" s="27" t="s">
        <v>22</v>
      </c>
      <c r="J248" s="27"/>
      <c r="K248" s="27"/>
      <c r="L248" s="27"/>
      <c r="M248" s="27"/>
      <c r="N248" s="27"/>
      <c r="O248" s="27"/>
      <c r="P248" s="27" t="s">
        <v>23</v>
      </c>
      <c r="Q248" s="27"/>
      <c r="R248" s="27" t="s">
        <v>24</v>
      </c>
      <c r="S248" s="27" t="s">
        <v>27</v>
      </c>
      <c r="T248" s="27">
        <v>1</v>
      </c>
      <c r="U248" s="29"/>
      <c r="V248" s="26" t="str">
        <f t="shared" si="6"/>
        <v>42710BRI Prioritas</v>
      </c>
      <c r="W248" s="26">
        <f t="shared" si="7"/>
        <v>1</v>
      </c>
    </row>
    <row r="249" spans="1:23" s="26" customFormat="1" ht="16.7" customHeight="1" x14ac:dyDescent="0.2">
      <c r="A249" s="27" t="s">
        <v>1672</v>
      </c>
      <c r="B249" s="27" t="s">
        <v>20</v>
      </c>
      <c r="C249" s="27" t="s">
        <v>1673</v>
      </c>
      <c r="D249" s="28">
        <v>42710</v>
      </c>
      <c r="E249" s="27" t="s">
        <v>466</v>
      </c>
      <c r="F249" s="27" t="s">
        <v>465</v>
      </c>
      <c r="G249" s="27" t="s">
        <v>21</v>
      </c>
      <c r="H249" s="27"/>
      <c r="I249" s="27" t="s">
        <v>22</v>
      </c>
      <c r="J249" s="27"/>
      <c r="K249" s="27"/>
      <c r="L249" s="27"/>
      <c r="M249" s="27"/>
      <c r="N249" s="27"/>
      <c r="O249" s="27"/>
      <c r="P249" s="27" t="s">
        <v>23</v>
      </c>
      <c r="Q249" s="27"/>
      <c r="R249" s="27" t="s">
        <v>24</v>
      </c>
      <c r="S249" s="27" t="s">
        <v>27</v>
      </c>
      <c r="T249" s="27">
        <v>1</v>
      </c>
      <c r="U249" s="29"/>
      <c r="V249" s="26" t="str">
        <f t="shared" si="6"/>
        <v>42710BRI Prioritas</v>
      </c>
      <c r="W249" s="26">
        <f t="shared" si="7"/>
        <v>1</v>
      </c>
    </row>
    <row r="250" spans="1:23" s="26" customFormat="1" ht="16.7" customHeight="1" x14ac:dyDescent="0.2">
      <c r="A250" s="27" t="s">
        <v>1674</v>
      </c>
      <c r="B250" s="27" t="s">
        <v>20</v>
      </c>
      <c r="C250" s="27" t="s">
        <v>1675</v>
      </c>
      <c r="D250" s="28">
        <v>42710</v>
      </c>
      <c r="E250" s="27" t="s">
        <v>1676</v>
      </c>
      <c r="F250" s="27" t="s">
        <v>249</v>
      </c>
      <c r="G250" s="27" t="s">
        <v>21</v>
      </c>
      <c r="H250" s="27"/>
      <c r="I250" s="27" t="s">
        <v>22</v>
      </c>
      <c r="J250" s="27"/>
      <c r="K250" s="27"/>
      <c r="L250" s="27"/>
      <c r="M250" s="27"/>
      <c r="N250" s="27"/>
      <c r="O250" s="27"/>
      <c r="P250" s="27" t="s">
        <v>23</v>
      </c>
      <c r="Q250" s="27"/>
      <c r="R250" s="27" t="s">
        <v>28</v>
      </c>
      <c r="S250" s="27" t="s">
        <v>27</v>
      </c>
      <c r="T250" s="27">
        <v>2</v>
      </c>
      <c r="U250" s="29"/>
      <c r="V250" s="26" t="str">
        <f t="shared" si="6"/>
        <v>42710BRI Prioritas</v>
      </c>
      <c r="W250" s="26">
        <f t="shared" si="7"/>
        <v>2</v>
      </c>
    </row>
    <row r="251" spans="1:23" s="26" customFormat="1" ht="16.7" customHeight="1" x14ac:dyDescent="0.2">
      <c r="A251" s="27" t="s">
        <v>1677</v>
      </c>
      <c r="B251" s="27" t="s">
        <v>20</v>
      </c>
      <c r="C251" s="27" t="s">
        <v>1678</v>
      </c>
      <c r="D251" s="28">
        <v>42710</v>
      </c>
      <c r="E251" s="27" t="s">
        <v>1679</v>
      </c>
      <c r="F251" s="27" t="s">
        <v>249</v>
      </c>
      <c r="G251" s="27" t="s">
        <v>21</v>
      </c>
      <c r="H251" s="27"/>
      <c r="I251" s="27" t="s">
        <v>22</v>
      </c>
      <c r="J251" s="27"/>
      <c r="K251" s="27"/>
      <c r="L251" s="27"/>
      <c r="M251" s="27"/>
      <c r="N251" s="27"/>
      <c r="O251" s="27"/>
      <c r="P251" s="27" t="s">
        <v>23</v>
      </c>
      <c r="Q251" s="27"/>
      <c r="R251" s="27" t="s">
        <v>28</v>
      </c>
      <c r="S251" s="27" t="s">
        <v>27</v>
      </c>
      <c r="T251" s="27">
        <v>2</v>
      </c>
      <c r="U251" s="29"/>
      <c r="V251" s="26" t="str">
        <f t="shared" si="6"/>
        <v>42710BRI Prioritas</v>
      </c>
      <c r="W251" s="26">
        <f t="shared" si="7"/>
        <v>2</v>
      </c>
    </row>
    <row r="252" spans="1:23" s="26" customFormat="1" ht="16.7" customHeight="1" x14ac:dyDescent="0.2">
      <c r="A252" s="27" t="s">
        <v>1680</v>
      </c>
      <c r="B252" s="27" t="s">
        <v>20</v>
      </c>
      <c r="C252" s="27" t="s">
        <v>1681</v>
      </c>
      <c r="D252" s="28">
        <v>42710</v>
      </c>
      <c r="E252" s="27" t="s">
        <v>1682</v>
      </c>
      <c r="F252" s="27" t="s">
        <v>249</v>
      </c>
      <c r="G252" s="27" t="s">
        <v>21</v>
      </c>
      <c r="H252" s="27"/>
      <c r="I252" s="27" t="s">
        <v>22</v>
      </c>
      <c r="J252" s="27"/>
      <c r="K252" s="27"/>
      <c r="L252" s="27"/>
      <c r="M252" s="27"/>
      <c r="N252" s="27"/>
      <c r="O252" s="27"/>
      <c r="P252" s="27" t="s">
        <v>23</v>
      </c>
      <c r="Q252" s="27"/>
      <c r="R252" s="27" t="s">
        <v>24</v>
      </c>
      <c r="S252" s="27" t="s">
        <v>25</v>
      </c>
      <c r="T252" s="27">
        <v>1</v>
      </c>
      <c r="U252" s="29"/>
      <c r="V252" s="26" t="str">
        <f t="shared" si="6"/>
        <v>42710BRI Platinum</v>
      </c>
      <c r="W252" s="26">
        <f t="shared" si="7"/>
        <v>1</v>
      </c>
    </row>
    <row r="253" spans="1:23" s="26" customFormat="1" ht="16.7" customHeight="1" x14ac:dyDescent="0.2">
      <c r="A253" s="27" t="s">
        <v>1683</v>
      </c>
      <c r="B253" s="27" t="s">
        <v>20</v>
      </c>
      <c r="C253" s="27" t="s">
        <v>1684</v>
      </c>
      <c r="D253" s="28">
        <v>42710</v>
      </c>
      <c r="E253" s="27" t="s">
        <v>1685</v>
      </c>
      <c r="F253" s="27" t="s">
        <v>467</v>
      </c>
      <c r="G253" s="27" t="s">
        <v>21</v>
      </c>
      <c r="H253" s="27"/>
      <c r="I253" s="27" t="s">
        <v>22</v>
      </c>
      <c r="J253" s="27"/>
      <c r="K253" s="27"/>
      <c r="L253" s="27"/>
      <c r="M253" s="27"/>
      <c r="N253" s="27"/>
      <c r="O253" s="27"/>
      <c r="P253" s="27" t="s">
        <v>23</v>
      </c>
      <c r="Q253" s="27"/>
      <c r="R253" s="27" t="s">
        <v>28</v>
      </c>
      <c r="S253" s="27" t="s">
        <v>27</v>
      </c>
      <c r="T253" s="27">
        <v>2</v>
      </c>
      <c r="U253" s="29"/>
      <c r="V253" s="26" t="str">
        <f t="shared" si="6"/>
        <v>42710BRI Prioritas</v>
      </c>
      <c r="W253" s="26">
        <f t="shared" si="7"/>
        <v>2</v>
      </c>
    </row>
    <row r="254" spans="1:23" s="26" customFormat="1" ht="16.7" customHeight="1" x14ac:dyDescent="0.2">
      <c r="A254" s="27" t="s">
        <v>1686</v>
      </c>
      <c r="B254" s="27" t="s">
        <v>20</v>
      </c>
      <c r="C254" s="27" t="s">
        <v>1687</v>
      </c>
      <c r="D254" s="28">
        <v>42710</v>
      </c>
      <c r="E254" s="27" t="s">
        <v>1688</v>
      </c>
      <c r="F254" s="27" t="s">
        <v>467</v>
      </c>
      <c r="G254" s="27" t="s">
        <v>21</v>
      </c>
      <c r="H254" s="27"/>
      <c r="I254" s="27" t="s">
        <v>22</v>
      </c>
      <c r="J254" s="27"/>
      <c r="K254" s="27"/>
      <c r="L254" s="27"/>
      <c r="M254" s="27"/>
      <c r="N254" s="27"/>
      <c r="O254" s="27"/>
      <c r="P254" s="27" t="s">
        <v>23</v>
      </c>
      <c r="Q254" s="27"/>
      <c r="R254" s="27" t="s">
        <v>28</v>
      </c>
      <c r="S254" s="27" t="s">
        <v>27</v>
      </c>
      <c r="T254" s="27">
        <v>2</v>
      </c>
      <c r="U254" s="29"/>
      <c r="V254" s="26" t="str">
        <f t="shared" si="6"/>
        <v>42710BRI Prioritas</v>
      </c>
      <c r="W254" s="26">
        <f t="shared" si="7"/>
        <v>2</v>
      </c>
    </row>
    <row r="255" spans="1:23" s="26" customFormat="1" ht="16.7" customHeight="1" x14ac:dyDescent="0.2">
      <c r="A255" s="27" t="s">
        <v>1689</v>
      </c>
      <c r="B255" s="27" t="s">
        <v>20</v>
      </c>
      <c r="C255" s="27" t="s">
        <v>1690</v>
      </c>
      <c r="D255" s="28">
        <v>42710</v>
      </c>
      <c r="E255" s="27" t="s">
        <v>1691</v>
      </c>
      <c r="F255" s="27" t="s">
        <v>467</v>
      </c>
      <c r="G255" s="27" t="s">
        <v>21</v>
      </c>
      <c r="H255" s="27"/>
      <c r="I255" s="27" t="s">
        <v>22</v>
      </c>
      <c r="J255" s="27"/>
      <c r="K255" s="27"/>
      <c r="L255" s="27"/>
      <c r="M255" s="27"/>
      <c r="N255" s="27"/>
      <c r="O255" s="27"/>
      <c r="P255" s="27" t="s">
        <v>23</v>
      </c>
      <c r="Q255" s="27"/>
      <c r="R255" s="27" t="s">
        <v>24</v>
      </c>
      <c r="S255" s="27" t="s">
        <v>26</v>
      </c>
      <c r="T255" s="27">
        <v>1</v>
      </c>
      <c r="U255" s="29"/>
      <c r="V255" s="26" t="str">
        <f t="shared" si="6"/>
        <v>42710BRI Business</v>
      </c>
      <c r="W255" s="26">
        <f t="shared" si="7"/>
        <v>1</v>
      </c>
    </row>
    <row r="256" spans="1:23" s="26" customFormat="1" ht="16.7" customHeight="1" x14ac:dyDescent="0.2">
      <c r="A256" s="27" t="s">
        <v>1692</v>
      </c>
      <c r="B256" s="27" t="s">
        <v>20</v>
      </c>
      <c r="C256" s="27" t="s">
        <v>1693</v>
      </c>
      <c r="D256" s="28">
        <v>42710</v>
      </c>
      <c r="E256" s="27" t="s">
        <v>1694</v>
      </c>
      <c r="F256" s="27" t="s">
        <v>1691</v>
      </c>
      <c r="G256" s="27" t="s">
        <v>21</v>
      </c>
      <c r="H256" s="27"/>
      <c r="I256" s="27" t="s">
        <v>22</v>
      </c>
      <c r="J256" s="27" t="s">
        <v>30</v>
      </c>
      <c r="K256" s="27"/>
      <c r="L256" s="27"/>
      <c r="M256" s="27"/>
      <c r="N256" s="27"/>
      <c r="O256" s="27"/>
      <c r="P256" s="27" t="s">
        <v>23</v>
      </c>
      <c r="Q256" s="27"/>
      <c r="R256" s="27" t="s">
        <v>33</v>
      </c>
      <c r="S256" s="27" t="s">
        <v>27</v>
      </c>
      <c r="T256" s="27">
        <v>1</v>
      </c>
      <c r="U256" s="29"/>
      <c r="V256" s="26" t="str">
        <f t="shared" si="6"/>
        <v>42710BRI Prioritas</v>
      </c>
      <c r="W256" s="26">
        <f t="shared" si="7"/>
        <v>1</v>
      </c>
    </row>
    <row r="257" spans="1:23" s="26" customFormat="1" ht="16.7" customHeight="1" x14ac:dyDescent="0.2">
      <c r="A257" s="27" t="s">
        <v>1723</v>
      </c>
      <c r="B257" s="27" t="s">
        <v>20</v>
      </c>
      <c r="C257" s="27" t="s">
        <v>1724</v>
      </c>
      <c r="D257" s="28">
        <v>42710</v>
      </c>
      <c r="E257" s="27" t="s">
        <v>1725</v>
      </c>
      <c r="F257" s="27" t="s">
        <v>193</v>
      </c>
      <c r="G257" s="27" t="s">
        <v>21</v>
      </c>
      <c r="H257" s="27"/>
      <c r="I257" s="27" t="s">
        <v>22</v>
      </c>
      <c r="J257" s="27"/>
      <c r="K257" s="27"/>
      <c r="L257" s="27"/>
      <c r="M257" s="27"/>
      <c r="N257" s="27"/>
      <c r="O257" s="27"/>
      <c r="P257" s="27" t="s">
        <v>23</v>
      </c>
      <c r="Q257" s="27"/>
      <c r="R257" s="27" t="s">
        <v>24</v>
      </c>
      <c r="S257" s="27" t="s">
        <v>25</v>
      </c>
      <c r="T257" s="27">
        <v>1</v>
      </c>
      <c r="U257" s="29"/>
      <c r="V257" s="26" t="str">
        <f t="shared" si="6"/>
        <v>42710BRI Platinum</v>
      </c>
      <c r="W257" s="26">
        <f t="shared" si="7"/>
        <v>1</v>
      </c>
    </row>
    <row r="258" spans="1:23" s="26" customFormat="1" ht="16.7" customHeight="1" x14ac:dyDescent="0.2">
      <c r="A258" s="27" t="s">
        <v>1726</v>
      </c>
      <c r="B258" s="27" t="s">
        <v>20</v>
      </c>
      <c r="C258" s="27" t="s">
        <v>1727</v>
      </c>
      <c r="D258" s="28">
        <v>42710</v>
      </c>
      <c r="E258" s="27" t="s">
        <v>1728</v>
      </c>
      <c r="F258" s="27" t="s">
        <v>193</v>
      </c>
      <c r="G258" s="27" t="s">
        <v>21</v>
      </c>
      <c r="H258" s="27"/>
      <c r="I258" s="27" t="s">
        <v>22</v>
      </c>
      <c r="J258" s="27"/>
      <c r="K258" s="27"/>
      <c r="L258" s="27"/>
      <c r="M258" s="27"/>
      <c r="N258" s="27"/>
      <c r="O258" s="27"/>
      <c r="P258" s="27" t="s">
        <v>23</v>
      </c>
      <c r="Q258" s="27"/>
      <c r="R258" s="27" t="s">
        <v>24</v>
      </c>
      <c r="S258" s="27" t="s">
        <v>25</v>
      </c>
      <c r="T258" s="27">
        <v>1</v>
      </c>
      <c r="U258" s="29"/>
      <c r="V258" s="26" t="str">
        <f t="shared" si="6"/>
        <v>42710BRI Platinum</v>
      </c>
      <c r="W258" s="26">
        <f t="shared" si="7"/>
        <v>1</v>
      </c>
    </row>
    <row r="259" spans="1:23" s="26" customFormat="1" ht="16.7" customHeight="1" x14ac:dyDescent="0.2">
      <c r="A259" s="27" t="s">
        <v>1734</v>
      </c>
      <c r="B259" s="27" t="s">
        <v>20</v>
      </c>
      <c r="C259" s="27" t="s">
        <v>1735</v>
      </c>
      <c r="D259" s="28">
        <v>42710</v>
      </c>
      <c r="E259" s="27" t="s">
        <v>1736</v>
      </c>
      <c r="F259" s="27" t="s">
        <v>85</v>
      </c>
      <c r="G259" s="27" t="s">
        <v>21</v>
      </c>
      <c r="H259" s="27"/>
      <c r="I259" s="27" t="s">
        <v>22</v>
      </c>
      <c r="J259" s="27" t="s">
        <v>30</v>
      </c>
      <c r="K259" s="27"/>
      <c r="L259" s="27"/>
      <c r="M259" s="27"/>
      <c r="N259" s="27"/>
      <c r="O259" s="27"/>
      <c r="P259" s="27" t="s">
        <v>23</v>
      </c>
      <c r="Q259" s="27"/>
      <c r="R259" s="27" t="s">
        <v>33</v>
      </c>
      <c r="S259" s="27" t="s">
        <v>25</v>
      </c>
      <c r="T259" s="27">
        <v>1</v>
      </c>
      <c r="U259" s="29"/>
      <c r="V259" s="26" t="str">
        <f t="shared" ref="V259:V322" si="8">D259&amp;S259</f>
        <v>42710BRI Platinum</v>
      </c>
      <c r="W259" s="26">
        <f t="shared" ref="W259:W322" si="9">T259</f>
        <v>1</v>
      </c>
    </row>
    <row r="260" spans="1:23" s="26" customFormat="1" ht="16.7" customHeight="1" x14ac:dyDescent="0.2">
      <c r="A260" s="27" t="s">
        <v>1737</v>
      </c>
      <c r="B260" s="27" t="s">
        <v>20</v>
      </c>
      <c r="C260" s="27" t="s">
        <v>1738</v>
      </c>
      <c r="D260" s="28">
        <v>42711</v>
      </c>
      <c r="E260" s="27" t="s">
        <v>1739</v>
      </c>
      <c r="F260" s="27" t="s">
        <v>1740</v>
      </c>
      <c r="G260" s="27" t="s">
        <v>21</v>
      </c>
      <c r="H260" s="27"/>
      <c r="I260" s="27" t="s">
        <v>22</v>
      </c>
      <c r="J260" s="27"/>
      <c r="K260" s="27"/>
      <c r="L260" s="27"/>
      <c r="M260" s="27"/>
      <c r="N260" s="27"/>
      <c r="O260" s="27"/>
      <c r="P260" s="27" t="s">
        <v>23</v>
      </c>
      <c r="Q260" s="27"/>
      <c r="R260" s="27" t="s">
        <v>24</v>
      </c>
      <c r="S260" s="27" t="s">
        <v>27</v>
      </c>
      <c r="T260" s="27">
        <v>1</v>
      </c>
      <c r="U260" s="29"/>
      <c r="V260" s="26" t="str">
        <f t="shared" si="8"/>
        <v>42711BRI Prioritas</v>
      </c>
      <c r="W260" s="26">
        <f t="shared" si="9"/>
        <v>1</v>
      </c>
    </row>
    <row r="261" spans="1:23" s="26" customFormat="1" ht="16.7" customHeight="1" x14ac:dyDescent="0.2">
      <c r="A261" s="27" t="s">
        <v>1741</v>
      </c>
      <c r="B261" s="27" t="s">
        <v>20</v>
      </c>
      <c r="C261" s="27" t="s">
        <v>1742</v>
      </c>
      <c r="D261" s="28">
        <v>42711</v>
      </c>
      <c r="E261" s="27" t="s">
        <v>1743</v>
      </c>
      <c r="F261" s="27" t="s">
        <v>1740</v>
      </c>
      <c r="G261" s="27" t="s">
        <v>21</v>
      </c>
      <c r="H261" s="27"/>
      <c r="I261" s="27" t="s">
        <v>22</v>
      </c>
      <c r="J261" s="27"/>
      <c r="K261" s="27"/>
      <c r="L261" s="27"/>
      <c r="M261" s="27"/>
      <c r="N261" s="27"/>
      <c r="O261" s="27"/>
      <c r="P261" s="27" t="s">
        <v>23</v>
      </c>
      <c r="Q261" s="27"/>
      <c r="R261" s="27" t="s">
        <v>24</v>
      </c>
      <c r="S261" s="27" t="s">
        <v>25</v>
      </c>
      <c r="T261" s="27">
        <v>1</v>
      </c>
      <c r="U261" s="29"/>
      <c r="V261" s="26" t="str">
        <f t="shared" si="8"/>
        <v>42711BRI Platinum</v>
      </c>
      <c r="W261" s="26">
        <f t="shared" si="9"/>
        <v>1</v>
      </c>
    </row>
    <row r="262" spans="1:23" s="26" customFormat="1" ht="16.7" customHeight="1" x14ac:dyDescent="0.2">
      <c r="A262" s="27" t="s">
        <v>1744</v>
      </c>
      <c r="B262" s="27" t="s">
        <v>20</v>
      </c>
      <c r="C262" s="27" t="s">
        <v>1745</v>
      </c>
      <c r="D262" s="28">
        <v>42711</v>
      </c>
      <c r="E262" s="27" t="s">
        <v>1746</v>
      </c>
      <c r="F262" s="27" t="s">
        <v>161</v>
      </c>
      <c r="G262" s="27" t="s">
        <v>21</v>
      </c>
      <c r="H262" s="27"/>
      <c r="I262" s="27" t="s">
        <v>22</v>
      </c>
      <c r="J262" s="27"/>
      <c r="K262" s="27"/>
      <c r="L262" s="27"/>
      <c r="M262" s="27"/>
      <c r="N262" s="27"/>
      <c r="O262" s="27"/>
      <c r="P262" s="27" t="s">
        <v>23</v>
      </c>
      <c r="Q262" s="27"/>
      <c r="R262" s="27" t="s">
        <v>28</v>
      </c>
      <c r="S262" s="27" t="s">
        <v>27</v>
      </c>
      <c r="T262" s="27">
        <v>2</v>
      </c>
      <c r="U262" s="29"/>
      <c r="V262" s="26" t="str">
        <f t="shared" si="8"/>
        <v>42711BRI Prioritas</v>
      </c>
      <c r="W262" s="26">
        <f t="shared" si="9"/>
        <v>2</v>
      </c>
    </row>
    <row r="263" spans="1:23" s="26" customFormat="1" ht="16.7" customHeight="1" x14ac:dyDescent="0.2">
      <c r="A263" s="27" t="s">
        <v>236</v>
      </c>
      <c r="B263" s="27" t="s">
        <v>20</v>
      </c>
      <c r="C263" s="27" t="s">
        <v>1747</v>
      </c>
      <c r="D263" s="28">
        <v>42711</v>
      </c>
      <c r="E263" s="27" t="s">
        <v>1748</v>
      </c>
      <c r="F263" s="27" t="s">
        <v>161</v>
      </c>
      <c r="G263" s="27" t="s">
        <v>21</v>
      </c>
      <c r="H263" s="27"/>
      <c r="I263" s="27" t="s">
        <v>22</v>
      </c>
      <c r="J263" s="27" t="s">
        <v>29</v>
      </c>
      <c r="K263" s="27"/>
      <c r="L263" s="27"/>
      <c r="M263" s="27"/>
      <c r="N263" s="27"/>
      <c r="O263" s="27"/>
      <c r="P263" s="27" t="s">
        <v>23</v>
      </c>
      <c r="Q263" s="27"/>
      <c r="R263" s="27" t="s">
        <v>38</v>
      </c>
      <c r="S263" s="27" t="s">
        <v>27</v>
      </c>
      <c r="T263" s="27">
        <v>2</v>
      </c>
      <c r="U263" s="29"/>
      <c r="V263" s="26" t="str">
        <f t="shared" si="8"/>
        <v>42711BRI Prioritas</v>
      </c>
      <c r="W263" s="26">
        <f t="shared" si="9"/>
        <v>2</v>
      </c>
    </row>
    <row r="264" spans="1:23" s="26" customFormat="1" ht="16.7" customHeight="1" x14ac:dyDescent="0.2">
      <c r="A264" s="27" t="s">
        <v>1749</v>
      </c>
      <c r="B264" s="27" t="s">
        <v>20</v>
      </c>
      <c r="C264" s="27" t="s">
        <v>1750</v>
      </c>
      <c r="D264" s="28">
        <v>42711</v>
      </c>
      <c r="E264" s="27" t="s">
        <v>1751</v>
      </c>
      <c r="F264" s="27" t="s">
        <v>162</v>
      </c>
      <c r="G264" s="27" t="s">
        <v>21</v>
      </c>
      <c r="H264" s="27"/>
      <c r="I264" s="27" t="s">
        <v>22</v>
      </c>
      <c r="J264" s="27"/>
      <c r="K264" s="27"/>
      <c r="L264" s="27"/>
      <c r="M264" s="27"/>
      <c r="N264" s="27"/>
      <c r="O264" s="27"/>
      <c r="P264" s="27" t="s">
        <v>23</v>
      </c>
      <c r="Q264" s="27"/>
      <c r="R264" s="27" t="s">
        <v>24</v>
      </c>
      <c r="S264" s="27" t="s">
        <v>25</v>
      </c>
      <c r="T264" s="27">
        <v>1</v>
      </c>
      <c r="U264" s="29"/>
      <c r="V264" s="26" t="str">
        <f t="shared" si="8"/>
        <v>42711BRI Platinum</v>
      </c>
      <c r="W264" s="26">
        <f t="shared" si="9"/>
        <v>1</v>
      </c>
    </row>
    <row r="265" spans="1:23" s="26" customFormat="1" ht="16.7" customHeight="1" x14ac:dyDescent="0.2">
      <c r="A265" s="27" t="s">
        <v>1752</v>
      </c>
      <c r="B265" s="27" t="s">
        <v>20</v>
      </c>
      <c r="C265" s="27" t="s">
        <v>1753</v>
      </c>
      <c r="D265" s="28">
        <v>42711</v>
      </c>
      <c r="E265" s="27" t="s">
        <v>1754</v>
      </c>
      <c r="F265" s="27" t="s">
        <v>162</v>
      </c>
      <c r="G265" s="27" t="s">
        <v>21</v>
      </c>
      <c r="H265" s="27"/>
      <c r="I265" s="27" t="s">
        <v>22</v>
      </c>
      <c r="J265" s="27" t="s">
        <v>30</v>
      </c>
      <c r="K265" s="27"/>
      <c r="L265" s="27"/>
      <c r="M265" s="27"/>
      <c r="N265" s="27"/>
      <c r="O265" s="27"/>
      <c r="P265" s="27" t="s">
        <v>23</v>
      </c>
      <c r="Q265" s="27"/>
      <c r="R265" s="27" t="s">
        <v>35</v>
      </c>
      <c r="S265" s="27" t="s">
        <v>27</v>
      </c>
      <c r="T265" s="27">
        <v>2</v>
      </c>
      <c r="U265" s="29"/>
      <c r="V265" s="26" t="str">
        <f t="shared" si="8"/>
        <v>42711BRI Prioritas</v>
      </c>
      <c r="W265" s="26">
        <f t="shared" si="9"/>
        <v>2</v>
      </c>
    </row>
    <row r="266" spans="1:23" s="26" customFormat="1" ht="16.7" customHeight="1" x14ac:dyDescent="0.2">
      <c r="A266" s="27" t="s">
        <v>1755</v>
      </c>
      <c r="B266" s="27" t="s">
        <v>20</v>
      </c>
      <c r="C266" s="27" t="s">
        <v>1756</v>
      </c>
      <c r="D266" s="28">
        <v>42711</v>
      </c>
      <c r="E266" s="27" t="s">
        <v>1757</v>
      </c>
      <c r="F266" s="27" t="s">
        <v>162</v>
      </c>
      <c r="G266" s="27" t="s">
        <v>21</v>
      </c>
      <c r="H266" s="27"/>
      <c r="I266" s="27" t="s">
        <v>22</v>
      </c>
      <c r="J266" s="27" t="s">
        <v>30</v>
      </c>
      <c r="K266" s="27"/>
      <c r="L266" s="27"/>
      <c r="M266" s="27"/>
      <c r="N266" s="27"/>
      <c r="O266" s="27"/>
      <c r="P266" s="27" t="s">
        <v>23</v>
      </c>
      <c r="Q266" s="27"/>
      <c r="R266" s="27" t="s">
        <v>35</v>
      </c>
      <c r="S266" s="27" t="s">
        <v>27</v>
      </c>
      <c r="T266" s="27">
        <v>2</v>
      </c>
      <c r="U266" s="29"/>
      <c r="V266" s="26" t="str">
        <f t="shared" si="8"/>
        <v>42711BRI Prioritas</v>
      </c>
      <c r="W266" s="26">
        <f t="shared" si="9"/>
        <v>2</v>
      </c>
    </row>
    <row r="267" spans="1:23" s="26" customFormat="1" ht="16.7" customHeight="1" x14ac:dyDescent="0.2">
      <c r="A267" s="27" t="s">
        <v>1758</v>
      </c>
      <c r="B267" s="27" t="s">
        <v>20</v>
      </c>
      <c r="C267" s="27" t="s">
        <v>1759</v>
      </c>
      <c r="D267" s="28">
        <v>42711</v>
      </c>
      <c r="E267" s="27" t="s">
        <v>1760</v>
      </c>
      <c r="F267" s="27" t="s">
        <v>737</v>
      </c>
      <c r="G267" s="27" t="s">
        <v>21</v>
      </c>
      <c r="H267" s="27"/>
      <c r="I267" s="27" t="s">
        <v>22</v>
      </c>
      <c r="J267" s="27"/>
      <c r="K267" s="27"/>
      <c r="L267" s="27"/>
      <c r="M267" s="27"/>
      <c r="N267" s="27"/>
      <c r="O267" s="27"/>
      <c r="P267" s="27" t="s">
        <v>23</v>
      </c>
      <c r="Q267" s="27"/>
      <c r="R267" s="27" t="s">
        <v>28</v>
      </c>
      <c r="S267" s="27" t="s">
        <v>27</v>
      </c>
      <c r="T267" s="27">
        <v>2</v>
      </c>
      <c r="U267" s="29"/>
      <c r="V267" s="26" t="str">
        <f t="shared" si="8"/>
        <v>42711BRI Prioritas</v>
      </c>
      <c r="W267" s="26">
        <f t="shared" si="9"/>
        <v>2</v>
      </c>
    </row>
    <row r="268" spans="1:23" s="26" customFormat="1" ht="16.7" customHeight="1" x14ac:dyDescent="0.2">
      <c r="A268" s="27" t="s">
        <v>1761</v>
      </c>
      <c r="B268" s="27" t="s">
        <v>20</v>
      </c>
      <c r="C268" s="27" t="s">
        <v>1762</v>
      </c>
      <c r="D268" s="28">
        <v>42711</v>
      </c>
      <c r="E268" s="27" t="s">
        <v>1763</v>
      </c>
      <c r="F268" s="27" t="s">
        <v>737</v>
      </c>
      <c r="G268" s="27" t="s">
        <v>21</v>
      </c>
      <c r="H268" s="27"/>
      <c r="I268" s="27" t="s">
        <v>22</v>
      </c>
      <c r="J268" s="27"/>
      <c r="K268" s="27"/>
      <c r="L268" s="27"/>
      <c r="M268" s="27"/>
      <c r="N268" s="27"/>
      <c r="O268" s="27"/>
      <c r="P268" s="27" t="s">
        <v>23</v>
      </c>
      <c r="Q268" s="27"/>
      <c r="R268" s="27" t="s">
        <v>24</v>
      </c>
      <c r="S268" s="27" t="s">
        <v>45</v>
      </c>
      <c r="T268" s="27">
        <v>1</v>
      </c>
      <c r="U268" s="29"/>
      <c r="V268" s="26" t="str">
        <f t="shared" si="8"/>
        <v>42711BRI Infinite</v>
      </c>
      <c r="W268" s="26">
        <f t="shared" si="9"/>
        <v>1</v>
      </c>
    </row>
    <row r="269" spans="1:23" s="26" customFormat="1" ht="16.7" customHeight="1" x14ac:dyDescent="0.2">
      <c r="A269" s="27" t="s">
        <v>1764</v>
      </c>
      <c r="B269" s="27" t="s">
        <v>20</v>
      </c>
      <c r="C269" s="27" t="s">
        <v>1765</v>
      </c>
      <c r="D269" s="28">
        <v>42711</v>
      </c>
      <c r="E269" s="27" t="s">
        <v>1766</v>
      </c>
      <c r="F269" s="27" t="s">
        <v>1345</v>
      </c>
      <c r="G269" s="27" t="s">
        <v>36</v>
      </c>
      <c r="H269" s="27"/>
      <c r="I269" s="27" t="s">
        <v>22</v>
      </c>
      <c r="J269" s="27"/>
      <c r="K269" s="27"/>
      <c r="L269" s="27"/>
      <c r="M269" s="27"/>
      <c r="N269" s="27"/>
      <c r="O269" s="27"/>
      <c r="P269" s="27" t="s">
        <v>23</v>
      </c>
      <c r="Q269" s="27"/>
      <c r="R269" s="27" t="s">
        <v>24</v>
      </c>
      <c r="S269" s="27" t="s">
        <v>26</v>
      </c>
      <c r="T269" s="27">
        <v>1</v>
      </c>
      <c r="U269" s="29"/>
      <c r="V269" s="26" t="str">
        <f t="shared" si="8"/>
        <v>42711BRI Business</v>
      </c>
      <c r="W269" s="26">
        <f t="shared" si="9"/>
        <v>1</v>
      </c>
    </row>
    <row r="270" spans="1:23" s="26" customFormat="1" ht="16.7" customHeight="1" x14ac:dyDescent="0.2">
      <c r="A270" s="27" t="s">
        <v>1767</v>
      </c>
      <c r="B270" s="27" t="s">
        <v>20</v>
      </c>
      <c r="C270" s="27" t="s">
        <v>1768</v>
      </c>
      <c r="D270" s="28">
        <v>42711</v>
      </c>
      <c r="E270" s="27" t="s">
        <v>1769</v>
      </c>
      <c r="F270" s="27" t="s">
        <v>1345</v>
      </c>
      <c r="G270" s="27" t="s">
        <v>21</v>
      </c>
      <c r="H270" s="27"/>
      <c r="I270" s="27" t="s">
        <v>22</v>
      </c>
      <c r="J270" s="27" t="s">
        <v>30</v>
      </c>
      <c r="K270" s="27"/>
      <c r="L270" s="27"/>
      <c r="M270" s="27"/>
      <c r="N270" s="27"/>
      <c r="O270" s="27"/>
      <c r="P270" s="27" t="s">
        <v>23</v>
      </c>
      <c r="Q270" s="27"/>
      <c r="R270" s="27" t="s">
        <v>33</v>
      </c>
      <c r="S270" s="27" t="s">
        <v>25</v>
      </c>
      <c r="T270" s="27">
        <v>1</v>
      </c>
      <c r="U270" s="29"/>
      <c r="V270" s="26" t="str">
        <f t="shared" si="8"/>
        <v>42711BRI Platinum</v>
      </c>
      <c r="W270" s="26">
        <f t="shared" si="9"/>
        <v>1</v>
      </c>
    </row>
    <row r="271" spans="1:23" s="26" customFormat="1" ht="16.7" customHeight="1" x14ac:dyDescent="0.2">
      <c r="A271" s="27" t="s">
        <v>1770</v>
      </c>
      <c r="B271" s="27" t="s">
        <v>20</v>
      </c>
      <c r="C271" s="27" t="s">
        <v>1771</v>
      </c>
      <c r="D271" s="28">
        <v>42711</v>
      </c>
      <c r="E271" s="27" t="s">
        <v>1344</v>
      </c>
      <c r="F271" s="27" t="s">
        <v>1345</v>
      </c>
      <c r="G271" s="27" t="s">
        <v>21</v>
      </c>
      <c r="H271" s="27"/>
      <c r="I271" s="27" t="s">
        <v>22</v>
      </c>
      <c r="J271" s="27" t="s">
        <v>30</v>
      </c>
      <c r="K271" s="27"/>
      <c r="L271" s="27"/>
      <c r="M271" s="27"/>
      <c r="N271" s="27"/>
      <c r="O271" s="27"/>
      <c r="P271" s="27" t="s">
        <v>23</v>
      </c>
      <c r="Q271" s="27"/>
      <c r="R271" s="27" t="s">
        <v>33</v>
      </c>
      <c r="S271" s="27" t="s">
        <v>25</v>
      </c>
      <c r="T271" s="27">
        <v>1</v>
      </c>
      <c r="U271" s="29"/>
      <c r="V271" s="26" t="str">
        <f t="shared" si="8"/>
        <v>42711BRI Platinum</v>
      </c>
      <c r="W271" s="26">
        <f t="shared" si="9"/>
        <v>1</v>
      </c>
    </row>
    <row r="272" spans="1:23" s="26" customFormat="1" ht="16.7" customHeight="1" x14ac:dyDescent="0.2">
      <c r="A272" s="27" t="s">
        <v>746</v>
      </c>
      <c r="B272" s="27" t="s">
        <v>20</v>
      </c>
      <c r="C272" s="27" t="s">
        <v>1772</v>
      </c>
      <c r="D272" s="28">
        <v>42711</v>
      </c>
      <c r="E272" s="27" t="s">
        <v>1773</v>
      </c>
      <c r="F272" s="27" t="s">
        <v>297</v>
      </c>
      <c r="G272" s="27" t="s">
        <v>21</v>
      </c>
      <c r="H272" s="27"/>
      <c r="I272" s="27" t="s">
        <v>22</v>
      </c>
      <c r="J272" s="27"/>
      <c r="K272" s="27"/>
      <c r="L272" s="27"/>
      <c r="M272" s="27"/>
      <c r="N272" s="27"/>
      <c r="O272" s="27"/>
      <c r="P272" s="27" t="s">
        <v>23</v>
      </c>
      <c r="Q272" s="27"/>
      <c r="R272" s="27" t="s">
        <v>28</v>
      </c>
      <c r="S272" s="27" t="s">
        <v>27</v>
      </c>
      <c r="T272" s="27">
        <v>2</v>
      </c>
      <c r="U272" s="29"/>
      <c r="V272" s="26" t="str">
        <f t="shared" si="8"/>
        <v>42711BRI Prioritas</v>
      </c>
      <c r="W272" s="26">
        <f t="shared" si="9"/>
        <v>2</v>
      </c>
    </row>
    <row r="273" spans="1:23" s="26" customFormat="1" ht="16.7" customHeight="1" x14ac:dyDescent="0.2">
      <c r="A273" s="27" t="s">
        <v>1774</v>
      </c>
      <c r="B273" s="27" t="s">
        <v>20</v>
      </c>
      <c r="C273" s="27" t="s">
        <v>1775</v>
      </c>
      <c r="D273" s="28">
        <v>42711</v>
      </c>
      <c r="E273" s="27" t="s">
        <v>1776</v>
      </c>
      <c r="F273" s="27" t="s">
        <v>297</v>
      </c>
      <c r="G273" s="27" t="s">
        <v>21</v>
      </c>
      <c r="H273" s="27"/>
      <c r="I273" s="27" t="s">
        <v>22</v>
      </c>
      <c r="J273" s="27"/>
      <c r="K273" s="27"/>
      <c r="L273" s="27"/>
      <c r="M273" s="27"/>
      <c r="N273" s="27"/>
      <c r="O273" s="27"/>
      <c r="P273" s="27" t="s">
        <v>23</v>
      </c>
      <c r="Q273" s="27"/>
      <c r="R273" s="27" t="s">
        <v>24</v>
      </c>
      <c r="S273" s="27" t="s">
        <v>25</v>
      </c>
      <c r="T273" s="27">
        <v>1</v>
      </c>
      <c r="U273" s="29"/>
      <c r="V273" s="26" t="str">
        <f t="shared" si="8"/>
        <v>42711BRI Platinum</v>
      </c>
      <c r="W273" s="26">
        <f t="shared" si="9"/>
        <v>1</v>
      </c>
    </row>
    <row r="274" spans="1:23" s="26" customFormat="1" ht="16.7" customHeight="1" x14ac:dyDescent="0.2">
      <c r="A274" s="27" t="s">
        <v>1777</v>
      </c>
      <c r="B274" s="27" t="s">
        <v>20</v>
      </c>
      <c r="C274" s="27" t="s">
        <v>1778</v>
      </c>
      <c r="D274" s="28">
        <v>42711</v>
      </c>
      <c r="E274" s="27" t="s">
        <v>1779</v>
      </c>
      <c r="F274" s="27" t="s">
        <v>297</v>
      </c>
      <c r="G274" s="27" t="s">
        <v>21</v>
      </c>
      <c r="H274" s="27"/>
      <c r="I274" s="27" t="s">
        <v>22</v>
      </c>
      <c r="J274" s="27" t="s">
        <v>30</v>
      </c>
      <c r="K274" s="27"/>
      <c r="L274" s="27"/>
      <c r="M274" s="27"/>
      <c r="N274" s="27"/>
      <c r="O274" s="27"/>
      <c r="P274" s="27" t="s">
        <v>23</v>
      </c>
      <c r="Q274" s="27"/>
      <c r="R274" s="27" t="s">
        <v>33</v>
      </c>
      <c r="S274" s="27" t="s">
        <v>27</v>
      </c>
      <c r="T274" s="27">
        <v>1</v>
      </c>
      <c r="U274" s="29"/>
      <c r="V274" s="26" t="str">
        <f t="shared" si="8"/>
        <v>42711BRI Prioritas</v>
      </c>
      <c r="W274" s="26">
        <f t="shared" si="9"/>
        <v>1</v>
      </c>
    </row>
    <row r="275" spans="1:23" s="26" customFormat="1" ht="16.7" customHeight="1" x14ac:dyDescent="0.2">
      <c r="A275" s="27" t="s">
        <v>1780</v>
      </c>
      <c r="B275" s="27" t="s">
        <v>20</v>
      </c>
      <c r="C275" s="27" t="s">
        <v>1781</v>
      </c>
      <c r="D275" s="28">
        <v>42711</v>
      </c>
      <c r="E275" s="27" t="s">
        <v>1782</v>
      </c>
      <c r="F275" s="27" t="s">
        <v>462</v>
      </c>
      <c r="G275" s="27" t="s">
        <v>21</v>
      </c>
      <c r="H275" s="27"/>
      <c r="I275" s="27" t="s">
        <v>22</v>
      </c>
      <c r="J275" s="27" t="s">
        <v>30</v>
      </c>
      <c r="K275" s="27"/>
      <c r="L275" s="27"/>
      <c r="M275" s="27"/>
      <c r="N275" s="27"/>
      <c r="O275" s="27"/>
      <c r="P275" s="27" t="s">
        <v>23</v>
      </c>
      <c r="Q275" s="27"/>
      <c r="R275" s="27" t="s">
        <v>35</v>
      </c>
      <c r="S275" s="27" t="s">
        <v>27</v>
      </c>
      <c r="T275" s="27">
        <v>2</v>
      </c>
      <c r="U275" s="29"/>
      <c r="V275" s="26" t="str">
        <f t="shared" si="8"/>
        <v>42711BRI Prioritas</v>
      </c>
      <c r="W275" s="26">
        <f t="shared" si="9"/>
        <v>2</v>
      </c>
    </row>
    <row r="276" spans="1:23" s="26" customFormat="1" ht="16.7" customHeight="1" x14ac:dyDescent="0.2">
      <c r="A276" s="27" t="s">
        <v>1783</v>
      </c>
      <c r="B276" s="27" t="s">
        <v>20</v>
      </c>
      <c r="C276" s="27" t="s">
        <v>1784</v>
      </c>
      <c r="D276" s="28">
        <v>42711</v>
      </c>
      <c r="E276" s="27" t="s">
        <v>1785</v>
      </c>
      <c r="F276" s="27" t="s">
        <v>462</v>
      </c>
      <c r="G276" s="27" t="s">
        <v>21</v>
      </c>
      <c r="H276" s="27"/>
      <c r="I276" s="27" t="s">
        <v>22</v>
      </c>
      <c r="J276" s="27" t="s">
        <v>30</v>
      </c>
      <c r="K276" s="27"/>
      <c r="L276" s="27"/>
      <c r="M276" s="27"/>
      <c r="N276" s="27"/>
      <c r="O276" s="27"/>
      <c r="P276" s="27" t="s">
        <v>23</v>
      </c>
      <c r="Q276" s="27"/>
      <c r="R276" s="27" t="s">
        <v>33</v>
      </c>
      <c r="S276" s="27" t="s">
        <v>25</v>
      </c>
      <c r="T276" s="27">
        <v>1</v>
      </c>
      <c r="U276" s="29"/>
      <c r="V276" s="26" t="str">
        <f t="shared" si="8"/>
        <v>42711BRI Platinum</v>
      </c>
      <c r="W276" s="26">
        <f t="shared" si="9"/>
        <v>1</v>
      </c>
    </row>
    <row r="277" spans="1:23" s="26" customFormat="1" ht="16.7" customHeight="1" x14ac:dyDescent="0.2">
      <c r="A277" s="27" t="s">
        <v>1783</v>
      </c>
      <c r="B277" s="27" t="s">
        <v>20</v>
      </c>
      <c r="C277" s="27" t="s">
        <v>1786</v>
      </c>
      <c r="D277" s="28">
        <v>42711</v>
      </c>
      <c r="E277" s="27" t="s">
        <v>1787</v>
      </c>
      <c r="F277" s="27" t="s">
        <v>462</v>
      </c>
      <c r="G277" s="27" t="s">
        <v>21</v>
      </c>
      <c r="H277" s="27"/>
      <c r="I277" s="27" t="s">
        <v>22</v>
      </c>
      <c r="J277" s="27" t="s">
        <v>30</v>
      </c>
      <c r="K277" s="27"/>
      <c r="L277" s="27"/>
      <c r="M277" s="27"/>
      <c r="N277" s="27"/>
      <c r="O277" s="27"/>
      <c r="P277" s="27" t="s">
        <v>23</v>
      </c>
      <c r="Q277" s="27"/>
      <c r="R277" s="27" t="s">
        <v>33</v>
      </c>
      <c r="S277" s="27" t="s">
        <v>25</v>
      </c>
      <c r="T277" s="27">
        <v>1</v>
      </c>
      <c r="U277" s="29"/>
      <c r="V277" s="26" t="str">
        <f t="shared" si="8"/>
        <v>42711BRI Platinum</v>
      </c>
      <c r="W277" s="26">
        <f t="shared" si="9"/>
        <v>1</v>
      </c>
    </row>
    <row r="278" spans="1:23" s="26" customFormat="1" ht="16.7" customHeight="1" x14ac:dyDescent="0.2">
      <c r="A278" s="27" t="s">
        <v>1788</v>
      </c>
      <c r="B278" s="27" t="s">
        <v>20</v>
      </c>
      <c r="C278" s="27" t="s">
        <v>1789</v>
      </c>
      <c r="D278" s="28">
        <v>42711</v>
      </c>
      <c r="E278" s="27" t="s">
        <v>1790</v>
      </c>
      <c r="F278" s="27" t="s">
        <v>234</v>
      </c>
      <c r="G278" s="27" t="s">
        <v>21</v>
      </c>
      <c r="H278" s="27"/>
      <c r="I278" s="27" t="s">
        <v>22</v>
      </c>
      <c r="J278" s="27" t="s">
        <v>30</v>
      </c>
      <c r="K278" s="27"/>
      <c r="L278" s="27"/>
      <c r="M278" s="27"/>
      <c r="N278" s="27"/>
      <c r="O278" s="27"/>
      <c r="P278" s="27" t="s">
        <v>23</v>
      </c>
      <c r="Q278" s="27"/>
      <c r="R278" s="27" t="s">
        <v>33</v>
      </c>
      <c r="S278" s="27" t="s">
        <v>25</v>
      </c>
      <c r="T278" s="27">
        <v>1</v>
      </c>
      <c r="U278" s="29"/>
      <c r="V278" s="26" t="str">
        <f t="shared" si="8"/>
        <v>42711BRI Platinum</v>
      </c>
      <c r="W278" s="26">
        <f t="shared" si="9"/>
        <v>1</v>
      </c>
    </row>
    <row r="279" spans="1:23" s="26" customFormat="1" ht="16.7" customHeight="1" x14ac:dyDescent="0.2">
      <c r="A279" s="27" t="s">
        <v>1791</v>
      </c>
      <c r="B279" s="27" t="s">
        <v>20</v>
      </c>
      <c r="C279" s="27" t="s">
        <v>1792</v>
      </c>
      <c r="D279" s="28">
        <v>42711</v>
      </c>
      <c r="E279" s="27" t="s">
        <v>1793</v>
      </c>
      <c r="F279" s="27" t="s">
        <v>235</v>
      </c>
      <c r="G279" s="27" t="s">
        <v>21</v>
      </c>
      <c r="H279" s="27"/>
      <c r="I279" s="27" t="s">
        <v>22</v>
      </c>
      <c r="J279" s="27"/>
      <c r="K279" s="27"/>
      <c r="L279" s="27"/>
      <c r="M279" s="27"/>
      <c r="N279" s="27"/>
      <c r="O279" s="27"/>
      <c r="P279" s="27" t="s">
        <v>23</v>
      </c>
      <c r="Q279" s="27"/>
      <c r="R279" s="27" t="s">
        <v>24</v>
      </c>
      <c r="S279" s="27" t="s">
        <v>27</v>
      </c>
      <c r="T279" s="27">
        <v>1</v>
      </c>
      <c r="U279" s="29"/>
      <c r="V279" s="26" t="str">
        <f t="shared" si="8"/>
        <v>42711BRI Prioritas</v>
      </c>
      <c r="W279" s="26">
        <f t="shared" si="9"/>
        <v>1</v>
      </c>
    </row>
    <row r="280" spans="1:23" s="26" customFormat="1" ht="16.7" customHeight="1" x14ac:dyDescent="0.2">
      <c r="A280" s="27" t="s">
        <v>100</v>
      </c>
      <c r="B280" s="27" t="s">
        <v>20</v>
      </c>
      <c r="C280" s="27" t="s">
        <v>1794</v>
      </c>
      <c r="D280" s="28">
        <v>42711</v>
      </c>
      <c r="E280" s="27" t="s">
        <v>1795</v>
      </c>
      <c r="F280" s="27" t="s">
        <v>835</v>
      </c>
      <c r="G280" s="27" t="s">
        <v>21</v>
      </c>
      <c r="H280" s="27"/>
      <c r="I280" s="27" t="s">
        <v>22</v>
      </c>
      <c r="J280" s="27" t="s">
        <v>30</v>
      </c>
      <c r="K280" s="27"/>
      <c r="L280" s="27"/>
      <c r="M280" s="27"/>
      <c r="N280" s="27"/>
      <c r="O280" s="27"/>
      <c r="P280" s="27" t="s">
        <v>23</v>
      </c>
      <c r="Q280" s="27"/>
      <c r="R280" s="27" t="s">
        <v>35</v>
      </c>
      <c r="S280" s="27" t="s">
        <v>27</v>
      </c>
      <c r="T280" s="27">
        <v>2</v>
      </c>
      <c r="U280" s="29"/>
      <c r="V280" s="26" t="str">
        <f t="shared" si="8"/>
        <v>42711BRI Prioritas</v>
      </c>
      <c r="W280" s="26">
        <f t="shared" si="9"/>
        <v>2</v>
      </c>
    </row>
    <row r="281" spans="1:23" s="26" customFormat="1" ht="16.7" customHeight="1" x14ac:dyDescent="0.2">
      <c r="A281" s="27" t="s">
        <v>1796</v>
      </c>
      <c r="B281" s="27" t="s">
        <v>20</v>
      </c>
      <c r="C281" s="27" t="s">
        <v>1797</v>
      </c>
      <c r="D281" s="28">
        <v>42711</v>
      </c>
      <c r="E281" s="27" t="s">
        <v>1798</v>
      </c>
      <c r="F281" s="27" t="s">
        <v>123</v>
      </c>
      <c r="G281" s="27" t="s">
        <v>21</v>
      </c>
      <c r="H281" s="27"/>
      <c r="I281" s="27" t="s">
        <v>22</v>
      </c>
      <c r="J281" s="27"/>
      <c r="K281" s="27"/>
      <c r="L281" s="27"/>
      <c r="M281" s="27"/>
      <c r="N281" s="27"/>
      <c r="O281" s="27"/>
      <c r="P281" s="27" t="s">
        <v>23</v>
      </c>
      <c r="Q281" s="27"/>
      <c r="R281" s="27" t="s">
        <v>28</v>
      </c>
      <c r="S281" s="27" t="s">
        <v>27</v>
      </c>
      <c r="T281" s="27">
        <v>2</v>
      </c>
      <c r="U281" s="29"/>
      <c r="V281" s="26" t="str">
        <f t="shared" si="8"/>
        <v>42711BRI Prioritas</v>
      </c>
      <c r="W281" s="26">
        <f t="shared" si="9"/>
        <v>2</v>
      </c>
    </row>
    <row r="282" spans="1:23" s="26" customFormat="1" ht="16.7" customHeight="1" x14ac:dyDescent="0.2">
      <c r="A282" s="27" t="s">
        <v>1799</v>
      </c>
      <c r="B282" s="27" t="s">
        <v>20</v>
      </c>
      <c r="C282" s="27" t="s">
        <v>1800</v>
      </c>
      <c r="D282" s="28">
        <v>42711</v>
      </c>
      <c r="E282" s="27" t="s">
        <v>1801</v>
      </c>
      <c r="F282" s="27" t="s">
        <v>123</v>
      </c>
      <c r="G282" s="27" t="s">
        <v>21</v>
      </c>
      <c r="H282" s="27"/>
      <c r="I282" s="27" t="s">
        <v>22</v>
      </c>
      <c r="J282" s="27"/>
      <c r="K282" s="27"/>
      <c r="L282" s="27"/>
      <c r="M282" s="27"/>
      <c r="N282" s="27"/>
      <c r="O282" s="27"/>
      <c r="P282" s="27" t="s">
        <v>23</v>
      </c>
      <c r="Q282" s="27"/>
      <c r="R282" s="27" t="s">
        <v>24</v>
      </c>
      <c r="S282" s="27" t="s">
        <v>27</v>
      </c>
      <c r="T282" s="27">
        <v>1</v>
      </c>
      <c r="U282" s="29"/>
      <c r="V282" s="26" t="str">
        <f t="shared" si="8"/>
        <v>42711BRI Prioritas</v>
      </c>
      <c r="W282" s="26">
        <f t="shared" si="9"/>
        <v>1</v>
      </c>
    </row>
    <row r="283" spans="1:23" s="26" customFormat="1" ht="16.7" customHeight="1" x14ac:dyDescent="0.2">
      <c r="A283" s="27" t="s">
        <v>434</v>
      </c>
      <c r="B283" s="27" t="s">
        <v>20</v>
      </c>
      <c r="C283" s="27" t="s">
        <v>57</v>
      </c>
      <c r="D283" s="28">
        <v>42711</v>
      </c>
      <c r="E283" s="27" t="s">
        <v>1802</v>
      </c>
      <c r="F283" s="27" t="s">
        <v>1032</v>
      </c>
      <c r="G283" s="27" t="s">
        <v>21</v>
      </c>
      <c r="H283" s="27"/>
      <c r="I283" s="27" t="s">
        <v>22</v>
      </c>
      <c r="J283" s="27" t="s">
        <v>30</v>
      </c>
      <c r="K283" s="27"/>
      <c r="L283" s="27"/>
      <c r="M283" s="27"/>
      <c r="N283" s="27"/>
      <c r="O283" s="27"/>
      <c r="P283" s="27" t="s">
        <v>23</v>
      </c>
      <c r="Q283" s="27"/>
      <c r="R283" s="27" t="s">
        <v>35</v>
      </c>
      <c r="S283" s="27" t="s">
        <v>27</v>
      </c>
      <c r="T283" s="27">
        <v>2</v>
      </c>
      <c r="U283" s="29"/>
      <c r="V283" s="26" t="str">
        <f t="shared" si="8"/>
        <v>42711BRI Prioritas</v>
      </c>
      <c r="W283" s="26">
        <f t="shared" si="9"/>
        <v>2</v>
      </c>
    </row>
    <row r="284" spans="1:23" s="26" customFormat="1" ht="16.7" customHeight="1" x14ac:dyDescent="0.2">
      <c r="A284" s="27" t="s">
        <v>1803</v>
      </c>
      <c r="B284" s="27" t="s">
        <v>20</v>
      </c>
      <c r="C284" s="27" t="s">
        <v>57</v>
      </c>
      <c r="D284" s="28">
        <v>42711</v>
      </c>
      <c r="E284" s="27" t="s">
        <v>1036</v>
      </c>
      <c r="F284" s="27" t="s">
        <v>1032</v>
      </c>
      <c r="G284" s="27" t="s">
        <v>21</v>
      </c>
      <c r="H284" s="27"/>
      <c r="I284" s="27" t="s">
        <v>22</v>
      </c>
      <c r="J284" s="27" t="s">
        <v>30</v>
      </c>
      <c r="K284" s="27"/>
      <c r="L284" s="27"/>
      <c r="M284" s="27"/>
      <c r="N284" s="27"/>
      <c r="O284" s="27"/>
      <c r="P284" s="27" t="s">
        <v>23</v>
      </c>
      <c r="Q284" s="27"/>
      <c r="R284" s="27" t="s">
        <v>35</v>
      </c>
      <c r="S284" s="27" t="s">
        <v>27</v>
      </c>
      <c r="T284" s="27">
        <v>2</v>
      </c>
      <c r="U284" s="29"/>
      <c r="V284" s="26" t="str">
        <f t="shared" si="8"/>
        <v>42711BRI Prioritas</v>
      </c>
      <c r="W284" s="26">
        <f t="shared" si="9"/>
        <v>2</v>
      </c>
    </row>
    <row r="285" spans="1:23" s="26" customFormat="1" ht="16.7" customHeight="1" x14ac:dyDescent="0.2">
      <c r="A285" s="27" t="s">
        <v>1804</v>
      </c>
      <c r="B285" s="27" t="s">
        <v>20</v>
      </c>
      <c r="C285" s="27" t="s">
        <v>1805</v>
      </c>
      <c r="D285" s="28">
        <v>42711</v>
      </c>
      <c r="E285" s="27" t="s">
        <v>1806</v>
      </c>
      <c r="F285" s="27" t="s">
        <v>1807</v>
      </c>
      <c r="G285" s="27" t="s">
        <v>21</v>
      </c>
      <c r="H285" s="27"/>
      <c r="I285" s="27" t="s">
        <v>22</v>
      </c>
      <c r="J285" s="27" t="s">
        <v>30</v>
      </c>
      <c r="K285" s="27"/>
      <c r="L285" s="27"/>
      <c r="M285" s="27"/>
      <c r="N285" s="27"/>
      <c r="O285" s="27"/>
      <c r="P285" s="27" t="s">
        <v>23</v>
      </c>
      <c r="Q285" s="27"/>
      <c r="R285" s="27" t="s">
        <v>35</v>
      </c>
      <c r="S285" s="27" t="s">
        <v>27</v>
      </c>
      <c r="T285" s="27">
        <v>2</v>
      </c>
      <c r="U285" s="29"/>
      <c r="V285" s="26" t="str">
        <f t="shared" si="8"/>
        <v>42711BRI Prioritas</v>
      </c>
      <c r="W285" s="26">
        <f t="shared" si="9"/>
        <v>2</v>
      </c>
    </row>
    <row r="286" spans="1:23" s="26" customFormat="1" ht="16.7" customHeight="1" x14ac:dyDescent="0.2">
      <c r="A286" s="27" t="s">
        <v>1808</v>
      </c>
      <c r="B286" s="27" t="s">
        <v>20</v>
      </c>
      <c r="C286" s="27" t="s">
        <v>1809</v>
      </c>
      <c r="D286" s="28">
        <v>42711</v>
      </c>
      <c r="E286" s="27" t="s">
        <v>1810</v>
      </c>
      <c r="F286" s="27" t="s">
        <v>293</v>
      </c>
      <c r="G286" s="27" t="s">
        <v>21</v>
      </c>
      <c r="H286" s="27"/>
      <c r="I286" s="27" t="s">
        <v>22</v>
      </c>
      <c r="J286" s="27"/>
      <c r="K286" s="27"/>
      <c r="L286" s="27"/>
      <c r="M286" s="27"/>
      <c r="N286" s="27"/>
      <c r="O286" s="27"/>
      <c r="P286" s="27" t="s">
        <v>23</v>
      </c>
      <c r="Q286" s="27"/>
      <c r="R286" s="27" t="s">
        <v>24</v>
      </c>
      <c r="S286" s="27" t="s">
        <v>45</v>
      </c>
      <c r="T286" s="27">
        <v>1</v>
      </c>
      <c r="U286" s="29"/>
      <c r="V286" s="26" t="str">
        <f t="shared" si="8"/>
        <v>42711BRI Infinite</v>
      </c>
      <c r="W286" s="26">
        <f t="shared" si="9"/>
        <v>1</v>
      </c>
    </row>
    <row r="287" spans="1:23" s="26" customFormat="1" ht="16.7" customHeight="1" x14ac:dyDescent="0.2">
      <c r="A287" s="27" t="s">
        <v>1814</v>
      </c>
      <c r="B287" s="27" t="s">
        <v>20</v>
      </c>
      <c r="C287" s="27" t="s">
        <v>1815</v>
      </c>
      <c r="D287" s="28">
        <v>42711</v>
      </c>
      <c r="E287" s="27" t="s">
        <v>759</v>
      </c>
      <c r="F287" s="27" t="s">
        <v>760</v>
      </c>
      <c r="G287" s="27" t="s">
        <v>21</v>
      </c>
      <c r="H287" s="27"/>
      <c r="I287" s="27" t="s">
        <v>22</v>
      </c>
      <c r="J287" s="27" t="s">
        <v>30</v>
      </c>
      <c r="K287" s="27"/>
      <c r="L287" s="27"/>
      <c r="M287" s="27"/>
      <c r="N287" s="27"/>
      <c r="O287" s="27"/>
      <c r="P287" s="27" t="s">
        <v>23</v>
      </c>
      <c r="Q287" s="27"/>
      <c r="R287" s="27" t="s">
        <v>33</v>
      </c>
      <c r="S287" s="27" t="s">
        <v>26</v>
      </c>
      <c r="T287" s="27">
        <v>1</v>
      </c>
      <c r="U287" s="29"/>
      <c r="V287" s="26" t="str">
        <f t="shared" si="8"/>
        <v>42711BRI Business</v>
      </c>
      <c r="W287" s="26">
        <f t="shared" si="9"/>
        <v>1</v>
      </c>
    </row>
    <row r="288" spans="1:23" s="26" customFormat="1" ht="16.7" customHeight="1" x14ac:dyDescent="0.2">
      <c r="A288" s="27" t="s">
        <v>1816</v>
      </c>
      <c r="B288" s="27" t="s">
        <v>20</v>
      </c>
      <c r="C288" s="27" t="s">
        <v>1817</v>
      </c>
      <c r="D288" s="28">
        <v>42711</v>
      </c>
      <c r="E288" s="27" t="s">
        <v>1818</v>
      </c>
      <c r="F288" s="27" t="s">
        <v>760</v>
      </c>
      <c r="G288" s="27" t="s">
        <v>21</v>
      </c>
      <c r="H288" s="27"/>
      <c r="I288" s="27" t="s">
        <v>22</v>
      </c>
      <c r="J288" s="27"/>
      <c r="K288" s="27"/>
      <c r="L288" s="27"/>
      <c r="M288" s="27"/>
      <c r="N288" s="27"/>
      <c r="O288" s="27"/>
      <c r="P288" s="27" t="s">
        <v>23</v>
      </c>
      <c r="Q288" s="27"/>
      <c r="R288" s="27" t="s">
        <v>24</v>
      </c>
      <c r="S288" s="27" t="s">
        <v>26</v>
      </c>
      <c r="T288" s="27">
        <v>1</v>
      </c>
      <c r="U288" s="29"/>
      <c r="V288" s="26" t="str">
        <f t="shared" si="8"/>
        <v>42711BRI Business</v>
      </c>
      <c r="W288" s="26">
        <f t="shared" si="9"/>
        <v>1</v>
      </c>
    </row>
    <row r="289" spans="1:23" s="26" customFormat="1" ht="16.7" customHeight="1" x14ac:dyDescent="0.2">
      <c r="A289" s="27" t="s">
        <v>1819</v>
      </c>
      <c r="B289" s="27" t="s">
        <v>20</v>
      </c>
      <c r="C289" s="27" t="s">
        <v>1820</v>
      </c>
      <c r="D289" s="28">
        <v>42711</v>
      </c>
      <c r="E289" s="27" t="s">
        <v>1821</v>
      </c>
      <c r="F289" s="27" t="s">
        <v>761</v>
      </c>
      <c r="G289" s="27" t="s">
        <v>21</v>
      </c>
      <c r="H289" s="27"/>
      <c r="I289" s="27" t="s">
        <v>22</v>
      </c>
      <c r="J289" s="27"/>
      <c r="K289" s="27"/>
      <c r="L289" s="27"/>
      <c r="M289" s="27"/>
      <c r="N289" s="27"/>
      <c r="O289" s="27"/>
      <c r="P289" s="27" t="s">
        <v>23</v>
      </c>
      <c r="Q289" s="27"/>
      <c r="R289" s="27" t="s">
        <v>24</v>
      </c>
      <c r="S289" s="27" t="s">
        <v>26</v>
      </c>
      <c r="T289" s="27">
        <v>1</v>
      </c>
      <c r="U289" s="29"/>
      <c r="V289" s="26" t="str">
        <f t="shared" si="8"/>
        <v>42711BRI Business</v>
      </c>
      <c r="W289" s="26">
        <f t="shared" si="9"/>
        <v>1</v>
      </c>
    </row>
    <row r="290" spans="1:23" s="26" customFormat="1" ht="16.7" customHeight="1" x14ac:dyDescent="0.2">
      <c r="A290" s="27" t="s">
        <v>1822</v>
      </c>
      <c r="B290" s="27" t="s">
        <v>20</v>
      </c>
      <c r="C290" s="27" t="s">
        <v>62</v>
      </c>
      <c r="D290" s="28">
        <v>42711</v>
      </c>
      <c r="E290" s="27" t="s">
        <v>1823</v>
      </c>
      <c r="F290" s="27" t="s">
        <v>762</v>
      </c>
      <c r="G290" s="27" t="s">
        <v>21</v>
      </c>
      <c r="H290" s="27"/>
      <c r="I290" s="27" t="s">
        <v>22</v>
      </c>
      <c r="J290" s="27" t="s">
        <v>30</v>
      </c>
      <c r="K290" s="27"/>
      <c r="L290" s="27"/>
      <c r="M290" s="27"/>
      <c r="N290" s="27"/>
      <c r="O290" s="27"/>
      <c r="P290" s="27" t="s">
        <v>23</v>
      </c>
      <c r="Q290" s="27"/>
      <c r="R290" s="27" t="s">
        <v>35</v>
      </c>
      <c r="S290" s="27" t="s">
        <v>27</v>
      </c>
      <c r="T290" s="27">
        <v>2</v>
      </c>
      <c r="U290" s="29"/>
      <c r="V290" s="26" t="str">
        <f t="shared" si="8"/>
        <v>42711BRI Prioritas</v>
      </c>
      <c r="W290" s="26">
        <f t="shared" si="9"/>
        <v>2</v>
      </c>
    </row>
    <row r="291" spans="1:23" s="26" customFormat="1" ht="16.7" customHeight="1" x14ac:dyDescent="0.2">
      <c r="A291" s="27" t="s">
        <v>1824</v>
      </c>
      <c r="B291" s="27" t="s">
        <v>20</v>
      </c>
      <c r="C291" s="27" t="s">
        <v>1825</v>
      </c>
      <c r="D291" s="28">
        <v>42711</v>
      </c>
      <c r="E291" s="27" t="s">
        <v>1826</v>
      </c>
      <c r="F291" s="27" t="s">
        <v>717</v>
      </c>
      <c r="G291" s="27" t="s">
        <v>21</v>
      </c>
      <c r="H291" s="27"/>
      <c r="I291" s="27" t="s">
        <v>22</v>
      </c>
      <c r="J291" s="27"/>
      <c r="K291" s="27"/>
      <c r="L291" s="27"/>
      <c r="M291" s="27"/>
      <c r="N291" s="27"/>
      <c r="O291" s="27"/>
      <c r="P291" s="27" t="s">
        <v>23</v>
      </c>
      <c r="Q291" s="27"/>
      <c r="R291" s="27" t="s">
        <v>24</v>
      </c>
      <c r="S291" s="27" t="s">
        <v>27</v>
      </c>
      <c r="T291" s="27">
        <v>1</v>
      </c>
      <c r="U291" s="29"/>
      <c r="V291" s="26" t="str">
        <f t="shared" si="8"/>
        <v>42711BRI Prioritas</v>
      </c>
      <c r="W291" s="26">
        <f t="shared" si="9"/>
        <v>1</v>
      </c>
    </row>
    <row r="292" spans="1:23" s="26" customFormat="1" ht="16.7" customHeight="1" x14ac:dyDescent="0.2">
      <c r="A292" s="27" t="s">
        <v>497</v>
      </c>
      <c r="B292" s="27" t="s">
        <v>20</v>
      </c>
      <c r="C292" s="27" t="s">
        <v>1827</v>
      </c>
      <c r="D292" s="28">
        <v>42711</v>
      </c>
      <c r="E292" s="27" t="s">
        <v>1828</v>
      </c>
      <c r="F292" s="27" t="s">
        <v>500</v>
      </c>
      <c r="G292" s="27" t="s">
        <v>21</v>
      </c>
      <c r="H292" s="27"/>
      <c r="I292" s="27" t="s">
        <v>22</v>
      </c>
      <c r="J292" s="27"/>
      <c r="K292" s="27"/>
      <c r="L292" s="27"/>
      <c r="M292" s="27"/>
      <c r="N292" s="27"/>
      <c r="O292" s="27"/>
      <c r="P292" s="27" t="s">
        <v>23</v>
      </c>
      <c r="Q292" s="27"/>
      <c r="R292" s="27" t="s">
        <v>28</v>
      </c>
      <c r="S292" s="27" t="s">
        <v>27</v>
      </c>
      <c r="T292" s="27">
        <v>2</v>
      </c>
      <c r="U292" s="29"/>
      <c r="V292" s="26" t="str">
        <f t="shared" si="8"/>
        <v>42711BRI Prioritas</v>
      </c>
      <c r="W292" s="26">
        <f t="shared" si="9"/>
        <v>2</v>
      </c>
    </row>
    <row r="293" spans="1:23" s="26" customFormat="1" ht="16.7" customHeight="1" x14ac:dyDescent="0.2">
      <c r="A293" s="27" t="s">
        <v>1829</v>
      </c>
      <c r="B293" s="27" t="s">
        <v>20</v>
      </c>
      <c r="C293" s="27" t="s">
        <v>1830</v>
      </c>
      <c r="D293" s="28">
        <v>42711</v>
      </c>
      <c r="E293" s="27" t="s">
        <v>1831</v>
      </c>
      <c r="F293" s="27" t="s">
        <v>42</v>
      </c>
      <c r="G293" s="27" t="s">
        <v>21</v>
      </c>
      <c r="H293" s="27"/>
      <c r="I293" s="27" t="s">
        <v>22</v>
      </c>
      <c r="J293" s="27"/>
      <c r="K293" s="27"/>
      <c r="L293" s="27"/>
      <c r="M293" s="27"/>
      <c r="N293" s="27"/>
      <c r="O293" s="27"/>
      <c r="P293" s="27" t="s">
        <v>23</v>
      </c>
      <c r="Q293" s="27"/>
      <c r="R293" s="27" t="s">
        <v>24</v>
      </c>
      <c r="S293" s="27" t="s">
        <v>25</v>
      </c>
      <c r="T293" s="27">
        <v>1</v>
      </c>
      <c r="U293" s="29"/>
      <c r="V293" s="26" t="str">
        <f t="shared" si="8"/>
        <v>42711BRI Platinum</v>
      </c>
      <c r="W293" s="26">
        <f t="shared" si="9"/>
        <v>1</v>
      </c>
    </row>
    <row r="294" spans="1:23" s="26" customFormat="1" ht="16.7" customHeight="1" x14ac:dyDescent="0.2">
      <c r="A294" s="27" t="s">
        <v>1832</v>
      </c>
      <c r="B294" s="27" t="s">
        <v>20</v>
      </c>
      <c r="C294" s="27" t="s">
        <v>1833</v>
      </c>
      <c r="D294" s="28">
        <v>42711</v>
      </c>
      <c r="E294" s="27" t="s">
        <v>1834</v>
      </c>
      <c r="F294" s="27" t="s">
        <v>1835</v>
      </c>
      <c r="G294" s="27" t="s">
        <v>21</v>
      </c>
      <c r="H294" s="27"/>
      <c r="I294" s="27" t="s">
        <v>22</v>
      </c>
      <c r="J294" s="27"/>
      <c r="K294" s="27"/>
      <c r="L294" s="27"/>
      <c r="M294" s="27"/>
      <c r="N294" s="27"/>
      <c r="O294" s="27"/>
      <c r="P294" s="27" t="s">
        <v>23</v>
      </c>
      <c r="Q294" s="27"/>
      <c r="R294" s="27" t="s">
        <v>24</v>
      </c>
      <c r="S294" s="27" t="s">
        <v>27</v>
      </c>
      <c r="T294" s="27">
        <v>1</v>
      </c>
      <c r="U294" s="29"/>
      <c r="V294" s="26" t="str">
        <f t="shared" si="8"/>
        <v>42711BRI Prioritas</v>
      </c>
      <c r="W294" s="26">
        <f t="shared" si="9"/>
        <v>1</v>
      </c>
    </row>
    <row r="295" spans="1:23" s="26" customFormat="1" ht="16.7" customHeight="1" x14ac:dyDescent="0.2">
      <c r="A295" s="27" t="s">
        <v>1842</v>
      </c>
      <c r="B295" s="27" t="s">
        <v>20</v>
      </c>
      <c r="C295" s="27" t="s">
        <v>1843</v>
      </c>
      <c r="D295" s="28">
        <v>42711</v>
      </c>
      <c r="E295" s="27" t="s">
        <v>1844</v>
      </c>
      <c r="F295" s="27" t="s">
        <v>219</v>
      </c>
      <c r="G295" s="27" t="s">
        <v>21</v>
      </c>
      <c r="H295" s="27"/>
      <c r="I295" s="27" t="s">
        <v>22</v>
      </c>
      <c r="J295" s="27"/>
      <c r="K295" s="27"/>
      <c r="L295" s="27"/>
      <c r="M295" s="27"/>
      <c r="N295" s="27"/>
      <c r="O295" s="27"/>
      <c r="P295" s="27" t="s">
        <v>23</v>
      </c>
      <c r="Q295" s="27"/>
      <c r="R295" s="27" t="s">
        <v>24</v>
      </c>
      <c r="S295" s="27" t="s">
        <v>26</v>
      </c>
      <c r="T295" s="27">
        <v>1</v>
      </c>
      <c r="U295" s="29"/>
      <c r="V295" s="26" t="str">
        <f t="shared" si="8"/>
        <v>42711BRI Business</v>
      </c>
      <c r="W295" s="26">
        <f t="shared" si="9"/>
        <v>1</v>
      </c>
    </row>
    <row r="296" spans="1:23" s="26" customFormat="1" ht="16.7" customHeight="1" x14ac:dyDescent="0.2">
      <c r="A296" s="27" t="s">
        <v>1845</v>
      </c>
      <c r="B296" s="27" t="s">
        <v>20</v>
      </c>
      <c r="C296" s="27" t="s">
        <v>1846</v>
      </c>
      <c r="D296" s="28">
        <v>42711</v>
      </c>
      <c r="E296" s="27" t="s">
        <v>1097</v>
      </c>
      <c r="F296" s="27" t="s">
        <v>801</v>
      </c>
      <c r="G296" s="27" t="s">
        <v>21</v>
      </c>
      <c r="H296" s="27"/>
      <c r="I296" s="27" t="s">
        <v>22</v>
      </c>
      <c r="J296" s="27"/>
      <c r="K296" s="27"/>
      <c r="L296" s="27"/>
      <c r="M296" s="27"/>
      <c r="N296" s="27"/>
      <c r="O296" s="27"/>
      <c r="P296" s="27" t="s">
        <v>23</v>
      </c>
      <c r="Q296" s="27"/>
      <c r="R296" s="27" t="s">
        <v>28</v>
      </c>
      <c r="S296" s="27" t="s">
        <v>27</v>
      </c>
      <c r="T296" s="27">
        <v>2</v>
      </c>
      <c r="U296" s="29"/>
      <c r="V296" s="26" t="str">
        <f t="shared" si="8"/>
        <v>42711BRI Prioritas</v>
      </c>
      <c r="W296" s="26">
        <f t="shared" si="9"/>
        <v>2</v>
      </c>
    </row>
    <row r="297" spans="1:23" s="26" customFormat="1" ht="16.7" customHeight="1" x14ac:dyDescent="0.2">
      <c r="A297" s="27" t="s">
        <v>1847</v>
      </c>
      <c r="B297" s="27" t="s">
        <v>20</v>
      </c>
      <c r="C297" s="27" t="s">
        <v>1848</v>
      </c>
      <c r="D297" s="28">
        <v>42711</v>
      </c>
      <c r="E297" s="27" t="s">
        <v>1849</v>
      </c>
      <c r="F297" s="27" t="s">
        <v>801</v>
      </c>
      <c r="G297" s="27" t="s">
        <v>21</v>
      </c>
      <c r="H297" s="27"/>
      <c r="I297" s="27" t="s">
        <v>22</v>
      </c>
      <c r="J297" s="27"/>
      <c r="K297" s="27"/>
      <c r="L297" s="27"/>
      <c r="M297" s="27"/>
      <c r="N297" s="27"/>
      <c r="O297" s="27"/>
      <c r="P297" s="27" t="s">
        <v>23</v>
      </c>
      <c r="Q297" s="27"/>
      <c r="R297" s="27" t="s">
        <v>24</v>
      </c>
      <c r="S297" s="27" t="s">
        <v>27</v>
      </c>
      <c r="T297" s="27">
        <v>1</v>
      </c>
      <c r="U297" s="29"/>
      <c r="V297" s="26" t="str">
        <f t="shared" si="8"/>
        <v>42711BRI Prioritas</v>
      </c>
      <c r="W297" s="26">
        <f t="shared" si="9"/>
        <v>1</v>
      </c>
    </row>
    <row r="298" spans="1:23" s="26" customFormat="1" ht="16.7" customHeight="1" x14ac:dyDescent="0.2">
      <c r="A298" s="27" t="s">
        <v>1850</v>
      </c>
      <c r="B298" s="27" t="s">
        <v>20</v>
      </c>
      <c r="C298" s="27" t="s">
        <v>62</v>
      </c>
      <c r="D298" s="28">
        <v>42711</v>
      </c>
      <c r="E298" s="27" t="s">
        <v>1851</v>
      </c>
      <c r="F298" s="27" t="s">
        <v>936</v>
      </c>
      <c r="G298" s="27" t="s">
        <v>21</v>
      </c>
      <c r="H298" s="27"/>
      <c r="I298" s="27" t="s">
        <v>22</v>
      </c>
      <c r="J298" s="27"/>
      <c r="K298" s="27"/>
      <c r="L298" s="27"/>
      <c r="M298" s="27"/>
      <c r="N298" s="27"/>
      <c r="O298" s="27"/>
      <c r="P298" s="27" t="s">
        <v>23</v>
      </c>
      <c r="Q298" s="27"/>
      <c r="R298" s="27" t="s">
        <v>24</v>
      </c>
      <c r="S298" s="27" t="s">
        <v>27</v>
      </c>
      <c r="T298" s="27">
        <v>1</v>
      </c>
      <c r="U298" s="29"/>
      <c r="V298" s="26" t="str">
        <f t="shared" si="8"/>
        <v>42711BRI Prioritas</v>
      </c>
      <c r="W298" s="26">
        <f t="shared" si="9"/>
        <v>1</v>
      </c>
    </row>
    <row r="299" spans="1:23" s="26" customFormat="1" ht="16.7" customHeight="1" x14ac:dyDescent="0.2">
      <c r="A299" s="27" t="s">
        <v>1852</v>
      </c>
      <c r="B299" s="27" t="s">
        <v>20</v>
      </c>
      <c r="C299" s="27" t="s">
        <v>1853</v>
      </c>
      <c r="D299" s="28">
        <v>42711</v>
      </c>
      <c r="E299" s="27" t="s">
        <v>1854</v>
      </c>
      <c r="F299" s="27" t="s">
        <v>576</v>
      </c>
      <c r="G299" s="27" t="s">
        <v>36</v>
      </c>
      <c r="H299" s="27"/>
      <c r="I299" s="27" t="s">
        <v>22</v>
      </c>
      <c r="J299" s="27"/>
      <c r="K299" s="27"/>
      <c r="L299" s="27"/>
      <c r="M299" s="27"/>
      <c r="N299" s="27"/>
      <c r="O299" s="27"/>
      <c r="P299" s="27" t="s">
        <v>23</v>
      </c>
      <c r="Q299" s="27"/>
      <c r="R299" s="27" t="s">
        <v>24</v>
      </c>
      <c r="S299" s="27" t="s">
        <v>25</v>
      </c>
      <c r="T299" s="27">
        <v>1</v>
      </c>
      <c r="U299" s="29"/>
      <c r="V299" s="26" t="str">
        <f t="shared" si="8"/>
        <v>42711BRI Platinum</v>
      </c>
      <c r="W299" s="26">
        <f t="shared" si="9"/>
        <v>1</v>
      </c>
    </row>
    <row r="300" spans="1:23" s="26" customFormat="1" ht="16.7" customHeight="1" x14ac:dyDescent="0.2">
      <c r="A300" s="27" t="s">
        <v>1852</v>
      </c>
      <c r="B300" s="27" t="s">
        <v>20</v>
      </c>
      <c r="C300" s="27" t="s">
        <v>1855</v>
      </c>
      <c r="D300" s="28">
        <v>42711</v>
      </c>
      <c r="E300" s="27" t="s">
        <v>1856</v>
      </c>
      <c r="F300" s="27" t="s">
        <v>173</v>
      </c>
      <c r="G300" s="27" t="s">
        <v>36</v>
      </c>
      <c r="H300" s="27"/>
      <c r="I300" s="27" t="s">
        <v>22</v>
      </c>
      <c r="J300" s="27"/>
      <c r="K300" s="27"/>
      <c r="L300" s="27"/>
      <c r="M300" s="27"/>
      <c r="N300" s="27"/>
      <c r="O300" s="27"/>
      <c r="P300" s="27" t="s">
        <v>23</v>
      </c>
      <c r="Q300" s="27"/>
      <c r="R300" s="27" t="s">
        <v>24</v>
      </c>
      <c r="S300" s="27" t="s">
        <v>25</v>
      </c>
      <c r="T300" s="27">
        <v>1</v>
      </c>
      <c r="U300" s="29"/>
      <c r="V300" s="26" t="str">
        <f t="shared" si="8"/>
        <v>42711BRI Platinum</v>
      </c>
      <c r="W300" s="26">
        <f t="shared" si="9"/>
        <v>1</v>
      </c>
    </row>
    <row r="301" spans="1:23" s="26" customFormat="1" ht="16.7" customHeight="1" x14ac:dyDescent="0.2">
      <c r="A301" s="27" t="s">
        <v>1852</v>
      </c>
      <c r="B301" s="27" t="s">
        <v>20</v>
      </c>
      <c r="C301" s="27" t="s">
        <v>1857</v>
      </c>
      <c r="D301" s="28">
        <v>42711</v>
      </c>
      <c r="E301" s="27" t="s">
        <v>1858</v>
      </c>
      <c r="F301" s="27" t="s">
        <v>173</v>
      </c>
      <c r="G301" s="27" t="s">
        <v>36</v>
      </c>
      <c r="H301" s="27"/>
      <c r="I301" s="27" t="s">
        <v>22</v>
      </c>
      <c r="J301" s="27"/>
      <c r="K301" s="27"/>
      <c r="L301" s="27"/>
      <c r="M301" s="27"/>
      <c r="N301" s="27"/>
      <c r="O301" s="27"/>
      <c r="P301" s="27" t="s">
        <v>23</v>
      </c>
      <c r="Q301" s="27"/>
      <c r="R301" s="27" t="s">
        <v>24</v>
      </c>
      <c r="S301" s="27" t="s">
        <v>25</v>
      </c>
      <c r="T301" s="27">
        <v>1</v>
      </c>
      <c r="U301" s="29"/>
      <c r="V301" s="26" t="str">
        <f t="shared" si="8"/>
        <v>42711BRI Platinum</v>
      </c>
      <c r="W301" s="26">
        <f t="shared" si="9"/>
        <v>1</v>
      </c>
    </row>
    <row r="302" spans="1:23" s="26" customFormat="1" ht="16.7" customHeight="1" x14ac:dyDescent="0.2">
      <c r="A302" s="27" t="s">
        <v>1852</v>
      </c>
      <c r="B302" s="27" t="s">
        <v>20</v>
      </c>
      <c r="C302" s="27" t="s">
        <v>1859</v>
      </c>
      <c r="D302" s="28">
        <v>42711</v>
      </c>
      <c r="E302" s="27" t="s">
        <v>1860</v>
      </c>
      <c r="F302" s="27" t="s">
        <v>578</v>
      </c>
      <c r="G302" s="27" t="s">
        <v>36</v>
      </c>
      <c r="H302" s="27"/>
      <c r="I302" s="27" t="s">
        <v>22</v>
      </c>
      <c r="J302" s="27"/>
      <c r="K302" s="27"/>
      <c r="L302" s="27"/>
      <c r="M302" s="27"/>
      <c r="N302" s="27"/>
      <c r="O302" s="27"/>
      <c r="P302" s="27" t="s">
        <v>23</v>
      </c>
      <c r="Q302" s="27"/>
      <c r="R302" s="27" t="s">
        <v>24</v>
      </c>
      <c r="S302" s="27" t="s">
        <v>25</v>
      </c>
      <c r="T302" s="27">
        <v>1</v>
      </c>
      <c r="U302" s="29"/>
      <c r="V302" s="26" t="str">
        <f t="shared" si="8"/>
        <v>42711BRI Platinum</v>
      </c>
      <c r="W302" s="26">
        <f t="shared" si="9"/>
        <v>1</v>
      </c>
    </row>
    <row r="303" spans="1:23" s="26" customFormat="1" ht="16.7" customHeight="1" x14ac:dyDescent="0.2">
      <c r="A303" s="27" t="s">
        <v>1852</v>
      </c>
      <c r="B303" s="27" t="s">
        <v>20</v>
      </c>
      <c r="C303" s="27" t="s">
        <v>1861</v>
      </c>
      <c r="D303" s="28">
        <v>42711</v>
      </c>
      <c r="E303" s="27" t="s">
        <v>1862</v>
      </c>
      <c r="F303" s="27" t="s">
        <v>1258</v>
      </c>
      <c r="G303" s="27" t="s">
        <v>21</v>
      </c>
      <c r="H303" s="27"/>
      <c r="I303" s="27" t="s">
        <v>22</v>
      </c>
      <c r="J303" s="27"/>
      <c r="K303" s="27"/>
      <c r="L303" s="27"/>
      <c r="M303" s="27"/>
      <c r="N303" s="27"/>
      <c r="O303" s="27"/>
      <c r="P303" s="27" t="s">
        <v>23</v>
      </c>
      <c r="Q303" s="27"/>
      <c r="R303" s="27" t="s">
        <v>24</v>
      </c>
      <c r="S303" s="27" t="s">
        <v>25</v>
      </c>
      <c r="T303" s="27">
        <v>1</v>
      </c>
      <c r="U303" s="29"/>
      <c r="V303" s="26" t="str">
        <f t="shared" si="8"/>
        <v>42711BRI Platinum</v>
      </c>
      <c r="W303" s="26">
        <f t="shared" si="9"/>
        <v>1</v>
      </c>
    </row>
    <row r="304" spans="1:23" s="26" customFormat="1" ht="16.7" customHeight="1" x14ac:dyDescent="0.2">
      <c r="A304" s="27" t="s">
        <v>1852</v>
      </c>
      <c r="B304" s="27" t="s">
        <v>20</v>
      </c>
      <c r="C304" s="27" t="s">
        <v>1863</v>
      </c>
      <c r="D304" s="28">
        <v>42711</v>
      </c>
      <c r="E304" s="27" t="s">
        <v>1261</v>
      </c>
      <c r="F304" s="27" t="s">
        <v>1258</v>
      </c>
      <c r="G304" s="27" t="s">
        <v>21</v>
      </c>
      <c r="H304" s="27"/>
      <c r="I304" s="27" t="s">
        <v>22</v>
      </c>
      <c r="J304" s="27"/>
      <c r="K304" s="27"/>
      <c r="L304" s="27"/>
      <c r="M304" s="27"/>
      <c r="N304" s="27"/>
      <c r="O304" s="27"/>
      <c r="P304" s="27" t="s">
        <v>23</v>
      </c>
      <c r="Q304" s="27"/>
      <c r="R304" s="27" t="s">
        <v>24</v>
      </c>
      <c r="S304" s="27" t="s">
        <v>25</v>
      </c>
      <c r="T304" s="27">
        <v>1</v>
      </c>
      <c r="U304" s="29"/>
      <c r="V304" s="26" t="str">
        <f t="shared" si="8"/>
        <v>42711BRI Platinum</v>
      </c>
      <c r="W304" s="26">
        <f t="shared" si="9"/>
        <v>1</v>
      </c>
    </row>
    <row r="305" spans="1:23" s="26" customFormat="1" ht="16.7" customHeight="1" x14ac:dyDescent="0.2">
      <c r="A305" s="27" t="s">
        <v>1864</v>
      </c>
      <c r="B305" s="27" t="s">
        <v>20</v>
      </c>
      <c r="C305" s="27" t="s">
        <v>1865</v>
      </c>
      <c r="D305" s="28">
        <v>42711</v>
      </c>
      <c r="E305" s="27" t="s">
        <v>1866</v>
      </c>
      <c r="F305" s="27" t="s">
        <v>1261</v>
      </c>
      <c r="G305" s="27" t="s">
        <v>21</v>
      </c>
      <c r="H305" s="27"/>
      <c r="I305" s="27" t="s">
        <v>22</v>
      </c>
      <c r="J305" s="27" t="s">
        <v>30</v>
      </c>
      <c r="K305" s="27"/>
      <c r="L305" s="27"/>
      <c r="M305" s="27"/>
      <c r="N305" s="27"/>
      <c r="O305" s="27"/>
      <c r="P305" s="27" t="s">
        <v>23</v>
      </c>
      <c r="Q305" s="27"/>
      <c r="R305" s="27" t="s">
        <v>33</v>
      </c>
      <c r="S305" s="27" t="s">
        <v>25</v>
      </c>
      <c r="T305" s="27">
        <v>1</v>
      </c>
      <c r="U305" s="29"/>
      <c r="V305" s="26" t="str">
        <f t="shared" si="8"/>
        <v>42711BRI Platinum</v>
      </c>
      <c r="W305" s="26">
        <f t="shared" si="9"/>
        <v>1</v>
      </c>
    </row>
    <row r="306" spans="1:23" s="26" customFormat="1" ht="16.7" customHeight="1" x14ac:dyDescent="0.2">
      <c r="A306" s="27" t="s">
        <v>1867</v>
      </c>
      <c r="B306" s="27" t="s">
        <v>20</v>
      </c>
      <c r="C306" s="27" t="s">
        <v>1868</v>
      </c>
      <c r="D306" s="28">
        <v>42711</v>
      </c>
      <c r="E306" s="27" t="s">
        <v>1869</v>
      </c>
      <c r="F306" s="27" t="s">
        <v>535</v>
      </c>
      <c r="G306" s="27" t="s">
        <v>21</v>
      </c>
      <c r="H306" s="27"/>
      <c r="I306" s="27" t="s">
        <v>22</v>
      </c>
      <c r="J306" s="27"/>
      <c r="K306" s="27"/>
      <c r="L306" s="27"/>
      <c r="M306" s="27"/>
      <c r="N306" s="27"/>
      <c r="O306" s="27"/>
      <c r="P306" s="27" t="s">
        <v>23</v>
      </c>
      <c r="Q306" s="27"/>
      <c r="R306" s="27" t="s">
        <v>24</v>
      </c>
      <c r="S306" s="27" t="s">
        <v>25</v>
      </c>
      <c r="T306" s="27">
        <v>1</v>
      </c>
      <c r="U306" s="29"/>
      <c r="V306" s="26" t="str">
        <f t="shared" si="8"/>
        <v>42711BRI Platinum</v>
      </c>
      <c r="W306" s="26">
        <f t="shared" si="9"/>
        <v>1</v>
      </c>
    </row>
    <row r="307" spans="1:23" s="26" customFormat="1" ht="16.7" customHeight="1" x14ac:dyDescent="0.2">
      <c r="A307" s="27" t="s">
        <v>1870</v>
      </c>
      <c r="B307" s="27" t="s">
        <v>20</v>
      </c>
      <c r="C307" s="27" t="s">
        <v>1871</v>
      </c>
      <c r="D307" s="28">
        <v>42711</v>
      </c>
      <c r="E307" s="27" t="s">
        <v>1872</v>
      </c>
      <c r="F307" s="27" t="s">
        <v>481</v>
      </c>
      <c r="G307" s="27" t="s">
        <v>36</v>
      </c>
      <c r="H307" s="27"/>
      <c r="I307" s="27" t="s">
        <v>22</v>
      </c>
      <c r="J307" s="27" t="s">
        <v>30</v>
      </c>
      <c r="K307" s="27"/>
      <c r="L307" s="27"/>
      <c r="M307" s="27"/>
      <c r="N307" s="27"/>
      <c r="O307" s="27"/>
      <c r="P307" s="27" t="s">
        <v>23</v>
      </c>
      <c r="Q307" s="27"/>
      <c r="R307" s="27" t="s">
        <v>35</v>
      </c>
      <c r="S307" s="27" t="s">
        <v>27</v>
      </c>
      <c r="T307" s="27">
        <v>2</v>
      </c>
      <c r="U307" s="29"/>
      <c r="V307" s="26" t="str">
        <f t="shared" si="8"/>
        <v>42711BRI Prioritas</v>
      </c>
      <c r="W307" s="26">
        <f t="shared" si="9"/>
        <v>2</v>
      </c>
    </row>
    <row r="308" spans="1:23" s="26" customFormat="1" ht="16.7" customHeight="1" x14ac:dyDescent="0.2">
      <c r="A308" s="27" t="s">
        <v>1906</v>
      </c>
      <c r="B308" s="27" t="s">
        <v>20</v>
      </c>
      <c r="C308" s="27" t="s">
        <v>1907</v>
      </c>
      <c r="D308" s="28">
        <v>42712</v>
      </c>
      <c r="E308" s="27" t="s">
        <v>1908</v>
      </c>
      <c r="F308" s="27" t="s">
        <v>813</v>
      </c>
      <c r="G308" s="27" t="s">
        <v>21</v>
      </c>
      <c r="H308" s="27"/>
      <c r="I308" s="27" t="s">
        <v>22</v>
      </c>
      <c r="J308" s="27" t="s">
        <v>30</v>
      </c>
      <c r="K308" s="27"/>
      <c r="L308" s="27"/>
      <c r="M308" s="27"/>
      <c r="N308" s="27"/>
      <c r="O308" s="27"/>
      <c r="P308" s="27" t="s">
        <v>23</v>
      </c>
      <c r="Q308" s="27"/>
      <c r="R308" s="27" t="s">
        <v>35</v>
      </c>
      <c r="S308" s="27" t="s">
        <v>27</v>
      </c>
      <c r="T308" s="27">
        <v>2</v>
      </c>
      <c r="U308" s="29"/>
      <c r="V308" s="26" t="str">
        <f t="shared" si="8"/>
        <v>42712BRI Prioritas</v>
      </c>
      <c r="W308" s="26">
        <f t="shared" si="9"/>
        <v>2</v>
      </c>
    </row>
    <row r="309" spans="1:23" s="26" customFormat="1" ht="16.7" customHeight="1" x14ac:dyDescent="0.2">
      <c r="A309" s="27" t="s">
        <v>413</v>
      </c>
      <c r="B309" s="27" t="s">
        <v>20</v>
      </c>
      <c r="C309" s="27" t="s">
        <v>1909</v>
      </c>
      <c r="D309" s="28">
        <v>42712</v>
      </c>
      <c r="E309" s="27" t="s">
        <v>1910</v>
      </c>
      <c r="F309" s="27" t="s">
        <v>813</v>
      </c>
      <c r="G309" s="27" t="s">
        <v>21</v>
      </c>
      <c r="H309" s="27"/>
      <c r="I309" s="27" t="s">
        <v>22</v>
      </c>
      <c r="J309" s="27" t="s">
        <v>30</v>
      </c>
      <c r="K309" s="27"/>
      <c r="L309" s="27"/>
      <c r="M309" s="27"/>
      <c r="N309" s="27"/>
      <c r="O309" s="27"/>
      <c r="P309" s="27" t="s">
        <v>23</v>
      </c>
      <c r="Q309" s="27"/>
      <c r="R309" s="27" t="s">
        <v>35</v>
      </c>
      <c r="S309" s="27" t="s">
        <v>27</v>
      </c>
      <c r="T309" s="27">
        <v>2</v>
      </c>
      <c r="U309" s="29"/>
      <c r="V309" s="26" t="str">
        <f t="shared" si="8"/>
        <v>42712BRI Prioritas</v>
      </c>
      <c r="W309" s="26">
        <f t="shared" si="9"/>
        <v>2</v>
      </c>
    </row>
    <row r="310" spans="1:23" s="26" customFormat="1" ht="16.7" customHeight="1" x14ac:dyDescent="0.2">
      <c r="A310" s="27" t="s">
        <v>1911</v>
      </c>
      <c r="B310" s="27" t="s">
        <v>20</v>
      </c>
      <c r="C310" s="27" t="s">
        <v>1912</v>
      </c>
      <c r="D310" s="28">
        <v>42712</v>
      </c>
      <c r="E310" s="27" t="s">
        <v>1913</v>
      </c>
      <c r="F310" s="27" t="s">
        <v>288</v>
      </c>
      <c r="G310" s="27" t="s">
        <v>21</v>
      </c>
      <c r="H310" s="27"/>
      <c r="I310" s="27" t="s">
        <v>22</v>
      </c>
      <c r="J310" s="27" t="s">
        <v>30</v>
      </c>
      <c r="K310" s="27"/>
      <c r="L310" s="27"/>
      <c r="M310" s="27"/>
      <c r="N310" s="27"/>
      <c r="O310" s="27"/>
      <c r="P310" s="27" t="s">
        <v>23</v>
      </c>
      <c r="Q310" s="27"/>
      <c r="R310" s="27" t="s">
        <v>35</v>
      </c>
      <c r="S310" s="27" t="s">
        <v>27</v>
      </c>
      <c r="T310" s="27">
        <v>2</v>
      </c>
      <c r="U310" s="29"/>
      <c r="V310" s="26" t="str">
        <f t="shared" si="8"/>
        <v>42712BRI Prioritas</v>
      </c>
      <c r="W310" s="26">
        <f t="shared" si="9"/>
        <v>2</v>
      </c>
    </row>
    <row r="311" spans="1:23" s="26" customFormat="1" ht="16.7" customHeight="1" x14ac:dyDescent="0.2">
      <c r="A311" s="27" t="s">
        <v>1906</v>
      </c>
      <c r="B311" s="27" t="s">
        <v>20</v>
      </c>
      <c r="C311" s="27" t="s">
        <v>1914</v>
      </c>
      <c r="D311" s="28">
        <v>42712</v>
      </c>
      <c r="E311" s="27" t="s">
        <v>1915</v>
      </c>
      <c r="F311" s="27" t="s">
        <v>288</v>
      </c>
      <c r="G311" s="27" t="s">
        <v>21</v>
      </c>
      <c r="H311" s="27"/>
      <c r="I311" s="27" t="s">
        <v>22</v>
      </c>
      <c r="J311" s="27" t="s">
        <v>30</v>
      </c>
      <c r="K311" s="27"/>
      <c r="L311" s="27"/>
      <c r="M311" s="27"/>
      <c r="N311" s="27"/>
      <c r="O311" s="27"/>
      <c r="P311" s="27" t="s">
        <v>23</v>
      </c>
      <c r="Q311" s="27"/>
      <c r="R311" s="27" t="s">
        <v>35</v>
      </c>
      <c r="S311" s="27" t="s">
        <v>45</v>
      </c>
      <c r="T311" s="27">
        <v>2</v>
      </c>
      <c r="U311" s="29"/>
      <c r="V311" s="26" t="str">
        <f t="shared" si="8"/>
        <v>42712BRI Infinite</v>
      </c>
      <c r="W311" s="26">
        <f t="shared" si="9"/>
        <v>2</v>
      </c>
    </row>
    <row r="312" spans="1:23" s="26" customFormat="1" ht="16.7" customHeight="1" x14ac:dyDescent="0.2">
      <c r="A312" s="27" t="s">
        <v>1916</v>
      </c>
      <c r="B312" s="27" t="s">
        <v>20</v>
      </c>
      <c r="C312" s="27" t="s">
        <v>1917</v>
      </c>
      <c r="D312" s="28">
        <v>42712</v>
      </c>
      <c r="E312" s="27" t="s">
        <v>1918</v>
      </c>
      <c r="F312" s="27" t="s">
        <v>289</v>
      </c>
      <c r="G312" s="27" t="s">
        <v>21</v>
      </c>
      <c r="H312" s="27"/>
      <c r="I312" s="27" t="s">
        <v>22</v>
      </c>
      <c r="J312" s="27"/>
      <c r="K312" s="27"/>
      <c r="L312" s="27"/>
      <c r="M312" s="27"/>
      <c r="N312" s="27"/>
      <c r="O312" s="27"/>
      <c r="P312" s="27" t="s">
        <v>23</v>
      </c>
      <c r="Q312" s="27"/>
      <c r="R312" s="27" t="s">
        <v>24</v>
      </c>
      <c r="S312" s="27" t="s">
        <v>25</v>
      </c>
      <c r="T312" s="27">
        <v>1</v>
      </c>
      <c r="U312" s="29"/>
      <c r="V312" s="26" t="str">
        <f t="shared" si="8"/>
        <v>42712BRI Platinum</v>
      </c>
      <c r="W312" s="26">
        <f t="shared" si="9"/>
        <v>1</v>
      </c>
    </row>
    <row r="313" spans="1:23" s="26" customFormat="1" ht="16.7" customHeight="1" x14ac:dyDescent="0.2">
      <c r="A313" s="27" t="s">
        <v>1916</v>
      </c>
      <c r="B313" s="27" t="s">
        <v>20</v>
      </c>
      <c r="C313" s="27" t="s">
        <v>1919</v>
      </c>
      <c r="D313" s="28">
        <v>42712</v>
      </c>
      <c r="E313" s="27" t="s">
        <v>1920</v>
      </c>
      <c r="F313" s="27" t="s">
        <v>289</v>
      </c>
      <c r="G313" s="27" t="s">
        <v>21</v>
      </c>
      <c r="H313" s="27"/>
      <c r="I313" s="27" t="s">
        <v>22</v>
      </c>
      <c r="J313" s="27"/>
      <c r="K313" s="27"/>
      <c r="L313" s="27"/>
      <c r="M313" s="27"/>
      <c r="N313" s="27"/>
      <c r="O313" s="27"/>
      <c r="P313" s="27" t="s">
        <v>23</v>
      </c>
      <c r="Q313" s="27"/>
      <c r="R313" s="27" t="s">
        <v>24</v>
      </c>
      <c r="S313" s="27" t="s">
        <v>25</v>
      </c>
      <c r="T313" s="27">
        <v>1</v>
      </c>
      <c r="U313" s="29"/>
      <c r="V313" s="26" t="str">
        <f t="shared" si="8"/>
        <v>42712BRI Platinum</v>
      </c>
      <c r="W313" s="26">
        <f t="shared" si="9"/>
        <v>1</v>
      </c>
    </row>
    <row r="314" spans="1:23" s="26" customFormat="1" ht="16.7" customHeight="1" x14ac:dyDescent="0.2">
      <c r="A314" s="27" t="s">
        <v>1921</v>
      </c>
      <c r="B314" s="27" t="s">
        <v>20</v>
      </c>
      <c r="C314" s="27" t="s">
        <v>1922</v>
      </c>
      <c r="D314" s="28">
        <v>42712</v>
      </c>
      <c r="E314" s="27" t="s">
        <v>1923</v>
      </c>
      <c r="F314" s="27" t="s">
        <v>289</v>
      </c>
      <c r="G314" s="27" t="s">
        <v>21</v>
      </c>
      <c r="H314" s="27"/>
      <c r="I314" s="27" t="s">
        <v>22</v>
      </c>
      <c r="J314" s="27"/>
      <c r="K314" s="27"/>
      <c r="L314" s="27"/>
      <c r="M314" s="27"/>
      <c r="N314" s="27"/>
      <c r="O314" s="27"/>
      <c r="P314" s="27" t="s">
        <v>23</v>
      </c>
      <c r="Q314" s="27"/>
      <c r="R314" s="27" t="s">
        <v>24</v>
      </c>
      <c r="S314" s="27" t="s">
        <v>25</v>
      </c>
      <c r="T314" s="27">
        <v>1</v>
      </c>
      <c r="U314" s="29"/>
      <c r="V314" s="26" t="str">
        <f t="shared" si="8"/>
        <v>42712BRI Platinum</v>
      </c>
      <c r="W314" s="26">
        <f t="shared" si="9"/>
        <v>1</v>
      </c>
    </row>
    <row r="315" spans="1:23" s="26" customFormat="1" ht="16.7" customHeight="1" x14ac:dyDescent="0.2">
      <c r="A315" s="27" t="s">
        <v>1921</v>
      </c>
      <c r="B315" s="27" t="s">
        <v>20</v>
      </c>
      <c r="C315" s="27" t="s">
        <v>1924</v>
      </c>
      <c r="D315" s="28">
        <v>42712</v>
      </c>
      <c r="E315" s="27" t="s">
        <v>1925</v>
      </c>
      <c r="F315" s="27" t="s">
        <v>289</v>
      </c>
      <c r="G315" s="27" t="s">
        <v>21</v>
      </c>
      <c r="H315" s="27"/>
      <c r="I315" s="27" t="s">
        <v>22</v>
      </c>
      <c r="J315" s="27"/>
      <c r="K315" s="27"/>
      <c r="L315" s="27"/>
      <c r="M315" s="27"/>
      <c r="N315" s="27"/>
      <c r="O315" s="27"/>
      <c r="P315" s="27" t="s">
        <v>23</v>
      </c>
      <c r="Q315" s="27"/>
      <c r="R315" s="27" t="s">
        <v>24</v>
      </c>
      <c r="S315" s="27" t="s">
        <v>25</v>
      </c>
      <c r="T315" s="27">
        <v>1</v>
      </c>
      <c r="U315" s="29"/>
      <c r="V315" s="26" t="str">
        <f t="shared" si="8"/>
        <v>42712BRI Platinum</v>
      </c>
      <c r="W315" s="26">
        <f t="shared" si="9"/>
        <v>1</v>
      </c>
    </row>
    <row r="316" spans="1:23" s="26" customFormat="1" ht="16.7" customHeight="1" x14ac:dyDescent="0.2">
      <c r="A316" s="27" t="s">
        <v>1926</v>
      </c>
      <c r="B316" s="27" t="s">
        <v>20</v>
      </c>
      <c r="C316" s="27" t="s">
        <v>1927</v>
      </c>
      <c r="D316" s="28">
        <v>42712</v>
      </c>
      <c r="E316" s="27" t="s">
        <v>1928</v>
      </c>
      <c r="F316" s="27" t="s">
        <v>1929</v>
      </c>
      <c r="G316" s="27" t="s">
        <v>21</v>
      </c>
      <c r="H316" s="27"/>
      <c r="I316" s="27" t="s">
        <v>22</v>
      </c>
      <c r="J316" s="27"/>
      <c r="K316" s="27"/>
      <c r="L316" s="27"/>
      <c r="M316" s="27"/>
      <c r="N316" s="27"/>
      <c r="O316" s="27"/>
      <c r="P316" s="27" t="s">
        <v>23</v>
      </c>
      <c r="Q316" s="27"/>
      <c r="R316" s="27" t="s">
        <v>24</v>
      </c>
      <c r="S316" s="27" t="s">
        <v>26</v>
      </c>
      <c r="T316" s="27">
        <v>1</v>
      </c>
      <c r="U316" s="29"/>
      <c r="V316" s="26" t="str">
        <f t="shared" si="8"/>
        <v>42712BRI Business</v>
      </c>
      <c r="W316" s="26">
        <f t="shared" si="9"/>
        <v>1</v>
      </c>
    </row>
    <row r="317" spans="1:23" s="26" customFormat="1" ht="16.7" customHeight="1" x14ac:dyDescent="0.2">
      <c r="A317" s="27" t="s">
        <v>1930</v>
      </c>
      <c r="B317" s="27" t="s">
        <v>20</v>
      </c>
      <c r="C317" s="27" t="s">
        <v>1931</v>
      </c>
      <c r="D317" s="28">
        <v>42712</v>
      </c>
      <c r="E317" s="27" t="s">
        <v>1932</v>
      </c>
      <c r="F317" s="27" t="s">
        <v>1929</v>
      </c>
      <c r="G317" s="27" t="s">
        <v>21</v>
      </c>
      <c r="H317" s="27"/>
      <c r="I317" s="27" t="s">
        <v>22</v>
      </c>
      <c r="J317" s="27"/>
      <c r="K317" s="27"/>
      <c r="L317" s="27"/>
      <c r="M317" s="27"/>
      <c r="N317" s="27"/>
      <c r="O317" s="27"/>
      <c r="P317" s="27" t="s">
        <v>23</v>
      </c>
      <c r="Q317" s="27"/>
      <c r="R317" s="27" t="s">
        <v>24</v>
      </c>
      <c r="S317" s="27" t="s">
        <v>27</v>
      </c>
      <c r="T317" s="27">
        <v>1</v>
      </c>
      <c r="U317" s="29"/>
      <c r="V317" s="26" t="str">
        <f t="shared" si="8"/>
        <v>42712BRI Prioritas</v>
      </c>
      <c r="W317" s="26">
        <f t="shared" si="9"/>
        <v>1</v>
      </c>
    </row>
    <row r="318" spans="1:23" s="26" customFormat="1" ht="16.7" customHeight="1" x14ac:dyDescent="0.2">
      <c r="A318" s="27" t="s">
        <v>1933</v>
      </c>
      <c r="B318" s="27" t="s">
        <v>20</v>
      </c>
      <c r="C318" s="27" t="s">
        <v>1934</v>
      </c>
      <c r="D318" s="28">
        <v>42712</v>
      </c>
      <c r="E318" s="27" t="s">
        <v>1935</v>
      </c>
      <c r="F318" s="27" t="s">
        <v>1929</v>
      </c>
      <c r="G318" s="27" t="s">
        <v>21</v>
      </c>
      <c r="H318" s="27"/>
      <c r="I318" s="27" t="s">
        <v>22</v>
      </c>
      <c r="J318" s="27"/>
      <c r="K318" s="27"/>
      <c r="L318" s="27"/>
      <c r="M318" s="27"/>
      <c r="N318" s="27"/>
      <c r="O318" s="27"/>
      <c r="P318" s="27" t="s">
        <v>23</v>
      </c>
      <c r="Q318" s="27"/>
      <c r="R318" s="27" t="s">
        <v>24</v>
      </c>
      <c r="S318" s="27" t="s">
        <v>25</v>
      </c>
      <c r="T318" s="27">
        <v>1</v>
      </c>
      <c r="U318" s="29"/>
      <c r="V318" s="26" t="str">
        <f t="shared" si="8"/>
        <v>42712BRI Platinum</v>
      </c>
      <c r="W318" s="26">
        <f t="shared" si="9"/>
        <v>1</v>
      </c>
    </row>
    <row r="319" spans="1:23" s="26" customFormat="1" ht="16.7" customHeight="1" x14ac:dyDescent="0.2">
      <c r="A319" s="27" t="s">
        <v>1936</v>
      </c>
      <c r="B319" s="27" t="s">
        <v>20</v>
      </c>
      <c r="C319" s="27" t="s">
        <v>1937</v>
      </c>
      <c r="D319" s="28">
        <v>42712</v>
      </c>
      <c r="E319" s="27" t="s">
        <v>1938</v>
      </c>
      <c r="F319" s="27" t="s">
        <v>1929</v>
      </c>
      <c r="G319" s="27" t="s">
        <v>21</v>
      </c>
      <c r="H319" s="27"/>
      <c r="I319" s="27" t="s">
        <v>22</v>
      </c>
      <c r="J319" s="27"/>
      <c r="K319" s="27"/>
      <c r="L319" s="27"/>
      <c r="M319" s="27"/>
      <c r="N319" s="27"/>
      <c r="O319" s="27"/>
      <c r="P319" s="27" t="s">
        <v>23</v>
      </c>
      <c r="Q319" s="27"/>
      <c r="R319" s="27" t="s">
        <v>24</v>
      </c>
      <c r="S319" s="27" t="s">
        <v>27</v>
      </c>
      <c r="T319" s="27">
        <v>1</v>
      </c>
      <c r="U319" s="29"/>
      <c r="V319" s="26" t="str">
        <f t="shared" si="8"/>
        <v>42712BRI Prioritas</v>
      </c>
      <c r="W319" s="26">
        <f t="shared" si="9"/>
        <v>1</v>
      </c>
    </row>
    <row r="320" spans="1:23" s="26" customFormat="1" ht="16.7" customHeight="1" x14ac:dyDescent="0.2">
      <c r="A320" s="27" t="s">
        <v>1939</v>
      </c>
      <c r="B320" s="27" t="s">
        <v>20</v>
      </c>
      <c r="C320" s="27" t="s">
        <v>1940</v>
      </c>
      <c r="D320" s="28">
        <v>42712</v>
      </c>
      <c r="E320" s="27" t="s">
        <v>1941</v>
      </c>
      <c r="F320" s="27" t="s">
        <v>1519</v>
      </c>
      <c r="G320" s="27" t="s">
        <v>21</v>
      </c>
      <c r="H320" s="27"/>
      <c r="I320" s="27" t="s">
        <v>22</v>
      </c>
      <c r="J320" s="27" t="s">
        <v>30</v>
      </c>
      <c r="K320" s="27"/>
      <c r="L320" s="27"/>
      <c r="M320" s="27"/>
      <c r="N320" s="27"/>
      <c r="O320" s="27"/>
      <c r="P320" s="27" t="s">
        <v>23</v>
      </c>
      <c r="Q320" s="27"/>
      <c r="R320" s="27" t="s">
        <v>33</v>
      </c>
      <c r="S320" s="27" t="s">
        <v>25</v>
      </c>
      <c r="T320" s="27">
        <v>1</v>
      </c>
      <c r="U320" s="29"/>
      <c r="V320" s="26" t="str">
        <f t="shared" si="8"/>
        <v>42712BRI Platinum</v>
      </c>
      <c r="W320" s="26">
        <f t="shared" si="9"/>
        <v>1</v>
      </c>
    </row>
    <row r="321" spans="1:23" s="26" customFormat="1" ht="16.7" customHeight="1" x14ac:dyDescent="0.2">
      <c r="A321" s="27" t="s">
        <v>1939</v>
      </c>
      <c r="B321" s="27" t="s">
        <v>20</v>
      </c>
      <c r="C321" s="27" t="s">
        <v>1942</v>
      </c>
      <c r="D321" s="28">
        <v>42712</v>
      </c>
      <c r="E321" s="27" t="s">
        <v>1943</v>
      </c>
      <c r="F321" s="27" t="s">
        <v>1519</v>
      </c>
      <c r="G321" s="27" t="s">
        <v>21</v>
      </c>
      <c r="H321" s="27"/>
      <c r="I321" s="27" t="s">
        <v>22</v>
      </c>
      <c r="J321" s="27" t="s">
        <v>30</v>
      </c>
      <c r="K321" s="27"/>
      <c r="L321" s="27"/>
      <c r="M321" s="27"/>
      <c r="N321" s="27"/>
      <c r="O321" s="27"/>
      <c r="P321" s="27" t="s">
        <v>23</v>
      </c>
      <c r="Q321" s="27"/>
      <c r="R321" s="27" t="s">
        <v>33</v>
      </c>
      <c r="S321" s="27" t="s">
        <v>25</v>
      </c>
      <c r="T321" s="27">
        <v>1</v>
      </c>
      <c r="U321" s="29"/>
      <c r="V321" s="26" t="str">
        <f t="shared" si="8"/>
        <v>42712BRI Platinum</v>
      </c>
      <c r="W321" s="26">
        <f t="shared" si="9"/>
        <v>1</v>
      </c>
    </row>
    <row r="322" spans="1:23" s="26" customFormat="1" ht="16.7" customHeight="1" x14ac:dyDescent="0.2">
      <c r="A322" s="27" t="s">
        <v>1939</v>
      </c>
      <c r="B322" s="27" t="s">
        <v>20</v>
      </c>
      <c r="C322" s="27" t="s">
        <v>1944</v>
      </c>
      <c r="D322" s="28">
        <v>42712</v>
      </c>
      <c r="E322" s="27" t="s">
        <v>1945</v>
      </c>
      <c r="F322" s="27" t="s">
        <v>1946</v>
      </c>
      <c r="G322" s="27" t="s">
        <v>21</v>
      </c>
      <c r="H322" s="27"/>
      <c r="I322" s="27" t="s">
        <v>22</v>
      </c>
      <c r="J322" s="27" t="s">
        <v>30</v>
      </c>
      <c r="K322" s="27"/>
      <c r="L322" s="27"/>
      <c r="M322" s="27"/>
      <c r="N322" s="27"/>
      <c r="O322" s="27"/>
      <c r="P322" s="27" t="s">
        <v>23</v>
      </c>
      <c r="Q322" s="27"/>
      <c r="R322" s="27" t="s">
        <v>33</v>
      </c>
      <c r="S322" s="27" t="s">
        <v>25</v>
      </c>
      <c r="T322" s="27">
        <v>1</v>
      </c>
      <c r="U322" s="29"/>
      <c r="V322" s="26" t="str">
        <f t="shared" si="8"/>
        <v>42712BRI Platinum</v>
      </c>
      <c r="W322" s="26">
        <f t="shared" si="9"/>
        <v>1</v>
      </c>
    </row>
    <row r="323" spans="1:23" s="26" customFormat="1" ht="16.7" customHeight="1" x14ac:dyDescent="0.2">
      <c r="A323" s="27" t="s">
        <v>1939</v>
      </c>
      <c r="B323" s="27" t="s">
        <v>20</v>
      </c>
      <c r="C323" s="27" t="s">
        <v>1947</v>
      </c>
      <c r="D323" s="28">
        <v>42712</v>
      </c>
      <c r="E323" s="27" t="s">
        <v>1948</v>
      </c>
      <c r="F323" s="27" t="s">
        <v>1946</v>
      </c>
      <c r="G323" s="27" t="s">
        <v>21</v>
      </c>
      <c r="H323" s="27"/>
      <c r="I323" s="27" t="s">
        <v>22</v>
      </c>
      <c r="J323" s="27" t="s">
        <v>30</v>
      </c>
      <c r="K323" s="27"/>
      <c r="L323" s="27"/>
      <c r="M323" s="27"/>
      <c r="N323" s="27"/>
      <c r="O323" s="27"/>
      <c r="P323" s="27" t="s">
        <v>23</v>
      </c>
      <c r="Q323" s="27"/>
      <c r="R323" s="27" t="s">
        <v>33</v>
      </c>
      <c r="S323" s="27" t="s">
        <v>25</v>
      </c>
      <c r="T323" s="27">
        <v>1</v>
      </c>
      <c r="U323" s="29"/>
      <c r="V323" s="26" t="str">
        <f t="shared" ref="V323:V386" si="10">D323&amp;S323</f>
        <v>42712BRI Platinum</v>
      </c>
      <c r="W323" s="26">
        <f t="shared" ref="W323:W386" si="11">T323</f>
        <v>1</v>
      </c>
    </row>
    <row r="324" spans="1:23" s="26" customFormat="1" ht="16.7" customHeight="1" x14ac:dyDescent="0.2">
      <c r="A324" s="27" t="s">
        <v>1939</v>
      </c>
      <c r="B324" s="27" t="s">
        <v>20</v>
      </c>
      <c r="C324" s="27" t="s">
        <v>1949</v>
      </c>
      <c r="D324" s="28">
        <v>42712</v>
      </c>
      <c r="E324" s="27" t="s">
        <v>1950</v>
      </c>
      <c r="F324" s="27" t="s">
        <v>1946</v>
      </c>
      <c r="G324" s="27" t="s">
        <v>21</v>
      </c>
      <c r="H324" s="27"/>
      <c r="I324" s="27" t="s">
        <v>22</v>
      </c>
      <c r="J324" s="27"/>
      <c r="K324" s="27"/>
      <c r="L324" s="27"/>
      <c r="M324" s="27"/>
      <c r="N324" s="27"/>
      <c r="O324" s="27"/>
      <c r="P324" s="27" t="s">
        <v>23</v>
      </c>
      <c r="Q324" s="27"/>
      <c r="R324" s="27" t="s">
        <v>24</v>
      </c>
      <c r="S324" s="27" t="s">
        <v>25</v>
      </c>
      <c r="T324" s="27">
        <v>1</v>
      </c>
      <c r="U324" s="29"/>
      <c r="V324" s="26" t="str">
        <f t="shared" si="10"/>
        <v>42712BRI Platinum</v>
      </c>
      <c r="W324" s="26">
        <f t="shared" si="11"/>
        <v>1</v>
      </c>
    </row>
    <row r="325" spans="1:23" s="26" customFormat="1" ht="16.7" customHeight="1" x14ac:dyDescent="0.2">
      <c r="A325" s="27" t="s">
        <v>1951</v>
      </c>
      <c r="B325" s="27" t="s">
        <v>20</v>
      </c>
      <c r="C325" s="27" t="s">
        <v>1952</v>
      </c>
      <c r="D325" s="28">
        <v>42712</v>
      </c>
      <c r="E325" s="27" t="s">
        <v>1953</v>
      </c>
      <c r="F325" s="27" t="s">
        <v>1954</v>
      </c>
      <c r="G325" s="27" t="s">
        <v>21</v>
      </c>
      <c r="H325" s="27"/>
      <c r="I325" s="27" t="s">
        <v>22</v>
      </c>
      <c r="J325" s="27"/>
      <c r="K325" s="27"/>
      <c r="L325" s="27"/>
      <c r="M325" s="27"/>
      <c r="N325" s="27"/>
      <c r="O325" s="27"/>
      <c r="P325" s="27" t="s">
        <v>23</v>
      </c>
      <c r="Q325" s="27"/>
      <c r="R325" s="27" t="s">
        <v>24</v>
      </c>
      <c r="S325" s="27" t="s">
        <v>25</v>
      </c>
      <c r="T325" s="27">
        <v>1</v>
      </c>
      <c r="U325" s="29"/>
      <c r="V325" s="26" t="str">
        <f t="shared" si="10"/>
        <v>42712BRI Platinum</v>
      </c>
      <c r="W325" s="26">
        <f t="shared" si="11"/>
        <v>1</v>
      </c>
    </row>
    <row r="326" spans="1:23" s="26" customFormat="1" ht="16.7" customHeight="1" x14ac:dyDescent="0.2">
      <c r="A326" s="27" t="s">
        <v>1951</v>
      </c>
      <c r="B326" s="27" t="s">
        <v>20</v>
      </c>
      <c r="C326" s="27" t="s">
        <v>1955</v>
      </c>
      <c r="D326" s="28">
        <v>42712</v>
      </c>
      <c r="E326" s="27" t="s">
        <v>1956</v>
      </c>
      <c r="F326" s="27" t="s">
        <v>1957</v>
      </c>
      <c r="G326" s="27" t="s">
        <v>21</v>
      </c>
      <c r="H326" s="27"/>
      <c r="I326" s="27" t="s">
        <v>22</v>
      </c>
      <c r="J326" s="27"/>
      <c r="K326" s="27"/>
      <c r="L326" s="27"/>
      <c r="M326" s="27"/>
      <c r="N326" s="27"/>
      <c r="O326" s="27"/>
      <c r="P326" s="27" t="s">
        <v>23</v>
      </c>
      <c r="Q326" s="27"/>
      <c r="R326" s="27" t="s">
        <v>24</v>
      </c>
      <c r="S326" s="27" t="s">
        <v>25</v>
      </c>
      <c r="T326" s="27">
        <v>1</v>
      </c>
      <c r="U326" s="29"/>
      <c r="V326" s="26" t="str">
        <f t="shared" si="10"/>
        <v>42712BRI Platinum</v>
      </c>
      <c r="W326" s="26">
        <f t="shared" si="11"/>
        <v>1</v>
      </c>
    </row>
    <row r="327" spans="1:23" s="26" customFormat="1" ht="16.7" customHeight="1" x14ac:dyDescent="0.2">
      <c r="A327" s="27" t="s">
        <v>1958</v>
      </c>
      <c r="B327" s="27" t="s">
        <v>20</v>
      </c>
      <c r="C327" s="27" t="s">
        <v>1959</v>
      </c>
      <c r="D327" s="28">
        <v>42712</v>
      </c>
      <c r="E327" s="27" t="s">
        <v>1960</v>
      </c>
      <c r="F327" s="27" t="s">
        <v>367</v>
      </c>
      <c r="G327" s="27" t="s">
        <v>21</v>
      </c>
      <c r="H327" s="27"/>
      <c r="I327" s="27" t="s">
        <v>22</v>
      </c>
      <c r="J327" s="27"/>
      <c r="K327" s="27"/>
      <c r="L327" s="27"/>
      <c r="M327" s="27"/>
      <c r="N327" s="27"/>
      <c r="O327" s="27"/>
      <c r="P327" s="27" t="s">
        <v>23</v>
      </c>
      <c r="Q327" s="27"/>
      <c r="R327" s="27" t="s">
        <v>28</v>
      </c>
      <c r="S327" s="27" t="s">
        <v>27</v>
      </c>
      <c r="T327" s="27">
        <v>2</v>
      </c>
      <c r="U327" s="29"/>
      <c r="V327" s="26" t="str">
        <f t="shared" si="10"/>
        <v>42712BRI Prioritas</v>
      </c>
      <c r="W327" s="26">
        <f t="shared" si="11"/>
        <v>2</v>
      </c>
    </row>
    <row r="328" spans="1:23" s="26" customFormat="1" ht="16.7" customHeight="1" x14ac:dyDescent="0.2">
      <c r="A328" s="27" t="s">
        <v>1964</v>
      </c>
      <c r="B328" s="27" t="s">
        <v>20</v>
      </c>
      <c r="C328" s="27" t="s">
        <v>1965</v>
      </c>
      <c r="D328" s="28">
        <v>42712</v>
      </c>
      <c r="E328" s="27" t="s">
        <v>1966</v>
      </c>
      <c r="F328" s="27" t="s">
        <v>334</v>
      </c>
      <c r="G328" s="27" t="s">
        <v>21</v>
      </c>
      <c r="H328" s="27"/>
      <c r="I328" s="27" t="s">
        <v>22</v>
      </c>
      <c r="J328" s="27" t="s">
        <v>30</v>
      </c>
      <c r="K328" s="27"/>
      <c r="L328" s="27"/>
      <c r="M328" s="27"/>
      <c r="N328" s="27"/>
      <c r="O328" s="27"/>
      <c r="P328" s="27" t="s">
        <v>23</v>
      </c>
      <c r="Q328" s="27"/>
      <c r="R328" s="27" t="s">
        <v>33</v>
      </c>
      <c r="S328" s="27" t="s">
        <v>25</v>
      </c>
      <c r="T328" s="27">
        <v>1</v>
      </c>
      <c r="U328" s="29"/>
      <c r="V328" s="26" t="str">
        <f t="shared" si="10"/>
        <v>42712BRI Platinum</v>
      </c>
      <c r="W328" s="26">
        <f t="shared" si="11"/>
        <v>1</v>
      </c>
    </row>
    <row r="329" spans="1:23" s="26" customFormat="1" ht="16.7" customHeight="1" x14ac:dyDescent="0.2">
      <c r="A329" s="27" t="s">
        <v>1967</v>
      </c>
      <c r="B329" s="27" t="s">
        <v>20</v>
      </c>
      <c r="C329" s="27" t="s">
        <v>1968</v>
      </c>
      <c r="D329" s="28">
        <v>42712</v>
      </c>
      <c r="E329" s="27" t="s">
        <v>1969</v>
      </c>
      <c r="F329" s="27" t="s">
        <v>335</v>
      </c>
      <c r="G329" s="27" t="s">
        <v>21</v>
      </c>
      <c r="H329" s="27"/>
      <c r="I329" s="27" t="s">
        <v>22</v>
      </c>
      <c r="J329" s="27" t="s">
        <v>30</v>
      </c>
      <c r="K329" s="27"/>
      <c r="L329" s="27"/>
      <c r="M329" s="27"/>
      <c r="N329" s="27"/>
      <c r="O329" s="27"/>
      <c r="P329" s="27" t="s">
        <v>23</v>
      </c>
      <c r="Q329" s="27"/>
      <c r="R329" s="27" t="s">
        <v>33</v>
      </c>
      <c r="S329" s="27" t="s">
        <v>25</v>
      </c>
      <c r="T329" s="27">
        <v>1</v>
      </c>
      <c r="U329" s="29"/>
      <c r="V329" s="26" t="str">
        <f t="shared" si="10"/>
        <v>42712BRI Platinum</v>
      </c>
      <c r="W329" s="26">
        <f t="shared" si="11"/>
        <v>1</v>
      </c>
    </row>
    <row r="330" spans="1:23" s="26" customFormat="1" ht="16.7" customHeight="1" x14ac:dyDescent="0.2">
      <c r="A330" s="27" t="s">
        <v>1970</v>
      </c>
      <c r="B330" s="27" t="s">
        <v>20</v>
      </c>
      <c r="C330" s="27" t="s">
        <v>1971</v>
      </c>
      <c r="D330" s="28">
        <v>42712</v>
      </c>
      <c r="E330" s="27" t="s">
        <v>1972</v>
      </c>
      <c r="F330" s="27" t="s">
        <v>336</v>
      </c>
      <c r="G330" s="27" t="s">
        <v>21</v>
      </c>
      <c r="H330" s="27"/>
      <c r="I330" s="27" t="s">
        <v>22</v>
      </c>
      <c r="J330" s="27" t="s">
        <v>30</v>
      </c>
      <c r="K330" s="27"/>
      <c r="L330" s="27"/>
      <c r="M330" s="27"/>
      <c r="N330" s="27"/>
      <c r="O330" s="27"/>
      <c r="P330" s="27" t="s">
        <v>23</v>
      </c>
      <c r="Q330" s="27"/>
      <c r="R330" s="27" t="s">
        <v>33</v>
      </c>
      <c r="S330" s="27" t="s">
        <v>27</v>
      </c>
      <c r="T330" s="27">
        <v>1</v>
      </c>
      <c r="U330" s="29"/>
      <c r="V330" s="26" t="str">
        <f t="shared" si="10"/>
        <v>42712BRI Prioritas</v>
      </c>
      <c r="W330" s="26">
        <f t="shared" si="11"/>
        <v>1</v>
      </c>
    </row>
    <row r="331" spans="1:23" s="26" customFormat="1" ht="16.7" customHeight="1" x14ac:dyDescent="0.2">
      <c r="A331" s="27" t="s">
        <v>1973</v>
      </c>
      <c r="B331" s="27" t="s">
        <v>20</v>
      </c>
      <c r="C331" s="27" t="s">
        <v>309</v>
      </c>
      <c r="D331" s="28">
        <v>42712</v>
      </c>
      <c r="E331" s="27" t="s">
        <v>1974</v>
      </c>
      <c r="F331" s="27" t="s">
        <v>337</v>
      </c>
      <c r="G331" s="27" t="s">
        <v>21</v>
      </c>
      <c r="H331" s="27"/>
      <c r="I331" s="27" t="s">
        <v>22</v>
      </c>
      <c r="J331" s="27"/>
      <c r="K331" s="27"/>
      <c r="L331" s="27"/>
      <c r="M331" s="27"/>
      <c r="N331" s="27"/>
      <c r="O331" s="27"/>
      <c r="P331" s="27" t="s">
        <v>23</v>
      </c>
      <c r="Q331" s="27"/>
      <c r="R331" s="27" t="s">
        <v>24</v>
      </c>
      <c r="S331" s="27" t="s">
        <v>27</v>
      </c>
      <c r="T331" s="27">
        <v>1</v>
      </c>
      <c r="U331" s="29"/>
      <c r="V331" s="26" t="str">
        <f t="shared" si="10"/>
        <v>42712BRI Prioritas</v>
      </c>
      <c r="W331" s="26">
        <f t="shared" si="11"/>
        <v>1</v>
      </c>
    </row>
    <row r="332" spans="1:23" s="26" customFormat="1" ht="16.7" customHeight="1" x14ac:dyDescent="0.2">
      <c r="A332" s="27" t="s">
        <v>1975</v>
      </c>
      <c r="B332" s="27" t="s">
        <v>20</v>
      </c>
      <c r="C332" s="27" t="s">
        <v>1976</v>
      </c>
      <c r="D332" s="28">
        <v>42712</v>
      </c>
      <c r="E332" s="27" t="s">
        <v>1977</v>
      </c>
      <c r="F332" s="27" t="s">
        <v>455</v>
      </c>
      <c r="G332" s="27" t="s">
        <v>21</v>
      </c>
      <c r="H332" s="27"/>
      <c r="I332" s="27" t="s">
        <v>22</v>
      </c>
      <c r="J332" s="27"/>
      <c r="K332" s="27"/>
      <c r="L332" s="27"/>
      <c r="M332" s="27"/>
      <c r="N332" s="27"/>
      <c r="O332" s="27"/>
      <c r="P332" s="27" t="s">
        <v>23</v>
      </c>
      <c r="Q332" s="27"/>
      <c r="R332" s="27" t="s">
        <v>24</v>
      </c>
      <c r="S332" s="27" t="s">
        <v>27</v>
      </c>
      <c r="T332" s="27">
        <v>1</v>
      </c>
      <c r="U332" s="29"/>
      <c r="V332" s="26" t="str">
        <f t="shared" si="10"/>
        <v>42712BRI Prioritas</v>
      </c>
      <c r="W332" s="26">
        <f t="shared" si="11"/>
        <v>1</v>
      </c>
    </row>
    <row r="333" spans="1:23" s="26" customFormat="1" ht="16.7" customHeight="1" x14ac:dyDescent="0.2">
      <c r="A333" s="27" t="s">
        <v>1978</v>
      </c>
      <c r="B333" s="27" t="s">
        <v>20</v>
      </c>
      <c r="C333" s="27" t="s">
        <v>1979</v>
      </c>
      <c r="D333" s="28">
        <v>42712</v>
      </c>
      <c r="E333" s="27" t="s">
        <v>1980</v>
      </c>
      <c r="F333" s="27" t="s">
        <v>370</v>
      </c>
      <c r="G333" s="27" t="s">
        <v>21</v>
      </c>
      <c r="H333" s="27"/>
      <c r="I333" s="27" t="s">
        <v>22</v>
      </c>
      <c r="J333" s="27"/>
      <c r="K333" s="27"/>
      <c r="L333" s="27"/>
      <c r="M333" s="27"/>
      <c r="N333" s="27"/>
      <c r="O333" s="27"/>
      <c r="P333" s="27" t="s">
        <v>23</v>
      </c>
      <c r="Q333" s="27"/>
      <c r="R333" s="27" t="s">
        <v>28</v>
      </c>
      <c r="S333" s="27" t="s">
        <v>27</v>
      </c>
      <c r="T333" s="27">
        <v>2</v>
      </c>
      <c r="U333" s="29"/>
      <c r="V333" s="26" t="str">
        <f t="shared" si="10"/>
        <v>42712BRI Prioritas</v>
      </c>
      <c r="W333" s="26">
        <f t="shared" si="11"/>
        <v>2</v>
      </c>
    </row>
    <row r="334" spans="1:23" s="26" customFormat="1" ht="16.7" customHeight="1" x14ac:dyDescent="0.2">
      <c r="A334" s="27" t="s">
        <v>1981</v>
      </c>
      <c r="B334" s="27" t="s">
        <v>20</v>
      </c>
      <c r="C334" s="27" t="s">
        <v>1982</v>
      </c>
      <c r="D334" s="28">
        <v>42712</v>
      </c>
      <c r="E334" s="27" t="s">
        <v>1983</v>
      </c>
      <c r="F334" s="27" t="s">
        <v>205</v>
      </c>
      <c r="G334" s="27" t="s">
        <v>21</v>
      </c>
      <c r="H334" s="27"/>
      <c r="I334" s="27" t="s">
        <v>22</v>
      </c>
      <c r="J334" s="27" t="s">
        <v>30</v>
      </c>
      <c r="K334" s="27"/>
      <c r="L334" s="27"/>
      <c r="M334" s="27"/>
      <c r="N334" s="27"/>
      <c r="O334" s="27"/>
      <c r="P334" s="27" t="s">
        <v>23</v>
      </c>
      <c r="Q334" s="27"/>
      <c r="R334" s="27" t="s">
        <v>35</v>
      </c>
      <c r="S334" s="27" t="s">
        <v>27</v>
      </c>
      <c r="T334" s="27">
        <v>2</v>
      </c>
      <c r="U334" s="29"/>
      <c r="V334" s="26" t="str">
        <f t="shared" si="10"/>
        <v>42712BRI Prioritas</v>
      </c>
      <c r="W334" s="26">
        <f t="shared" si="11"/>
        <v>2</v>
      </c>
    </row>
    <row r="335" spans="1:23" s="26" customFormat="1" ht="16.7" customHeight="1" x14ac:dyDescent="0.2">
      <c r="A335" s="27" t="s">
        <v>1984</v>
      </c>
      <c r="B335" s="27" t="s">
        <v>20</v>
      </c>
      <c r="C335" s="27" t="s">
        <v>1985</v>
      </c>
      <c r="D335" s="28">
        <v>42712</v>
      </c>
      <c r="E335" s="27" t="s">
        <v>1986</v>
      </c>
      <c r="F335" s="27" t="s">
        <v>415</v>
      </c>
      <c r="G335" s="27" t="s">
        <v>21</v>
      </c>
      <c r="H335" s="27"/>
      <c r="I335" s="27" t="s">
        <v>22</v>
      </c>
      <c r="J335" s="27" t="s">
        <v>30</v>
      </c>
      <c r="K335" s="27"/>
      <c r="L335" s="27"/>
      <c r="M335" s="27"/>
      <c r="N335" s="27"/>
      <c r="O335" s="27"/>
      <c r="P335" s="27" t="s">
        <v>23</v>
      </c>
      <c r="Q335" s="27"/>
      <c r="R335" s="27" t="s">
        <v>35</v>
      </c>
      <c r="S335" s="27" t="s">
        <v>27</v>
      </c>
      <c r="T335" s="27">
        <v>2</v>
      </c>
      <c r="U335" s="29"/>
      <c r="V335" s="26" t="str">
        <f t="shared" si="10"/>
        <v>42712BRI Prioritas</v>
      </c>
      <c r="W335" s="26">
        <f t="shared" si="11"/>
        <v>2</v>
      </c>
    </row>
    <row r="336" spans="1:23" s="26" customFormat="1" ht="16.7" customHeight="1" x14ac:dyDescent="0.2">
      <c r="A336" s="27" t="s">
        <v>1987</v>
      </c>
      <c r="B336" s="27" t="s">
        <v>20</v>
      </c>
      <c r="C336" s="27" t="s">
        <v>1988</v>
      </c>
      <c r="D336" s="28">
        <v>42712</v>
      </c>
      <c r="E336" s="27" t="s">
        <v>1989</v>
      </c>
      <c r="F336" s="27" t="s">
        <v>1990</v>
      </c>
      <c r="G336" s="27" t="s">
        <v>21</v>
      </c>
      <c r="H336" s="27"/>
      <c r="I336" s="27" t="s">
        <v>22</v>
      </c>
      <c r="J336" s="27" t="s">
        <v>30</v>
      </c>
      <c r="K336" s="27"/>
      <c r="L336" s="27"/>
      <c r="M336" s="27"/>
      <c r="N336" s="27"/>
      <c r="O336" s="27"/>
      <c r="P336" s="27" t="s">
        <v>23</v>
      </c>
      <c r="Q336" s="27"/>
      <c r="R336" s="27" t="s">
        <v>33</v>
      </c>
      <c r="S336" s="27" t="s">
        <v>25</v>
      </c>
      <c r="T336" s="27">
        <v>1</v>
      </c>
      <c r="U336" s="29"/>
      <c r="V336" s="26" t="str">
        <f t="shared" si="10"/>
        <v>42712BRI Platinum</v>
      </c>
      <c r="W336" s="26">
        <f t="shared" si="11"/>
        <v>1</v>
      </c>
    </row>
    <row r="337" spans="1:23" s="26" customFormat="1" ht="16.7" customHeight="1" x14ac:dyDescent="0.2">
      <c r="A337" s="27" t="s">
        <v>1991</v>
      </c>
      <c r="B337" s="27" t="s">
        <v>20</v>
      </c>
      <c r="C337" s="27" t="s">
        <v>1992</v>
      </c>
      <c r="D337" s="28">
        <v>42712</v>
      </c>
      <c r="E337" s="27" t="s">
        <v>1993</v>
      </c>
      <c r="F337" s="27" t="s">
        <v>1990</v>
      </c>
      <c r="G337" s="27" t="s">
        <v>21</v>
      </c>
      <c r="H337" s="27"/>
      <c r="I337" s="27" t="s">
        <v>22</v>
      </c>
      <c r="J337" s="27"/>
      <c r="K337" s="27"/>
      <c r="L337" s="27"/>
      <c r="M337" s="27"/>
      <c r="N337" s="27"/>
      <c r="O337" s="27"/>
      <c r="P337" s="27" t="s">
        <v>23</v>
      </c>
      <c r="Q337" s="27"/>
      <c r="R337" s="27" t="s">
        <v>24</v>
      </c>
      <c r="S337" s="27" t="s">
        <v>25</v>
      </c>
      <c r="T337" s="27">
        <v>1</v>
      </c>
      <c r="U337" s="29"/>
      <c r="V337" s="26" t="str">
        <f t="shared" si="10"/>
        <v>42712BRI Platinum</v>
      </c>
      <c r="W337" s="26">
        <f t="shared" si="11"/>
        <v>1</v>
      </c>
    </row>
    <row r="338" spans="1:23" s="26" customFormat="1" ht="16.7" customHeight="1" x14ac:dyDescent="0.2">
      <c r="A338" s="27" t="s">
        <v>1994</v>
      </c>
      <c r="B338" s="27" t="s">
        <v>20</v>
      </c>
      <c r="C338" s="27" t="s">
        <v>1995</v>
      </c>
      <c r="D338" s="28">
        <v>42712</v>
      </c>
      <c r="E338" s="27" t="s">
        <v>1996</v>
      </c>
      <c r="F338" s="27" t="s">
        <v>380</v>
      </c>
      <c r="G338" s="27" t="s">
        <v>21</v>
      </c>
      <c r="H338" s="27"/>
      <c r="I338" s="27" t="s">
        <v>22</v>
      </c>
      <c r="J338" s="27"/>
      <c r="K338" s="27"/>
      <c r="L338" s="27"/>
      <c r="M338" s="27"/>
      <c r="N338" s="27"/>
      <c r="O338" s="27"/>
      <c r="P338" s="27" t="s">
        <v>23</v>
      </c>
      <c r="Q338" s="27"/>
      <c r="R338" s="27" t="s">
        <v>28</v>
      </c>
      <c r="S338" s="27" t="s">
        <v>27</v>
      </c>
      <c r="T338" s="27">
        <v>2</v>
      </c>
      <c r="U338" s="29"/>
      <c r="V338" s="26" t="str">
        <f t="shared" si="10"/>
        <v>42712BRI Prioritas</v>
      </c>
      <c r="W338" s="26">
        <f t="shared" si="11"/>
        <v>2</v>
      </c>
    </row>
    <row r="339" spans="1:23" s="26" customFormat="1" ht="16.7" customHeight="1" x14ac:dyDescent="0.2">
      <c r="A339" s="27" t="s">
        <v>1997</v>
      </c>
      <c r="B339" s="27" t="s">
        <v>20</v>
      </c>
      <c r="C339" s="27" t="s">
        <v>1998</v>
      </c>
      <c r="D339" s="28">
        <v>42712</v>
      </c>
      <c r="E339" s="27" t="s">
        <v>1999</v>
      </c>
      <c r="F339" s="27" t="s">
        <v>380</v>
      </c>
      <c r="G339" s="27" t="s">
        <v>21</v>
      </c>
      <c r="H339" s="27"/>
      <c r="I339" s="27" t="s">
        <v>22</v>
      </c>
      <c r="J339" s="27"/>
      <c r="K339" s="27"/>
      <c r="L339" s="27"/>
      <c r="M339" s="27"/>
      <c r="N339" s="27"/>
      <c r="O339" s="27"/>
      <c r="P339" s="27" t="s">
        <v>23</v>
      </c>
      <c r="Q339" s="27"/>
      <c r="R339" s="27" t="s">
        <v>28</v>
      </c>
      <c r="S339" s="27" t="s">
        <v>27</v>
      </c>
      <c r="T339" s="27">
        <v>2</v>
      </c>
      <c r="U339" s="29"/>
      <c r="V339" s="26" t="str">
        <f t="shared" si="10"/>
        <v>42712BRI Prioritas</v>
      </c>
      <c r="W339" s="26">
        <f t="shared" si="11"/>
        <v>2</v>
      </c>
    </row>
    <row r="340" spans="1:23" s="26" customFormat="1" ht="16.7" customHeight="1" x14ac:dyDescent="0.2">
      <c r="A340" s="27" t="s">
        <v>2000</v>
      </c>
      <c r="B340" s="27" t="s">
        <v>20</v>
      </c>
      <c r="C340" s="27" t="s">
        <v>2001</v>
      </c>
      <c r="D340" s="28">
        <v>42712</v>
      </c>
      <c r="E340" s="27" t="s">
        <v>2002</v>
      </c>
      <c r="F340" s="27" t="s">
        <v>668</v>
      </c>
      <c r="G340" s="27" t="s">
        <v>21</v>
      </c>
      <c r="H340" s="27"/>
      <c r="I340" s="27" t="s">
        <v>22</v>
      </c>
      <c r="J340" s="27"/>
      <c r="K340" s="27"/>
      <c r="L340" s="27"/>
      <c r="M340" s="27"/>
      <c r="N340" s="27"/>
      <c r="O340" s="27"/>
      <c r="P340" s="27" t="s">
        <v>23</v>
      </c>
      <c r="Q340" s="27"/>
      <c r="R340" s="27" t="s">
        <v>28</v>
      </c>
      <c r="S340" s="27" t="s">
        <v>27</v>
      </c>
      <c r="T340" s="27">
        <v>2</v>
      </c>
      <c r="U340" s="29"/>
      <c r="V340" s="26" t="str">
        <f t="shared" si="10"/>
        <v>42712BRI Prioritas</v>
      </c>
      <c r="W340" s="26">
        <f t="shared" si="11"/>
        <v>2</v>
      </c>
    </row>
    <row r="341" spans="1:23" s="26" customFormat="1" ht="16.7" customHeight="1" x14ac:dyDescent="0.2">
      <c r="A341" s="27" t="s">
        <v>2003</v>
      </c>
      <c r="B341" s="27" t="s">
        <v>20</v>
      </c>
      <c r="C341" s="27" t="s">
        <v>2004</v>
      </c>
      <c r="D341" s="28">
        <v>42712</v>
      </c>
      <c r="E341" s="27" t="s">
        <v>2005</v>
      </c>
      <c r="F341" s="27" t="s">
        <v>2006</v>
      </c>
      <c r="G341" s="27" t="s">
        <v>21</v>
      </c>
      <c r="H341" s="27"/>
      <c r="I341" s="27" t="s">
        <v>22</v>
      </c>
      <c r="J341" s="27"/>
      <c r="K341" s="27"/>
      <c r="L341" s="27"/>
      <c r="M341" s="27"/>
      <c r="N341" s="27"/>
      <c r="O341" s="27"/>
      <c r="P341" s="27" t="s">
        <v>23</v>
      </c>
      <c r="Q341" s="27"/>
      <c r="R341" s="27" t="s">
        <v>24</v>
      </c>
      <c r="S341" s="27" t="s">
        <v>27</v>
      </c>
      <c r="T341" s="27">
        <v>1</v>
      </c>
      <c r="U341" s="29"/>
      <c r="V341" s="26" t="str">
        <f t="shared" si="10"/>
        <v>42712BRI Prioritas</v>
      </c>
      <c r="W341" s="26">
        <f t="shared" si="11"/>
        <v>1</v>
      </c>
    </row>
    <row r="342" spans="1:23" s="26" customFormat="1" ht="16.7" customHeight="1" x14ac:dyDescent="0.2">
      <c r="A342" s="27" t="s">
        <v>2007</v>
      </c>
      <c r="B342" s="27" t="s">
        <v>20</v>
      </c>
      <c r="C342" s="27" t="s">
        <v>2008</v>
      </c>
      <c r="D342" s="28">
        <v>42712</v>
      </c>
      <c r="E342" s="27" t="s">
        <v>2009</v>
      </c>
      <c r="F342" s="27" t="s">
        <v>549</v>
      </c>
      <c r="G342" s="27" t="s">
        <v>21</v>
      </c>
      <c r="H342" s="27"/>
      <c r="I342" s="27" t="s">
        <v>22</v>
      </c>
      <c r="J342" s="27"/>
      <c r="K342" s="27"/>
      <c r="L342" s="27"/>
      <c r="M342" s="27"/>
      <c r="N342" s="27"/>
      <c r="O342" s="27"/>
      <c r="P342" s="27" t="s">
        <v>23</v>
      </c>
      <c r="Q342" s="27"/>
      <c r="R342" s="27" t="s">
        <v>28</v>
      </c>
      <c r="S342" s="27" t="s">
        <v>27</v>
      </c>
      <c r="T342" s="27">
        <v>2</v>
      </c>
      <c r="U342" s="29"/>
      <c r="V342" s="26" t="str">
        <f t="shared" si="10"/>
        <v>42712BRI Prioritas</v>
      </c>
      <c r="W342" s="26">
        <f t="shared" si="11"/>
        <v>2</v>
      </c>
    </row>
    <row r="343" spans="1:23" s="26" customFormat="1" ht="16.7" customHeight="1" x14ac:dyDescent="0.2">
      <c r="A343" s="27" t="s">
        <v>2014</v>
      </c>
      <c r="B343" s="27" t="s">
        <v>20</v>
      </c>
      <c r="C343" s="27" t="s">
        <v>2015</v>
      </c>
      <c r="D343" s="28">
        <v>42712</v>
      </c>
      <c r="E343" s="27" t="s">
        <v>2016</v>
      </c>
      <c r="F343" s="27" t="s">
        <v>2017</v>
      </c>
      <c r="G343" s="27" t="s">
        <v>21</v>
      </c>
      <c r="H343" s="27"/>
      <c r="I343" s="27" t="s">
        <v>22</v>
      </c>
      <c r="J343" s="27"/>
      <c r="K343" s="27"/>
      <c r="L343" s="27"/>
      <c r="M343" s="27"/>
      <c r="N343" s="27"/>
      <c r="O343" s="27"/>
      <c r="P343" s="27" t="s">
        <v>23</v>
      </c>
      <c r="Q343" s="27"/>
      <c r="R343" s="27" t="s">
        <v>24</v>
      </c>
      <c r="S343" s="27" t="s">
        <v>25</v>
      </c>
      <c r="T343" s="27">
        <v>1</v>
      </c>
      <c r="U343" s="29"/>
      <c r="V343" s="26" t="str">
        <f t="shared" si="10"/>
        <v>42712BRI Platinum</v>
      </c>
      <c r="W343" s="26">
        <f t="shared" si="11"/>
        <v>1</v>
      </c>
    </row>
    <row r="344" spans="1:23" s="26" customFormat="1" ht="16.7" customHeight="1" x14ac:dyDescent="0.2">
      <c r="A344" s="27" t="s">
        <v>2018</v>
      </c>
      <c r="B344" s="27" t="s">
        <v>20</v>
      </c>
      <c r="C344" s="27" t="s">
        <v>2019</v>
      </c>
      <c r="D344" s="28">
        <v>42712</v>
      </c>
      <c r="E344" s="27" t="s">
        <v>2020</v>
      </c>
      <c r="F344" s="27" t="s">
        <v>2017</v>
      </c>
      <c r="G344" s="27" t="s">
        <v>21</v>
      </c>
      <c r="H344" s="27"/>
      <c r="I344" s="27" t="s">
        <v>22</v>
      </c>
      <c r="J344" s="27" t="s">
        <v>30</v>
      </c>
      <c r="K344" s="27"/>
      <c r="L344" s="27"/>
      <c r="M344" s="27"/>
      <c r="N344" s="27"/>
      <c r="O344" s="27"/>
      <c r="P344" s="27" t="s">
        <v>23</v>
      </c>
      <c r="Q344" s="27"/>
      <c r="R344" s="27" t="s">
        <v>33</v>
      </c>
      <c r="S344" s="27" t="s">
        <v>25</v>
      </c>
      <c r="T344" s="27">
        <v>1</v>
      </c>
      <c r="U344" s="29"/>
      <c r="V344" s="26" t="str">
        <f t="shared" si="10"/>
        <v>42712BRI Platinum</v>
      </c>
      <c r="W344" s="26">
        <f t="shared" si="11"/>
        <v>1</v>
      </c>
    </row>
    <row r="345" spans="1:23" s="26" customFormat="1" ht="16.7" customHeight="1" x14ac:dyDescent="0.2">
      <c r="A345" s="27" t="s">
        <v>2018</v>
      </c>
      <c r="B345" s="27" t="s">
        <v>20</v>
      </c>
      <c r="C345" s="27" t="s">
        <v>2021</v>
      </c>
      <c r="D345" s="28">
        <v>42712</v>
      </c>
      <c r="E345" s="27" t="s">
        <v>2022</v>
      </c>
      <c r="F345" s="27" t="s">
        <v>125</v>
      </c>
      <c r="G345" s="27" t="s">
        <v>21</v>
      </c>
      <c r="H345" s="27"/>
      <c r="I345" s="27" t="s">
        <v>22</v>
      </c>
      <c r="J345" s="27" t="s">
        <v>30</v>
      </c>
      <c r="K345" s="27"/>
      <c r="L345" s="27"/>
      <c r="M345" s="27"/>
      <c r="N345" s="27"/>
      <c r="O345" s="27"/>
      <c r="P345" s="27" t="s">
        <v>23</v>
      </c>
      <c r="Q345" s="27"/>
      <c r="R345" s="27" t="s">
        <v>33</v>
      </c>
      <c r="S345" s="27" t="s">
        <v>25</v>
      </c>
      <c r="T345" s="27">
        <v>1</v>
      </c>
      <c r="U345" s="29"/>
      <c r="V345" s="26" t="str">
        <f t="shared" si="10"/>
        <v>42712BRI Platinum</v>
      </c>
      <c r="W345" s="26">
        <f t="shared" si="11"/>
        <v>1</v>
      </c>
    </row>
    <row r="346" spans="1:23" s="26" customFormat="1" ht="16.7" customHeight="1" x14ac:dyDescent="0.2">
      <c r="A346" s="27" t="s">
        <v>2023</v>
      </c>
      <c r="B346" s="27" t="s">
        <v>20</v>
      </c>
      <c r="C346" s="27" t="s">
        <v>2024</v>
      </c>
      <c r="D346" s="28">
        <v>42712</v>
      </c>
      <c r="E346" s="27" t="s">
        <v>2025</v>
      </c>
      <c r="F346" s="27" t="s">
        <v>300</v>
      </c>
      <c r="G346" s="27" t="s">
        <v>21</v>
      </c>
      <c r="H346" s="27"/>
      <c r="I346" s="27" t="s">
        <v>22</v>
      </c>
      <c r="J346" s="27"/>
      <c r="K346" s="27"/>
      <c r="L346" s="27"/>
      <c r="M346" s="27"/>
      <c r="N346" s="27"/>
      <c r="O346" s="27"/>
      <c r="P346" s="27" t="s">
        <v>23</v>
      </c>
      <c r="Q346" s="27"/>
      <c r="R346" s="27" t="s">
        <v>24</v>
      </c>
      <c r="S346" s="27" t="s">
        <v>27</v>
      </c>
      <c r="T346" s="27">
        <v>1</v>
      </c>
      <c r="U346" s="29"/>
      <c r="V346" s="26" t="str">
        <f t="shared" si="10"/>
        <v>42712BRI Prioritas</v>
      </c>
      <c r="W346" s="26">
        <f t="shared" si="11"/>
        <v>1</v>
      </c>
    </row>
    <row r="347" spans="1:23" s="26" customFormat="1" ht="16.7" customHeight="1" x14ac:dyDescent="0.2">
      <c r="A347" s="27" t="s">
        <v>2026</v>
      </c>
      <c r="B347" s="27" t="s">
        <v>20</v>
      </c>
      <c r="C347" s="27" t="s">
        <v>2027</v>
      </c>
      <c r="D347" s="28">
        <v>42712</v>
      </c>
      <c r="E347" s="27" t="s">
        <v>2028</v>
      </c>
      <c r="F347" s="27" t="s">
        <v>496</v>
      </c>
      <c r="G347" s="27" t="s">
        <v>21</v>
      </c>
      <c r="H347" s="27"/>
      <c r="I347" s="27" t="s">
        <v>22</v>
      </c>
      <c r="J347" s="27"/>
      <c r="K347" s="27"/>
      <c r="L347" s="27"/>
      <c r="M347" s="27"/>
      <c r="N347" s="27"/>
      <c r="O347" s="27"/>
      <c r="P347" s="27" t="s">
        <v>23</v>
      </c>
      <c r="Q347" s="27"/>
      <c r="R347" s="27" t="s">
        <v>28</v>
      </c>
      <c r="S347" s="27" t="s">
        <v>27</v>
      </c>
      <c r="T347" s="27">
        <v>2</v>
      </c>
      <c r="U347" s="29"/>
      <c r="V347" s="26" t="str">
        <f t="shared" si="10"/>
        <v>42712BRI Prioritas</v>
      </c>
      <c r="W347" s="26">
        <f t="shared" si="11"/>
        <v>2</v>
      </c>
    </row>
    <row r="348" spans="1:23" s="26" customFormat="1" ht="16.7" customHeight="1" x14ac:dyDescent="0.2">
      <c r="A348" s="27" t="s">
        <v>2029</v>
      </c>
      <c r="B348" s="27" t="s">
        <v>20</v>
      </c>
      <c r="C348" s="27" t="s">
        <v>2030</v>
      </c>
      <c r="D348" s="28">
        <v>42712</v>
      </c>
      <c r="E348" s="27" t="s">
        <v>2031</v>
      </c>
      <c r="F348" s="27" t="s">
        <v>408</v>
      </c>
      <c r="G348" s="27" t="s">
        <v>36</v>
      </c>
      <c r="H348" s="27"/>
      <c r="I348" s="27" t="s">
        <v>22</v>
      </c>
      <c r="J348" s="27"/>
      <c r="K348" s="27"/>
      <c r="L348" s="27"/>
      <c r="M348" s="27"/>
      <c r="N348" s="27"/>
      <c r="O348" s="27"/>
      <c r="P348" s="27" t="s">
        <v>23</v>
      </c>
      <c r="Q348" s="27"/>
      <c r="R348" s="27" t="s">
        <v>24</v>
      </c>
      <c r="S348" s="27" t="s">
        <v>26</v>
      </c>
      <c r="T348" s="27">
        <v>1</v>
      </c>
      <c r="U348" s="29"/>
      <c r="V348" s="26" t="str">
        <f t="shared" si="10"/>
        <v>42712BRI Business</v>
      </c>
      <c r="W348" s="26">
        <f t="shared" si="11"/>
        <v>1</v>
      </c>
    </row>
    <row r="349" spans="1:23" s="26" customFormat="1" ht="16.7" customHeight="1" x14ac:dyDescent="0.2">
      <c r="A349" s="27" t="s">
        <v>2032</v>
      </c>
      <c r="B349" s="27" t="s">
        <v>20</v>
      </c>
      <c r="C349" s="27" t="s">
        <v>2033</v>
      </c>
      <c r="D349" s="28">
        <v>42712</v>
      </c>
      <c r="E349" s="27" t="s">
        <v>2034</v>
      </c>
      <c r="F349" s="27" t="s">
        <v>278</v>
      </c>
      <c r="G349" s="27" t="s">
        <v>36</v>
      </c>
      <c r="H349" s="27"/>
      <c r="I349" s="27" t="s">
        <v>22</v>
      </c>
      <c r="J349" s="27" t="s">
        <v>30</v>
      </c>
      <c r="K349" s="27"/>
      <c r="L349" s="27"/>
      <c r="M349" s="27"/>
      <c r="N349" s="27"/>
      <c r="O349" s="27"/>
      <c r="P349" s="27" t="s">
        <v>23</v>
      </c>
      <c r="Q349" s="27"/>
      <c r="R349" s="27" t="s">
        <v>35</v>
      </c>
      <c r="S349" s="27" t="s">
        <v>27</v>
      </c>
      <c r="T349" s="27">
        <v>2</v>
      </c>
      <c r="U349" s="29"/>
      <c r="V349" s="26" t="str">
        <f t="shared" si="10"/>
        <v>42712BRI Prioritas</v>
      </c>
      <c r="W349" s="26">
        <f t="shared" si="11"/>
        <v>2</v>
      </c>
    </row>
    <row r="350" spans="1:23" s="26" customFormat="1" ht="16.7" customHeight="1" x14ac:dyDescent="0.2">
      <c r="A350" s="27" t="s">
        <v>2035</v>
      </c>
      <c r="B350" s="27" t="s">
        <v>20</v>
      </c>
      <c r="C350" s="27" t="s">
        <v>2036</v>
      </c>
      <c r="D350" s="28">
        <v>42712</v>
      </c>
      <c r="E350" s="27" t="s">
        <v>2037</v>
      </c>
      <c r="F350" s="27" t="s">
        <v>279</v>
      </c>
      <c r="G350" s="27" t="s">
        <v>21</v>
      </c>
      <c r="H350" s="27"/>
      <c r="I350" s="27" t="s">
        <v>22</v>
      </c>
      <c r="J350" s="27" t="s">
        <v>30</v>
      </c>
      <c r="K350" s="27"/>
      <c r="L350" s="27"/>
      <c r="M350" s="27"/>
      <c r="N350" s="27"/>
      <c r="O350" s="27"/>
      <c r="P350" s="27" t="s">
        <v>23</v>
      </c>
      <c r="Q350" s="27"/>
      <c r="R350" s="27" t="s">
        <v>33</v>
      </c>
      <c r="S350" s="27" t="s">
        <v>25</v>
      </c>
      <c r="T350" s="27">
        <v>1</v>
      </c>
      <c r="U350" s="29"/>
      <c r="V350" s="26" t="str">
        <f t="shared" si="10"/>
        <v>42712BRI Platinum</v>
      </c>
      <c r="W350" s="26">
        <f t="shared" si="11"/>
        <v>1</v>
      </c>
    </row>
    <row r="351" spans="1:23" s="26" customFormat="1" ht="16.7" customHeight="1" x14ac:dyDescent="0.2">
      <c r="A351" s="27" t="s">
        <v>2035</v>
      </c>
      <c r="B351" s="27" t="s">
        <v>20</v>
      </c>
      <c r="C351" s="27" t="s">
        <v>2038</v>
      </c>
      <c r="D351" s="28">
        <v>42712</v>
      </c>
      <c r="E351" s="27" t="s">
        <v>2039</v>
      </c>
      <c r="F351" s="27" t="s">
        <v>2040</v>
      </c>
      <c r="G351" s="27" t="s">
        <v>21</v>
      </c>
      <c r="H351" s="27"/>
      <c r="I351" s="27" t="s">
        <v>22</v>
      </c>
      <c r="J351" s="27" t="s">
        <v>30</v>
      </c>
      <c r="K351" s="27"/>
      <c r="L351" s="27"/>
      <c r="M351" s="27"/>
      <c r="N351" s="27"/>
      <c r="O351" s="27"/>
      <c r="P351" s="27" t="s">
        <v>23</v>
      </c>
      <c r="Q351" s="27"/>
      <c r="R351" s="27" t="s">
        <v>33</v>
      </c>
      <c r="S351" s="27" t="s">
        <v>25</v>
      </c>
      <c r="T351" s="27">
        <v>1</v>
      </c>
      <c r="U351" s="29"/>
      <c r="V351" s="26" t="str">
        <f t="shared" si="10"/>
        <v>42712BRI Platinum</v>
      </c>
      <c r="W351" s="26">
        <f t="shared" si="11"/>
        <v>1</v>
      </c>
    </row>
    <row r="352" spans="1:23" s="26" customFormat="1" ht="16.7" customHeight="1" x14ac:dyDescent="0.2">
      <c r="A352" s="27" t="s">
        <v>2035</v>
      </c>
      <c r="B352" s="27" t="s">
        <v>20</v>
      </c>
      <c r="C352" s="27" t="s">
        <v>2041</v>
      </c>
      <c r="D352" s="28">
        <v>42712</v>
      </c>
      <c r="E352" s="27" t="s">
        <v>2042</v>
      </c>
      <c r="F352" s="27" t="s">
        <v>2040</v>
      </c>
      <c r="G352" s="27" t="s">
        <v>21</v>
      </c>
      <c r="H352" s="27"/>
      <c r="I352" s="27" t="s">
        <v>22</v>
      </c>
      <c r="J352" s="27" t="s">
        <v>30</v>
      </c>
      <c r="K352" s="27"/>
      <c r="L352" s="27"/>
      <c r="M352" s="27"/>
      <c r="N352" s="27"/>
      <c r="O352" s="27"/>
      <c r="P352" s="27" t="s">
        <v>23</v>
      </c>
      <c r="Q352" s="27"/>
      <c r="R352" s="27" t="s">
        <v>33</v>
      </c>
      <c r="S352" s="27" t="s">
        <v>25</v>
      </c>
      <c r="T352" s="27">
        <v>1</v>
      </c>
      <c r="U352" s="29"/>
      <c r="V352" s="26" t="str">
        <f t="shared" si="10"/>
        <v>42712BRI Platinum</v>
      </c>
      <c r="W352" s="26">
        <f t="shared" si="11"/>
        <v>1</v>
      </c>
    </row>
    <row r="353" spans="1:23" s="26" customFormat="1" ht="16.7" customHeight="1" x14ac:dyDescent="0.2">
      <c r="A353" s="27" t="s">
        <v>2043</v>
      </c>
      <c r="B353" s="27" t="s">
        <v>20</v>
      </c>
      <c r="C353" s="27" t="s">
        <v>2044</v>
      </c>
      <c r="D353" s="28">
        <v>42712</v>
      </c>
      <c r="E353" s="27" t="s">
        <v>2045</v>
      </c>
      <c r="F353" s="27" t="s">
        <v>2040</v>
      </c>
      <c r="G353" s="27" t="s">
        <v>21</v>
      </c>
      <c r="H353" s="27"/>
      <c r="I353" s="27" t="s">
        <v>22</v>
      </c>
      <c r="J353" s="27"/>
      <c r="K353" s="27"/>
      <c r="L353" s="27"/>
      <c r="M353" s="27"/>
      <c r="N353" s="27"/>
      <c r="O353" s="27"/>
      <c r="P353" s="27" t="s">
        <v>23</v>
      </c>
      <c r="Q353" s="27"/>
      <c r="R353" s="27" t="s">
        <v>31</v>
      </c>
      <c r="S353" s="9" t="s">
        <v>44</v>
      </c>
      <c r="T353" s="27">
        <v>1</v>
      </c>
      <c r="U353" s="29"/>
      <c r="V353" s="26" t="str">
        <f t="shared" si="10"/>
        <v>42712BRI Corperate</v>
      </c>
      <c r="W353" s="26">
        <f t="shared" si="11"/>
        <v>1</v>
      </c>
    </row>
    <row r="354" spans="1:23" s="26" customFormat="1" ht="16.7" customHeight="1" x14ac:dyDescent="0.2">
      <c r="A354" s="27" t="s">
        <v>2050</v>
      </c>
      <c r="B354" s="27" t="s">
        <v>20</v>
      </c>
      <c r="C354" s="27" t="s">
        <v>2051</v>
      </c>
      <c r="D354" s="28">
        <v>42712</v>
      </c>
      <c r="E354" s="27" t="s">
        <v>2052</v>
      </c>
      <c r="F354" s="27" t="s">
        <v>2049</v>
      </c>
      <c r="G354" s="27" t="s">
        <v>21</v>
      </c>
      <c r="H354" s="27"/>
      <c r="I354" s="27" t="s">
        <v>22</v>
      </c>
      <c r="J354" s="27"/>
      <c r="K354" s="27"/>
      <c r="L354" s="27"/>
      <c r="M354" s="27"/>
      <c r="N354" s="27"/>
      <c r="O354" s="27"/>
      <c r="P354" s="27" t="s">
        <v>23</v>
      </c>
      <c r="Q354" s="27"/>
      <c r="R354" s="27" t="s">
        <v>31</v>
      </c>
      <c r="S354" s="9" t="s">
        <v>44</v>
      </c>
      <c r="T354" s="27">
        <v>1</v>
      </c>
      <c r="U354" s="29"/>
      <c r="V354" s="26" t="str">
        <f t="shared" si="10"/>
        <v>42712BRI Corperate</v>
      </c>
      <c r="W354" s="26">
        <f t="shared" si="11"/>
        <v>1</v>
      </c>
    </row>
    <row r="355" spans="1:23" s="26" customFormat="1" ht="16.7" customHeight="1" x14ac:dyDescent="0.2">
      <c r="A355" s="27" t="s">
        <v>2053</v>
      </c>
      <c r="B355" s="27" t="s">
        <v>20</v>
      </c>
      <c r="C355" s="27" t="s">
        <v>2054</v>
      </c>
      <c r="D355" s="28">
        <v>42712</v>
      </c>
      <c r="E355" s="27" t="s">
        <v>2055</v>
      </c>
      <c r="F355" s="27" t="s">
        <v>2056</v>
      </c>
      <c r="G355" s="27" t="s">
        <v>21</v>
      </c>
      <c r="H355" s="27"/>
      <c r="I355" s="27" t="s">
        <v>22</v>
      </c>
      <c r="J355" s="27"/>
      <c r="K355" s="27"/>
      <c r="L355" s="27"/>
      <c r="M355" s="27"/>
      <c r="N355" s="27"/>
      <c r="O355" s="27"/>
      <c r="P355" s="27" t="s">
        <v>23</v>
      </c>
      <c r="Q355" s="27"/>
      <c r="R355" s="27" t="s">
        <v>31</v>
      </c>
      <c r="S355" s="9" t="s">
        <v>44</v>
      </c>
      <c r="T355" s="27">
        <v>1</v>
      </c>
      <c r="U355" s="29"/>
      <c r="V355" s="26" t="str">
        <f t="shared" si="10"/>
        <v>42712BRI Corperate</v>
      </c>
      <c r="W355" s="26">
        <f t="shared" si="11"/>
        <v>1</v>
      </c>
    </row>
    <row r="356" spans="1:23" s="26" customFormat="1" ht="16.7" customHeight="1" x14ac:dyDescent="0.2">
      <c r="A356" s="27" t="s">
        <v>2057</v>
      </c>
      <c r="B356" s="27" t="s">
        <v>20</v>
      </c>
      <c r="C356" s="27" t="s">
        <v>2058</v>
      </c>
      <c r="D356" s="28">
        <v>42712</v>
      </c>
      <c r="E356" s="27" t="s">
        <v>2059</v>
      </c>
      <c r="F356" s="27" t="s">
        <v>2060</v>
      </c>
      <c r="G356" s="27" t="s">
        <v>21</v>
      </c>
      <c r="H356" s="27"/>
      <c r="I356" s="27" t="s">
        <v>22</v>
      </c>
      <c r="J356" s="27" t="s">
        <v>30</v>
      </c>
      <c r="K356" s="27"/>
      <c r="L356" s="27"/>
      <c r="M356" s="27"/>
      <c r="N356" s="27"/>
      <c r="O356" s="27"/>
      <c r="P356" s="27" t="s">
        <v>23</v>
      </c>
      <c r="Q356" s="27"/>
      <c r="R356" s="27" t="s">
        <v>35</v>
      </c>
      <c r="S356" s="27" t="s">
        <v>27</v>
      </c>
      <c r="T356" s="27">
        <v>2</v>
      </c>
      <c r="U356" s="29"/>
      <c r="V356" s="26" t="str">
        <f t="shared" si="10"/>
        <v>42712BRI Prioritas</v>
      </c>
      <c r="W356" s="26">
        <f t="shared" si="11"/>
        <v>2</v>
      </c>
    </row>
    <row r="357" spans="1:23" s="26" customFormat="1" ht="16.7" customHeight="1" x14ac:dyDescent="0.2">
      <c r="A357" s="27" t="s">
        <v>2061</v>
      </c>
      <c r="B357" s="27" t="s">
        <v>20</v>
      </c>
      <c r="C357" s="27" t="s">
        <v>2062</v>
      </c>
      <c r="D357" s="28">
        <v>42712</v>
      </c>
      <c r="E357" s="27" t="s">
        <v>2063</v>
      </c>
      <c r="F357" s="27" t="s">
        <v>341</v>
      </c>
      <c r="G357" s="27" t="s">
        <v>21</v>
      </c>
      <c r="H357" s="27"/>
      <c r="I357" s="27" t="s">
        <v>22</v>
      </c>
      <c r="J357" s="27"/>
      <c r="K357" s="27"/>
      <c r="L357" s="27"/>
      <c r="M357" s="27"/>
      <c r="N357" s="27"/>
      <c r="O357" s="27"/>
      <c r="P357" s="27" t="s">
        <v>23</v>
      </c>
      <c r="Q357" s="27"/>
      <c r="R357" s="27" t="s">
        <v>28</v>
      </c>
      <c r="S357" s="27" t="s">
        <v>27</v>
      </c>
      <c r="T357" s="27">
        <v>2</v>
      </c>
      <c r="U357" s="29"/>
      <c r="V357" s="26" t="str">
        <f t="shared" si="10"/>
        <v>42712BRI Prioritas</v>
      </c>
      <c r="W357" s="26">
        <f t="shared" si="11"/>
        <v>2</v>
      </c>
    </row>
    <row r="358" spans="1:23" s="26" customFormat="1" ht="16.7" customHeight="1" x14ac:dyDescent="0.2">
      <c r="A358" s="27" t="s">
        <v>2065</v>
      </c>
      <c r="B358" s="27" t="s">
        <v>20</v>
      </c>
      <c r="C358" s="27" t="s">
        <v>62</v>
      </c>
      <c r="D358" s="28">
        <v>42712</v>
      </c>
      <c r="E358" s="27" t="s">
        <v>2066</v>
      </c>
      <c r="F358" s="27" t="s">
        <v>541</v>
      </c>
      <c r="G358" s="27" t="s">
        <v>21</v>
      </c>
      <c r="H358" s="27"/>
      <c r="I358" s="27" t="s">
        <v>22</v>
      </c>
      <c r="J358" s="27" t="s">
        <v>30</v>
      </c>
      <c r="K358" s="27"/>
      <c r="L358" s="27"/>
      <c r="M358" s="27"/>
      <c r="N358" s="27"/>
      <c r="O358" s="27"/>
      <c r="P358" s="27" t="s">
        <v>23</v>
      </c>
      <c r="Q358" s="27"/>
      <c r="R358" s="27" t="s">
        <v>35</v>
      </c>
      <c r="S358" s="27" t="s">
        <v>27</v>
      </c>
      <c r="T358" s="27">
        <v>2</v>
      </c>
      <c r="U358" s="29"/>
      <c r="V358" s="26" t="str">
        <f t="shared" si="10"/>
        <v>42712BRI Prioritas</v>
      </c>
      <c r="W358" s="26">
        <f t="shared" si="11"/>
        <v>2</v>
      </c>
    </row>
    <row r="359" spans="1:23" s="26" customFormat="1" ht="16.7" customHeight="1" x14ac:dyDescent="0.2">
      <c r="A359" s="27" t="s">
        <v>2065</v>
      </c>
      <c r="B359" s="27" t="s">
        <v>20</v>
      </c>
      <c r="C359" s="27" t="s">
        <v>2067</v>
      </c>
      <c r="D359" s="28">
        <v>42712</v>
      </c>
      <c r="E359" s="27" t="s">
        <v>2068</v>
      </c>
      <c r="F359" s="27" t="s">
        <v>2069</v>
      </c>
      <c r="G359" s="27" t="s">
        <v>21</v>
      </c>
      <c r="H359" s="27"/>
      <c r="I359" s="27" t="s">
        <v>22</v>
      </c>
      <c r="J359" s="27" t="s">
        <v>30</v>
      </c>
      <c r="K359" s="27"/>
      <c r="L359" s="27"/>
      <c r="M359" s="27"/>
      <c r="N359" s="27"/>
      <c r="O359" s="27"/>
      <c r="P359" s="27" t="s">
        <v>23</v>
      </c>
      <c r="Q359" s="27"/>
      <c r="R359" s="27" t="s">
        <v>33</v>
      </c>
      <c r="S359" s="27" t="s">
        <v>25</v>
      </c>
      <c r="T359" s="27">
        <v>1</v>
      </c>
      <c r="U359" s="29"/>
      <c r="V359" s="26" t="str">
        <f t="shared" si="10"/>
        <v>42712BRI Platinum</v>
      </c>
      <c r="W359" s="26">
        <f t="shared" si="11"/>
        <v>1</v>
      </c>
    </row>
    <row r="360" spans="1:23" s="26" customFormat="1" ht="16.7" customHeight="1" x14ac:dyDescent="0.2">
      <c r="A360" s="27" t="s">
        <v>2070</v>
      </c>
      <c r="B360" s="27" t="s">
        <v>20</v>
      </c>
      <c r="C360" s="27" t="s">
        <v>2071</v>
      </c>
      <c r="D360" s="28">
        <v>42712</v>
      </c>
      <c r="E360" s="27" t="s">
        <v>2072</v>
      </c>
      <c r="F360" s="27" t="s">
        <v>2069</v>
      </c>
      <c r="G360" s="27" t="s">
        <v>21</v>
      </c>
      <c r="H360" s="27"/>
      <c r="I360" s="27" t="s">
        <v>22</v>
      </c>
      <c r="J360" s="27" t="s">
        <v>30</v>
      </c>
      <c r="K360" s="27"/>
      <c r="L360" s="27"/>
      <c r="M360" s="27"/>
      <c r="N360" s="27"/>
      <c r="O360" s="27"/>
      <c r="P360" s="27" t="s">
        <v>23</v>
      </c>
      <c r="Q360" s="27"/>
      <c r="R360" s="27" t="s">
        <v>33</v>
      </c>
      <c r="S360" s="27" t="s">
        <v>25</v>
      </c>
      <c r="T360" s="27">
        <v>1</v>
      </c>
      <c r="U360" s="29"/>
      <c r="V360" s="26" t="str">
        <f t="shared" si="10"/>
        <v>42712BRI Platinum</v>
      </c>
      <c r="W360" s="26">
        <f t="shared" si="11"/>
        <v>1</v>
      </c>
    </row>
    <row r="361" spans="1:23" s="26" customFormat="1" ht="16.7" customHeight="1" x14ac:dyDescent="0.2">
      <c r="A361" s="27" t="s">
        <v>2065</v>
      </c>
      <c r="B361" s="27" t="s">
        <v>20</v>
      </c>
      <c r="C361" s="27" t="s">
        <v>2073</v>
      </c>
      <c r="D361" s="28">
        <v>42712</v>
      </c>
      <c r="E361" s="27" t="s">
        <v>2074</v>
      </c>
      <c r="F361" s="27" t="s">
        <v>2075</v>
      </c>
      <c r="G361" s="27" t="s">
        <v>21</v>
      </c>
      <c r="H361" s="27"/>
      <c r="I361" s="27" t="s">
        <v>22</v>
      </c>
      <c r="J361" s="27" t="s">
        <v>30</v>
      </c>
      <c r="K361" s="27"/>
      <c r="L361" s="27"/>
      <c r="M361" s="27"/>
      <c r="N361" s="27"/>
      <c r="O361" s="27"/>
      <c r="P361" s="27" t="s">
        <v>23</v>
      </c>
      <c r="Q361" s="27"/>
      <c r="R361" s="27" t="s">
        <v>33</v>
      </c>
      <c r="S361" s="27" t="s">
        <v>25</v>
      </c>
      <c r="T361" s="27">
        <v>1</v>
      </c>
      <c r="U361" s="29"/>
      <c r="V361" s="26" t="str">
        <f t="shared" si="10"/>
        <v>42712BRI Platinum</v>
      </c>
      <c r="W361" s="26">
        <f t="shared" si="11"/>
        <v>1</v>
      </c>
    </row>
    <row r="362" spans="1:23" s="26" customFormat="1" ht="16.7" customHeight="1" x14ac:dyDescent="0.2">
      <c r="A362" s="27" t="s">
        <v>2076</v>
      </c>
      <c r="B362" s="27" t="s">
        <v>20</v>
      </c>
      <c r="C362" s="27" t="s">
        <v>318</v>
      </c>
      <c r="D362" s="28">
        <v>42712</v>
      </c>
      <c r="E362" s="27" t="s">
        <v>2077</v>
      </c>
      <c r="F362" s="27" t="s">
        <v>477</v>
      </c>
      <c r="G362" s="27" t="s">
        <v>21</v>
      </c>
      <c r="H362" s="27"/>
      <c r="I362" s="27" t="s">
        <v>22</v>
      </c>
      <c r="J362" s="27"/>
      <c r="K362" s="27"/>
      <c r="L362" s="27"/>
      <c r="M362" s="27"/>
      <c r="N362" s="27"/>
      <c r="O362" s="27"/>
      <c r="P362" s="27" t="s">
        <v>23</v>
      </c>
      <c r="Q362" s="27"/>
      <c r="R362" s="27" t="s">
        <v>24</v>
      </c>
      <c r="S362" s="27" t="s">
        <v>27</v>
      </c>
      <c r="T362" s="27">
        <v>1</v>
      </c>
      <c r="U362" s="29"/>
      <c r="V362" s="26" t="str">
        <f t="shared" si="10"/>
        <v>42712BRI Prioritas</v>
      </c>
      <c r="W362" s="26">
        <f t="shared" si="11"/>
        <v>1</v>
      </c>
    </row>
    <row r="363" spans="1:23" s="26" customFormat="1" ht="16.7" customHeight="1" x14ac:dyDescent="0.2">
      <c r="A363" s="27" t="s">
        <v>2078</v>
      </c>
      <c r="B363" s="27" t="s">
        <v>20</v>
      </c>
      <c r="C363" s="27" t="s">
        <v>2079</v>
      </c>
      <c r="D363" s="28">
        <v>42712</v>
      </c>
      <c r="E363" s="27" t="s">
        <v>2080</v>
      </c>
      <c r="F363" s="27" t="s">
        <v>2081</v>
      </c>
      <c r="G363" s="27" t="s">
        <v>21</v>
      </c>
      <c r="H363" s="27"/>
      <c r="I363" s="27" t="s">
        <v>22</v>
      </c>
      <c r="J363" s="27"/>
      <c r="K363" s="27"/>
      <c r="L363" s="27"/>
      <c r="M363" s="27"/>
      <c r="N363" s="27"/>
      <c r="O363" s="27"/>
      <c r="P363" s="27" t="s">
        <v>23</v>
      </c>
      <c r="Q363" s="27"/>
      <c r="R363" s="27" t="s">
        <v>28</v>
      </c>
      <c r="S363" s="27" t="s">
        <v>27</v>
      </c>
      <c r="T363" s="27">
        <v>2</v>
      </c>
      <c r="U363" s="29"/>
      <c r="V363" s="26" t="str">
        <f t="shared" si="10"/>
        <v>42712BRI Prioritas</v>
      </c>
      <c r="W363" s="26">
        <f t="shared" si="11"/>
        <v>2</v>
      </c>
    </row>
    <row r="364" spans="1:23" s="26" customFormat="1" ht="16.7" customHeight="1" x14ac:dyDescent="0.2">
      <c r="A364" s="27" t="s">
        <v>2082</v>
      </c>
      <c r="B364" s="27" t="s">
        <v>20</v>
      </c>
      <c r="C364" s="27" t="s">
        <v>2083</v>
      </c>
      <c r="D364" s="28">
        <v>42712</v>
      </c>
      <c r="E364" s="27" t="s">
        <v>2084</v>
      </c>
      <c r="F364" s="27" t="s">
        <v>2081</v>
      </c>
      <c r="G364" s="27" t="s">
        <v>21</v>
      </c>
      <c r="H364" s="27"/>
      <c r="I364" s="27" t="s">
        <v>22</v>
      </c>
      <c r="J364" s="27" t="s">
        <v>30</v>
      </c>
      <c r="K364" s="27"/>
      <c r="L364" s="27"/>
      <c r="M364" s="27"/>
      <c r="N364" s="27"/>
      <c r="O364" s="27"/>
      <c r="P364" s="27" t="s">
        <v>23</v>
      </c>
      <c r="Q364" s="27"/>
      <c r="R364" s="27" t="s">
        <v>35</v>
      </c>
      <c r="S364" s="27" t="s">
        <v>27</v>
      </c>
      <c r="T364" s="27">
        <v>2</v>
      </c>
      <c r="U364" s="29"/>
      <c r="V364" s="26" t="str">
        <f t="shared" si="10"/>
        <v>42712BRI Prioritas</v>
      </c>
      <c r="W364" s="26">
        <f t="shared" si="11"/>
        <v>2</v>
      </c>
    </row>
    <row r="365" spans="1:23" s="26" customFormat="1" ht="16.7" customHeight="1" x14ac:dyDescent="0.2">
      <c r="A365" s="27" t="s">
        <v>2085</v>
      </c>
      <c r="B365" s="27" t="s">
        <v>20</v>
      </c>
      <c r="C365" s="27" t="s">
        <v>2086</v>
      </c>
      <c r="D365" s="28">
        <v>42712</v>
      </c>
      <c r="E365" s="27" t="s">
        <v>2087</v>
      </c>
      <c r="F365" s="27" t="s">
        <v>2088</v>
      </c>
      <c r="G365" s="27" t="s">
        <v>21</v>
      </c>
      <c r="H365" s="27"/>
      <c r="I365" s="27" t="s">
        <v>22</v>
      </c>
      <c r="J365" s="27" t="s">
        <v>30</v>
      </c>
      <c r="K365" s="27"/>
      <c r="L365" s="27"/>
      <c r="M365" s="27"/>
      <c r="N365" s="27"/>
      <c r="O365" s="27"/>
      <c r="P365" s="27" t="s">
        <v>23</v>
      </c>
      <c r="Q365" s="27"/>
      <c r="R365" s="27" t="s">
        <v>33</v>
      </c>
      <c r="S365" s="27" t="s">
        <v>25</v>
      </c>
      <c r="T365" s="27">
        <v>1</v>
      </c>
      <c r="U365" s="29"/>
      <c r="V365" s="26" t="str">
        <f t="shared" si="10"/>
        <v>42712BRI Platinum</v>
      </c>
      <c r="W365" s="26">
        <f t="shared" si="11"/>
        <v>1</v>
      </c>
    </row>
    <row r="366" spans="1:23" s="26" customFormat="1" ht="16.7" customHeight="1" x14ac:dyDescent="0.2">
      <c r="A366" s="27" t="s">
        <v>2089</v>
      </c>
      <c r="B366" s="27" t="s">
        <v>20</v>
      </c>
      <c r="C366" s="27" t="s">
        <v>319</v>
      </c>
      <c r="D366" s="28">
        <v>42712</v>
      </c>
      <c r="E366" s="27" t="s">
        <v>2090</v>
      </c>
      <c r="F366" s="27" t="s">
        <v>2091</v>
      </c>
      <c r="G366" s="27" t="s">
        <v>21</v>
      </c>
      <c r="H366" s="27"/>
      <c r="I366" s="27" t="s">
        <v>22</v>
      </c>
      <c r="J366" s="27" t="s">
        <v>30</v>
      </c>
      <c r="K366" s="27"/>
      <c r="L366" s="27"/>
      <c r="M366" s="27"/>
      <c r="N366" s="27"/>
      <c r="O366" s="27"/>
      <c r="P366" s="27" t="s">
        <v>23</v>
      </c>
      <c r="Q366" s="27"/>
      <c r="R366" s="27" t="s">
        <v>35</v>
      </c>
      <c r="S366" s="27" t="s">
        <v>27</v>
      </c>
      <c r="T366" s="27">
        <v>2</v>
      </c>
      <c r="U366" s="29"/>
      <c r="V366" s="26" t="str">
        <f t="shared" si="10"/>
        <v>42712BRI Prioritas</v>
      </c>
      <c r="W366" s="26">
        <f t="shared" si="11"/>
        <v>2</v>
      </c>
    </row>
    <row r="367" spans="1:23" s="26" customFormat="1" ht="16.7" customHeight="1" x14ac:dyDescent="0.2">
      <c r="A367" s="27" t="s">
        <v>2085</v>
      </c>
      <c r="B367" s="27" t="s">
        <v>20</v>
      </c>
      <c r="C367" s="27" t="s">
        <v>2092</v>
      </c>
      <c r="D367" s="28">
        <v>42712</v>
      </c>
      <c r="E367" s="27" t="s">
        <v>2093</v>
      </c>
      <c r="F367" s="27" t="s">
        <v>2091</v>
      </c>
      <c r="G367" s="27" t="s">
        <v>21</v>
      </c>
      <c r="H367" s="27"/>
      <c r="I367" s="27" t="s">
        <v>22</v>
      </c>
      <c r="J367" s="27" t="s">
        <v>30</v>
      </c>
      <c r="K367" s="27"/>
      <c r="L367" s="27"/>
      <c r="M367" s="27"/>
      <c r="N367" s="27"/>
      <c r="O367" s="27"/>
      <c r="P367" s="27" t="s">
        <v>23</v>
      </c>
      <c r="Q367" s="27"/>
      <c r="R367" s="27" t="s">
        <v>33</v>
      </c>
      <c r="S367" s="27" t="s">
        <v>25</v>
      </c>
      <c r="T367" s="27">
        <v>1</v>
      </c>
      <c r="U367" s="29"/>
      <c r="V367" s="26" t="str">
        <f t="shared" si="10"/>
        <v>42712BRI Platinum</v>
      </c>
      <c r="W367" s="26">
        <f t="shared" si="11"/>
        <v>1</v>
      </c>
    </row>
    <row r="368" spans="1:23" s="26" customFormat="1" ht="16.7" customHeight="1" x14ac:dyDescent="0.2">
      <c r="A368" s="27" t="s">
        <v>2094</v>
      </c>
      <c r="B368" s="27" t="s">
        <v>20</v>
      </c>
      <c r="C368" s="27" t="s">
        <v>784</v>
      </c>
      <c r="D368" s="28">
        <v>42712</v>
      </c>
      <c r="E368" s="27" t="s">
        <v>2095</v>
      </c>
      <c r="F368" s="27" t="s">
        <v>2096</v>
      </c>
      <c r="G368" s="27" t="s">
        <v>21</v>
      </c>
      <c r="H368" s="27"/>
      <c r="I368" s="27" t="s">
        <v>22</v>
      </c>
      <c r="J368" s="27" t="s">
        <v>30</v>
      </c>
      <c r="K368" s="27"/>
      <c r="L368" s="27"/>
      <c r="M368" s="27"/>
      <c r="N368" s="27"/>
      <c r="O368" s="27"/>
      <c r="P368" s="27" t="s">
        <v>23</v>
      </c>
      <c r="Q368" s="27"/>
      <c r="R368" s="27" t="s">
        <v>35</v>
      </c>
      <c r="S368" s="27" t="s">
        <v>27</v>
      </c>
      <c r="T368" s="27">
        <v>2</v>
      </c>
      <c r="U368" s="29"/>
      <c r="V368" s="26" t="str">
        <f t="shared" si="10"/>
        <v>42712BRI Prioritas</v>
      </c>
      <c r="W368" s="26">
        <f t="shared" si="11"/>
        <v>2</v>
      </c>
    </row>
    <row r="369" spans="1:23" s="26" customFormat="1" ht="16.7" customHeight="1" x14ac:dyDescent="0.2">
      <c r="A369" s="27" t="s">
        <v>2097</v>
      </c>
      <c r="B369" s="27" t="s">
        <v>20</v>
      </c>
      <c r="C369" s="27" t="s">
        <v>2098</v>
      </c>
      <c r="D369" s="28">
        <v>42712</v>
      </c>
      <c r="E369" s="27" t="s">
        <v>2099</v>
      </c>
      <c r="F369" s="27" t="s">
        <v>837</v>
      </c>
      <c r="G369" s="27" t="s">
        <v>21</v>
      </c>
      <c r="H369" s="27"/>
      <c r="I369" s="27" t="s">
        <v>22</v>
      </c>
      <c r="J369" s="27" t="s">
        <v>30</v>
      </c>
      <c r="K369" s="27"/>
      <c r="L369" s="27"/>
      <c r="M369" s="27"/>
      <c r="N369" s="27"/>
      <c r="O369" s="27"/>
      <c r="P369" s="27" t="s">
        <v>23</v>
      </c>
      <c r="Q369" s="27"/>
      <c r="R369" s="27" t="s">
        <v>33</v>
      </c>
      <c r="S369" s="27" t="s">
        <v>45</v>
      </c>
      <c r="T369" s="27">
        <v>1</v>
      </c>
      <c r="U369" s="29"/>
      <c r="V369" s="26" t="str">
        <f t="shared" si="10"/>
        <v>42712BRI Infinite</v>
      </c>
      <c r="W369" s="26">
        <f t="shared" si="11"/>
        <v>1</v>
      </c>
    </row>
    <row r="370" spans="1:23" s="26" customFormat="1" ht="16.7" customHeight="1" x14ac:dyDescent="0.2">
      <c r="A370" s="27" t="s">
        <v>2100</v>
      </c>
      <c r="B370" s="27" t="s">
        <v>20</v>
      </c>
      <c r="C370" s="27" t="s">
        <v>2101</v>
      </c>
      <c r="D370" s="28">
        <v>42712</v>
      </c>
      <c r="E370" s="27" t="s">
        <v>2102</v>
      </c>
      <c r="F370" s="27" t="s">
        <v>837</v>
      </c>
      <c r="G370" s="27" t="s">
        <v>21</v>
      </c>
      <c r="H370" s="27"/>
      <c r="I370" s="27" t="s">
        <v>22</v>
      </c>
      <c r="J370" s="27"/>
      <c r="K370" s="27"/>
      <c r="L370" s="27"/>
      <c r="M370" s="27"/>
      <c r="N370" s="27"/>
      <c r="O370" s="27"/>
      <c r="P370" s="27" t="s">
        <v>23</v>
      </c>
      <c r="Q370" s="27"/>
      <c r="R370" s="27" t="s">
        <v>24</v>
      </c>
      <c r="S370" s="27" t="s">
        <v>26</v>
      </c>
      <c r="T370" s="27">
        <v>1</v>
      </c>
      <c r="U370" s="29"/>
      <c r="V370" s="26" t="str">
        <f t="shared" si="10"/>
        <v>42712BRI Business</v>
      </c>
      <c r="W370" s="26">
        <f t="shared" si="11"/>
        <v>1</v>
      </c>
    </row>
    <row r="371" spans="1:23" s="26" customFormat="1" ht="16.7" customHeight="1" x14ac:dyDescent="0.2">
      <c r="A371" s="27" t="s">
        <v>2103</v>
      </c>
      <c r="B371" s="27" t="s">
        <v>20</v>
      </c>
      <c r="C371" s="27" t="s">
        <v>2104</v>
      </c>
      <c r="D371" s="28">
        <v>42712</v>
      </c>
      <c r="E371" s="27" t="s">
        <v>2105</v>
      </c>
      <c r="F371" s="27" t="s">
        <v>576</v>
      </c>
      <c r="G371" s="27" t="s">
        <v>21</v>
      </c>
      <c r="H371" s="27"/>
      <c r="I371" s="27" t="s">
        <v>22</v>
      </c>
      <c r="J371" s="27"/>
      <c r="K371" s="27"/>
      <c r="L371" s="27"/>
      <c r="M371" s="27"/>
      <c r="N371" s="27"/>
      <c r="O371" s="27"/>
      <c r="P371" s="27" t="s">
        <v>23</v>
      </c>
      <c r="Q371" s="27"/>
      <c r="R371" s="27" t="s">
        <v>28</v>
      </c>
      <c r="S371" s="27" t="s">
        <v>27</v>
      </c>
      <c r="T371" s="27">
        <v>2</v>
      </c>
      <c r="U371" s="29"/>
      <c r="V371" s="26" t="str">
        <f t="shared" si="10"/>
        <v>42712BRI Prioritas</v>
      </c>
      <c r="W371" s="26">
        <f t="shared" si="11"/>
        <v>2</v>
      </c>
    </row>
    <row r="372" spans="1:23" s="26" customFormat="1" ht="16.7" customHeight="1" x14ac:dyDescent="0.2">
      <c r="A372" s="27" t="s">
        <v>2106</v>
      </c>
      <c r="B372" s="27" t="s">
        <v>20</v>
      </c>
      <c r="C372" s="27" t="s">
        <v>903</v>
      </c>
      <c r="D372" s="28">
        <v>42712</v>
      </c>
      <c r="E372" s="27" t="s">
        <v>2107</v>
      </c>
      <c r="F372" s="27" t="s">
        <v>576</v>
      </c>
      <c r="G372" s="27" t="s">
        <v>21</v>
      </c>
      <c r="H372" s="27"/>
      <c r="I372" s="27" t="s">
        <v>22</v>
      </c>
      <c r="J372" s="27"/>
      <c r="K372" s="27"/>
      <c r="L372" s="27"/>
      <c r="M372" s="27"/>
      <c r="N372" s="27"/>
      <c r="O372" s="27"/>
      <c r="P372" s="27" t="s">
        <v>23</v>
      </c>
      <c r="Q372" s="27"/>
      <c r="R372" s="27" t="s">
        <v>28</v>
      </c>
      <c r="S372" s="27" t="s">
        <v>27</v>
      </c>
      <c r="T372" s="27">
        <v>2</v>
      </c>
      <c r="U372" s="29"/>
      <c r="V372" s="26" t="str">
        <f t="shared" si="10"/>
        <v>42712BRI Prioritas</v>
      </c>
      <c r="W372" s="26">
        <f t="shared" si="11"/>
        <v>2</v>
      </c>
    </row>
    <row r="373" spans="1:23" s="26" customFormat="1" ht="16.7" customHeight="1" x14ac:dyDescent="0.2">
      <c r="A373" s="27" t="s">
        <v>2108</v>
      </c>
      <c r="B373" s="27" t="s">
        <v>20</v>
      </c>
      <c r="C373" s="27" t="s">
        <v>2109</v>
      </c>
      <c r="D373" s="28">
        <v>42712</v>
      </c>
      <c r="E373" s="27" t="s">
        <v>2110</v>
      </c>
      <c r="F373" s="27" t="s">
        <v>173</v>
      </c>
      <c r="G373" s="27" t="s">
        <v>21</v>
      </c>
      <c r="H373" s="27"/>
      <c r="I373" s="27" t="s">
        <v>22</v>
      </c>
      <c r="J373" s="27"/>
      <c r="K373" s="27"/>
      <c r="L373" s="27"/>
      <c r="M373" s="27"/>
      <c r="N373" s="27"/>
      <c r="O373" s="27"/>
      <c r="P373" s="27" t="s">
        <v>23</v>
      </c>
      <c r="Q373" s="27"/>
      <c r="R373" s="27" t="s">
        <v>24</v>
      </c>
      <c r="S373" s="27" t="s">
        <v>26</v>
      </c>
      <c r="T373" s="27">
        <v>1</v>
      </c>
      <c r="U373" s="29"/>
      <c r="V373" s="26" t="str">
        <f t="shared" si="10"/>
        <v>42712BRI Business</v>
      </c>
      <c r="W373" s="26">
        <f t="shared" si="11"/>
        <v>1</v>
      </c>
    </row>
    <row r="374" spans="1:23" s="26" customFormat="1" ht="16.7" customHeight="1" x14ac:dyDescent="0.2">
      <c r="A374" s="27" t="s">
        <v>2111</v>
      </c>
      <c r="B374" s="27" t="s">
        <v>20</v>
      </c>
      <c r="C374" s="27" t="s">
        <v>2112</v>
      </c>
      <c r="D374" s="28">
        <v>42712</v>
      </c>
      <c r="E374" s="27" t="s">
        <v>2113</v>
      </c>
      <c r="F374" s="27" t="s">
        <v>527</v>
      </c>
      <c r="G374" s="27" t="s">
        <v>21</v>
      </c>
      <c r="H374" s="27"/>
      <c r="I374" s="27" t="s">
        <v>22</v>
      </c>
      <c r="J374" s="27" t="s">
        <v>30</v>
      </c>
      <c r="K374" s="27"/>
      <c r="L374" s="27"/>
      <c r="M374" s="27"/>
      <c r="N374" s="27"/>
      <c r="O374" s="27"/>
      <c r="P374" s="27" t="s">
        <v>23</v>
      </c>
      <c r="Q374" s="27"/>
      <c r="R374" s="27" t="s">
        <v>33</v>
      </c>
      <c r="S374" s="27" t="s">
        <v>25</v>
      </c>
      <c r="T374" s="27">
        <v>1</v>
      </c>
      <c r="U374" s="29"/>
      <c r="V374" s="26" t="str">
        <f t="shared" si="10"/>
        <v>42712BRI Platinum</v>
      </c>
      <c r="W374" s="26">
        <f t="shared" si="11"/>
        <v>1</v>
      </c>
    </row>
    <row r="375" spans="1:23" s="26" customFormat="1" ht="16.7" customHeight="1" x14ac:dyDescent="0.2">
      <c r="A375" s="27" t="s">
        <v>2114</v>
      </c>
      <c r="B375" s="27" t="s">
        <v>20</v>
      </c>
      <c r="C375" s="27" t="s">
        <v>2115</v>
      </c>
      <c r="D375" s="28">
        <v>42712</v>
      </c>
      <c r="E375" s="27" t="s">
        <v>2116</v>
      </c>
      <c r="F375" s="27" t="s">
        <v>769</v>
      </c>
      <c r="G375" s="27" t="s">
        <v>21</v>
      </c>
      <c r="H375" s="27"/>
      <c r="I375" s="27" t="s">
        <v>22</v>
      </c>
      <c r="J375" s="27" t="s">
        <v>30</v>
      </c>
      <c r="K375" s="27"/>
      <c r="L375" s="27"/>
      <c r="M375" s="27"/>
      <c r="N375" s="27"/>
      <c r="O375" s="27"/>
      <c r="P375" s="27" t="s">
        <v>23</v>
      </c>
      <c r="Q375" s="27"/>
      <c r="R375" s="27" t="s">
        <v>33</v>
      </c>
      <c r="S375" s="27" t="s">
        <v>25</v>
      </c>
      <c r="T375" s="27">
        <v>1</v>
      </c>
      <c r="U375" s="29"/>
      <c r="V375" s="26" t="str">
        <f t="shared" si="10"/>
        <v>42712BRI Platinum</v>
      </c>
      <c r="W375" s="26">
        <f t="shared" si="11"/>
        <v>1</v>
      </c>
    </row>
    <row r="376" spans="1:23" s="26" customFormat="1" ht="16.7" customHeight="1" x14ac:dyDescent="0.2">
      <c r="A376" s="27" t="s">
        <v>2114</v>
      </c>
      <c r="B376" s="27" t="s">
        <v>20</v>
      </c>
      <c r="C376" s="27" t="s">
        <v>2117</v>
      </c>
      <c r="D376" s="28">
        <v>42712</v>
      </c>
      <c r="E376" s="27" t="s">
        <v>2118</v>
      </c>
      <c r="F376" s="27" t="s">
        <v>769</v>
      </c>
      <c r="G376" s="27" t="s">
        <v>21</v>
      </c>
      <c r="H376" s="27"/>
      <c r="I376" s="27" t="s">
        <v>22</v>
      </c>
      <c r="J376" s="27" t="s">
        <v>30</v>
      </c>
      <c r="K376" s="27"/>
      <c r="L376" s="27"/>
      <c r="M376" s="27"/>
      <c r="N376" s="27"/>
      <c r="O376" s="27"/>
      <c r="P376" s="27" t="s">
        <v>23</v>
      </c>
      <c r="Q376" s="27"/>
      <c r="R376" s="27" t="s">
        <v>33</v>
      </c>
      <c r="S376" s="27" t="s">
        <v>25</v>
      </c>
      <c r="T376" s="27">
        <v>1</v>
      </c>
      <c r="U376" s="29"/>
      <c r="V376" s="26" t="str">
        <f t="shared" si="10"/>
        <v>42712BRI Platinum</v>
      </c>
      <c r="W376" s="26">
        <f t="shared" si="11"/>
        <v>1</v>
      </c>
    </row>
    <row r="377" spans="1:23" s="26" customFormat="1" ht="16.7" customHeight="1" x14ac:dyDescent="0.2">
      <c r="A377" s="27" t="s">
        <v>2119</v>
      </c>
      <c r="B377" s="27" t="s">
        <v>20</v>
      </c>
      <c r="C377" s="27" t="s">
        <v>2120</v>
      </c>
      <c r="D377" s="28">
        <v>42712</v>
      </c>
      <c r="E377" s="27" t="s">
        <v>2121</v>
      </c>
      <c r="F377" s="27" t="s">
        <v>268</v>
      </c>
      <c r="G377" s="27" t="s">
        <v>21</v>
      </c>
      <c r="H377" s="27"/>
      <c r="I377" s="27" t="s">
        <v>22</v>
      </c>
      <c r="J377" s="27"/>
      <c r="K377" s="27"/>
      <c r="L377" s="27"/>
      <c r="M377" s="27"/>
      <c r="N377" s="27"/>
      <c r="O377" s="27"/>
      <c r="P377" s="27" t="s">
        <v>23</v>
      </c>
      <c r="Q377" s="27"/>
      <c r="R377" s="27" t="s">
        <v>24</v>
      </c>
      <c r="S377" s="27" t="s">
        <v>27</v>
      </c>
      <c r="T377" s="27">
        <v>1</v>
      </c>
      <c r="U377" s="29"/>
      <c r="V377" s="26" t="str">
        <f t="shared" si="10"/>
        <v>42712BRI Prioritas</v>
      </c>
      <c r="W377" s="26">
        <f t="shared" si="11"/>
        <v>1</v>
      </c>
    </row>
    <row r="378" spans="1:23" s="26" customFormat="1" ht="16.7" customHeight="1" x14ac:dyDescent="0.2">
      <c r="A378" s="27" t="s">
        <v>2126</v>
      </c>
      <c r="B378" s="27" t="s">
        <v>20</v>
      </c>
      <c r="C378" s="27" t="s">
        <v>2127</v>
      </c>
      <c r="D378" s="28">
        <v>42712</v>
      </c>
      <c r="E378" s="27" t="s">
        <v>829</v>
      </c>
      <c r="F378" s="27" t="s">
        <v>710</v>
      </c>
      <c r="G378" s="27" t="s">
        <v>21</v>
      </c>
      <c r="H378" s="27"/>
      <c r="I378" s="27" t="s">
        <v>22</v>
      </c>
      <c r="J378" s="27"/>
      <c r="K378" s="27"/>
      <c r="L378" s="27"/>
      <c r="M378" s="27"/>
      <c r="N378" s="27"/>
      <c r="O378" s="27"/>
      <c r="P378" s="27" t="s">
        <v>23</v>
      </c>
      <c r="Q378" s="27"/>
      <c r="R378" s="27" t="s">
        <v>24</v>
      </c>
      <c r="S378" s="27" t="s">
        <v>27</v>
      </c>
      <c r="T378" s="27">
        <v>1</v>
      </c>
      <c r="U378" s="29"/>
      <c r="V378" s="26" t="str">
        <f t="shared" si="10"/>
        <v>42712BRI Prioritas</v>
      </c>
      <c r="W378" s="26">
        <f t="shared" si="11"/>
        <v>1</v>
      </c>
    </row>
    <row r="379" spans="1:23" s="26" customFormat="1" ht="16.7" customHeight="1" x14ac:dyDescent="0.2">
      <c r="A379" s="27" t="s">
        <v>2128</v>
      </c>
      <c r="B379" s="27" t="s">
        <v>20</v>
      </c>
      <c r="C379" s="27" t="s">
        <v>2129</v>
      </c>
      <c r="D379" s="28">
        <v>42712</v>
      </c>
      <c r="E379" s="27" t="s">
        <v>2130</v>
      </c>
      <c r="F379" s="27" t="s">
        <v>226</v>
      </c>
      <c r="G379" s="27" t="s">
        <v>21</v>
      </c>
      <c r="H379" s="27"/>
      <c r="I379" s="27" t="s">
        <v>22</v>
      </c>
      <c r="J379" s="27" t="s">
        <v>30</v>
      </c>
      <c r="K379" s="27"/>
      <c r="L379" s="27"/>
      <c r="M379" s="27"/>
      <c r="N379" s="27"/>
      <c r="O379" s="27"/>
      <c r="P379" s="27" t="s">
        <v>23</v>
      </c>
      <c r="Q379" s="27"/>
      <c r="R379" s="27" t="s">
        <v>35</v>
      </c>
      <c r="S379" s="27" t="s">
        <v>45</v>
      </c>
      <c r="T379" s="27">
        <v>2</v>
      </c>
      <c r="U379" s="29"/>
      <c r="V379" s="26" t="str">
        <f t="shared" si="10"/>
        <v>42712BRI Infinite</v>
      </c>
      <c r="W379" s="26">
        <f t="shared" si="11"/>
        <v>2</v>
      </c>
    </row>
    <row r="380" spans="1:23" s="26" customFormat="1" ht="16.7" customHeight="1" x14ac:dyDescent="0.2">
      <c r="A380" s="27" t="s">
        <v>2131</v>
      </c>
      <c r="B380" s="27" t="s">
        <v>20</v>
      </c>
      <c r="C380" s="27" t="s">
        <v>2132</v>
      </c>
      <c r="D380" s="28">
        <v>42712</v>
      </c>
      <c r="E380" s="27" t="s">
        <v>2133</v>
      </c>
      <c r="F380" s="27" t="s">
        <v>226</v>
      </c>
      <c r="G380" s="27" t="s">
        <v>21</v>
      </c>
      <c r="H380" s="27"/>
      <c r="I380" s="27" t="s">
        <v>22</v>
      </c>
      <c r="J380" s="27" t="s">
        <v>30</v>
      </c>
      <c r="K380" s="27"/>
      <c r="L380" s="27"/>
      <c r="M380" s="27"/>
      <c r="N380" s="27"/>
      <c r="O380" s="27"/>
      <c r="P380" s="27" t="s">
        <v>23</v>
      </c>
      <c r="Q380" s="27"/>
      <c r="R380" s="27" t="s">
        <v>35</v>
      </c>
      <c r="S380" s="27" t="s">
        <v>45</v>
      </c>
      <c r="T380" s="27">
        <v>2</v>
      </c>
      <c r="U380" s="29"/>
      <c r="V380" s="26" t="str">
        <f t="shared" si="10"/>
        <v>42712BRI Infinite</v>
      </c>
      <c r="W380" s="26">
        <f t="shared" si="11"/>
        <v>2</v>
      </c>
    </row>
    <row r="381" spans="1:23" s="26" customFormat="1" ht="16.7" customHeight="1" x14ac:dyDescent="0.2">
      <c r="A381" s="27" t="s">
        <v>2134</v>
      </c>
      <c r="B381" s="27" t="s">
        <v>20</v>
      </c>
      <c r="C381" s="27" t="s">
        <v>2135</v>
      </c>
      <c r="D381" s="28">
        <v>42712</v>
      </c>
      <c r="E381" s="27" t="s">
        <v>2136</v>
      </c>
      <c r="F381" s="27" t="s">
        <v>90</v>
      </c>
      <c r="G381" s="27" t="s">
        <v>21</v>
      </c>
      <c r="H381" s="27"/>
      <c r="I381" s="27" t="s">
        <v>22</v>
      </c>
      <c r="J381" s="27"/>
      <c r="K381" s="27"/>
      <c r="L381" s="27"/>
      <c r="M381" s="27"/>
      <c r="N381" s="27"/>
      <c r="O381" s="27"/>
      <c r="P381" s="27" t="s">
        <v>23</v>
      </c>
      <c r="Q381" s="27"/>
      <c r="R381" s="27" t="s">
        <v>28</v>
      </c>
      <c r="S381" s="27" t="s">
        <v>27</v>
      </c>
      <c r="T381" s="27">
        <v>2</v>
      </c>
      <c r="U381" s="29"/>
      <c r="V381" s="26" t="str">
        <f t="shared" si="10"/>
        <v>42712BRI Prioritas</v>
      </c>
      <c r="W381" s="26">
        <f t="shared" si="11"/>
        <v>2</v>
      </c>
    </row>
    <row r="382" spans="1:23" s="26" customFormat="1" ht="16.7" customHeight="1" x14ac:dyDescent="0.2">
      <c r="A382" s="27" t="s">
        <v>2164</v>
      </c>
      <c r="B382" s="27" t="s">
        <v>20</v>
      </c>
      <c r="C382" s="27" t="s">
        <v>2165</v>
      </c>
      <c r="D382" s="28">
        <v>42713</v>
      </c>
      <c r="E382" s="27" t="s">
        <v>2166</v>
      </c>
      <c r="F382" s="27" t="s">
        <v>2167</v>
      </c>
      <c r="G382" s="27" t="s">
        <v>21</v>
      </c>
      <c r="H382" s="27"/>
      <c r="I382" s="27" t="s">
        <v>22</v>
      </c>
      <c r="J382" s="27"/>
      <c r="K382" s="27"/>
      <c r="L382" s="27"/>
      <c r="M382" s="27"/>
      <c r="N382" s="27"/>
      <c r="O382" s="27"/>
      <c r="P382" s="27" t="s">
        <v>23</v>
      </c>
      <c r="Q382" s="27"/>
      <c r="R382" s="27" t="s">
        <v>24</v>
      </c>
      <c r="S382" s="27" t="s">
        <v>26</v>
      </c>
      <c r="T382" s="27">
        <v>1</v>
      </c>
      <c r="U382" s="29"/>
      <c r="V382" s="26" t="str">
        <f t="shared" si="10"/>
        <v>42713BRI Business</v>
      </c>
      <c r="W382" s="26">
        <f t="shared" si="11"/>
        <v>1</v>
      </c>
    </row>
    <row r="383" spans="1:23" s="26" customFormat="1" ht="16.7" customHeight="1" x14ac:dyDescent="0.2">
      <c r="A383" s="27" t="s">
        <v>2168</v>
      </c>
      <c r="B383" s="27" t="s">
        <v>20</v>
      </c>
      <c r="C383" s="27" t="s">
        <v>2169</v>
      </c>
      <c r="D383" s="28">
        <v>42713</v>
      </c>
      <c r="E383" s="27" t="s">
        <v>2170</v>
      </c>
      <c r="F383" s="27" t="s">
        <v>1740</v>
      </c>
      <c r="G383" s="27" t="s">
        <v>21</v>
      </c>
      <c r="H383" s="27"/>
      <c r="I383" s="27" t="s">
        <v>22</v>
      </c>
      <c r="J383" s="27"/>
      <c r="K383" s="27"/>
      <c r="L383" s="27"/>
      <c r="M383" s="27"/>
      <c r="N383" s="27"/>
      <c r="O383" s="27"/>
      <c r="P383" s="27" t="s">
        <v>23</v>
      </c>
      <c r="Q383" s="27"/>
      <c r="R383" s="27" t="s">
        <v>24</v>
      </c>
      <c r="S383" s="27" t="s">
        <v>26</v>
      </c>
      <c r="T383" s="27">
        <v>1</v>
      </c>
      <c r="U383" s="29"/>
      <c r="V383" s="26" t="str">
        <f t="shared" si="10"/>
        <v>42713BRI Business</v>
      </c>
      <c r="W383" s="26">
        <f t="shared" si="11"/>
        <v>1</v>
      </c>
    </row>
    <row r="384" spans="1:23" s="26" customFormat="1" ht="16.7" customHeight="1" x14ac:dyDescent="0.2">
      <c r="A384" s="27" t="s">
        <v>316</v>
      </c>
      <c r="B384" s="27" t="s">
        <v>20</v>
      </c>
      <c r="C384" s="27" t="s">
        <v>2171</v>
      </c>
      <c r="D384" s="28">
        <v>42713</v>
      </c>
      <c r="E384" s="27" t="s">
        <v>2172</v>
      </c>
      <c r="F384" s="27" t="s">
        <v>161</v>
      </c>
      <c r="G384" s="27" t="s">
        <v>21</v>
      </c>
      <c r="H384" s="27"/>
      <c r="I384" s="27" t="s">
        <v>22</v>
      </c>
      <c r="J384" s="27"/>
      <c r="K384" s="27"/>
      <c r="L384" s="27"/>
      <c r="M384" s="27"/>
      <c r="N384" s="27"/>
      <c r="O384" s="27"/>
      <c r="P384" s="27" t="s">
        <v>23</v>
      </c>
      <c r="Q384" s="27"/>
      <c r="R384" s="27" t="s">
        <v>24</v>
      </c>
      <c r="S384" s="27" t="s">
        <v>25</v>
      </c>
      <c r="T384" s="27">
        <v>1</v>
      </c>
      <c r="U384" s="29"/>
      <c r="V384" s="26" t="str">
        <f t="shared" si="10"/>
        <v>42713BRI Platinum</v>
      </c>
      <c r="W384" s="26">
        <f t="shared" si="11"/>
        <v>1</v>
      </c>
    </row>
    <row r="385" spans="1:23" s="26" customFormat="1" ht="16.7" customHeight="1" x14ac:dyDescent="0.2">
      <c r="A385" s="27" t="s">
        <v>631</v>
      </c>
      <c r="B385" s="27" t="s">
        <v>20</v>
      </c>
      <c r="C385" s="27" t="s">
        <v>2173</v>
      </c>
      <c r="D385" s="28">
        <v>42713</v>
      </c>
      <c r="E385" s="27" t="s">
        <v>2174</v>
      </c>
      <c r="F385" s="27" t="s">
        <v>161</v>
      </c>
      <c r="G385" s="27" t="s">
        <v>21</v>
      </c>
      <c r="H385" s="27"/>
      <c r="I385" s="27" t="s">
        <v>22</v>
      </c>
      <c r="J385" s="27"/>
      <c r="K385" s="27"/>
      <c r="L385" s="27"/>
      <c r="M385" s="27"/>
      <c r="N385" s="27"/>
      <c r="O385" s="27"/>
      <c r="P385" s="27" t="s">
        <v>23</v>
      </c>
      <c r="Q385" s="27"/>
      <c r="R385" s="27" t="s">
        <v>28</v>
      </c>
      <c r="S385" s="27" t="s">
        <v>27</v>
      </c>
      <c r="T385" s="27">
        <v>2</v>
      </c>
      <c r="U385" s="29"/>
      <c r="V385" s="26" t="str">
        <f t="shared" si="10"/>
        <v>42713BRI Prioritas</v>
      </c>
      <c r="W385" s="26">
        <f t="shared" si="11"/>
        <v>2</v>
      </c>
    </row>
    <row r="386" spans="1:23" s="26" customFormat="1" ht="16.7" customHeight="1" x14ac:dyDescent="0.2">
      <c r="A386" s="27" t="s">
        <v>2175</v>
      </c>
      <c r="B386" s="27" t="s">
        <v>20</v>
      </c>
      <c r="C386" s="27" t="s">
        <v>2176</v>
      </c>
      <c r="D386" s="28">
        <v>42713</v>
      </c>
      <c r="E386" s="27" t="s">
        <v>2177</v>
      </c>
      <c r="F386" s="27" t="s">
        <v>162</v>
      </c>
      <c r="G386" s="27" t="s">
        <v>21</v>
      </c>
      <c r="H386" s="27"/>
      <c r="I386" s="27" t="s">
        <v>22</v>
      </c>
      <c r="J386" s="27"/>
      <c r="K386" s="27"/>
      <c r="L386" s="27"/>
      <c r="M386" s="27"/>
      <c r="N386" s="27"/>
      <c r="O386" s="27"/>
      <c r="P386" s="27" t="s">
        <v>23</v>
      </c>
      <c r="Q386" s="27"/>
      <c r="R386" s="27" t="s">
        <v>28</v>
      </c>
      <c r="S386" s="27" t="s">
        <v>27</v>
      </c>
      <c r="T386" s="27">
        <v>2</v>
      </c>
      <c r="U386" s="29"/>
      <c r="V386" s="26" t="str">
        <f t="shared" si="10"/>
        <v>42713BRI Prioritas</v>
      </c>
      <c r="W386" s="26">
        <f t="shared" si="11"/>
        <v>2</v>
      </c>
    </row>
    <row r="387" spans="1:23" s="26" customFormat="1" ht="16.7" customHeight="1" x14ac:dyDescent="0.2">
      <c r="A387" s="27" t="s">
        <v>2178</v>
      </c>
      <c r="B387" s="27" t="s">
        <v>20</v>
      </c>
      <c r="C387" s="27" t="s">
        <v>2179</v>
      </c>
      <c r="D387" s="28">
        <v>42713</v>
      </c>
      <c r="E387" s="27" t="s">
        <v>2180</v>
      </c>
      <c r="F387" s="27" t="s">
        <v>737</v>
      </c>
      <c r="G387" s="27" t="s">
        <v>21</v>
      </c>
      <c r="H387" s="27"/>
      <c r="I387" s="27" t="s">
        <v>22</v>
      </c>
      <c r="J387" s="27"/>
      <c r="K387" s="27"/>
      <c r="L387" s="27"/>
      <c r="M387" s="27"/>
      <c r="N387" s="27"/>
      <c r="O387" s="27"/>
      <c r="P387" s="27" t="s">
        <v>23</v>
      </c>
      <c r="Q387" s="27"/>
      <c r="R387" s="27" t="s">
        <v>24</v>
      </c>
      <c r="S387" s="27" t="s">
        <v>26</v>
      </c>
      <c r="T387" s="27">
        <v>1</v>
      </c>
      <c r="U387" s="29"/>
      <c r="V387" s="26" t="str">
        <f t="shared" ref="V387:V450" si="12">D387&amp;S387</f>
        <v>42713BRI Business</v>
      </c>
      <c r="W387" s="26">
        <f t="shared" ref="W387:W450" si="13">T387</f>
        <v>1</v>
      </c>
    </row>
    <row r="388" spans="1:23" s="26" customFormat="1" ht="16.7" customHeight="1" x14ac:dyDescent="0.2">
      <c r="A388" s="27" t="s">
        <v>2181</v>
      </c>
      <c r="B388" s="27" t="s">
        <v>20</v>
      </c>
      <c r="C388" s="27" t="s">
        <v>2182</v>
      </c>
      <c r="D388" s="28">
        <v>42713</v>
      </c>
      <c r="E388" s="27" t="s">
        <v>2183</v>
      </c>
      <c r="F388" s="27" t="s">
        <v>737</v>
      </c>
      <c r="G388" s="27" t="s">
        <v>21</v>
      </c>
      <c r="H388" s="27"/>
      <c r="I388" s="27" t="s">
        <v>22</v>
      </c>
      <c r="J388" s="27"/>
      <c r="K388" s="27"/>
      <c r="L388" s="27"/>
      <c r="M388" s="27"/>
      <c r="N388" s="27"/>
      <c r="O388" s="27"/>
      <c r="P388" s="27" t="s">
        <v>23</v>
      </c>
      <c r="Q388" s="27"/>
      <c r="R388" s="27" t="s">
        <v>24</v>
      </c>
      <c r="S388" s="27" t="s">
        <v>26</v>
      </c>
      <c r="T388" s="27">
        <v>1</v>
      </c>
      <c r="U388" s="29"/>
      <c r="V388" s="26" t="str">
        <f t="shared" si="12"/>
        <v>42713BRI Business</v>
      </c>
      <c r="W388" s="26">
        <f t="shared" si="13"/>
        <v>1</v>
      </c>
    </row>
    <row r="389" spans="1:23" s="26" customFormat="1" ht="16.7" customHeight="1" x14ac:dyDescent="0.2">
      <c r="A389" s="27" t="s">
        <v>97</v>
      </c>
      <c r="B389" s="27" t="s">
        <v>20</v>
      </c>
      <c r="C389" s="27" t="s">
        <v>2184</v>
      </c>
      <c r="D389" s="28">
        <v>42713</v>
      </c>
      <c r="E389" s="27" t="s">
        <v>2185</v>
      </c>
      <c r="F389" s="27" t="s">
        <v>338</v>
      </c>
      <c r="G389" s="27" t="s">
        <v>21</v>
      </c>
      <c r="H389" s="27"/>
      <c r="I389" s="27" t="s">
        <v>22</v>
      </c>
      <c r="J389" s="27"/>
      <c r="K389" s="27"/>
      <c r="L389" s="27"/>
      <c r="M389" s="27"/>
      <c r="N389" s="27"/>
      <c r="O389" s="27"/>
      <c r="P389" s="27" t="s">
        <v>23</v>
      </c>
      <c r="Q389" s="27"/>
      <c r="R389" s="27" t="s">
        <v>24</v>
      </c>
      <c r="S389" s="27" t="s">
        <v>26</v>
      </c>
      <c r="T389" s="27">
        <v>1</v>
      </c>
      <c r="U389" s="29"/>
      <c r="V389" s="26" t="str">
        <f t="shared" si="12"/>
        <v>42713BRI Business</v>
      </c>
      <c r="W389" s="26">
        <f t="shared" si="13"/>
        <v>1</v>
      </c>
    </row>
    <row r="390" spans="1:23" s="26" customFormat="1" ht="16.7" customHeight="1" x14ac:dyDescent="0.2">
      <c r="A390" s="27" t="s">
        <v>2186</v>
      </c>
      <c r="B390" s="27" t="s">
        <v>20</v>
      </c>
      <c r="C390" s="27" t="s">
        <v>2187</v>
      </c>
      <c r="D390" s="28">
        <v>42713</v>
      </c>
      <c r="E390" s="27" t="s">
        <v>2188</v>
      </c>
      <c r="F390" s="27" t="s">
        <v>338</v>
      </c>
      <c r="G390" s="27" t="s">
        <v>21</v>
      </c>
      <c r="H390" s="27"/>
      <c r="I390" s="27" t="s">
        <v>22</v>
      </c>
      <c r="J390" s="27" t="s">
        <v>30</v>
      </c>
      <c r="K390" s="27"/>
      <c r="L390" s="27"/>
      <c r="M390" s="27"/>
      <c r="N390" s="27"/>
      <c r="O390" s="27"/>
      <c r="P390" s="27" t="s">
        <v>23</v>
      </c>
      <c r="Q390" s="27"/>
      <c r="R390" s="27" t="s">
        <v>35</v>
      </c>
      <c r="S390" s="27" t="s">
        <v>27</v>
      </c>
      <c r="T390" s="27">
        <v>2</v>
      </c>
      <c r="U390" s="29"/>
      <c r="V390" s="26" t="str">
        <f t="shared" si="12"/>
        <v>42713BRI Prioritas</v>
      </c>
      <c r="W390" s="26">
        <f t="shared" si="13"/>
        <v>2</v>
      </c>
    </row>
    <row r="391" spans="1:23" s="26" customFormat="1" ht="16.7" customHeight="1" x14ac:dyDescent="0.2">
      <c r="A391" s="27" t="s">
        <v>494</v>
      </c>
      <c r="B391" s="27" t="s">
        <v>20</v>
      </c>
      <c r="C391" s="27" t="s">
        <v>2189</v>
      </c>
      <c r="D391" s="28">
        <v>42713</v>
      </c>
      <c r="E391" s="27" t="s">
        <v>2190</v>
      </c>
      <c r="F391" s="27" t="s">
        <v>548</v>
      </c>
      <c r="G391" s="27" t="s">
        <v>21</v>
      </c>
      <c r="H391" s="27"/>
      <c r="I391" s="27" t="s">
        <v>22</v>
      </c>
      <c r="J391" s="27"/>
      <c r="K391" s="27"/>
      <c r="L391" s="27"/>
      <c r="M391" s="27"/>
      <c r="N391" s="27"/>
      <c r="O391" s="27"/>
      <c r="P391" s="27" t="s">
        <v>23</v>
      </c>
      <c r="Q391" s="27"/>
      <c r="R391" s="27" t="s">
        <v>24</v>
      </c>
      <c r="S391" s="27" t="s">
        <v>27</v>
      </c>
      <c r="T391" s="27">
        <v>1</v>
      </c>
      <c r="U391" s="29"/>
      <c r="V391" s="26" t="str">
        <f t="shared" si="12"/>
        <v>42713BRI Prioritas</v>
      </c>
      <c r="W391" s="26">
        <f t="shared" si="13"/>
        <v>1</v>
      </c>
    </row>
    <row r="392" spans="1:23" s="26" customFormat="1" ht="16.7" customHeight="1" x14ac:dyDescent="0.2">
      <c r="A392" s="27" t="s">
        <v>2191</v>
      </c>
      <c r="B392" s="27" t="s">
        <v>20</v>
      </c>
      <c r="C392" s="27" t="s">
        <v>2192</v>
      </c>
      <c r="D392" s="28">
        <v>42713</v>
      </c>
      <c r="E392" s="27" t="s">
        <v>2193</v>
      </c>
      <c r="F392" s="27" t="s">
        <v>548</v>
      </c>
      <c r="G392" s="27" t="s">
        <v>21</v>
      </c>
      <c r="H392" s="27"/>
      <c r="I392" s="27" t="s">
        <v>22</v>
      </c>
      <c r="J392" s="27"/>
      <c r="K392" s="27"/>
      <c r="L392" s="27"/>
      <c r="M392" s="27"/>
      <c r="N392" s="27"/>
      <c r="O392" s="27"/>
      <c r="P392" s="27" t="s">
        <v>23</v>
      </c>
      <c r="Q392" s="27"/>
      <c r="R392" s="27" t="s">
        <v>24</v>
      </c>
      <c r="S392" s="27" t="s">
        <v>27</v>
      </c>
      <c r="T392" s="27">
        <v>1</v>
      </c>
      <c r="U392" s="29"/>
      <c r="V392" s="26" t="str">
        <f t="shared" si="12"/>
        <v>42713BRI Prioritas</v>
      </c>
      <c r="W392" s="26">
        <f t="shared" si="13"/>
        <v>1</v>
      </c>
    </row>
    <row r="393" spans="1:23" s="26" customFormat="1" ht="16.7" customHeight="1" x14ac:dyDescent="0.2">
      <c r="A393" s="27" t="s">
        <v>2194</v>
      </c>
      <c r="B393" s="27" t="s">
        <v>20</v>
      </c>
      <c r="C393" s="27" t="s">
        <v>2195</v>
      </c>
      <c r="D393" s="28">
        <v>42713</v>
      </c>
      <c r="E393" s="27" t="s">
        <v>696</v>
      </c>
      <c r="F393" s="27" t="s">
        <v>697</v>
      </c>
      <c r="G393" s="27" t="s">
        <v>21</v>
      </c>
      <c r="H393" s="27"/>
      <c r="I393" s="27" t="s">
        <v>22</v>
      </c>
      <c r="J393" s="27" t="s">
        <v>30</v>
      </c>
      <c r="K393" s="27"/>
      <c r="L393" s="27"/>
      <c r="M393" s="27"/>
      <c r="N393" s="27"/>
      <c r="O393" s="27"/>
      <c r="P393" s="27" t="s">
        <v>23</v>
      </c>
      <c r="Q393" s="27"/>
      <c r="R393" s="27" t="s">
        <v>35</v>
      </c>
      <c r="S393" s="27" t="s">
        <v>27</v>
      </c>
      <c r="T393" s="27">
        <v>2</v>
      </c>
      <c r="U393" s="29"/>
      <c r="V393" s="26" t="str">
        <f t="shared" si="12"/>
        <v>42713BRI Prioritas</v>
      </c>
      <c r="W393" s="26">
        <f t="shared" si="13"/>
        <v>2</v>
      </c>
    </row>
    <row r="394" spans="1:23" s="26" customFormat="1" ht="16.7" customHeight="1" x14ac:dyDescent="0.2">
      <c r="A394" s="27" t="s">
        <v>2196</v>
      </c>
      <c r="B394" s="27" t="s">
        <v>20</v>
      </c>
      <c r="C394" s="27" t="s">
        <v>2197</v>
      </c>
      <c r="D394" s="28">
        <v>42713</v>
      </c>
      <c r="E394" s="27" t="s">
        <v>2198</v>
      </c>
      <c r="F394" s="27" t="s">
        <v>1032</v>
      </c>
      <c r="G394" s="27" t="s">
        <v>21</v>
      </c>
      <c r="H394" s="27"/>
      <c r="I394" s="27" t="s">
        <v>22</v>
      </c>
      <c r="J394" s="27" t="s">
        <v>30</v>
      </c>
      <c r="K394" s="27"/>
      <c r="L394" s="27"/>
      <c r="M394" s="27"/>
      <c r="N394" s="27"/>
      <c r="O394" s="27"/>
      <c r="P394" s="27" t="s">
        <v>23</v>
      </c>
      <c r="Q394" s="27"/>
      <c r="R394" s="27" t="s">
        <v>35</v>
      </c>
      <c r="S394" s="27" t="s">
        <v>45</v>
      </c>
      <c r="T394" s="27">
        <v>2</v>
      </c>
      <c r="U394" s="29"/>
      <c r="V394" s="26" t="str">
        <f t="shared" si="12"/>
        <v>42713BRI Infinite</v>
      </c>
      <c r="W394" s="26">
        <f t="shared" si="13"/>
        <v>2</v>
      </c>
    </row>
    <row r="395" spans="1:23" s="26" customFormat="1" ht="16.7" customHeight="1" x14ac:dyDescent="0.2">
      <c r="A395" s="27" t="s">
        <v>2199</v>
      </c>
      <c r="B395" s="27" t="s">
        <v>20</v>
      </c>
      <c r="C395" s="27" t="s">
        <v>2200</v>
      </c>
      <c r="D395" s="28">
        <v>42713</v>
      </c>
      <c r="E395" s="27" t="s">
        <v>2201</v>
      </c>
      <c r="F395" s="27" t="s">
        <v>364</v>
      </c>
      <c r="G395" s="27" t="s">
        <v>21</v>
      </c>
      <c r="H395" s="27"/>
      <c r="I395" s="27" t="s">
        <v>22</v>
      </c>
      <c r="J395" s="27"/>
      <c r="K395" s="27"/>
      <c r="L395" s="27"/>
      <c r="M395" s="27"/>
      <c r="N395" s="27"/>
      <c r="O395" s="27"/>
      <c r="P395" s="27" t="s">
        <v>23</v>
      </c>
      <c r="Q395" s="27"/>
      <c r="R395" s="27" t="s">
        <v>24</v>
      </c>
      <c r="S395" s="27" t="s">
        <v>25</v>
      </c>
      <c r="T395" s="27">
        <v>1</v>
      </c>
      <c r="U395" s="29"/>
      <c r="V395" s="26" t="str">
        <f t="shared" si="12"/>
        <v>42713BRI Platinum</v>
      </c>
      <c r="W395" s="26">
        <f t="shared" si="13"/>
        <v>1</v>
      </c>
    </row>
    <row r="396" spans="1:23" s="26" customFormat="1" ht="16.7" customHeight="1" x14ac:dyDescent="0.2">
      <c r="A396" s="27" t="s">
        <v>2199</v>
      </c>
      <c r="B396" s="27" t="s">
        <v>20</v>
      </c>
      <c r="C396" s="27" t="s">
        <v>2202</v>
      </c>
      <c r="D396" s="28">
        <v>42713</v>
      </c>
      <c r="E396" s="27" t="s">
        <v>2203</v>
      </c>
      <c r="F396" s="27" t="s">
        <v>142</v>
      </c>
      <c r="G396" s="27" t="s">
        <v>21</v>
      </c>
      <c r="H396" s="27"/>
      <c r="I396" s="27" t="s">
        <v>22</v>
      </c>
      <c r="J396" s="27"/>
      <c r="K396" s="27"/>
      <c r="L396" s="27"/>
      <c r="M396" s="27"/>
      <c r="N396" s="27"/>
      <c r="O396" s="27"/>
      <c r="P396" s="27" t="s">
        <v>23</v>
      </c>
      <c r="Q396" s="27"/>
      <c r="R396" s="27" t="s">
        <v>24</v>
      </c>
      <c r="S396" s="27" t="s">
        <v>25</v>
      </c>
      <c r="T396" s="27">
        <v>1</v>
      </c>
      <c r="U396" s="29"/>
      <c r="V396" s="26" t="str">
        <f t="shared" si="12"/>
        <v>42713BRI Platinum</v>
      </c>
      <c r="W396" s="26">
        <f t="shared" si="13"/>
        <v>1</v>
      </c>
    </row>
    <row r="397" spans="1:23" s="26" customFormat="1" ht="16.7" customHeight="1" x14ac:dyDescent="0.2">
      <c r="A397" s="27" t="s">
        <v>2208</v>
      </c>
      <c r="B397" s="27" t="s">
        <v>20</v>
      </c>
      <c r="C397" s="27" t="s">
        <v>2209</v>
      </c>
      <c r="D397" s="28">
        <v>42713</v>
      </c>
      <c r="E397" s="27" t="s">
        <v>2210</v>
      </c>
      <c r="F397" s="27" t="s">
        <v>2211</v>
      </c>
      <c r="G397" s="27" t="s">
        <v>21</v>
      </c>
      <c r="H397" s="27"/>
      <c r="I397" s="27" t="s">
        <v>22</v>
      </c>
      <c r="J397" s="27"/>
      <c r="K397" s="27"/>
      <c r="L397" s="27"/>
      <c r="M397" s="27"/>
      <c r="N397" s="27"/>
      <c r="O397" s="27"/>
      <c r="P397" s="27" t="s">
        <v>23</v>
      </c>
      <c r="Q397" s="27"/>
      <c r="R397" s="27" t="s">
        <v>24</v>
      </c>
      <c r="S397" s="27" t="s">
        <v>27</v>
      </c>
      <c r="T397" s="27">
        <v>1</v>
      </c>
      <c r="U397" s="29"/>
      <c r="V397" s="26" t="str">
        <f t="shared" si="12"/>
        <v>42713BRI Prioritas</v>
      </c>
      <c r="W397" s="26">
        <f t="shared" si="13"/>
        <v>1</v>
      </c>
    </row>
    <row r="398" spans="1:23" s="26" customFormat="1" ht="16.7" customHeight="1" x14ac:dyDescent="0.2">
      <c r="A398" s="27" t="s">
        <v>2212</v>
      </c>
      <c r="B398" s="27" t="s">
        <v>20</v>
      </c>
      <c r="C398" s="27" t="s">
        <v>2213</v>
      </c>
      <c r="D398" s="28">
        <v>42713</v>
      </c>
      <c r="E398" s="27" t="s">
        <v>2214</v>
      </c>
      <c r="F398" s="27" t="s">
        <v>2211</v>
      </c>
      <c r="G398" s="27" t="s">
        <v>21</v>
      </c>
      <c r="H398" s="27"/>
      <c r="I398" s="27" t="s">
        <v>22</v>
      </c>
      <c r="J398" s="27"/>
      <c r="K398" s="27"/>
      <c r="L398" s="27"/>
      <c r="M398" s="27"/>
      <c r="N398" s="27"/>
      <c r="O398" s="27"/>
      <c r="P398" s="27" t="s">
        <v>23</v>
      </c>
      <c r="Q398" s="27"/>
      <c r="R398" s="27" t="s">
        <v>28</v>
      </c>
      <c r="S398" s="27" t="s">
        <v>27</v>
      </c>
      <c r="T398" s="27">
        <v>2</v>
      </c>
      <c r="U398" s="29"/>
      <c r="V398" s="26" t="str">
        <f t="shared" si="12"/>
        <v>42713BRI Prioritas</v>
      </c>
      <c r="W398" s="26">
        <f t="shared" si="13"/>
        <v>2</v>
      </c>
    </row>
    <row r="399" spans="1:23" s="26" customFormat="1" ht="16.7" customHeight="1" x14ac:dyDescent="0.2">
      <c r="A399" s="27" t="s">
        <v>2219</v>
      </c>
      <c r="B399" s="27" t="s">
        <v>20</v>
      </c>
      <c r="C399" s="27" t="s">
        <v>2220</v>
      </c>
      <c r="D399" s="28">
        <v>42713</v>
      </c>
      <c r="E399" s="27" t="s">
        <v>2221</v>
      </c>
      <c r="F399" s="27" t="s">
        <v>2218</v>
      </c>
      <c r="G399" s="27" t="s">
        <v>21</v>
      </c>
      <c r="H399" s="27"/>
      <c r="I399" s="27" t="s">
        <v>22</v>
      </c>
      <c r="J399" s="27"/>
      <c r="K399" s="27"/>
      <c r="L399" s="27"/>
      <c r="M399" s="27"/>
      <c r="N399" s="27"/>
      <c r="O399" s="27"/>
      <c r="P399" s="27" t="s">
        <v>23</v>
      </c>
      <c r="Q399" s="27"/>
      <c r="R399" s="27" t="s">
        <v>24</v>
      </c>
      <c r="S399" s="27" t="s">
        <v>27</v>
      </c>
      <c r="T399" s="27">
        <v>1</v>
      </c>
      <c r="U399" s="29"/>
      <c r="V399" s="26" t="str">
        <f t="shared" si="12"/>
        <v>42713BRI Prioritas</v>
      </c>
      <c r="W399" s="26">
        <f t="shared" si="13"/>
        <v>1</v>
      </c>
    </row>
    <row r="400" spans="1:23" s="26" customFormat="1" ht="16.7" customHeight="1" x14ac:dyDescent="0.2">
      <c r="A400" s="27" t="s">
        <v>2222</v>
      </c>
      <c r="B400" s="27" t="s">
        <v>20</v>
      </c>
      <c r="C400" s="27" t="s">
        <v>2223</v>
      </c>
      <c r="D400" s="28">
        <v>42713</v>
      </c>
      <c r="E400" s="27" t="s">
        <v>2224</v>
      </c>
      <c r="F400" s="27" t="s">
        <v>2225</v>
      </c>
      <c r="G400" s="27" t="s">
        <v>21</v>
      </c>
      <c r="H400" s="27"/>
      <c r="I400" s="27" t="s">
        <v>22</v>
      </c>
      <c r="J400" s="27"/>
      <c r="K400" s="27"/>
      <c r="L400" s="27"/>
      <c r="M400" s="27"/>
      <c r="N400" s="27"/>
      <c r="O400" s="27"/>
      <c r="P400" s="27" t="s">
        <v>23</v>
      </c>
      <c r="Q400" s="27"/>
      <c r="R400" s="27" t="s">
        <v>28</v>
      </c>
      <c r="S400" s="27" t="s">
        <v>27</v>
      </c>
      <c r="T400" s="27">
        <v>2</v>
      </c>
      <c r="U400" s="29"/>
      <c r="V400" s="26" t="str">
        <f t="shared" si="12"/>
        <v>42713BRI Prioritas</v>
      </c>
      <c r="W400" s="26">
        <f t="shared" si="13"/>
        <v>2</v>
      </c>
    </row>
    <row r="401" spans="1:23" s="26" customFormat="1" ht="16.7" customHeight="1" x14ac:dyDescent="0.2">
      <c r="A401" s="27" t="s">
        <v>2228</v>
      </c>
      <c r="B401" s="27" t="s">
        <v>20</v>
      </c>
      <c r="C401" s="27" t="s">
        <v>2229</v>
      </c>
      <c r="D401" s="28">
        <v>42713</v>
      </c>
      <c r="E401" s="27" t="s">
        <v>2230</v>
      </c>
      <c r="F401" s="27" t="s">
        <v>542</v>
      </c>
      <c r="G401" s="27" t="s">
        <v>21</v>
      </c>
      <c r="H401" s="27"/>
      <c r="I401" s="27" t="s">
        <v>22</v>
      </c>
      <c r="J401" s="27" t="s">
        <v>30</v>
      </c>
      <c r="K401" s="27"/>
      <c r="L401" s="27"/>
      <c r="M401" s="27"/>
      <c r="N401" s="27"/>
      <c r="O401" s="27"/>
      <c r="P401" s="27" t="s">
        <v>23</v>
      </c>
      <c r="Q401" s="27"/>
      <c r="R401" s="27" t="s">
        <v>35</v>
      </c>
      <c r="S401" s="27" t="s">
        <v>27</v>
      </c>
      <c r="T401" s="27">
        <v>2</v>
      </c>
      <c r="U401" s="29"/>
      <c r="V401" s="26" t="str">
        <f t="shared" si="12"/>
        <v>42713BRI Prioritas</v>
      </c>
      <c r="W401" s="26">
        <f t="shared" si="13"/>
        <v>2</v>
      </c>
    </row>
    <row r="402" spans="1:23" s="26" customFormat="1" ht="16.7" customHeight="1" x14ac:dyDescent="0.2">
      <c r="A402" s="27" t="s">
        <v>2231</v>
      </c>
      <c r="B402" s="27" t="s">
        <v>20</v>
      </c>
      <c r="C402" s="27" t="s">
        <v>2232</v>
      </c>
      <c r="D402" s="28">
        <v>42713</v>
      </c>
      <c r="E402" s="27" t="s">
        <v>2233</v>
      </c>
      <c r="F402" s="27" t="s">
        <v>2234</v>
      </c>
      <c r="G402" s="27" t="s">
        <v>21</v>
      </c>
      <c r="H402" s="27"/>
      <c r="I402" s="27" t="s">
        <v>22</v>
      </c>
      <c r="J402" s="27"/>
      <c r="K402" s="27"/>
      <c r="L402" s="27"/>
      <c r="M402" s="27"/>
      <c r="N402" s="27"/>
      <c r="O402" s="27"/>
      <c r="P402" s="27" t="s">
        <v>23</v>
      </c>
      <c r="Q402" s="27"/>
      <c r="R402" s="27" t="s">
        <v>24</v>
      </c>
      <c r="S402" s="27" t="s">
        <v>26</v>
      </c>
      <c r="T402" s="27">
        <v>1</v>
      </c>
      <c r="U402" s="29"/>
      <c r="V402" s="26" t="str">
        <f t="shared" si="12"/>
        <v>42713BRI Business</v>
      </c>
      <c r="W402" s="26">
        <f t="shared" si="13"/>
        <v>1</v>
      </c>
    </row>
    <row r="403" spans="1:23" s="26" customFormat="1" ht="16.7" customHeight="1" x14ac:dyDescent="0.2">
      <c r="A403" s="27" t="s">
        <v>2235</v>
      </c>
      <c r="B403" s="27" t="s">
        <v>20</v>
      </c>
      <c r="C403" s="27" t="s">
        <v>2236</v>
      </c>
      <c r="D403" s="28">
        <v>42713</v>
      </c>
      <c r="E403" s="27" t="s">
        <v>2237</v>
      </c>
      <c r="F403" s="27" t="s">
        <v>2238</v>
      </c>
      <c r="G403" s="27" t="s">
        <v>21</v>
      </c>
      <c r="H403" s="27"/>
      <c r="I403" s="27" t="s">
        <v>22</v>
      </c>
      <c r="J403" s="27"/>
      <c r="K403" s="27"/>
      <c r="L403" s="27"/>
      <c r="M403" s="27"/>
      <c r="N403" s="27"/>
      <c r="O403" s="27"/>
      <c r="P403" s="27" t="s">
        <v>23</v>
      </c>
      <c r="Q403" s="27"/>
      <c r="R403" s="27" t="s">
        <v>28</v>
      </c>
      <c r="S403" s="27" t="s">
        <v>27</v>
      </c>
      <c r="T403" s="27">
        <v>2</v>
      </c>
      <c r="U403" s="29"/>
      <c r="V403" s="26" t="str">
        <f t="shared" si="12"/>
        <v>42713BRI Prioritas</v>
      </c>
      <c r="W403" s="26">
        <f t="shared" si="13"/>
        <v>2</v>
      </c>
    </row>
    <row r="404" spans="1:23" s="26" customFormat="1" ht="16.7" customHeight="1" x14ac:dyDescent="0.2">
      <c r="A404" s="27" t="s">
        <v>2239</v>
      </c>
      <c r="B404" s="27" t="s">
        <v>20</v>
      </c>
      <c r="C404" s="27" t="s">
        <v>2240</v>
      </c>
      <c r="D404" s="28">
        <v>42713</v>
      </c>
      <c r="E404" s="27" t="s">
        <v>2241</v>
      </c>
      <c r="F404" s="27" t="s">
        <v>2242</v>
      </c>
      <c r="G404" s="27" t="s">
        <v>21</v>
      </c>
      <c r="H404" s="27"/>
      <c r="I404" s="27" t="s">
        <v>22</v>
      </c>
      <c r="J404" s="27" t="s">
        <v>30</v>
      </c>
      <c r="K404" s="27"/>
      <c r="L404" s="27"/>
      <c r="M404" s="27"/>
      <c r="N404" s="27"/>
      <c r="O404" s="27"/>
      <c r="P404" s="27" t="s">
        <v>23</v>
      </c>
      <c r="Q404" s="27"/>
      <c r="R404" s="27" t="s">
        <v>35</v>
      </c>
      <c r="S404" s="27" t="s">
        <v>27</v>
      </c>
      <c r="T404" s="27">
        <v>2</v>
      </c>
      <c r="U404" s="29"/>
      <c r="V404" s="26" t="str">
        <f t="shared" si="12"/>
        <v>42713BRI Prioritas</v>
      </c>
      <c r="W404" s="26">
        <f t="shared" si="13"/>
        <v>2</v>
      </c>
    </row>
    <row r="405" spans="1:23" s="26" customFormat="1" ht="16.7" customHeight="1" x14ac:dyDescent="0.2">
      <c r="A405" s="27" t="s">
        <v>2243</v>
      </c>
      <c r="B405" s="27" t="s">
        <v>20</v>
      </c>
      <c r="C405" s="27" t="s">
        <v>2244</v>
      </c>
      <c r="D405" s="28">
        <v>42713</v>
      </c>
      <c r="E405" s="27" t="s">
        <v>2245</v>
      </c>
      <c r="F405" s="27" t="s">
        <v>2246</v>
      </c>
      <c r="G405" s="27" t="s">
        <v>21</v>
      </c>
      <c r="H405" s="27"/>
      <c r="I405" s="27" t="s">
        <v>22</v>
      </c>
      <c r="J405" s="27" t="s">
        <v>30</v>
      </c>
      <c r="K405" s="27"/>
      <c r="L405" s="27"/>
      <c r="M405" s="27"/>
      <c r="N405" s="27"/>
      <c r="O405" s="27"/>
      <c r="P405" s="27" t="s">
        <v>23</v>
      </c>
      <c r="Q405" s="27"/>
      <c r="R405" s="27" t="s">
        <v>35</v>
      </c>
      <c r="S405" s="27" t="s">
        <v>27</v>
      </c>
      <c r="T405" s="27">
        <v>2</v>
      </c>
      <c r="U405" s="29"/>
      <c r="V405" s="26" t="str">
        <f t="shared" si="12"/>
        <v>42713BRI Prioritas</v>
      </c>
      <c r="W405" s="26">
        <f t="shared" si="13"/>
        <v>2</v>
      </c>
    </row>
    <row r="406" spans="1:23" s="26" customFormat="1" ht="16.7" customHeight="1" x14ac:dyDescent="0.2">
      <c r="A406" s="27" t="s">
        <v>2247</v>
      </c>
      <c r="B406" s="27" t="s">
        <v>20</v>
      </c>
      <c r="C406" s="27" t="s">
        <v>62</v>
      </c>
      <c r="D406" s="28">
        <v>42713</v>
      </c>
      <c r="E406" s="27" t="s">
        <v>2248</v>
      </c>
      <c r="F406" s="27" t="s">
        <v>1835</v>
      </c>
      <c r="G406" s="27" t="s">
        <v>36</v>
      </c>
      <c r="H406" s="27"/>
      <c r="I406" s="27" t="s">
        <v>22</v>
      </c>
      <c r="J406" s="27"/>
      <c r="K406" s="27"/>
      <c r="L406" s="27"/>
      <c r="M406" s="27"/>
      <c r="N406" s="27"/>
      <c r="O406" s="27"/>
      <c r="P406" s="27" t="s">
        <v>23</v>
      </c>
      <c r="Q406" s="27"/>
      <c r="R406" s="27" t="s">
        <v>28</v>
      </c>
      <c r="S406" s="27" t="s">
        <v>27</v>
      </c>
      <c r="T406" s="27">
        <v>2</v>
      </c>
      <c r="U406" s="29"/>
      <c r="V406" s="26" t="str">
        <f t="shared" si="12"/>
        <v>42713BRI Prioritas</v>
      </c>
      <c r="W406" s="26">
        <f t="shared" si="13"/>
        <v>2</v>
      </c>
    </row>
    <row r="407" spans="1:23" s="26" customFormat="1" ht="16.7" customHeight="1" x14ac:dyDescent="0.2">
      <c r="A407" s="27" t="s">
        <v>2249</v>
      </c>
      <c r="B407" s="27" t="s">
        <v>20</v>
      </c>
      <c r="C407" s="27" t="s">
        <v>2250</v>
      </c>
      <c r="D407" s="28">
        <v>42713</v>
      </c>
      <c r="E407" s="27" t="s">
        <v>2251</v>
      </c>
      <c r="F407" s="27" t="s">
        <v>2252</v>
      </c>
      <c r="G407" s="27" t="s">
        <v>36</v>
      </c>
      <c r="H407" s="27"/>
      <c r="I407" s="27" t="s">
        <v>22</v>
      </c>
      <c r="J407" s="27"/>
      <c r="K407" s="27"/>
      <c r="L407" s="27"/>
      <c r="M407" s="27"/>
      <c r="N407" s="27"/>
      <c r="O407" s="27"/>
      <c r="P407" s="27" t="s">
        <v>23</v>
      </c>
      <c r="Q407" s="27"/>
      <c r="R407" s="27" t="s">
        <v>24</v>
      </c>
      <c r="S407" s="27" t="s">
        <v>26</v>
      </c>
      <c r="T407" s="27">
        <v>1</v>
      </c>
      <c r="U407" s="29"/>
      <c r="V407" s="26" t="str">
        <f t="shared" si="12"/>
        <v>42713BRI Business</v>
      </c>
      <c r="W407" s="26">
        <f t="shared" si="13"/>
        <v>1</v>
      </c>
    </row>
    <row r="408" spans="1:23" s="26" customFormat="1" ht="16.7" customHeight="1" x14ac:dyDescent="0.2">
      <c r="A408" s="27" t="s">
        <v>2253</v>
      </c>
      <c r="B408" s="27" t="s">
        <v>20</v>
      </c>
      <c r="C408" s="27" t="s">
        <v>2254</v>
      </c>
      <c r="D408" s="28">
        <v>42713</v>
      </c>
      <c r="E408" s="27" t="s">
        <v>2255</v>
      </c>
      <c r="F408" s="27" t="s">
        <v>670</v>
      </c>
      <c r="G408" s="27" t="s">
        <v>21</v>
      </c>
      <c r="H408" s="27"/>
      <c r="I408" s="27" t="s">
        <v>22</v>
      </c>
      <c r="J408" s="27"/>
      <c r="K408" s="27"/>
      <c r="L408" s="27"/>
      <c r="M408" s="27"/>
      <c r="N408" s="27"/>
      <c r="O408" s="27"/>
      <c r="P408" s="27" t="s">
        <v>23</v>
      </c>
      <c r="Q408" s="27"/>
      <c r="R408" s="27" t="s">
        <v>24</v>
      </c>
      <c r="S408" s="27" t="s">
        <v>26</v>
      </c>
      <c r="T408" s="27">
        <v>1</v>
      </c>
      <c r="U408" s="29"/>
      <c r="V408" s="26" t="str">
        <f t="shared" si="12"/>
        <v>42713BRI Business</v>
      </c>
      <c r="W408" s="26">
        <f t="shared" si="13"/>
        <v>1</v>
      </c>
    </row>
    <row r="409" spans="1:23" s="26" customFormat="1" ht="16.7" customHeight="1" x14ac:dyDescent="0.2">
      <c r="A409" s="27" t="s">
        <v>2256</v>
      </c>
      <c r="B409" s="27" t="s">
        <v>20</v>
      </c>
      <c r="C409" s="27" t="s">
        <v>2257</v>
      </c>
      <c r="D409" s="28">
        <v>42713</v>
      </c>
      <c r="E409" s="27" t="s">
        <v>2258</v>
      </c>
      <c r="F409" s="27" t="s">
        <v>2081</v>
      </c>
      <c r="G409" s="27" t="s">
        <v>21</v>
      </c>
      <c r="H409" s="27"/>
      <c r="I409" s="27" t="s">
        <v>22</v>
      </c>
      <c r="J409" s="27"/>
      <c r="K409" s="27"/>
      <c r="L409" s="27"/>
      <c r="M409" s="27"/>
      <c r="N409" s="27"/>
      <c r="O409" s="27"/>
      <c r="P409" s="27" t="s">
        <v>23</v>
      </c>
      <c r="Q409" s="27"/>
      <c r="R409" s="27" t="s">
        <v>24</v>
      </c>
      <c r="S409" s="27" t="s">
        <v>25</v>
      </c>
      <c r="T409" s="27">
        <v>1</v>
      </c>
      <c r="U409" s="29"/>
      <c r="V409" s="26" t="str">
        <f t="shared" si="12"/>
        <v>42713BRI Platinum</v>
      </c>
      <c r="W409" s="26">
        <f t="shared" si="13"/>
        <v>1</v>
      </c>
    </row>
    <row r="410" spans="1:23" s="26" customFormat="1" ht="16.7" customHeight="1" x14ac:dyDescent="0.2">
      <c r="A410" s="27" t="s">
        <v>2259</v>
      </c>
      <c r="B410" s="27" t="s">
        <v>20</v>
      </c>
      <c r="C410" s="27" t="s">
        <v>2260</v>
      </c>
      <c r="D410" s="28">
        <v>42713</v>
      </c>
      <c r="E410" s="27" t="s">
        <v>2261</v>
      </c>
      <c r="F410" s="27" t="s">
        <v>2081</v>
      </c>
      <c r="G410" s="27" t="s">
        <v>21</v>
      </c>
      <c r="H410" s="27"/>
      <c r="I410" s="27" t="s">
        <v>22</v>
      </c>
      <c r="J410" s="27"/>
      <c r="K410" s="27"/>
      <c r="L410" s="27"/>
      <c r="M410" s="27"/>
      <c r="N410" s="27"/>
      <c r="O410" s="27"/>
      <c r="P410" s="27" t="s">
        <v>23</v>
      </c>
      <c r="Q410" s="27"/>
      <c r="R410" s="27" t="s">
        <v>24</v>
      </c>
      <c r="S410" s="27" t="s">
        <v>27</v>
      </c>
      <c r="T410" s="27">
        <v>1</v>
      </c>
      <c r="U410" s="29"/>
      <c r="V410" s="26" t="str">
        <f t="shared" si="12"/>
        <v>42713BRI Prioritas</v>
      </c>
      <c r="W410" s="26">
        <f t="shared" si="13"/>
        <v>1</v>
      </c>
    </row>
    <row r="411" spans="1:23" s="26" customFormat="1" ht="16.7" customHeight="1" x14ac:dyDescent="0.2">
      <c r="A411" s="27" t="s">
        <v>2262</v>
      </c>
      <c r="B411" s="27" t="s">
        <v>20</v>
      </c>
      <c r="C411" s="27" t="s">
        <v>2263</v>
      </c>
      <c r="D411" s="28">
        <v>42713</v>
      </c>
      <c r="E411" s="27" t="s">
        <v>2264</v>
      </c>
      <c r="F411" s="27" t="s">
        <v>2088</v>
      </c>
      <c r="G411" s="27" t="s">
        <v>21</v>
      </c>
      <c r="H411" s="27"/>
      <c r="I411" s="27" t="s">
        <v>22</v>
      </c>
      <c r="J411" s="27" t="s">
        <v>30</v>
      </c>
      <c r="K411" s="27"/>
      <c r="L411" s="27"/>
      <c r="M411" s="27"/>
      <c r="N411" s="27"/>
      <c r="O411" s="27"/>
      <c r="P411" s="27" t="s">
        <v>23</v>
      </c>
      <c r="Q411" s="27"/>
      <c r="R411" s="27" t="s">
        <v>33</v>
      </c>
      <c r="S411" s="27" t="s">
        <v>25</v>
      </c>
      <c r="T411" s="27">
        <v>1</v>
      </c>
      <c r="U411" s="29"/>
      <c r="V411" s="26" t="str">
        <f t="shared" si="12"/>
        <v>42713BRI Platinum</v>
      </c>
      <c r="W411" s="26">
        <f t="shared" si="13"/>
        <v>1</v>
      </c>
    </row>
    <row r="412" spans="1:23" s="26" customFormat="1" ht="16.7" customHeight="1" x14ac:dyDescent="0.2">
      <c r="A412" s="27" t="s">
        <v>2262</v>
      </c>
      <c r="B412" s="27" t="s">
        <v>20</v>
      </c>
      <c r="C412" s="27" t="s">
        <v>2265</v>
      </c>
      <c r="D412" s="28">
        <v>42713</v>
      </c>
      <c r="E412" s="27" t="s">
        <v>2266</v>
      </c>
      <c r="F412" s="27" t="s">
        <v>2091</v>
      </c>
      <c r="G412" s="27" t="s">
        <v>21</v>
      </c>
      <c r="H412" s="27"/>
      <c r="I412" s="27" t="s">
        <v>22</v>
      </c>
      <c r="J412" s="27" t="s">
        <v>30</v>
      </c>
      <c r="K412" s="27"/>
      <c r="L412" s="27"/>
      <c r="M412" s="27"/>
      <c r="N412" s="27"/>
      <c r="O412" s="27"/>
      <c r="P412" s="27" t="s">
        <v>23</v>
      </c>
      <c r="Q412" s="27"/>
      <c r="R412" s="27" t="s">
        <v>33</v>
      </c>
      <c r="S412" s="27" t="s">
        <v>25</v>
      </c>
      <c r="T412" s="27">
        <v>1</v>
      </c>
      <c r="U412" s="29"/>
      <c r="V412" s="26" t="str">
        <f t="shared" si="12"/>
        <v>42713BRI Platinum</v>
      </c>
      <c r="W412" s="26">
        <f t="shared" si="13"/>
        <v>1</v>
      </c>
    </row>
    <row r="413" spans="1:23" s="26" customFormat="1" ht="16.7" customHeight="1" x14ac:dyDescent="0.2">
      <c r="A413" s="27" t="s">
        <v>2267</v>
      </c>
      <c r="B413" s="27" t="s">
        <v>20</v>
      </c>
      <c r="C413" s="27" t="s">
        <v>2268</v>
      </c>
      <c r="D413" s="28">
        <v>42713</v>
      </c>
      <c r="E413" s="27" t="s">
        <v>2269</v>
      </c>
      <c r="F413" s="27" t="s">
        <v>539</v>
      </c>
      <c r="G413" s="27" t="s">
        <v>21</v>
      </c>
      <c r="H413" s="27"/>
      <c r="I413" s="27" t="s">
        <v>22</v>
      </c>
      <c r="J413" s="27"/>
      <c r="K413" s="27"/>
      <c r="L413" s="27"/>
      <c r="M413" s="27"/>
      <c r="N413" s="27"/>
      <c r="O413" s="27"/>
      <c r="P413" s="27" t="s">
        <v>23</v>
      </c>
      <c r="Q413" s="27"/>
      <c r="R413" s="27" t="s">
        <v>24</v>
      </c>
      <c r="S413" s="27" t="s">
        <v>26</v>
      </c>
      <c r="T413" s="27">
        <v>1</v>
      </c>
      <c r="U413" s="29"/>
      <c r="V413" s="26" t="str">
        <f t="shared" si="12"/>
        <v>42713BRI Business</v>
      </c>
      <c r="W413" s="26">
        <f t="shared" si="13"/>
        <v>1</v>
      </c>
    </row>
    <row r="414" spans="1:23" s="26" customFormat="1" ht="16.7" customHeight="1" x14ac:dyDescent="0.2">
      <c r="A414" s="27" t="s">
        <v>2270</v>
      </c>
      <c r="B414" s="27" t="s">
        <v>20</v>
      </c>
      <c r="C414" s="27" t="s">
        <v>2271</v>
      </c>
      <c r="D414" s="28">
        <v>42713</v>
      </c>
      <c r="E414" s="27" t="s">
        <v>2272</v>
      </c>
      <c r="F414" s="27" t="s">
        <v>146</v>
      </c>
      <c r="G414" s="27" t="s">
        <v>21</v>
      </c>
      <c r="H414" s="27"/>
      <c r="I414" s="27" t="s">
        <v>22</v>
      </c>
      <c r="J414" s="27"/>
      <c r="K414" s="27"/>
      <c r="L414" s="27"/>
      <c r="M414" s="27"/>
      <c r="N414" s="27"/>
      <c r="O414" s="27"/>
      <c r="P414" s="27" t="s">
        <v>23</v>
      </c>
      <c r="Q414" s="27"/>
      <c r="R414" s="27" t="s">
        <v>24</v>
      </c>
      <c r="S414" s="27" t="s">
        <v>26</v>
      </c>
      <c r="T414" s="27">
        <v>1</v>
      </c>
      <c r="U414" s="29"/>
      <c r="V414" s="26" t="str">
        <f t="shared" si="12"/>
        <v>42713BRI Business</v>
      </c>
      <c r="W414" s="26">
        <f t="shared" si="13"/>
        <v>1</v>
      </c>
    </row>
    <row r="415" spans="1:23" s="26" customFormat="1" ht="16.7" customHeight="1" x14ac:dyDescent="0.2">
      <c r="A415" s="27" t="s">
        <v>2273</v>
      </c>
      <c r="B415" s="27" t="s">
        <v>20</v>
      </c>
      <c r="C415" s="27" t="s">
        <v>2274</v>
      </c>
      <c r="D415" s="28">
        <v>42713</v>
      </c>
      <c r="E415" s="27" t="s">
        <v>2275</v>
      </c>
      <c r="F415" s="27" t="s">
        <v>147</v>
      </c>
      <c r="G415" s="27" t="s">
        <v>21</v>
      </c>
      <c r="H415" s="27"/>
      <c r="I415" s="27" t="s">
        <v>22</v>
      </c>
      <c r="J415" s="27"/>
      <c r="K415" s="27"/>
      <c r="L415" s="27"/>
      <c r="M415" s="27"/>
      <c r="N415" s="27"/>
      <c r="O415" s="27"/>
      <c r="P415" s="27" t="s">
        <v>23</v>
      </c>
      <c r="Q415" s="27"/>
      <c r="R415" s="27" t="s">
        <v>24</v>
      </c>
      <c r="S415" s="27" t="s">
        <v>26</v>
      </c>
      <c r="T415" s="27">
        <v>1</v>
      </c>
      <c r="U415" s="29"/>
      <c r="V415" s="26" t="str">
        <f t="shared" si="12"/>
        <v>42713BRI Business</v>
      </c>
      <c r="W415" s="26">
        <f t="shared" si="13"/>
        <v>1</v>
      </c>
    </row>
    <row r="416" spans="1:23" s="26" customFormat="1" ht="16.7" customHeight="1" x14ac:dyDescent="0.2">
      <c r="A416" s="27" t="s">
        <v>2276</v>
      </c>
      <c r="B416" s="27" t="s">
        <v>20</v>
      </c>
      <c r="C416" s="27" t="s">
        <v>2277</v>
      </c>
      <c r="D416" s="28">
        <v>42713</v>
      </c>
      <c r="E416" s="27" t="s">
        <v>2278</v>
      </c>
      <c r="F416" s="27" t="s">
        <v>147</v>
      </c>
      <c r="G416" s="27" t="s">
        <v>21</v>
      </c>
      <c r="H416" s="27"/>
      <c r="I416" s="27" t="s">
        <v>22</v>
      </c>
      <c r="J416" s="27"/>
      <c r="K416" s="27"/>
      <c r="L416" s="27"/>
      <c r="M416" s="27"/>
      <c r="N416" s="27"/>
      <c r="O416" s="27"/>
      <c r="P416" s="27" t="s">
        <v>23</v>
      </c>
      <c r="Q416" s="27"/>
      <c r="R416" s="27" t="s">
        <v>24</v>
      </c>
      <c r="S416" s="27" t="s">
        <v>27</v>
      </c>
      <c r="T416" s="27">
        <v>1</v>
      </c>
      <c r="U416" s="29"/>
      <c r="V416" s="26" t="str">
        <f t="shared" si="12"/>
        <v>42713BRI Prioritas</v>
      </c>
      <c r="W416" s="26">
        <f t="shared" si="13"/>
        <v>1</v>
      </c>
    </row>
    <row r="417" spans="1:23" s="26" customFormat="1" ht="16.7" customHeight="1" x14ac:dyDescent="0.2">
      <c r="A417" s="27" t="s">
        <v>2279</v>
      </c>
      <c r="B417" s="27" t="s">
        <v>20</v>
      </c>
      <c r="C417" s="27" t="s">
        <v>2280</v>
      </c>
      <c r="D417" s="28">
        <v>42713</v>
      </c>
      <c r="E417" s="27" t="s">
        <v>2281</v>
      </c>
      <c r="F417" s="27" t="s">
        <v>739</v>
      </c>
      <c r="G417" s="27" t="s">
        <v>21</v>
      </c>
      <c r="H417" s="27"/>
      <c r="I417" s="27" t="s">
        <v>22</v>
      </c>
      <c r="J417" s="27"/>
      <c r="K417" s="27"/>
      <c r="L417" s="27"/>
      <c r="M417" s="27"/>
      <c r="N417" s="27"/>
      <c r="O417" s="27"/>
      <c r="P417" s="27" t="s">
        <v>23</v>
      </c>
      <c r="Q417" s="27"/>
      <c r="R417" s="27" t="s">
        <v>24</v>
      </c>
      <c r="S417" s="27" t="s">
        <v>26</v>
      </c>
      <c r="T417" s="27">
        <v>1</v>
      </c>
      <c r="U417" s="29"/>
      <c r="V417" s="26" t="str">
        <f t="shared" si="12"/>
        <v>42713BRI Business</v>
      </c>
      <c r="W417" s="26">
        <f t="shared" si="13"/>
        <v>1</v>
      </c>
    </row>
    <row r="418" spans="1:23" s="26" customFormat="1" ht="16.7" customHeight="1" x14ac:dyDescent="0.2">
      <c r="A418" s="27" t="s">
        <v>2282</v>
      </c>
      <c r="B418" s="27" t="s">
        <v>20</v>
      </c>
      <c r="C418" s="27" t="s">
        <v>2283</v>
      </c>
      <c r="D418" s="28">
        <v>42713</v>
      </c>
      <c r="E418" s="27" t="s">
        <v>2284</v>
      </c>
      <c r="F418" s="27" t="s">
        <v>502</v>
      </c>
      <c r="G418" s="27" t="s">
        <v>21</v>
      </c>
      <c r="H418" s="27"/>
      <c r="I418" s="27" t="s">
        <v>22</v>
      </c>
      <c r="J418" s="27" t="s">
        <v>30</v>
      </c>
      <c r="K418" s="27"/>
      <c r="L418" s="27"/>
      <c r="M418" s="27"/>
      <c r="N418" s="27"/>
      <c r="O418" s="27"/>
      <c r="P418" s="27" t="s">
        <v>23</v>
      </c>
      <c r="Q418" s="27"/>
      <c r="R418" s="27" t="s">
        <v>33</v>
      </c>
      <c r="S418" s="27" t="s">
        <v>26</v>
      </c>
      <c r="T418" s="27">
        <v>1</v>
      </c>
      <c r="U418" s="29"/>
      <c r="V418" s="26" t="str">
        <f t="shared" si="12"/>
        <v>42713BRI Business</v>
      </c>
      <c r="W418" s="26">
        <f t="shared" si="13"/>
        <v>1</v>
      </c>
    </row>
    <row r="419" spans="1:23" s="26" customFormat="1" ht="16.7" customHeight="1" x14ac:dyDescent="0.2">
      <c r="A419" s="27" t="s">
        <v>2285</v>
      </c>
      <c r="B419" s="27" t="s">
        <v>20</v>
      </c>
      <c r="C419" s="27" t="s">
        <v>2286</v>
      </c>
      <c r="D419" s="28">
        <v>42713</v>
      </c>
      <c r="E419" s="27" t="s">
        <v>2287</v>
      </c>
      <c r="F419" s="27" t="s">
        <v>482</v>
      </c>
      <c r="G419" s="27" t="s">
        <v>21</v>
      </c>
      <c r="H419" s="27"/>
      <c r="I419" s="27" t="s">
        <v>22</v>
      </c>
      <c r="J419" s="27"/>
      <c r="K419" s="27"/>
      <c r="L419" s="27"/>
      <c r="M419" s="27"/>
      <c r="N419" s="27"/>
      <c r="O419" s="27"/>
      <c r="P419" s="27" t="s">
        <v>23</v>
      </c>
      <c r="Q419" s="27"/>
      <c r="R419" s="27" t="s">
        <v>24</v>
      </c>
      <c r="S419" s="27" t="s">
        <v>25</v>
      </c>
      <c r="T419" s="27">
        <v>1</v>
      </c>
      <c r="U419" s="29"/>
      <c r="V419" s="26" t="str">
        <f t="shared" si="12"/>
        <v>42713BRI Platinum</v>
      </c>
      <c r="W419" s="26">
        <f t="shared" si="13"/>
        <v>1</v>
      </c>
    </row>
    <row r="420" spans="1:23" s="26" customFormat="1" ht="16.7" customHeight="1" x14ac:dyDescent="0.2">
      <c r="A420" s="27" t="s">
        <v>2291</v>
      </c>
      <c r="B420" s="27" t="s">
        <v>20</v>
      </c>
      <c r="C420" s="27" t="s">
        <v>2292</v>
      </c>
      <c r="D420" s="28">
        <v>42713</v>
      </c>
      <c r="E420" s="27" t="s">
        <v>2293</v>
      </c>
      <c r="F420" s="27" t="s">
        <v>102</v>
      </c>
      <c r="G420" s="27" t="s">
        <v>21</v>
      </c>
      <c r="H420" s="27"/>
      <c r="I420" s="27" t="s">
        <v>22</v>
      </c>
      <c r="J420" s="27"/>
      <c r="K420" s="27"/>
      <c r="L420" s="27"/>
      <c r="M420" s="27"/>
      <c r="N420" s="27"/>
      <c r="O420" s="27"/>
      <c r="P420" s="27" t="s">
        <v>23</v>
      </c>
      <c r="Q420" s="27"/>
      <c r="R420" s="27" t="s">
        <v>24</v>
      </c>
      <c r="S420" s="27" t="s">
        <v>27</v>
      </c>
      <c r="T420" s="27">
        <v>1</v>
      </c>
      <c r="U420" s="29"/>
      <c r="V420" s="26" t="str">
        <f t="shared" si="12"/>
        <v>42713BRI Prioritas</v>
      </c>
      <c r="W420" s="26">
        <f t="shared" si="13"/>
        <v>1</v>
      </c>
    </row>
    <row r="421" spans="1:23" s="26" customFormat="1" ht="16.7" customHeight="1" x14ac:dyDescent="0.2">
      <c r="A421" s="27" t="s">
        <v>478</v>
      </c>
      <c r="B421" s="27" t="s">
        <v>20</v>
      </c>
      <c r="C421" s="27" t="s">
        <v>2294</v>
      </c>
      <c r="D421" s="28">
        <v>42713</v>
      </c>
      <c r="E421" s="27" t="s">
        <v>2295</v>
      </c>
      <c r="F421" s="27" t="s">
        <v>102</v>
      </c>
      <c r="G421" s="27" t="s">
        <v>21</v>
      </c>
      <c r="H421" s="27"/>
      <c r="I421" s="27" t="s">
        <v>22</v>
      </c>
      <c r="J421" s="27"/>
      <c r="K421" s="27"/>
      <c r="L421" s="27"/>
      <c r="M421" s="27"/>
      <c r="N421" s="27"/>
      <c r="O421" s="27"/>
      <c r="P421" s="27" t="s">
        <v>23</v>
      </c>
      <c r="Q421" s="27"/>
      <c r="R421" s="27" t="s">
        <v>24</v>
      </c>
      <c r="S421" s="27" t="s">
        <v>26</v>
      </c>
      <c r="T421" s="27">
        <v>1</v>
      </c>
      <c r="U421" s="29"/>
      <c r="V421" s="26" t="str">
        <f t="shared" si="12"/>
        <v>42713BRI Business</v>
      </c>
      <c r="W421" s="26">
        <f t="shared" si="13"/>
        <v>1</v>
      </c>
    </row>
    <row r="422" spans="1:23" s="26" customFormat="1" ht="16.7" customHeight="1" x14ac:dyDescent="0.2">
      <c r="A422" s="27" t="s">
        <v>2296</v>
      </c>
      <c r="B422" s="27" t="s">
        <v>20</v>
      </c>
      <c r="C422" s="27" t="s">
        <v>2297</v>
      </c>
      <c r="D422" s="28">
        <v>42713</v>
      </c>
      <c r="E422" s="27" t="s">
        <v>2298</v>
      </c>
      <c r="F422" s="27" t="s">
        <v>2299</v>
      </c>
      <c r="G422" s="27" t="s">
        <v>21</v>
      </c>
      <c r="H422" s="27"/>
      <c r="I422" s="27" t="s">
        <v>22</v>
      </c>
      <c r="J422" s="27"/>
      <c r="K422" s="27"/>
      <c r="L422" s="27"/>
      <c r="M422" s="27"/>
      <c r="N422" s="27"/>
      <c r="O422" s="27"/>
      <c r="P422" s="27" t="s">
        <v>23</v>
      </c>
      <c r="Q422" s="27"/>
      <c r="R422" s="27" t="s">
        <v>24</v>
      </c>
      <c r="S422" s="27" t="s">
        <v>26</v>
      </c>
      <c r="T422" s="27">
        <v>1</v>
      </c>
      <c r="U422" s="29"/>
      <c r="V422" s="26" t="str">
        <f t="shared" si="12"/>
        <v>42713BRI Business</v>
      </c>
      <c r="W422" s="26">
        <f t="shared" si="13"/>
        <v>1</v>
      </c>
    </row>
    <row r="423" spans="1:23" s="26" customFormat="1" ht="16.7" customHeight="1" x14ac:dyDescent="0.2">
      <c r="A423" s="27" t="s">
        <v>654</v>
      </c>
      <c r="B423" s="27" t="s">
        <v>20</v>
      </c>
      <c r="C423" s="27" t="s">
        <v>2300</v>
      </c>
      <c r="D423" s="28">
        <v>42713</v>
      </c>
      <c r="E423" s="27" t="s">
        <v>2301</v>
      </c>
      <c r="F423" s="27" t="s">
        <v>816</v>
      </c>
      <c r="G423" s="27" t="s">
        <v>21</v>
      </c>
      <c r="H423" s="27"/>
      <c r="I423" s="27" t="s">
        <v>22</v>
      </c>
      <c r="J423" s="27"/>
      <c r="K423" s="27"/>
      <c r="L423" s="27"/>
      <c r="M423" s="27"/>
      <c r="N423" s="27"/>
      <c r="O423" s="27"/>
      <c r="P423" s="27" t="s">
        <v>23</v>
      </c>
      <c r="Q423" s="27"/>
      <c r="R423" s="27" t="s">
        <v>28</v>
      </c>
      <c r="S423" s="27" t="s">
        <v>27</v>
      </c>
      <c r="T423" s="27">
        <v>2</v>
      </c>
      <c r="U423" s="29"/>
      <c r="V423" s="26" t="str">
        <f t="shared" si="12"/>
        <v>42713BRI Prioritas</v>
      </c>
      <c r="W423" s="26">
        <f t="shared" si="13"/>
        <v>2</v>
      </c>
    </row>
    <row r="424" spans="1:23" s="26" customFormat="1" ht="16.7" customHeight="1" x14ac:dyDescent="0.2">
      <c r="A424" s="27" t="s">
        <v>2291</v>
      </c>
      <c r="B424" s="27" t="s">
        <v>20</v>
      </c>
      <c r="C424" s="27" t="s">
        <v>62</v>
      </c>
      <c r="D424" s="28">
        <v>42713</v>
      </c>
      <c r="E424" s="27" t="s">
        <v>2302</v>
      </c>
      <c r="F424" s="27" t="s">
        <v>816</v>
      </c>
      <c r="G424" s="27" t="s">
        <v>21</v>
      </c>
      <c r="H424" s="27"/>
      <c r="I424" s="27" t="s">
        <v>22</v>
      </c>
      <c r="J424" s="27"/>
      <c r="K424" s="27"/>
      <c r="L424" s="27"/>
      <c r="M424" s="27"/>
      <c r="N424" s="27"/>
      <c r="O424" s="27"/>
      <c r="P424" s="27" t="s">
        <v>23</v>
      </c>
      <c r="Q424" s="27"/>
      <c r="R424" s="27" t="s">
        <v>24</v>
      </c>
      <c r="S424" s="27" t="s">
        <v>27</v>
      </c>
      <c r="T424" s="27">
        <v>1</v>
      </c>
      <c r="U424" s="29"/>
      <c r="V424" s="26" t="str">
        <f t="shared" si="12"/>
        <v>42713BRI Prioritas</v>
      </c>
      <c r="W424" s="26">
        <f t="shared" si="13"/>
        <v>1</v>
      </c>
    </row>
    <row r="425" spans="1:23" s="26" customFormat="1" ht="16.7" customHeight="1" x14ac:dyDescent="0.2">
      <c r="A425" s="27" t="s">
        <v>2303</v>
      </c>
      <c r="B425" s="27" t="s">
        <v>20</v>
      </c>
      <c r="C425" s="27" t="s">
        <v>2304</v>
      </c>
      <c r="D425" s="28">
        <v>42713</v>
      </c>
      <c r="E425" s="27" t="s">
        <v>2305</v>
      </c>
      <c r="F425" s="27" t="s">
        <v>194</v>
      </c>
      <c r="G425" s="27" t="s">
        <v>21</v>
      </c>
      <c r="H425" s="27"/>
      <c r="I425" s="27" t="s">
        <v>22</v>
      </c>
      <c r="J425" s="27"/>
      <c r="K425" s="27"/>
      <c r="L425" s="27"/>
      <c r="M425" s="27"/>
      <c r="N425" s="27"/>
      <c r="O425" s="27"/>
      <c r="P425" s="27" t="s">
        <v>23</v>
      </c>
      <c r="Q425" s="27"/>
      <c r="R425" s="27" t="s">
        <v>24</v>
      </c>
      <c r="S425" s="27" t="s">
        <v>25</v>
      </c>
      <c r="T425" s="27">
        <v>1</v>
      </c>
      <c r="U425" s="29"/>
      <c r="V425" s="26" t="str">
        <f t="shared" si="12"/>
        <v>42713BRI Platinum</v>
      </c>
      <c r="W425" s="26">
        <f t="shared" si="13"/>
        <v>1</v>
      </c>
    </row>
    <row r="426" spans="1:23" s="26" customFormat="1" ht="16.7" customHeight="1" x14ac:dyDescent="0.2">
      <c r="A426" s="27" t="s">
        <v>2306</v>
      </c>
      <c r="B426" s="27" t="s">
        <v>20</v>
      </c>
      <c r="C426" s="27" t="s">
        <v>2307</v>
      </c>
      <c r="D426" s="28">
        <v>42713</v>
      </c>
      <c r="E426" s="27" t="s">
        <v>2308</v>
      </c>
      <c r="F426" s="27" t="s">
        <v>195</v>
      </c>
      <c r="G426" s="27" t="s">
        <v>21</v>
      </c>
      <c r="H426" s="27"/>
      <c r="I426" s="27" t="s">
        <v>22</v>
      </c>
      <c r="J426" s="27"/>
      <c r="K426" s="27"/>
      <c r="L426" s="27"/>
      <c r="M426" s="27"/>
      <c r="N426" s="27"/>
      <c r="O426" s="27"/>
      <c r="P426" s="27" t="s">
        <v>23</v>
      </c>
      <c r="Q426" s="27"/>
      <c r="R426" s="27" t="s">
        <v>28</v>
      </c>
      <c r="S426" s="27" t="s">
        <v>27</v>
      </c>
      <c r="T426" s="27">
        <v>2</v>
      </c>
      <c r="U426" s="29"/>
      <c r="V426" s="26" t="str">
        <f t="shared" si="12"/>
        <v>42713BRI Prioritas</v>
      </c>
      <c r="W426" s="26">
        <f t="shared" si="13"/>
        <v>2</v>
      </c>
    </row>
    <row r="427" spans="1:23" s="26" customFormat="1" ht="16.7" customHeight="1" x14ac:dyDescent="0.2">
      <c r="A427" s="27" t="s">
        <v>2309</v>
      </c>
      <c r="B427" s="27" t="s">
        <v>20</v>
      </c>
      <c r="C427" s="27" t="s">
        <v>2310</v>
      </c>
      <c r="D427" s="28">
        <v>42713</v>
      </c>
      <c r="E427" s="27" t="s">
        <v>2311</v>
      </c>
      <c r="F427" s="27" t="s">
        <v>196</v>
      </c>
      <c r="G427" s="27" t="s">
        <v>21</v>
      </c>
      <c r="H427" s="27"/>
      <c r="I427" s="27" t="s">
        <v>22</v>
      </c>
      <c r="J427" s="27"/>
      <c r="K427" s="27"/>
      <c r="L427" s="27"/>
      <c r="M427" s="27"/>
      <c r="N427" s="27"/>
      <c r="O427" s="27"/>
      <c r="P427" s="27" t="s">
        <v>23</v>
      </c>
      <c r="Q427" s="27"/>
      <c r="R427" s="27" t="s">
        <v>28</v>
      </c>
      <c r="S427" s="27" t="s">
        <v>27</v>
      </c>
      <c r="T427" s="27">
        <v>2</v>
      </c>
      <c r="U427" s="29"/>
      <c r="V427" s="26" t="str">
        <f t="shared" si="12"/>
        <v>42713BRI Prioritas</v>
      </c>
      <c r="W427" s="26">
        <f t="shared" si="13"/>
        <v>2</v>
      </c>
    </row>
    <row r="428" spans="1:23" s="26" customFormat="1" ht="16.7" customHeight="1" x14ac:dyDescent="0.2">
      <c r="A428" s="27" t="s">
        <v>2312</v>
      </c>
      <c r="B428" s="27" t="s">
        <v>20</v>
      </c>
      <c r="C428" s="27" t="s">
        <v>2313</v>
      </c>
      <c r="D428" s="28">
        <v>42713</v>
      </c>
      <c r="E428" s="27" t="s">
        <v>2314</v>
      </c>
      <c r="F428" s="27" t="s">
        <v>197</v>
      </c>
      <c r="G428" s="27" t="s">
        <v>21</v>
      </c>
      <c r="H428" s="27"/>
      <c r="I428" s="27" t="s">
        <v>22</v>
      </c>
      <c r="J428" s="27"/>
      <c r="K428" s="27"/>
      <c r="L428" s="27"/>
      <c r="M428" s="27"/>
      <c r="N428" s="27"/>
      <c r="O428" s="27"/>
      <c r="P428" s="27" t="s">
        <v>23</v>
      </c>
      <c r="Q428" s="27"/>
      <c r="R428" s="27" t="s">
        <v>24</v>
      </c>
      <c r="S428" s="27" t="s">
        <v>25</v>
      </c>
      <c r="T428" s="27">
        <v>1</v>
      </c>
      <c r="U428" s="29"/>
      <c r="V428" s="26" t="str">
        <f t="shared" si="12"/>
        <v>42713BRI Platinum</v>
      </c>
      <c r="W428" s="26">
        <f t="shared" si="13"/>
        <v>1</v>
      </c>
    </row>
    <row r="429" spans="1:23" s="26" customFormat="1" ht="16.7" customHeight="1" x14ac:dyDescent="0.2">
      <c r="A429" s="27" t="s">
        <v>2315</v>
      </c>
      <c r="B429" s="27" t="s">
        <v>20</v>
      </c>
      <c r="C429" s="27" t="s">
        <v>2316</v>
      </c>
      <c r="D429" s="28">
        <v>42713</v>
      </c>
      <c r="E429" s="27" t="s">
        <v>2317</v>
      </c>
      <c r="F429" s="27" t="s">
        <v>710</v>
      </c>
      <c r="G429" s="27" t="s">
        <v>21</v>
      </c>
      <c r="H429" s="27"/>
      <c r="I429" s="27" t="s">
        <v>22</v>
      </c>
      <c r="J429" s="27"/>
      <c r="K429" s="27"/>
      <c r="L429" s="27"/>
      <c r="M429" s="27"/>
      <c r="N429" s="27"/>
      <c r="O429" s="27"/>
      <c r="P429" s="27" t="s">
        <v>23</v>
      </c>
      <c r="Q429" s="27"/>
      <c r="R429" s="27" t="s">
        <v>24</v>
      </c>
      <c r="S429" s="27" t="s">
        <v>25</v>
      </c>
      <c r="T429" s="27">
        <v>1</v>
      </c>
      <c r="U429" s="29"/>
      <c r="V429" s="26" t="str">
        <f t="shared" si="12"/>
        <v>42713BRI Platinum</v>
      </c>
      <c r="W429" s="26">
        <f t="shared" si="13"/>
        <v>1</v>
      </c>
    </row>
    <row r="430" spans="1:23" s="26" customFormat="1" ht="16.7" customHeight="1" x14ac:dyDescent="0.2">
      <c r="A430" s="27" t="s">
        <v>83</v>
      </c>
      <c r="B430" s="27" t="s">
        <v>20</v>
      </c>
      <c r="C430" s="27" t="s">
        <v>2318</v>
      </c>
      <c r="D430" s="28">
        <v>42713</v>
      </c>
      <c r="E430" s="27" t="s">
        <v>2319</v>
      </c>
      <c r="F430" s="27" t="s">
        <v>712</v>
      </c>
      <c r="G430" s="27" t="s">
        <v>21</v>
      </c>
      <c r="H430" s="27"/>
      <c r="I430" s="27" t="s">
        <v>22</v>
      </c>
      <c r="J430" s="27"/>
      <c r="K430" s="27"/>
      <c r="L430" s="27"/>
      <c r="M430" s="27"/>
      <c r="N430" s="27"/>
      <c r="O430" s="27"/>
      <c r="P430" s="27" t="s">
        <v>23</v>
      </c>
      <c r="Q430" s="27"/>
      <c r="R430" s="27" t="s">
        <v>24</v>
      </c>
      <c r="S430" s="27" t="s">
        <v>26</v>
      </c>
      <c r="T430" s="27">
        <v>1</v>
      </c>
      <c r="U430" s="29"/>
      <c r="V430" s="26" t="str">
        <f t="shared" si="12"/>
        <v>42713BRI Business</v>
      </c>
      <c r="W430" s="26">
        <f t="shared" si="13"/>
        <v>1</v>
      </c>
    </row>
    <row r="431" spans="1:23" s="26" customFormat="1" ht="16.7" customHeight="1" x14ac:dyDescent="0.2">
      <c r="A431" s="27" t="s">
        <v>780</v>
      </c>
      <c r="B431" s="27" t="s">
        <v>20</v>
      </c>
      <c r="C431" s="27" t="s">
        <v>2381</v>
      </c>
      <c r="D431" s="28">
        <v>42713</v>
      </c>
      <c r="E431" s="27" t="s">
        <v>2382</v>
      </c>
      <c r="F431" s="27" t="s">
        <v>108</v>
      </c>
      <c r="G431" s="27" t="s">
        <v>21</v>
      </c>
      <c r="H431" s="27"/>
      <c r="I431" s="27" t="s">
        <v>22</v>
      </c>
      <c r="J431" s="27"/>
      <c r="K431" s="27"/>
      <c r="L431" s="27"/>
      <c r="M431" s="27"/>
      <c r="N431" s="27"/>
      <c r="O431" s="27"/>
      <c r="P431" s="27" t="s">
        <v>23</v>
      </c>
      <c r="Q431" s="27"/>
      <c r="R431" s="27" t="s">
        <v>24</v>
      </c>
      <c r="S431" s="27" t="s">
        <v>25</v>
      </c>
      <c r="T431" s="27">
        <v>1</v>
      </c>
      <c r="U431" s="29"/>
      <c r="V431" s="26" t="str">
        <f t="shared" si="12"/>
        <v>42713BRI Platinum</v>
      </c>
      <c r="W431" s="26">
        <f t="shared" si="13"/>
        <v>1</v>
      </c>
    </row>
    <row r="432" spans="1:23" s="26" customFormat="1" ht="16.7" customHeight="1" x14ac:dyDescent="0.2">
      <c r="A432" s="27" t="s">
        <v>2026</v>
      </c>
      <c r="B432" s="27" t="s">
        <v>20</v>
      </c>
      <c r="C432" s="27" t="s">
        <v>1489</v>
      </c>
      <c r="D432" s="28">
        <v>42713</v>
      </c>
      <c r="E432" s="27" t="s">
        <v>2383</v>
      </c>
      <c r="F432" s="27" t="s">
        <v>109</v>
      </c>
      <c r="G432" s="27" t="s">
        <v>36</v>
      </c>
      <c r="H432" s="27"/>
      <c r="I432" s="27" t="s">
        <v>22</v>
      </c>
      <c r="J432" s="27" t="s">
        <v>29</v>
      </c>
      <c r="K432" s="27"/>
      <c r="L432" s="27"/>
      <c r="M432" s="27"/>
      <c r="N432" s="27"/>
      <c r="O432" s="27"/>
      <c r="P432" s="27" t="s">
        <v>23</v>
      </c>
      <c r="Q432" s="27"/>
      <c r="R432" s="27" t="s">
        <v>38</v>
      </c>
      <c r="S432" s="27" t="s">
        <v>27</v>
      </c>
      <c r="T432" s="27">
        <v>2</v>
      </c>
      <c r="U432" s="29"/>
      <c r="V432" s="26" t="str">
        <f t="shared" si="12"/>
        <v>42713BRI Prioritas</v>
      </c>
      <c r="W432" s="26">
        <f t="shared" si="13"/>
        <v>2</v>
      </c>
    </row>
    <row r="433" spans="1:23" s="26" customFormat="1" ht="16.7" customHeight="1" x14ac:dyDescent="0.2">
      <c r="A433" s="27" t="s">
        <v>2384</v>
      </c>
      <c r="B433" s="27" t="s">
        <v>20</v>
      </c>
      <c r="C433" s="27" t="s">
        <v>1555</v>
      </c>
      <c r="D433" s="28">
        <v>42713</v>
      </c>
      <c r="E433" s="27" t="s">
        <v>2385</v>
      </c>
      <c r="F433" s="27" t="s">
        <v>135</v>
      </c>
      <c r="G433" s="27" t="s">
        <v>21</v>
      </c>
      <c r="H433" s="27"/>
      <c r="I433" s="27" t="s">
        <v>22</v>
      </c>
      <c r="J433" s="27"/>
      <c r="K433" s="27"/>
      <c r="L433" s="27"/>
      <c r="M433" s="27"/>
      <c r="N433" s="27"/>
      <c r="O433" s="27"/>
      <c r="P433" s="27" t="s">
        <v>23</v>
      </c>
      <c r="Q433" s="27"/>
      <c r="R433" s="27" t="s">
        <v>28</v>
      </c>
      <c r="S433" s="27" t="s">
        <v>27</v>
      </c>
      <c r="T433" s="27">
        <v>2</v>
      </c>
      <c r="U433" s="29"/>
      <c r="V433" s="26" t="str">
        <f t="shared" si="12"/>
        <v>42713BRI Prioritas</v>
      </c>
      <c r="W433" s="26">
        <f t="shared" si="13"/>
        <v>2</v>
      </c>
    </row>
    <row r="434" spans="1:23" s="26" customFormat="1" ht="16.7" customHeight="1" x14ac:dyDescent="0.2">
      <c r="A434" s="27" t="s">
        <v>2386</v>
      </c>
      <c r="B434" s="27" t="s">
        <v>20</v>
      </c>
      <c r="C434" s="27" t="s">
        <v>2387</v>
      </c>
      <c r="D434" s="28">
        <v>42713</v>
      </c>
      <c r="E434" s="27" t="s">
        <v>2388</v>
      </c>
      <c r="F434" s="27" t="s">
        <v>53</v>
      </c>
      <c r="G434" s="27" t="s">
        <v>21</v>
      </c>
      <c r="H434" s="27"/>
      <c r="I434" s="27" t="s">
        <v>22</v>
      </c>
      <c r="J434" s="27"/>
      <c r="K434" s="27"/>
      <c r="L434" s="27"/>
      <c r="M434" s="27"/>
      <c r="N434" s="27"/>
      <c r="O434" s="27"/>
      <c r="P434" s="27" t="s">
        <v>23</v>
      </c>
      <c r="Q434" s="27"/>
      <c r="R434" s="27" t="s">
        <v>28</v>
      </c>
      <c r="S434" s="27" t="s">
        <v>27</v>
      </c>
      <c r="T434" s="27">
        <v>2</v>
      </c>
      <c r="U434" s="29"/>
      <c r="V434" s="26" t="str">
        <f t="shared" si="12"/>
        <v>42713BRI Prioritas</v>
      </c>
      <c r="W434" s="26">
        <f t="shared" si="13"/>
        <v>2</v>
      </c>
    </row>
    <row r="435" spans="1:23" s="26" customFormat="1" ht="16.7" customHeight="1" x14ac:dyDescent="0.2">
      <c r="A435" s="27" t="s">
        <v>2393</v>
      </c>
      <c r="B435" s="27" t="s">
        <v>20</v>
      </c>
      <c r="C435" s="27" t="s">
        <v>1675</v>
      </c>
      <c r="D435" s="28">
        <v>42714</v>
      </c>
      <c r="E435" s="27" t="s">
        <v>2394</v>
      </c>
      <c r="F435" s="27" t="s">
        <v>138</v>
      </c>
      <c r="G435" s="27" t="s">
        <v>21</v>
      </c>
      <c r="H435" s="27"/>
      <c r="I435" s="27" t="s">
        <v>22</v>
      </c>
      <c r="J435" s="27"/>
      <c r="K435" s="27"/>
      <c r="L435" s="27"/>
      <c r="M435" s="27"/>
      <c r="N435" s="27"/>
      <c r="O435" s="27"/>
      <c r="P435" s="27" t="s">
        <v>23</v>
      </c>
      <c r="Q435" s="27"/>
      <c r="R435" s="27" t="s">
        <v>24</v>
      </c>
      <c r="S435" s="27" t="s">
        <v>27</v>
      </c>
      <c r="T435" s="27">
        <v>1</v>
      </c>
      <c r="U435" s="29"/>
      <c r="V435" s="26" t="str">
        <f t="shared" si="12"/>
        <v>42714BRI Prioritas</v>
      </c>
      <c r="W435" s="26">
        <f t="shared" si="13"/>
        <v>1</v>
      </c>
    </row>
    <row r="436" spans="1:23" s="26" customFormat="1" ht="16.7" customHeight="1" x14ac:dyDescent="0.2">
      <c r="A436" s="27" t="s">
        <v>2395</v>
      </c>
      <c r="B436" s="27" t="s">
        <v>20</v>
      </c>
      <c r="C436" s="27" t="s">
        <v>1678</v>
      </c>
      <c r="D436" s="28">
        <v>42714</v>
      </c>
      <c r="E436" s="27" t="s">
        <v>2396</v>
      </c>
      <c r="F436" s="27" t="s">
        <v>689</v>
      </c>
      <c r="G436" s="27" t="s">
        <v>21</v>
      </c>
      <c r="H436" s="27"/>
      <c r="I436" s="27" t="s">
        <v>22</v>
      </c>
      <c r="J436" s="27"/>
      <c r="K436" s="27"/>
      <c r="L436" s="27"/>
      <c r="M436" s="27"/>
      <c r="N436" s="27"/>
      <c r="O436" s="27"/>
      <c r="P436" s="27" t="s">
        <v>23</v>
      </c>
      <c r="Q436" s="27"/>
      <c r="R436" s="27" t="s">
        <v>24</v>
      </c>
      <c r="S436" s="27" t="s">
        <v>26</v>
      </c>
      <c r="T436" s="27">
        <v>1</v>
      </c>
      <c r="U436" s="29"/>
      <c r="V436" s="26" t="str">
        <f t="shared" si="12"/>
        <v>42714BRI Business</v>
      </c>
      <c r="W436" s="26">
        <f t="shared" si="13"/>
        <v>1</v>
      </c>
    </row>
    <row r="437" spans="1:23" s="26" customFormat="1" ht="16.7" customHeight="1" x14ac:dyDescent="0.2">
      <c r="A437" s="27" t="s">
        <v>1557</v>
      </c>
      <c r="B437" s="27" t="s">
        <v>20</v>
      </c>
      <c r="C437" s="27" t="s">
        <v>1687</v>
      </c>
      <c r="D437" s="28">
        <v>42714</v>
      </c>
      <c r="E437" s="27" t="s">
        <v>2397</v>
      </c>
      <c r="F437" s="27" t="s">
        <v>2398</v>
      </c>
      <c r="G437" s="27" t="s">
        <v>21</v>
      </c>
      <c r="H437" s="27"/>
      <c r="I437" s="27" t="s">
        <v>22</v>
      </c>
      <c r="J437" s="27"/>
      <c r="K437" s="27"/>
      <c r="L437" s="27"/>
      <c r="M437" s="27"/>
      <c r="N437" s="27"/>
      <c r="O437" s="27"/>
      <c r="P437" s="27" t="s">
        <v>23</v>
      </c>
      <c r="Q437" s="27"/>
      <c r="R437" s="27" t="s">
        <v>28</v>
      </c>
      <c r="S437" s="27" t="s">
        <v>27</v>
      </c>
      <c r="T437" s="27">
        <v>2</v>
      </c>
      <c r="U437" s="29"/>
      <c r="V437" s="26" t="str">
        <f t="shared" si="12"/>
        <v>42714BRI Prioritas</v>
      </c>
      <c r="W437" s="26">
        <f t="shared" si="13"/>
        <v>2</v>
      </c>
    </row>
    <row r="438" spans="1:23" s="26" customFormat="1" ht="16.7" customHeight="1" x14ac:dyDescent="0.2">
      <c r="A438" s="27" t="s">
        <v>2399</v>
      </c>
      <c r="B438" s="27" t="s">
        <v>20</v>
      </c>
      <c r="C438" s="27" t="s">
        <v>2400</v>
      </c>
      <c r="D438" s="28">
        <v>42714</v>
      </c>
      <c r="E438" s="27" t="s">
        <v>2401</v>
      </c>
      <c r="F438" s="27" t="s">
        <v>2398</v>
      </c>
      <c r="G438" s="27" t="s">
        <v>21</v>
      </c>
      <c r="H438" s="27"/>
      <c r="I438" s="27" t="s">
        <v>22</v>
      </c>
      <c r="J438" s="27"/>
      <c r="K438" s="27"/>
      <c r="L438" s="27"/>
      <c r="M438" s="27"/>
      <c r="N438" s="27"/>
      <c r="O438" s="27"/>
      <c r="P438" s="27" t="s">
        <v>23</v>
      </c>
      <c r="Q438" s="27"/>
      <c r="R438" s="27" t="s">
        <v>24</v>
      </c>
      <c r="S438" s="27" t="s">
        <v>45</v>
      </c>
      <c r="T438" s="27">
        <v>1</v>
      </c>
      <c r="U438" s="29"/>
      <c r="V438" s="26" t="str">
        <f t="shared" si="12"/>
        <v>42714BRI Infinite</v>
      </c>
      <c r="W438" s="26">
        <f t="shared" si="13"/>
        <v>1</v>
      </c>
    </row>
    <row r="439" spans="1:23" s="26" customFormat="1" ht="16.7" customHeight="1" x14ac:dyDescent="0.2">
      <c r="A439" s="27" t="s">
        <v>2402</v>
      </c>
      <c r="B439" s="27" t="s">
        <v>20</v>
      </c>
      <c r="C439" s="27" t="s">
        <v>2403</v>
      </c>
      <c r="D439" s="28">
        <v>42714</v>
      </c>
      <c r="E439" s="27" t="s">
        <v>2404</v>
      </c>
      <c r="F439" s="27" t="s">
        <v>2405</v>
      </c>
      <c r="G439" s="27" t="s">
        <v>21</v>
      </c>
      <c r="H439" s="27"/>
      <c r="I439" s="27" t="s">
        <v>22</v>
      </c>
      <c r="J439" s="27" t="s">
        <v>30</v>
      </c>
      <c r="K439" s="27"/>
      <c r="L439" s="27"/>
      <c r="M439" s="27"/>
      <c r="N439" s="27"/>
      <c r="O439" s="27"/>
      <c r="P439" s="27" t="s">
        <v>23</v>
      </c>
      <c r="Q439" s="27"/>
      <c r="R439" s="27" t="s">
        <v>35</v>
      </c>
      <c r="S439" s="27" t="s">
        <v>27</v>
      </c>
      <c r="T439" s="27">
        <v>2</v>
      </c>
      <c r="U439" s="29"/>
      <c r="V439" s="26" t="str">
        <f t="shared" si="12"/>
        <v>42714BRI Prioritas</v>
      </c>
      <c r="W439" s="26">
        <f t="shared" si="13"/>
        <v>2</v>
      </c>
    </row>
    <row r="440" spans="1:23" s="26" customFormat="1" ht="16.7" customHeight="1" x14ac:dyDescent="0.2">
      <c r="A440" s="27" t="s">
        <v>2406</v>
      </c>
      <c r="B440" s="27" t="s">
        <v>20</v>
      </c>
      <c r="C440" s="27" t="s">
        <v>2407</v>
      </c>
      <c r="D440" s="28">
        <v>42714</v>
      </c>
      <c r="E440" s="27" t="s">
        <v>2408</v>
      </c>
      <c r="F440" s="27" t="s">
        <v>2409</v>
      </c>
      <c r="G440" s="27" t="s">
        <v>21</v>
      </c>
      <c r="H440" s="27"/>
      <c r="I440" s="27" t="s">
        <v>22</v>
      </c>
      <c r="J440" s="27" t="s">
        <v>30</v>
      </c>
      <c r="K440" s="27"/>
      <c r="L440" s="27"/>
      <c r="M440" s="27"/>
      <c r="N440" s="27"/>
      <c r="O440" s="27"/>
      <c r="P440" s="27" t="s">
        <v>23</v>
      </c>
      <c r="Q440" s="27"/>
      <c r="R440" s="27" t="s">
        <v>35</v>
      </c>
      <c r="S440" s="27" t="s">
        <v>27</v>
      </c>
      <c r="T440" s="27">
        <v>2</v>
      </c>
      <c r="U440" s="29"/>
      <c r="V440" s="26" t="str">
        <f t="shared" si="12"/>
        <v>42714BRI Prioritas</v>
      </c>
      <c r="W440" s="26">
        <f t="shared" si="13"/>
        <v>2</v>
      </c>
    </row>
    <row r="441" spans="1:23" s="26" customFormat="1" ht="16.7" customHeight="1" x14ac:dyDescent="0.2">
      <c r="A441" s="27" t="s">
        <v>2410</v>
      </c>
      <c r="B441" s="27" t="s">
        <v>20</v>
      </c>
      <c r="C441" s="27" t="s">
        <v>2411</v>
      </c>
      <c r="D441" s="28">
        <v>42714</v>
      </c>
      <c r="E441" s="27" t="s">
        <v>2412</v>
      </c>
      <c r="F441" s="27" t="s">
        <v>2413</v>
      </c>
      <c r="G441" s="27" t="s">
        <v>21</v>
      </c>
      <c r="H441" s="27"/>
      <c r="I441" s="27" t="s">
        <v>22</v>
      </c>
      <c r="J441" s="27"/>
      <c r="K441" s="27"/>
      <c r="L441" s="27"/>
      <c r="M441" s="27"/>
      <c r="N441" s="27"/>
      <c r="O441" s="27"/>
      <c r="P441" s="27" t="s">
        <v>23</v>
      </c>
      <c r="Q441" s="27"/>
      <c r="R441" s="27" t="s">
        <v>24</v>
      </c>
      <c r="S441" s="27" t="s">
        <v>27</v>
      </c>
      <c r="T441" s="27">
        <v>1</v>
      </c>
      <c r="U441" s="29"/>
      <c r="V441" s="26" t="str">
        <f t="shared" si="12"/>
        <v>42714BRI Prioritas</v>
      </c>
      <c r="W441" s="26">
        <f t="shared" si="13"/>
        <v>1</v>
      </c>
    </row>
    <row r="442" spans="1:23" s="26" customFormat="1" ht="16.7" customHeight="1" x14ac:dyDescent="0.2">
      <c r="A442" s="27" t="s">
        <v>2414</v>
      </c>
      <c r="B442" s="27" t="s">
        <v>20</v>
      </c>
      <c r="C442" s="27" t="s">
        <v>2415</v>
      </c>
      <c r="D442" s="28">
        <v>42714</v>
      </c>
      <c r="E442" s="27" t="s">
        <v>2416</v>
      </c>
      <c r="F442" s="27" t="s">
        <v>395</v>
      </c>
      <c r="G442" s="27" t="s">
        <v>21</v>
      </c>
      <c r="H442" s="27"/>
      <c r="I442" s="27" t="s">
        <v>22</v>
      </c>
      <c r="J442" s="27"/>
      <c r="K442" s="27"/>
      <c r="L442" s="27"/>
      <c r="M442" s="27"/>
      <c r="N442" s="27"/>
      <c r="O442" s="27"/>
      <c r="P442" s="27" t="s">
        <v>23</v>
      </c>
      <c r="Q442" s="27"/>
      <c r="R442" s="27" t="s">
        <v>24</v>
      </c>
      <c r="S442" s="27" t="s">
        <v>26</v>
      </c>
      <c r="T442" s="27">
        <v>1</v>
      </c>
      <c r="U442" s="29"/>
      <c r="V442" s="26" t="str">
        <f t="shared" si="12"/>
        <v>42714BRI Business</v>
      </c>
      <c r="W442" s="26">
        <f t="shared" si="13"/>
        <v>1</v>
      </c>
    </row>
    <row r="443" spans="1:23" s="26" customFormat="1" ht="16.7" customHeight="1" x14ac:dyDescent="0.2">
      <c r="A443" s="27" t="s">
        <v>2417</v>
      </c>
      <c r="B443" s="27" t="s">
        <v>20</v>
      </c>
      <c r="C443" s="27" t="s">
        <v>2418</v>
      </c>
      <c r="D443" s="28">
        <v>42714</v>
      </c>
      <c r="E443" s="27" t="s">
        <v>2419</v>
      </c>
      <c r="F443" s="27" t="s">
        <v>395</v>
      </c>
      <c r="G443" s="27" t="s">
        <v>21</v>
      </c>
      <c r="H443" s="27"/>
      <c r="I443" s="27" t="s">
        <v>22</v>
      </c>
      <c r="J443" s="27"/>
      <c r="K443" s="27"/>
      <c r="L443" s="27"/>
      <c r="M443" s="27"/>
      <c r="N443" s="27"/>
      <c r="O443" s="27"/>
      <c r="P443" s="27" t="s">
        <v>23</v>
      </c>
      <c r="Q443" s="27"/>
      <c r="R443" s="27" t="s">
        <v>24</v>
      </c>
      <c r="S443" s="27" t="s">
        <v>26</v>
      </c>
      <c r="T443" s="27">
        <v>1</v>
      </c>
      <c r="U443" s="29"/>
      <c r="V443" s="26" t="str">
        <f t="shared" si="12"/>
        <v>42714BRI Business</v>
      </c>
      <c r="W443" s="26">
        <f t="shared" si="13"/>
        <v>1</v>
      </c>
    </row>
    <row r="444" spans="1:23" s="26" customFormat="1" ht="16.7" customHeight="1" x14ac:dyDescent="0.2">
      <c r="A444" s="27" t="s">
        <v>2420</v>
      </c>
      <c r="B444" s="27" t="s">
        <v>20</v>
      </c>
      <c r="C444" s="27" t="s">
        <v>2421</v>
      </c>
      <c r="D444" s="28">
        <v>42714</v>
      </c>
      <c r="E444" s="27" t="s">
        <v>2422</v>
      </c>
      <c r="F444" s="27" t="s">
        <v>813</v>
      </c>
      <c r="G444" s="27" t="s">
        <v>21</v>
      </c>
      <c r="H444" s="27"/>
      <c r="I444" s="27" t="s">
        <v>22</v>
      </c>
      <c r="J444" s="27"/>
      <c r="K444" s="27"/>
      <c r="L444" s="27"/>
      <c r="M444" s="27"/>
      <c r="N444" s="27"/>
      <c r="O444" s="27"/>
      <c r="P444" s="27" t="s">
        <v>23</v>
      </c>
      <c r="Q444" s="27"/>
      <c r="R444" s="27" t="s">
        <v>24</v>
      </c>
      <c r="S444" s="27" t="s">
        <v>27</v>
      </c>
      <c r="T444" s="27">
        <v>1</v>
      </c>
      <c r="U444" s="29"/>
      <c r="V444" s="26" t="str">
        <f t="shared" si="12"/>
        <v>42714BRI Prioritas</v>
      </c>
      <c r="W444" s="26">
        <f t="shared" si="13"/>
        <v>1</v>
      </c>
    </row>
    <row r="445" spans="1:23" s="26" customFormat="1" ht="16.7" customHeight="1" x14ac:dyDescent="0.2">
      <c r="A445" s="27" t="s">
        <v>2423</v>
      </c>
      <c r="B445" s="27" t="s">
        <v>20</v>
      </c>
      <c r="C445" s="27" t="s">
        <v>2424</v>
      </c>
      <c r="D445" s="28">
        <v>42714</v>
      </c>
      <c r="E445" s="27" t="s">
        <v>2425</v>
      </c>
      <c r="F445" s="27" t="s">
        <v>288</v>
      </c>
      <c r="G445" s="27" t="s">
        <v>21</v>
      </c>
      <c r="H445" s="27"/>
      <c r="I445" s="27" t="s">
        <v>22</v>
      </c>
      <c r="J445" s="27"/>
      <c r="K445" s="27"/>
      <c r="L445" s="27"/>
      <c r="M445" s="27"/>
      <c r="N445" s="27"/>
      <c r="O445" s="27"/>
      <c r="P445" s="27" t="s">
        <v>23</v>
      </c>
      <c r="Q445" s="27"/>
      <c r="R445" s="27" t="s">
        <v>24</v>
      </c>
      <c r="S445" s="27" t="s">
        <v>26</v>
      </c>
      <c r="T445" s="27">
        <v>1</v>
      </c>
      <c r="U445" s="29"/>
      <c r="V445" s="26" t="str">
        <f t="shared" si="12"/>
        <v>42714BRI Business</v>
      </c>
      <c r="W445" s="26">
        <f t="shared" si="13"/>
        <v>1</v>
      </c>
    </row>
    <row r="446" spans="1:23" s="26" customFormat="1" ht="16.7" customHeight="1" x14ac:dyDescent="0.2">
      <c r="A446" s="27" t="s">
        <v>2426</v>
      </c>
      <c r="B446" s="27" t="s">
        <v>20</v>
      </c>
      <c r="C446" s="27" t="s">
        <v>2427</v>
      </c>
      <c r="D446" s="28">
        <v>42714</v>
      </c>
      <c r="E446" s="27" t="s">
        <v>2428</v>
      </c>
      <c r="F446" s="27" t="s">
        <v>288</v>
      </c>
      <c r="G446" s="27" t="s">
        <v>21</v>
      </c>
      <c r="H446" s="27"/>
      <c r="I446" s="27" t="s">
        <v>22</v>
      </c>
      <c r="J446" s="27"/>
      <c r="K446" s="27"/>
      <c r="L446" s="27"/>
      <c r="M446" s="27"/>
      <c r="N446" s="27"/>
      <c r="O446" s="27"/>
      <c r="P446" s="27" t="s">
        <v>23</v>
      </c>
      <c r="Q446" s="27"/>
      <c r="R446" s="27" t="s">
        <v>28</v>
      </c>
      <c r="S446" s="27" t="s">
        <v>27</v>
      </c>
      <c r="T446" s="27">
        <v>2</v>
      </c>
      <c r="U446" s="29"/>
      <c r="V446" s="26" t="str">
        <f t="shared" si="12"/>
        <v>42714BRI Prioritas</v>
      </c>
      <c r="W446" s="26">
        <f t="shared" si="13"/>
        <v>2</v>
      </c>
    </row>
    <row r="447" spans="1:23" s="26" customFormat="1" ht="16.7" customHeight="1" x14ac:dyDescent="0.2">
      <c r="A447" s="27" t="s">
        <v>2429</v>
      </c>
      <c r="B447" s="27" t="s">
        <v>20</v>
      </c>
      <c r="C447" s="27" t="s">
        <v>2430</v>
      </c>
      <c r="D447" s="28">
        <v>42714</v>
      </c>
      <c r="E447" s="27" t="s">
        <v>2431</v>
      </c>
      <c r="F447" s="27" t="s">
        <v>289</v>
      </c>
      <c r="G447" s="27" t="s">
        <v>21</v>
      </c>
      <c r="H447" s="27"/>
      <c r="I447" s="27" t="s">
        <v>22</v>
      </c>
      <c r="J447" s="27"/>
      <c r="K447" s="27"/>
      <c r="L447" s="27"/>
      <c r="M447" s="27"/>
      <c r="N447" s="27"/>
      <c r="O447" s="27"/>
      <c r="P447" s="27" t="s">
        <v>23</v>
      </c>
      <c r="Q447" s="27"/>
      <c r="R447" s="27" t="s">
        <v>28</v>
      </c>
      <c r="S447" s="27" t="s">
        <v>27</v>
      </c>
      <c r="T447" s="27">
        <v>2</v>
      </c>
      <c r="U447" s="29"/>
      <c r="V447" s="26" t="str">
        <f t="shared" si="12"/>
        <v>42714BRI Prioritas</v>
      </c>
      <c r="W447" s="26">
        <f t="shared" si="13"/>
        <v>2</v>
      </c>
    </row>
    <row r="448" spans="1:23" s="26" customFormat="1" ht="16.7" customHeight="1" x14ac:dyDescent="0.2">
      <c r="A448" s="27" t="s">
        <v>2434</v>
      </c>
      <c r="B448" s="27" t="s">
        <v>20</v>
      </c>
      <c r="C448" s="27" t="s">
        <v>2435</v>
      </c>
      <c r="D448" s="28">
        <v>42714</v>
      </c>
      <c r="E448" s="27" t="s">
        <v>2436</v>
      </c>
      <c r="F448" s="27" t="s">
        <v>1929</v>
      </c>
      <c r="G448" s="27" t="s">
        <v>21</v>
      </c>
      <c r="H448" s="27"/>
      <c r="I448" s="27" t="s">
        <v>22</v>
      </c>
      <c r="J448" s="27"/>
      <c r="K448" s="27"/>
      <c r="L448" s="27"/>
      <c r="M448" s="27"/>
      <c r="N448" s="27"/>
      <c r="O448" s="27"/>
      <c r="P448" s="27" t="s">
        <v>23</v>
      </c>
      <c r="Q448" s="27"/>
      <c r="R448" s="27" t="s">
        <v>24</v>
      </c>
      <c r="S448" s="27" t="s">
        <v>27</v>
      </c>
      <c r="T448" s="27">
        <v>1</v>
      </c>
      <c r="U448" s="29"/>
      <c r="V448" s="26" t="str">
        <f t="shared" si="12"/>
        <v>42714BRI Prioritas</v>
      </c>
      <c r="W448" s="26">
        <f t="shared" si="13"/>
        <v>1</v>
      </c>
    </row>
    <row r="449" spans="1:23" s="26" customFormat="1" ht="16.7" customHeight="1" x14ac:dyDescent="0.2">
      <c r="A449" s="27" t="s">
        <v>2437</v>
      </c>
      <c r="B449" s="27" t="s">
        <v>20</v>
      </c>
      <c r="C449" s="27" t="s">
        <v>2438</v>
      </c>
      <c r="D449" s="28">
        <v>42714</v>
      </c>
      <c r="E449" s="27" t="s">
        <v>2439</v>
      </c>
      <c r="F449" s="27" t="s">
        <v>368</v>
      </c>
      <c r="G449" s="27" t="s">
        <v>21</v>
      </c>
      <c r="H449" s="27"/>
      <c r="I449" s="27" t="s">
        <v>22</v>
      </c>
      <c r="J449" s="27" t="s">
        <v>30</v>
      </c>
      <c r="K449" s="27"/>
      <c r="L449" s="27"/>
      <c r="M449" s="27"/>
      <c r="N449" s="27"/>
      <c r="O449" s="27"/>
      <c r="P449" s="27" t="s">
        <v>23</v>
      </c>
      <c r="Q449" s="27"/>
      <c r="R449" s="27" t="s">
        <v>35</v>
      </c>
      <c r="S449" s="27" t="s">
        <v>27</v>
      </c>
      <c r="T449" s="27">
        <v>2</v>
      </c>
      <c r="U449" s="29"/>
      <c r="V449" s="26" t="str">
        <f t="shared" si="12"/>
        <v>42714BRI Prioritas</v>
      </c>
      <c r="W449" s="26">
        <f t="shared" si="13"/>
        <v>2</v>
      </c>
    </row>
    <row r="450" spans="1:23" s="26" customFormat="1" ht="16.7" customHeight="1" x14ac:dyDescent="0.2">
      <c r="A450" s="27" t="s">
        <v>2440</v>
      </c>
      <c r="B450" s="27" t="s">
        <v>20</v>
      </c>
      <c r="C450" s="27" t="s">
        <v>2441</v>
      </c>
      <c r="D450" s="28">
        <v>42714</v>
      </c>
      <c r="E450" s="27" t="s">
        <v>2442</v>
      </c>
      <c r="F450" s="27" t="s">
        <v>259</v>
      </c>
      <c r="G450" s="27" t="s">
        <v>21</v>
      </c>
      <c r="H450" s="27"/>
      <c r="I450" s="27" t="s">
        <v>22</v>
      </c>
      <c r="J450" s="27" t="s">
        <v>30</v>
      </c>
      <c r="K450" s="27"/>
      <c r="L450" s="27"/>
      <c r="M450" s="27"/>
      <c r="N450" s="27"/>
      <c r="O450" s="27"/>
      <c r="P450" s="27" t="s">
        <v>23</v>
      </c>
      <c r="Q450" s="27"/>
      <c r="R450" s="27" t="s">
        <v>35</v>
      </c>
      <c r="S450" s="27" t="s">
        <v>27</v>
      </c>
      <c r="T450" s="27">
        <v>2</v>
      </c>
      <c r="U450" s="29"/>
      <c r="V450" s="26" t="str">
        <f t="shared" si="12"/>
        <v>42714BRI Prioritas</v>
      </c>
      <c r="W450" s="26">
        <f t="shared" si="13"/>
        <v>2</v>
      </c>
    </row>
    <row r="451" spans="1:23" s="26" customFormat="1" ht="16.7" customHeight="1" x14ac:dyDescent="0.2">
      <c r="A451" s="27" t="s">
        <v>2443</v>
      </c>
      <c r="B451" s="27" t="s">
        <v>20</v>
      </c>
      <c r="C451" s="27" t="s">
        <v>2444</v>
      </c>
      <c r="D451" s="28">
        <v>42714</v>
      </c>
      <c r="E451" s="27" t="s">
        <v>2445</v>
      </c>
      <c r="F451" s="27" t="s">
        <v>333</v>
      </c>
      <c r="G451" s="27" t="s">
        <v>21</v>
      </c>
      <c r="H451" s="27"/>
      <c r="I451" s="27" t="s">
        <v>22</v>
      </c>
      <c r="J451" s="27"/>
      <c r="K451" s="27"/>
      <c r="L451" s="27"/>
      <c r="M451" s="27"/>
      <c r="N451" s="27"/>
      <c r="O451" s="27"/>
      <c r="P451" s="27" t="s">
        <v>23</v>
      </c>
      <c r="Q451" s="27"/>
      <c r="R451" s="27" t="s">
        <v>28</v>
      </c>
      <c r="S451" s="27" t="s">
        <v>27</v>
      </c>
      <c r="T451" s="27">
        <v>2</v>
      </c>
      <c r="U451" s="29"/>
      <c r="V451" s="26" t="str">
        <f t="shared" ref="V451:V514" si="14">D451&amp;S451</f>
        <v>42714BRI Prioritas</v>
      </c>
      <c r="W451" s="26">
        <f t="shared" ref="W451:W514" si="15">T451</f>
        <v>2</v>
      </c>
    </row>
    <row r="452" spans="1:23" s="26" customFormat="1" ht="16.7" customHeight="1" x14ac:dyDescent="0.2">
      <c r="A452" s="27" t="s">
        <v>2446</v>
      </c>
      <c r="B452" s="27" t="s">
        <v>20</v>
      </c>
      <c r="C452" s="27" t="s">
        <v>2447</v>
      </c>
      <c r="D452" s="28">
        <v>42714</v>
      </c>
      <c r="E452" s="27" t="s">
        <v>2448</v>
      </c>
      <c r="F452" s="27" t="s">
        <v>333</v>
      </c>
      <c r="G452" s="27" t="s">
        <v>21</v>
      </c>
      <c r="H452" s="27"/>
      <c r="I452" s="27" t="s">
        <v>22</v>
      </c>
      <c r="J452" s="27" t="s">
        <v>30</v>
      </c>
      <c r="K452" s="27"/>
      <c r="L452" s="27"/>
      <c r="M452" s="27"/>
      <c r="N452" s="27"/>
      <c r="O452" s="27"/>
      <c r="P452" s="27" t="s">
        <v>23</v>
      </c>
      <c r="Q452" s="27"/>
      <c r="R452" s="27" t="s">
        <v>35</v>
      </c>
      <c r="S452" s="27" t="s">
        <v>27</v>
      </c>
      <c r="T452" s="27">
        <v>2</v>
      </c>
      <c r="U452" s="29"/>
      <c r="V452" s="26" t="str">
        <f t="shared" si="14"/>
        <v>42714BRI Prioritas</v>
      </c>
      <c r="W452" s="26">
        <f t="shared" si="15"/>
        <v>2</v>
      </c>
    </row>
    <row r="453" spans="1:23" s="26" customFormat="1" ht="16.7" customHeight="1" x14ac:dyDescent="0.2">
      <c r="A453" s="27" t="s">
        <v>2449</v>
      </c>
      <c r="B453" s="27" t="s">
        <v>20</v>
      </c>
      <c r="C453" s="27" t="s">
        <v>2450</v>
      </c>
      <c r="D453" s="28">
        <v>42714</v>
      </c>
      <c r="E453" s="27" t="s">
        <v>335</v>
      </c>
      <c r="F453" s="27" t="s">
        <v>291</v>
      </c>
      <c r="G453" s="27" t="s">
        <v>21</v>
      </c>
      <c r="H453" s="27"/>
      <c r="I453" s="27" t="s">
        <v>22</v>
      </c>
      <c r="J453" s="27" t="s">
        <v>30</v>
      </c>
      <c r="K453" s="27"/>
      <c r="L453" s="27"/>
      <c r="M453" s="27"/>
      <c r="N453" s="27"/>
      <c r="O453" s="27"/>
      <c r="P453" s="27" t="s">
        <v>23</v>
      </c>
      <c r="Q453" s="27"/>
      <c r="R453" s="27" t="s">
        <v>33</v>
      </c>
      <c r="S453" s="27" t="s">
        <v>25</v>
      </c>
      <c r="T453" s="27">
        <v>1</v>
      </c>
      <c r="U453" s="29"/>
      <c r="V453" s="26" t="str">
        <f t="shared" si="14"/>
        <v>42714BRI Platinum</v>
      </c>
      <c r="W453" s="26">
        <f t="shared" si="15"/>
        <v>1</v>
      </c>
    </row>
    <row r="454" spans="1:23" s="26" customFormat="1" ht="16.7" customHeight="1" x14ac:dyDescent="0.2">
      <c r="A454" s="27" t="s">
        <v>2451</v>
      </c>
      <c r="B454" s="27" t="s">
        <v>20</v>
      </c>
      <c r="C454" s="27" t="s">
        <v>2452</v>
      </c>
      <c r="D454" s="28">
        <v>42714</v>
      </c>
      <c r="E454" s="27" t="s">
        <v>2453</v>
      </c>
      <c r="F454" s="27" t="s">
        <v>205</v>
      </c>
      <c r="G454" s="27" t="s">
        <v>21</v>
      </c>
      <c r="H454" s="27"/>
      <c r="I454" s="27" t="s">
        <v>22</v>
      </c>
      <c r="J454" s="27"/>
      <c r="K454" s="27"/>
      <c r="L454" s="27"/>
      <c r="M454" s="27"/>
      <c r="N454" s="27"/>
      <c r="O454" s="27"/>
      <c r="P454" s="27" t="s">
        <v>23</v>
      </c>
      <c r="Q454" s="27"/>
      <c r="R454" s="27" t="s">
        <v>28</v>
      </c>
      <c r="S454" s="27" t="s">
        <v>27</v>
      </c>
      <c r="T454" s="27">
        <v>2</v>
      </c>
      <c r="U454" s="29"/>
      <c r="V454" s="26" t="str">
        <f t="shared" si="14"/>
        <v>42714BRI Prioritas</v>
      </c>
      <c r="W454" s="26">
        <f t="shared" si="15"/>
        <v>2</v>
      </c>
    </row>
    <row r="455" spans="1:23" s="26" customFormat="1" ht="16.7" customHeight="1" x14ac:dyDescent="0.2">
      <c r="A455" s="27" t="s">
        <v>2454</v>
      </c>
      <c r="B455" s="27" t="s">
        <v>20</v>
      </c>
      <c r="C455" s="27" t="s">
        <v>2455</v>
      </c>
      <c r="D455" s="28">
        <v>42714</v>
      </c>
      <c r="E455" s="27" t="s">
        <v>2456</v>
      </c>
      <c r="F455" s="27" t="s">
        <v>39</v>
      </c>
      <c r="G455" s="27" t="s">
        <v>21</v>
      </c>
      <c r="H455" s="27"/>
      <c r="I455" s="27" t="s">
        <v>22</v>
      </c>
      <c r="J455" s="27"/>
      <c r="K455" s="27"/>
      <c r="L455" s="27"/>
      <c r="M455" s="27"/>
      <c r="N455" s="27"/>
      <c r="O455" s="27"/>
      <c r="P455" s="27" t="s">
        <v>23</v>
      </c>
      <c r="Q455" s="27"/>
      <c r="R455" s="27" t="s">
        <v>24</v>
      </c>
      <c r="S455" s="27" t="s">
        <v>26</v>
      </c>
      <c r="T455" s="27">
        <v>1</v>
      </c>
      <c r="U455" s="29"/>
      <c r="V455" s="26" t="str">
        <f t="shared" si="14"/>
        <v>42714BRI Business</v>
      </c>
      <c r="W455" s="26">
        <f t="shared" si="15"/>
        <v>1</v>
      </c>
    </row>
    <row r="456" spans="1:23" s="26" customFormat="1" ht="16.7" customHeight="1" x14ac:dyDescent="0.2">
      <c r="A456" s="27" t="s">
        <v>2457</v>
      </c>
      <c r="B456" s="27" t="s">
        <v>20</v>
      </c>
      <c r="C456" s="27" t="s">
        <v>2458</v>
      </c>
      <c r="D456" s="28">
        <v>42714</v>
      </c>
      <c r="E456" s="27" t="s">
        <v>2459</v>
      </c>
      <c r="F456" s="27" t="s">
        <v>325</v>
      </c>
      <c r="G456" s="27" t="s">
        <v>21</v>
      </c>
      <c r="H456" s="27"/>
      <c r="I456" s="27" t="s">
        <v>22</v>
      </c>
      <c r="J456" s="27"/>
      <c r="K456" s="27"/>
      <c r="L456" s="27"/>
      <c r="M456" s="27"/>
      <c r="N456" s="27"/>
      <c r="O456" s="27"/>
      <c r="P456" s="27" t="s">
        <v>23</v>
      </c>
      <c r="Q456" s="27"/>
      <c r="R456" s="27" t="s">
        <v>28</v>
      </c>
      <c r="S456" s="27" t="s">
        <v>27</v>
      </c>
      <c r="T456" s="27">
        <v>2</v>
      </c>
      <c r="U456" s="29"/>
      <c r="V456" s="26" t="str">
        <f t="shared" si="14"/>
        <v>42714BRI Prioritas</v>
      </c>
      <c r="W456" s="26">
        <f t="shared" si="15"/>
        <v>2</v>
      </c>
    </row>
    <row r="457" spans="1:23" s="26" customFormat="1" ht="16.7" customHeight="1" x14ac:dyDescent="0.2">
      <c r="A457" s="27" t="s">
        <v>2460</v>
      </c>
      <c r="B457" s="27" t="s">
        <v>20</v>
      </c>
      <c r="C457" s="27" t="s">
        <v>2461</v>
      </c>
      <c r="D457" s="28">
        <v>42714</v>
      </c>
      <c r="E457" s="27" t="s">
        <v>2462</v>
      </c>
      <c r="F457" s="27" t="s">
        <v>697</v>
      </c>
      <c r="G457" s="27" t="s">
        <v>21</v>
      </c>
      <c r="H457" s="27"/>
      <c r="I457" s="27" t="s">
        <v>22</v>
      </c>
      <c r="J457" s="27" t="s">
        <v>30</v>
      </c>
      <c r="K457" s="27"/>
      <c r="L457" s="27"/>
      <c r="M457" s="27"/>
      <c r="N457" s="27"/>
      <c r="O457" s="27"/>
      <c r="P457" s="27" t="s">
        <v>23</v>
      </c>
      <c r="Q457" s="27"/>
      <c r="R457" s="27" t="s">
        <v>33</v>
      </c>
      <c r="S457" s="27" t="s">
        <v>27</v>
      </c>
      <c r="T457" s="27">
        <v>1</v>
      </c>
      <c r="U457" s="29"/>
      <c r="V457" s="26" t="str">
        <f t="shared" si="14"/>
        <v>42714BRI Prioritas</v>
      </c>
      <c r="W457" s="26">
        <f t="shared" si="15"/>
        <v>1</v>
      </c>
    </row>
    <row r="458" spans="1:23" s="26" customFormat="1" ht="16.7" customHeight="1" x14ac:dyDescent="0.2">
      <c r="A458" s="27" t="s">
        <v>2463</v>
      </c>
      <c r="B458" s="27" t="s">
        <v>20</v>
      </c>
      <c r="C458" s="27" t="s">
        <v>2464</v>
      </c>
      <c r="D458" s="28">
        <v>42714</v>
      </c>
      <c r="E458" s="27" t="s">
        <v>1036</v>
      </c>
      <c r="F458" s="27" t="s">
        <v>697</v>
      </c>
      <c r="G458" s="27" t="s">
        <v>21</v>
      </c>
      <c r="H458" s="27"/>
      <c r="I458" s="27" t="s">
        <v>22</v>
      </c>
      <c r="J458" s="27" t="s">
        <v>30</v>
      </c>
      <c r="K458" s="27"/>
      <c r="L458" s="27"/>
      <c r="M458" s="27"/>
      <c r="N458" s="27"/>
      <c r="O458" s="27"/>
      <c r="P458" s="27" t="s">
        <v>23</v>
      </c>
      <c r="Q458" s="27"/>
      <c r="R458" s="27" t="s">
        <v>35</v>
      </c>
      <c r="S458" s="27" t="s">
        <v>27</v>
      </c>
      <c r="T458" s="27">
        <v>2</v>
      </c>
      <c r="U458" s="29"/>
      <c r="V458" s="26" t="str">
        <f t="shared" si="14"/>
        <v>42714BRI Prioritas</v>
      </c>
      <c r="W458" s="26">
        <f t="shared" si="15"/>
        <v>2</v>
      </c>
    </row>
    <row r="459" spans="1:23" s="26" customFormat="1" ht="16.7" customHeight="1" x14ac:dyDescent="0.2">
      <c r="A459" s="27" t="s">
        <v>2465</v>
      </c>
      <c r="B459" s="27" t="s">
        <v>20</v>
      </c>
      <c r="C459" s="27" t="s">
        <v>2466</v>
      </c>
      <c r="D459" s="28">
        <v>42714</v>
      </c>
      <c r="E459" s="27" t="s">
        <v>2467</v>
      </c>
      <c r="F459" s="27" t="s">
        <v>1039</v>
      </c>
      <c r="G459" s="27" t="s">
        <v>21</v>
      </c>
      <c r="H459" s="27"/>
      <c r="I459" s="27" t="s">
        <v>22</v>
      </c>
      <c r="J459" s="27" t="s">
        <v>30</v>
      </c>
      <c r="K459" s="27"/>
      <c r="L459" s="27"/>
      <c r="M459" s="27"/>
      <c r="N459" s="27"/>
      <c r="O459" s="27"/>
      <c r="P459" s="27" t="s">
        <v>23</v>
      </c>
      <c r="Q459" s="27"/>
      <c r="R459" s="27" t="s">
        <v>35</v>
      </c>
      <c r="S459" s="27" t="s">
        <v>27</v>
      </c>
      <c r="T459" s="27">
        <v>2</v>
      </c>
      <c r="U459" s="29"/>
      <c r="V459" s="26" t="str">
        <f t="shared" si="14"/>
        <v>42714BRI Prioritas</v>
      </c>
      <c r="W459" s="26">
        <f t="shared" si="15"/>
        <v>2</v>
      </c>
    </row>
    <row r="460" spans="1:23" s="26" customFormat="1" ht="16.7" customHeight="1" x14ac:dyDescent="0.2">
      <c r="A460" s="27" t="s">
        <v>2468</v>
      </c>
      <c r="B460" s="27" t="s">
        <v>20</v>
      </c>
      <c r="C460" s="27" t="s">
        <v>2469</v>
      </c>
      <c r="D460" s="28">
        <v>42714</v>
      </c>
      <c r="E460" s="27" t="s">
        <v>2470</v>
      </c>
      <c r="F460" s="27" t="s">
        <v>543</v>
      </c>
      <c r="G460" s="27" t="s">
        <v>21</v>
      </c>
      <c r="H460" s="27"/>
      <c r="I460" s="27" t="s">
        <v>22</v>
      </c>
      <c r="J460" s="27" t="s">
        <v>30</v>
      </c>
      <c r="K460" s="27"/>
      <c r="L460" s="27"/>
      <c r="M460" s="27"/>
      <c r="N460" s="27"/>
      <c r="O460" s="27"/>
      <c r="P460" s="27" t="s">
        <v>23</v>
      </c>
      <c r="Q460" s="27"/>
      <c r="R460" s="27" t="s">
        <v>33</v>
      </c>
      <c r="S460" s="27" t="s">
        <v>27</v>
      </c>
      <c r="T460" s="27">
        <v>1</v>
      </c>
      <c r="U460" s="29"/>
      <c r="V460" s="26" t="str">
        <f t="shared" si="14"/>
        <v>42714BRI Prioritas</v>
      </c>
      <c r="W460" s="26">
        <f t="shared" si="15"/>
        <v>1</v>
      </c>
    </row>
    <row r="461" spans="1:23" s="26" customFormat="1" ht="16.7" customHeight="1" x14ac:dyDescent="0.2">
      <c r="A461" s="27" t="s">
        <v>2471</v>
      </c>
      <c r="B461" s="27" t="s">
        <v>20</v>
      </c>
      <c r="C461" s="27" t="s">
        <v>2472</v>
      </c>
      <c r="D461" s="28">
        <v>42714</v>
      </c>
      <c r="E461" s="27" t="s">
        <v>2473</v>
      </c>
      <c r="F461" s="27" t="s">
        <v>543</v>
      </c>
      <c r="G461" s="27" t="s">
        <v>21</v>
      </c>
      <c r="H461" s="27"/>
      <c r="I461" s="27" t="s">
        <v>22</v>
      </c>
      <c r="J461" s="27"/>
      <c r="K461" s="27"/>
      <c r="L461" s="27"/>
      <c r="M461" s="27"/>
      <c r="N461" s="27"/>
      <c r="O461" s="27"/>
      <c r="P461" s="27" t="s">
        <v>23</v>
      </c>
      <c r="Q461" s="27"/>
      <c r="R461" s="27" t="s">
        <v>31</v>
      </c>
      <c r="S461" s="9" t="s">
        <v>44</v>
      </c>
      <c r="T461" s="27">
        <v>1</v>
      </c>
      <c r="U461" s="29"/>
      <c r="V461" s="26" t="str">
        <f t="shared" si="14"/>
        <v>42714BRI Corperate</v>
      </c>
      <c r="W461" s="26">
        <f t="shared" si="15"/>
        <v>1</v>
      </c>
    </row>
    <row r="462" spans="1:23" s="26" customFormat="1" ht="16.7" customHeight="1" x14ac:dyDescent="0.2">
      <c r="A462" s="27" t="s">
        <v>2480</v>
      </c>
      <c r="B462" s="27" t="s">
        <v>20</v>
      </c>
      <c r="C462" s="27" t="s">
        <v>2481</v>
      </c>
      <c r="D462" s="28">
        <v>42714</v>
      </c>
      <c r="E462" s="27" t="s">
        <v>2482</v>
      </c>
      <c r="F462" s="27" t="s">
        <v>2483</v>
      </c>
      <c r="G462" s="27" t="s">
        <v>36</v>
      </c>
      <c r="H462" s="27"/>
      <c r="I462" s="27" t="s">
        <v>22</v>
      </c>
      <c r="J462" s="27"/>
      <c r="K462" s="27"/>
      <c r="L462" s="27"/>
      <c r="M462" s="27"/>
      <c r="N462" s="27"/>
      <c r="O462" s="27"/>
      <c r="P462" s="27" t="s">
        <v>23</v>
      </c>
      <c r="Q462" s="27"/>
      <c r="R462" s="27" t="s">
        <v>35</v>
      </c>
      <c r="S462" s="27" t="s">
        <v>27</v>
      </c>
      <c r="T462" s="27">
        <v>2</v>
      </c>
      <c r="U462" s="29"/>
      <c r="V462" s="26" t="str">
        <f t="shared" si="14"/>
        <v>42714BRI Prioritas</v>
      </c>
      <c r="W462" s="26">
        <f t="shared" si="15"/>
        <v>2</v>
      </c>
    </row>
    <row r="463" spans="1:23" s="26" customFormat="1" ht="16.7" customHeight="1" x14ac:dyDescent="0.2">
      <c r="A463" s="27" t="s">
        <v>2484</v>
      </c>
      <c r="B463" s="27" t="s">
        <v>20</v>
      </c>
      <c r="C463" s="27" t="s">
        <v>2485</v>
      </c>
      <c r="D463" s="28">
        <v>42714</v>
      </c>
      <c r="E463" s="27" t="s">
        <v>2486</v>
      </c>
      <c r="F463" s="27" t="s">
        <v>81</v>
      </c>
      <c r="G463" s="27" t="s">
        <v>21</v>
      </c>
      <c r="H463" s="27"/>
      <c r="I463" s="27" t="s">
        <v>22</v>
      </c>
      <c r="J463" s="27" t="s">
        <v>30</v>
      </c>
      <c r="K463" s="27"/>
      <c r="L463" s="27"/>
      <c r="M463" s="27"/>
      <c r="N463" s="27"/>
      <c r="O463" s="27"/>
      <c r="P463" s="27" t="s">
        <v>23</v>
      </c>
      <c r="Q463" s="27"/>
      <c r="R463" s="27" t="s">
        <v>35</v>
      </c>
      <c r="S463" s="27" t="s">
        <v>27</v>
      </c>
      <c r="T463" s="27">
        <v>2</v>
      </c>
      <c r="U463" s="29"/>
      <c r="V463" s="26" t="str">
        <f t="shared" si="14"/>
        <v>42714BRI Prioritas</v>
      </c>
      <c r="W463" s="26">
        <f t="shared" si="15"/>
        <v>2</v>
      </c>
    </row>
    <row r="464" spans="1:23" s="26" customFormat="1" ht="16.7" customHeight="1" x14ac:dyDescent="0.2">
      <c r="A464" s="27" t="s">
        <v>2487</v>
      </c>
      <c r="B464" s="27" t="s">
        <v>20</v>
      </c>
      <c r="C464" s="27" t="s">
        <v>2488</v>
      </c>
      <c r="D464" s="28">
        <v>42714</v>
      </c>
      <c r="E464" s="27" t="s">
        <v>2489</v>
      </c>
      <c r="F464" s="27" t="s">
        <v>81</v>
      </c>
      <c r="G464" s="27" t="s">
        <v>21</v>
      </c>
      <c r="H464" s="27"/>
      <c r="I464" s="27" t="s">
        <v>22</v>
      </c>
      <c r="J464" s="27" t="s">
        <v>30</v>
      </c>
      <c r="K464" s="27"/>
      <c r="L464" s="27"/>
      <c r="M464" s="27"/>
      <c r="N464" s="27"/>
      <c r="O464" s="27"/>
      <c r="P464" s="27" t="s">
        <v>23</v>
      </c>
      <c r="Q464" s="27"/>
      <c r="R464" s="27" t="s">
        <v>35</v>
      </c>
      <c r="S464" s="27" t="s">
        <v>27</v>
      </c>
      <c r="T464" s="27">
        <v>2</v>
      </c>
      <c r="U464" s="29"/>
      <c r="V464" s="26" t="str">
        <f t="shared" si="14"/>
        <v>42714BRI Prioritas</v>
      </c>
      <c r="W464" s="26">
        <f t="shared" si="15"/>
        <v>2</v>
      </c>
    </row>
    <row r="465" spans="1:23" s="26" customFormat="1" ht="16.7" customHeight="1" x14ac:dyDescent="0.2">
      <c r="A465" s="27" t="s">
        <v>2490</v>
      </c>
      <c r="B465" s="27" t="s">
        <v>20</v>
      </c>
      <c r="C465" s="27" t="s">
        <v>2491</v>
      </c>
      <c r="D465" s="28">
        <v>42714</v>
      </c>
      <c r="E465" s="27" t="s">
        <v>2492</v>
      </c>
      <c r="F465" s="27" t="s">
        <v>82</v>
      </c>
      <c r="G465" s="27" t="s">
        <v>21</v>
      </c>
      <c r="H465" s="27"/>
      <c r="I465" s="27" t="s">
        <v>22</v>
      </c>
      <c r="J465" s="27" t="s">
        <v>30</v>
      </c>
      <c r="K465" s="27"/>
      <c r="L465" s="27"/>
      <c r="M465" s="27"/>
      <c r="N465" s="27"/>
      <c r="O465" s="27"/>
      <c r="P465" s="27" t="s">
        <v>23</v>
      </c>
      <c r="Q465" s="27"/>
      <c r="R465" s="27" t="s">
        <v>35</v>
      </c>
      <c r="S465" s="27" t="s">
        <v>27</v>
      </c>
      <c r="T465" s="27">
        <v>2</v>
      </c>
      <c r="U465" s="29"/>
      <c r="V465" s="26" t="str">
        <f t="shared" si="14"/>
        <v>42714BRI Prioritas</v>
      </c>
      <c r="W465" s="26">
        <f t="shared" si="15"/>
        <v>2</v>
      </c>
    </row>
    <row r="466" spans="1:23" s="26" customFormat="1" ht="16.7" customHeight="1" x14ac:dyDescent="0.2">
      <c r="A466" s="27" t="s">
        <v>2487</v>
      </c>
      <c r="B466" s="27" t="s">
        <v>20</v>
      </c>
      <c r="C466" s="27" t="s">
        <v>2493</v>
      </c>
      <c r="D466" s="28">
        <v>42714</v>
      </c>
      <c r="E466" s="27" t="s">
        <v>2494</v>
      </c>
      <c r="F466" s="27" t="s">
        <v>82</v>
      </c>
      <c r="G466" s="27" t="s">
        <v>21</v>
      </c>
      <c r="H466" s="27"/>
      <c r="I466" s="27" t="s">
        <v>22</v>
      </c>
      <c r="J466" s="27" t="s">
        <v>30</v>
      </c>
      <c r="K466" s="27"/>
      <c r="L466" s="27"/>
      <c r="M466" s="27"/>
      <c r="N466" s="27"/>
      <c r="O466" s="27"/>
      <c r="P466" s="27" t="s">
        <v>23</v>
      </c>
      <c r="Q466" s="27"/>
      <c r="R466" s="27" t="s">
        <v>35</v>
      </c>
      <c r="S466" s="27" t="s">
        <v>45</v>
      </c>
      <c r="T466" s="27">
        <v>2</v>
      </c>
      <c r="U466" s="29"/>
      <c r="V466" s="26" t="str">
        <f t="shared" si="14"/>
        <v>42714BRI Infinite</v>
      </c>
      <c r="W466" s="26">
        <f t="shared" si="15"/>
        <v>2</v>
      </c>
    </row>
    <row r="467" spans="1:23" s="26" customFormat="1" ht="16.7" customHeight="1" x14ac:dyDescent="0.2">
      <c r="A467" s="27" t="s">
        <v>2495</v>
      </c>
      <c r="B467" s="27" t="s">
        <v>20</v>
      </c>
      <c r="C467" s="27" t="s">
        <v>2496</v>
      </c>
      <c r="D467" s="28">
        <v>42714</v>
      </c>
      <c r="E467" s="27" t="s">
        <v>2497</v>
      </c>
      <c r="F467" s="27" t="s">
        <v>111</v>
      </c>
      <c r="G467" s="27" t="s">
        <v>21</v>
      </c>
      <c r="H467" s="27"/>
      <c r="I467" s="27" t="s">
        <v>22</v>
      </c>
      <c r="J467" s="27"/>
      <c r="K467" s="27"/>
      <c r="L467" s="27"/>
      <c r="M467" s="27"/>
      <c r="N467" s="27"/>
      <c r="O467" s="27"/>
      <c r="P467" s="27" t="s">
        <v>23</v>
      </c>
      <c r="Q467" s="27"/>
      <c r="R467" s="27" t="s">
        <v>28</v>
      </c>
      <c r="S467" s="27" t="s">
        <v>27</v>
      </c>
      <c r="T467" s="27">
        <v>2</v>
      </c>
      <c r="U467" s="29"/>
      <c r="V467" s="26" t="str">
        <f t="shared" si="14"/>
        <v>42714BRI Prioritas</v>
      </c>
      <c r="W467" s="26">
        <f t="shared" si="15"/>
        <v>2</v>
      </c>
    </row>
    <row r="468" spans="1:23" s="26" customFormat="1" ht="16.7" customHeight="1" x14ac:dyDescent="0.2">
      <c r="A468" s="27" t="s">
        <v>2498</v>
      </c>
      <c r="B468" s="27" t="s">
        <v>20</v>
      </c>
      <c r="C468" s="27" t="s">
        <v>2499</v>
      </c>
      <c r="D468" s="28">
        <v>42714</v>
      </c>
      <c r="E468" s="27" t="s">
        <v>2500</v>
      </c>
      <c r="F468" s="27" t="s">
        <v>921</v>
      </c>
      <c r="G468" s="27" t="s">
        <v>21</v>
      </c>
      <c r="H468" s="27"/>
      <c r="I468" s="27" t="s">
        <v>22</v>
      </c>
      <c r="J468" s="27"/>
      <c r="K468" s="27"/>
      <c r="L468" s="27"/>
      <c r="M468" s="27"/>
      <c r="N468" s="27"/>
      <c r="O468" s="27"/>
      <c r="P468" s="27" t="s">
        <v>23</v>
      </c>
      <c r="Q468" s="27"/>
      <c r="R468" s="27" t="s">
        <v>28</v>
      </c>
      <c r="S468" s="27" t="s">
        <v>27</v>
      </c>
      <c r="T468" s="27">
        <v>2</v>
      </c>
      <c r="U468" s="29"/>
      <c r="V468" s="26" t="str">
        <f t="shared" si="14"/>
        <v>42714BRI Prioritas</v>
      </c>
      <c r="W468" s="26">
        <f t="shared" si="15"/>
        <v>2</v>
      </c>
    </row>
    <row r="469" spans="1:23" s="26" customFormat="1" ht="16.7" customHeight="1" x14ac:dyDescent="0.2">
      <c r="A469" s="27" t="s">
        <v>2501</v>
      </c>
      <c r="B469" s="27" t="s">
        <v>20</v>
      </c>
      <c r="C469" s="27" t="s">
        <v>2502</v>
      </c>
      <c r="D469" s="28">
        <v>42714</v>
      </c>
      <c r="E469" s="27" t="s">
        <v>2503</v>
      </c>
      <c r="F469" s="27" t="s">
        <v>2504</v>
      </c>
      <c r="G469" s="27" t="s">
        <v>21</v>
      </c>
      <c r="H469" s="27"/>
      <c r="I469" s="27" t="s">
        <v>22</v>
      </c>
      <c r="J469" s="27"/>
      <c r="K469" s="27"/>
      <c r="L469" s="27"/>
      <c r="M469" s="27"/>
      <c r="N469" s="27"/>
      <c r="O469" s="27"/>
      <c r="P469" s="27" t="s">
        <v>23</v>
      </c>
      <c r="Q469" s="27"/>
      <c r="R469" s="27" t="s">
        <v>28</v>
      </c>
      <c r="S469" s="27" t="s">
        <v>27</v>
      </c>
      <c r="T469" s="27">
        <v>2</v>
      </c>
      <c r="U469" s="29"/>
      <c r="V469" s="26" t="str">
        <f t="shared" si="14"/>
        <v>42714BRI Prioritas</v>
      </c>
      <c r="W469" s="26">
        <f t="shared" si="15"/>
        <v>2</v>
      </c>
    </row>
    <row r="470" spans="1:23" s="26" customFormat="1" ht="16.7" customHeight="1" x14ac:dyDescent="0.2">
      <c r="A470" s="27" t="s">
        <v>2505</v>
      </c>
      <c r="B470" s="27" t="s">
        <v>20</v>
      </c>
      <c r="C470" s="27" t="s">
        <v>2506</v>
      </c>
      <c r="D470" s="28">
        <v>42714</v>
      </c>
      <c r="E470" s="27" t="s">
        <v>2507</v>
      </c>
      <c r="F470" s="27" t="s">
        <v>352</v>
      </c>
      <c r="G470" s="27" t="s">
        <v>21</v>
      </c>
      <c r="H470" s="27"/>
      <c r="I470" s="27" t="s">
        <v>22</v>
      </c>
      <c r="J470" s="27"/>
      <c r="K470" s="27"/>
      <c r="L470" s="27"/>
      <c r="M470" s="27"/>
      <c r="N470" s="27"/>
      <c r="O470" s="27"/>
      <c r="P470" s="27" t="s">
        <v>23</v>
      </c>
      <c r="Q470" s="27"/>
      <c r="R470" s="27" t="s">
        <v>28</v>
      </c>
      <c r="S470" s="27" t="s">
        <v>27</v>
      </c>
      <c r="T470" s="27">
        <v>2</v>
      </c>
      <c r="U470" s="29"/>
      <c r="V470" s="26" t="str">
        <f t="shared" si="14"/>
        <v>42714BRI Prioritas</v>
      </c>
      <c r="W470" s="26">
        <f t="shared" si="15"/>
        <v>2</v>
      </c>
    </row>
    <row r="471" spans="1:23" s="26" customFormat="1" ht="16.7" customHeight="1" x14ac:dyDescent="0.2">
      <c r="A471" s="27" t="s">
        <v>2508</v>
      </c>
      <c r="B471" s="27" t="s">
        <v>20</v>
      </c>
      <c r="C471" s="27" t="s">
        <v>2509</v>
      </c>
      <c r="D471" s="28">
        <v>42714</v>
      </c>
      <c r="E471" s="27" t="s">
        <v>2510</v>
      </c>
      <c r="F471" s="27" t="s">
        <v>384</v>
      </c>
      <c r="G471" s="27" t="s">
        <v>21</v>
      </c>
      <c r="H471" s="27"/>
      <c r="I471" s="27" t="s">
        <v>22</v>
      </c>
      <c r="J471" s="27"/>
      <c r="K471" s="27"/>
      <c r="L471" s="27"/>
      <c r="M471" s="27"/>
      <c r="N471" s="27"/>
      <c r="O471" s="27"/>
      <c r="P471" s="27" t="s">
        <v>23</v>
      </c>
      <c r="Q471" s="27"/>
      <c r="R471" s="27" t="s">
        <v>24</v>
      </c>
      <c r="S471" s="27" t="s">
        <v>26</v>
      </c>
      <c r="T471" s="27">
        <v>1</v>
      </c>
      <c r="U471" s="29"/>
      <c r="V471" s="26" t="str">
        <f t="shared" si="14"/>
        <v>42714BRI Business</v>
      </c>
      <c r="W471" s="26">
        <f t="shared" si="15"/>
        <v>1</v>
      </c>
    </row>
    <row r="472" spans="1:23" s="26" customFormat="1" ht="16.7" customHeight="1" x14ac:dyDescent="0.2">
      <c r="A472" s="27" t="s">
        <v>2511</v>
      </c>
      <c r="B472" s="27" t="s">
        <v>20</v>
      </c>
      <c r="C472" s="27" t="s">
        <v>2512</v>
      </c>
      <c r="D472" s="28">
        <v>42714</v>
      </c>
      <c r="E472" s="27" t="s">
        <v>2513</v>
      </c>
      <c r="F472" s="27" t="s">
        <v>2514</v>
      </c>
      <c r="G472" s="27" t="s">
        <v>21</v>
      </c>
      <c r="H472" s="27"/>
      <c r="I472" s="27" t="s">
        <v>22</v>
      </c>
      <c r="J472" s="27"/>
      <c r="K472" s="27"/>
      <c r="L472" s="27"/>
      <c r="M472" s="27"/>
      <c r="N472" s="27"/>
      <c r="O472" s="27"/>
      <c r="P472" s="27" t="s">
        <v>23</v>
      </c>
      <c r="Q472" s="27"/>
      <c r="R472" s="27" t="s">
        <v>28</v>
      </c>
      <c r="S472" s="27" t="s">
        <v>27</v>
      </c>
      <c r="T472" s="27">
        <v>2</v>
      </c>
      <c r="U472" s="29"/>
      <c r="V472" s="26" t="str">
        <f t="shared" si="14"/>
        <v>42714BRI Prioritas</v>
      </c>
      <c r="W472" s="26">
        <f t="shared" si="15"/>
        <v>2</v>
      </c>
    </row>
    <row r="473" spans="1:23" s="26" customFormat="1" ht="16.7" customHeight="1" x14ac:dyDescent="0.2">
      <c r="A473" s="27" t="s">
        <v>2515</v>
      </c>
      <c r="B473" s="27" t="s">
        <v>20</v>
      </c>
      <c r="C473" s="27" t="s">
        <v>2516</v>
      </c>
      <c r="D473" s="28">
        <v>42714</v>
      </c>
      <c r="E473" s="27" t="s">
        <v>2517</v>
      </c>
      <c r="F473" s="27" t="s">
        <v>2518</v>
      </c>
      <c r="G473" s="27" t="s">
        <v>21</v>
      </c>
      <c r="H473" s="27"/>
      <c r="I473" s="27" t="s">
        <v>22</v>
      </c>
      <c r="J473" s="27" t="s">
        <v>30</v>
      </c>
      <c r="K473" s="27"/>
      <c r="L473" s="27"/>
      <c r="M473" s="27"/>
      <c r="N473" s="27"/>
      <c r="O473" s="27"/>
      <c r="P473" s="27" t="s">
        <v>23</v>
      </c>
      <c r="Q473" s="27"/>
      <c r="R473" s="27" t="s">
        <v>35</v>
      </c>
      <c r="S473" s="27" t="s">
        <v>27</v>
      </c>
      <c r="T473" s="27">
        <v>2</v>
      </c>
      <c r="U473" s="29"/>
      <c r="V473" s="26" t="str">
        <f t="shared" si="14"/>
        <v>42714BRI Prioritas</v>
      </c>
      <c r="W473" s="26">
        <f t="shared" si="15"/>
        <v>2</v>
      </c>
    </row>
    <row r="474" spans="1:23" s="26" customFormat="1" ht="16.7" customHeight="1" x14ac:dyDescent="0.2">
      <c r="A474" s="27" t="s">
        <v>2522</v>
      </c>
      <c r="B474" s="27" t="s">
        <v>20</v>
      </c>
      <c r="C474" s="27" t="s">
        <v>2523</v>
      </c>
      <c r="D474" s="28">
        <v>42714</v>
      </c>
      <c r="E474" s="27" t="s">
        <v>2524</v>
      </c>
      <c r="F474" s="27" t="s">
        <v>738</v>
      </c>
      <c r="G474" s="27" t="s">
        <v>21</v>
      </c>
      <c r="H474" s="27"/>
      <c r="I474" s="27" t="s">
        <v>22</v>
      </c>
      <c r="J474" s="27" t="s">
        <v>30</v>
      </c>
      <c r="K474" s="27"/>
      <c r="L474" s="27"/>
      <c r="M474" s="27"/>
      <c r="N474" s="27"/>
      <c r="O474" s="27"/>
      <c r="P474" s="27" t="s">
        <v>23</v>
      </c>
      <c r="Q474" s="27"/>
      <c r="R474" s="27" t="s">
        <v>33</v>
      </c>
      <c r="S474" s="27" t="s">
        <v>27</v>
      </c>
      <c r="T474" s="27">
        <v>1</v>
      </c>
      <c r="U474" s="29"/>
      <c r="V474" s="26" t="str">
        <f t="shared" si="14"/>
        <v>42714BRI Prioritas</v>
      </c>
      <c r="W474" s="26">
        <f t="shared" si="15"/>
        <v>1</v>
      </c>
    </row>
    <row r="475" spans="1:23" s="26" customFormat="1" ht="16.7" customHeight="1" x14ac:dyDescent="0.2">
      <c r="A475" s="9" t="s">
        <v>4396</v>
      </c>
      <c r="B475" s="27"/>
      <c r="C475" s="27">
        <v>114</v>
      </c>
      <c r="D475" s="28">
        <v>42714</v>
      </c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 t="s">
        <v>33</v>
      </c>
      <c r="S475" s="27" t="s">
        <v>27</v>
      </c>
      <c r="T475" s="27">
        <v>1</v>
      </c>
      <c r="U475" s="29"/>
      <c r="V475" s="26" t="str">
        <f t="shared" si="14"/>
        <v>42714BRI Prioritas</v>
      </c>
      <c r="W475" s="26">
        <f t="shared" si="15"/>
        <v>1</v>
      </c>
    </row>
    <row r="476" spans="1:23" s="26" customFormat="1" ht="16.7" customHeight="1" x14ac:dyDescent="0.2">
      <c r="A476" s="27" t="s">
        <v>2525</v>
      </c>
      <c r="B476" s="27" t="s">
        <v>20</v>
      </c>
      <c r="C476" s="27" t="s">
        <v>2526</v>
      </c>
      <c r="D476" s="28">
        <v>42714</v>
      </c>
      <c r="E476" s="27" t="s">
        <v>2527</v>
      </c>
      <c r="F476" s="27" t="s">
        <v>739</v>
      </c>
      <c r="G476" s="27" t="s">
        <v>21</v>
      </c>
      <c r="H476" s="27"/>
      <c r="I476" s="27" t="s">
        <v>22</v>
      </c>
      <c r="J476" s="27" t="s">
        <v>29</v>
      </c>
      <c r="K476" s="27"/>
      <c r="L476" s="27"/>
      <c r="M476" s="27"/>
      <c r="N476" s="27"/>
      <c r="O476" s="27"/>
      <c r="P476" s="27" t="s">
        <v>23</v>
      </c>
      <c r="Q476" s="27"/>
      <c r="R476" s="27" t="s">
        <v>121</v>
      </c>
      <c r="S476" s="27" t="s">
        <v>27</v>
      </c>
      <c r="T476" s="27">
        <v>1</v>
      </c>
      <c r="U476" s="29"/>
      <c r="V476" s="26" t="str">
        <f t="shared" si="14"/>
        <v>42714BRI Prioritas</v>
      </c>
      <c r="W476" s="26">
        <f t="shared" si="15"/>
        <v>1</v>
      </c>
    </row>
    <row r="477" spans="1:23" s="26" customFormat="1" ht="16.7" customHeight="1" x14ac:dyDescent="0.2">
      <c r="A477" s="27" t="s">
        <v>2680</v>
      </c>
      <c r="B477" s="27" t="s">
        <v>20</v>
      </c>
      <c r="C477" s="27" t="s">
        <v>2681</v>
      </c>
      <c r="D477" s="28">
        <v>42715</v>
      </c>
      <c r="E477" s="27" t="s">
        <v>2682</v>
      </c>
      <c r="F477" s="27" t="s">
        <v>664</v>
      </c>
      <c r="G477" s="27" t="s">
        <v>21</v>
      </c>
      <c r="H477" s="27"/>
      <c r="I477" s="27" t="s">
        <v>22</v>
      </c>
      <c r="J477" s="27"/>
      <c r="K477" s="27"/>
      <c r="L477" s="27"/>
      <c r="M477" s="27"/>
      <c r="N477" s="27"/>
      <c r="O477" s="27"/>
      <c r="P477" s="27" t="s">
        <v>23</v>
      </c>
      <c r="Q477" s="27"/>
      <c r="R477" s="27" t="s">
        <v>28</v>
      </c>
      <c r="S477" s="27" t="s">
        <v>27</v>
      </c>
      <c r="T477" s="27">
        <v>2</v>
      </c>
      <c r="U477" s="29"/>
      <c r="V477" s="26" t="str">
        <f t="shared" si="14"/>
        <v>42715BRI Prioritas</v>
      </c>
      <c r="W477" s="26">
        <f t="shared" si="15"/>
        <v>2</v>
      </c>
    </row>
    <row r="478" spans="1:23" s="26" customFormat="1" ht="16.7" customHeight="1" x14ac:dyDescent="0.2">
      <c r="A478" s="27" t="s">
        <v>308</v>
      </c>
      <c r="B478" s="27" t="s">
        <v>20</v>
      </c>
      <c r="C478" s="27" t="s">
        <v>2683</v>
      </c>
      <c r="D478" s="28">
        <v>42715</v>
      </c>
      <c r="E478" s="27" t="s">
        <v>2684</v>
      </c>
      <c r="F478" s="27" t="s">
        <v>392</v>
      </c>
      <c r="G478" s="27" t="s">
        <v>21</v>
      </c>
      <c r="H478" s="27"/>
      <c r="I478" s="27" t="s">
        <v>22</v>
      </c>
      <c r="J478" s="27"/>
      <c r="K478" s="27"/>
      <c r="L478" s="27"/>
      <c r="M478" s="27"/>
      <c r="N478" s="27"/>
      <c r="O478" s="27"/>
      <c r="P478" s="27" t="s">
        <v>23</v>
      </c>
      <c r="Q478" s="27"/>
      <c r="R478" s="27" t="s">
        <v>24</v>
      </c>
      <c r="S478" s="27" t="s">
        <v>27</v>
      </c>
      <c r="T478" s="27">
        <v>1</v>
      </c>
      <c r="U478" s="29"/>
      <c r="V478" s="26" t="str">
        <f t="shared" si="14"/>
        <v>42715BRI Prioritas</v>
      </c>
      <c r="W478" s="26">
        <f t="shared" si="15"/>
        <v>1</v>
      </c>
    </row>
    <row r="479" spans="1:23" s="26" customFormat="1" ht="16.7" customHeight="1" x14ac:dyDescent="0.2">
      <c r="A479" s="27" t="s">
        <v>2685</v>
      </c>
      <c r="B479" s="27" t="s">
        <v>20</v>
      </c>
      <c r="C479" s="27" t="s">
        <v>2686</v>
      </c>
      <c r="D479" s="28">
        <v>42715</v>
      </c>
      <c r="E479" s="27" t="s">
        <v>2687</v>
      </c>
      <c r="F479" s="27" t="s">
        <v>394</v>
      </c>
      <c r="G479" s="27" t="s">
        <v>21</v>
      </c>
      <c r="H479" s="27"/>
      <c r="I479" s="27" t="s">
        <v>22</v>
      </c>
      <c r="J479" s="27"/>
      <c r="K479" s="27"/>
      <c r="L479" s="27"/>
      <c r="M479" s="27"/>
      <c r="N479" s="27"/>
      <c r="O479" s="27"/>
      <c r="P479" s="27" t="s">
        <v>23</v>
      </c>
      <c r="Q479" s="27"/>
      <c r="R479" s="27" t="s">
        <v>28</v>
      </c>
      <c r="S479" s="27" t="s">
        <v>27</v>
      </c>
      <c r="T479" s="27">
        <v>2</v>
      </c>
      <c r="U479" s="29"/>
      <c r="V479" s="26" t="str">
        <f t="shared" si="14"/>
        <v>42715BRI Prioritas</v>
      </c>
      <c r="W479" s="26">
        <f t="shared" si="15"/>
        <v>2</v>
      </c>
    </row>
    <row r="480" spans="1:23" s="26" customFormat="1" ht="16.7" customHeight="1" x14ac:dyDescent="0.2">
      <c r="A480" s="27" t="s">
        <v>2688</v>
      </c>
      <c r="B480" s="27" t="s">
        <v>20</v>
      </c>
      <c r="C480" s="27" t="s">
        <v>2689</v>
      </c>
      <c r="D480" s="28">
        <v>42715</v>
      </c>
      <c r="E480" s="27" t="s">
        <v>2690</v>
      </c>
      <c r="F480" s="27" t="s">
        <v>2691</v>
      </c>
      <c r="G480" s="27" t="s">
        <v>21</v>
      </c>
      <c r="H480" s="27"/>
      <c r="I480" s="27" t="s">
        <v>22</v>
      </c>
      <c r="J480" s="27"/>
      <c r="K480" s="27"/>
      <c r="L480" s="27"/>
      <c r="M480" s="27"/>
      <c r="N480" s="27"/>
      <c r="O480" s="27"/>
      <c r="P480" s="27" t="s">
        <v>23</v>
      </c>
      <c r="Q480" s="27"/>
      <c r="R480" s="27" t="s">
        <v>28</v>
      </c>
      <c r="S480" s="27" t="s">
        <v>27</v>
      </c>
      <c r="T480" s="27">
        <v>2</v>
      </c>
      <c r="U480" s="29"/>
      <c r="V480" s="26" t="str">
        <f t="shared" si="14"/>
        <v>42715BRI Prioritas</v>
      </c>
      <c r="W480" s="26">
        <f t="shared" si="15"/>
        <v>2</v>
      </c>
    </row>
    <row r="481" spans="1:23" s="26" customFormat="1" ht="16.7" customHeight="1" x14ac:dyDescent="0.2">
      <c r="A481" s="27" t="s">
        <v>2692</v>
      </c>
      <c r="B481" s="27" t="s">
        <v>20</v>
      </c>
      <c r="C481" s="27" t="s">
        <v>2693</v>
      </c>
      <c r="D481" s="28">
        <v>42715</v>
      </c>
      <c r="E481" s="27" t="s">
        <v>2694</v>
      </c>
      <c r="F481" s="27" t="s">
        <v>2691</v>
      </c>
      <c r="G481" s="27" t="s">
        <v>21</v>
      </c>
      <c r="H481" s="27"/>
      <c r="I481" s="27" t="s">
        <v>22</v>
      </c>
      <c r="J481" s="27"/>
      <c r="K481" s="27"/>
      <c r="L481" s="27"/>
      <c r="M481" s="27"/>
      <c r="N481" s="27"/>
      <c r="O481" s="27"/>
      <c r="P481" s="27" t="s">
        <v>23</v>
      </c>
      <c r="Q481" s="27"/>
      <c r="R481" s="27" t="s">
        <v>24</v>
      </c>
      <c r="S481" s="27" t="s">
        <v>45</v>
      </c>
      <c r="T481" s="27">
        <v>1</v>
      </c>
      <c r="U481" s="29"/>
      <c r="V481" s="26" t="str">
        <f t="shared" si="14"/>
        <v>42715BRI Infinite</v>
      </c>
      <c r="W481" s="26">
        <f t="shared" si="15"/>
        <v>1</v>
      </c>
    </row>
    <row r="482" spans="1:23" s="26" customFormat="1" ht="16.7" customHeight="1" x14ac:dyDescent="0.2">
      <c r="A482" s="27" t="s">
        <v>2695</v>
      </c>
      <c r="B482" s="27" t="s">
        <v>20</v>
      </c>
      <c r="C482" s="27" t="s">
        <v>2696</v>
      </c>
      <c r="D482" s="28">
        <v>42715</v>
      </c>
      <c r="E482" s="27" t="s">
        <v>2697</v>
      </c>
      <c r="F482" s="27" t="s">
        <v>379</v>
      </c>
      <c r="G482" s="27" t="s">
        <v>21</v>
      </c>
      <c r="H482" s="27"/>
      <c r="I482" s="27" t="s">
        <v>22</v>
      </c>
      <c r="J482" s="27" t="s">
        <v>30</v>
      </c>
      <c r="K482" s="27"/>
      <c r="L482" s="27"/>
      <c r="M482" s="27"/>
      <c r="N482" s="27"/>
      <c r="O482" s="27"/>
      <c r="P482" s="27" t="s">
        <v>23</v>
      </c>
      <c r="Q482" s="27"/>
      <c r="R482" s="27" t="s">
        <v>35</v>
      </c>
      <c r="S482" s="27" t="s">
        <v>27</v>
      </c>
      <c r="T482" s="27">
        <v>2</v>
      </c>
      <c r="U482" s="29"/>
      <c r="V482" s="26" t="str">
        <f t="shared" si="14"/>
        <v>42715BRI Prioritas</v>
      </c>
      <c r="W482" s="26">
        <f t="shared" si="15"/>
        <v>2</v>
      </c>
    </row>
    <row r="483" spans="1:23" s="26" customFormat="1" ht="16.7" customHeight="1" x14ac:dyDescent="0.2">
      <c r="A483" s="27" t="s">
        <v>2698</v>
      </c>
      <c r="B483" s="27" t="s">
        <v>20</v>
      </c>
      <c r="C483" s="27" t="s">
        <v>2699</v>
      </c>
      <c r="D483" s="28">
        <v>42715</v>
      </c>
      <c r="E483" s="27" t="s">
        <v>2700</v>
      </c>
      <c r="F483" s="27" t="s">
        <v>379</v>
      </c>
      <c r="G483" s="27" t="s">
        <v>21</v>
      </c>
      <c r="H483" s="27"/>
      <c r="I483" s="27" t="s">
        <v>22</v>
      </c>
      <c r="J483" s="27" t="s">
        <v>30</v>
      </c>
      <c r="K483" s="27"/>
      <c r="L483" s="27"/>
      <c r="M483" s="27"/>
      <c r="N483" s="27"/>
      <c r="O483" s="27"/>
      <c r="P483" s="27" t="s">
        <v>23</v>
      </c>
      <c r="Q483" s="27"/>
      <c r="R483" s="27" t="s">
        <v>33</v>
      </c>
      <c r="S483" s="27" t="s">
        <v>27</v>
      </c>
      <c r="T483" s="27">
        <v>1</v>
      </c>
      <c r="U483" s="29"/>
      <c r="V483" s="26" t="str">
        <f t="shared" si="14"/>
        <v>42715BRI Prioritas</v>
      </c>
      <c r="W483" s="26">
        <f t="shared" si="15"/>
        <v>1</v>
      </c>
    </row>
    <row r="484" spans="1:23" s="26" customFormat="1" ht="16.7" customHeight="1" x14ac:dyDescent="0.2">
      <c r="A484" s="27" t="s">
        <v>2701</v>
      </c>
      <c r="B484" s="27" t="s">
        <v>20</v>
      </c>
      <c r="C484" s="27" t="s">
        <v>2702</v>
      </c>
      <c r="D484" s="28">
        <v>42715</v>
      </c>
      <c r="E484" s="27" t="s">
        <v>2703</v>
      </c>
      <c r="F484" s="27" t="s">
        <v>112</v>
      </c>
      <c r="G484" s="27" t="s">
        <v>21</v>
      </c>
      <c r="H484" s="27"/>
      <c r="I484" s="27" t="s">
        <v>22</v>
      </c>
      <c r="J484" s="27" t="s">
        <v>30</v>
      </c>
      <c r="K484" s="27"/>
      <c r="L484" s="27"/>
      <c r="M484" s="27"/>
      <c r="N484" s="27"/>
      <c r="O484" s="27"/>
      <c r="P484" s="27" t="s">
        <v>23</v>
      </c>
      <c r="Q484" s="27"/>
      <c r="R484" s="27" t="s">
        <v>35</v>
      </c>
      <c r="S484" s="27" t="s">
        <v>27</v>
      </c>
      <c r="T484" s="27">
        <v>2</v>
      </c>
      <c r="U484" s="29"/>
      <c r="V484" s="26" t="str">
        <f t="shared" si="14"/>
        <v>42715BRI Prioritas</v>
      </c>
      <c r="W484" s="26">
        <f t="shared" si="15"/>
        <v>2</v>
      </c>
    </row>
    <row r="485" spans="1:23" s="26" customFormat="1" ht="16.7" customHeight="1" x14ac:dyDescent="0.2">
      <c r="A485" s="27" t="s">
        <v>2704</v>
      </c>
      <c r="B485" s="27" t="s">
        <v>20</v>
      </c>
      <c r="C485" s="27" t="s">
        <v>2705</v>
      </c>
      <c r="D485" s="28">
        <v>42715</v>
      </c>
      <c r="E485" s="27" t="s">
        <v>2706</v>
      </c>
      <c r="F485" s="27" t="s">
        <v>112</v>
      </c>
      <c r="G485" s="27" t="s">
        <v>21</v>
      </c>
      <c r="H485" s="27"/>
      <c r="I485" s="27" t="s">
        <v>22</v>
      </c>
      <c r="J485" s="27" t="s">
        <v>30</v>
      </c>
      <c r="K485" s="27"/>
      <c r="L485" s="27"/>
      <c r="M485" s="27"/>
      <c r="N485" s="27"/>
      <c r="O485" s="27"/>
      <c r="P485" s="27" t="s">
        <v>23</v>
      </c>
      <c r="Q485" s="27"/>
      <c r="R485" s="27" t="s">
        <v>35</v>
      </c>
      <c r="S485" s="27" t="s">
        <v>27</v>
      </c>
      <c r="T485" s="27">
        <v>2</v>
      </c>
      <c r="U485" s="29"/>
      <c r="V485" s="26" t="str">
        <f t="shared" si="14"/>
        <v>42715BRI Prioritas</v>
      </c>
      <c r="W485" s="26">
        <f t="shared" si="15"/>
        <v>2</v>
      </c>
    </row>
    <row r="486" spans="1:23" s="26" customFormat="1" ht="16.7" customHeight="1" x14ac:dyDescent="0.2">
      <c r="A486" s="27" t="s">
        <v>2707</v>
      </c>
      <c r="B486" s="27" t="s">
        <v>20</v>
      </c>
      <c r="C486" s="27" t="s">
        <v>2708</v>
      </c>
      <c r="D486" s="28">
        <v>42715</v>
      </c>
      <c r="E486" s="27" t="s">
        <v>2709</v>
      </c>
      <c r="F486" s="27" t="s">
        <v>162</v>
      </c>
      <c r="G486" s="27" t="s">
        <v>21</v>
      </c>
      <c r="H486" s="27"/>
      <c r="I486" s="27" t="s">
        <v>22</v>
      </c>
      <c r="J486" s="27"/>
      <c r="K486" s="27"/>
      <c r="L486" s="27"/>
      <c r="M486" s="27"/>
      <c r="N486" s="27"/>
      <c r="O486" s="27"/>
      <c r="P486" s="27" t="s">
        <v>23</v>
      </c>
      <c r="Q486" s="27"/>
      <c r="R486" s="27" t="s">
        <v>24</v>
      </c>
      <c r="S486" s="27" t="s">
        <v>27</v>
      </c>
      <c r="T486" s="27">
        <v>1</v>
      </c>
      <c r="U486" s="29"/>
      <c r="V486" s="26" t="str">
        <f t="shared" si="14"/>
        <v>42715BRI Prioritas</v>
      </c>
      <c r="W486" s="26">
        <f t="shared" si="15"/>
        <v>1</v>
      </c>
    </row>
    <row r="487" spans="1:23" s="26" customFormat="1" ht="16.7" customHeight="1" x14ac:dyDescent="0.2">
      <c r="A487" s="27" t="s">
        <v>2710</v>
      </c>
      <c r="B487" s="27" t="s">
        <v>20</v>
      </c>
      <c r="C487" s="27" t="s">
        <v>2711</v>
      </c>
      <c r="D487" s="28">
        <v>42715</v>
      </c>
      <c r="E487" s="27" t="s">
        <v>1972</v>
      </c>
      <c r="F487" s="27" t="s">
        <v>336</v>
      </c>
      <c r="G487" s="27" t="s">
        <v>21</v>
      </c>
      <c r="H487" s="27"/>
      <c r="I487" s="27" t="s">
        <v>22</v>
      </c>
      <c r="J487" s="27"/>
      <c r="K487" s="27"/>
      <c r="L487" s="27"/>
      <c r="M487" s="27"/>
      <c r="N487" s="27"/>
      <c r="O487" s="27"/>
      <c r="P487" s="27" t="s">
        <v>23</v>
      </c>
      <c r="Q487" s="27"/>
      <c r="R487" s="27" t="s">
        <v>28</v>
      </c>
      <c r="S487" s="27" t="s">
        <v>27</v>
      </c>
      <c r="T487" s="27">
        <v>2</v>
      </c>
      <c r="U487" s="29"/>
      <c r="V487" s="26" t="str">
        <f t="shared" si="14"/>
        <v>42715BRI Prioritas</v>
      </c>
      <c r="W487" s="26">
        <f t="shared" si="15"/>
        <v>2</v>
      </c>
    </row>
    <row r="488" spans="1:23" s="26" customFormat="1" ht="16.7" customHeight="1" x14ac:dyDescent="0.2">
      <c r="A488" s="27" t="s">
        <v>2714</v>
      </c>
      <c r="B488" s="27" t="s">
        <v>20</v>
      </c>
      <c r="C488" s="27" t="s">
        <v>2715</v>
      </c>
      <c r="D488" s="28">
        <v>42715</v>
      </c>
      <c r="E488" s="27" t="s">
        <v>2716</v>
      </c>
      <c r="F488" s="27" t="s">
        <v>337</v>
      </c>
      <c r="G488" s="27" t="s">
        <v>21</v>
      </c>
      <c r="H488" s="27"/>
      <c r="I488" s="27" t="s">
        <v>22</v>
      </c>
      <c r="J488" s="27" t="s">
        <v>30</v>
      </c>
      <c r="K488" s="27"/>
      <c r="L488" s="27"/>
      <c r="M488" s="27"/>
      <c r="N488" s="27"/>
      <c r="O488" s="27"/>
      <c r="P488" s="27" t="s">
        <v>23</v>
      </c>
      <c r="Q488" s="27"/>
      <c r="R488" s="27" t="s">
        <v>33</v>
      </c>
      <c r="S488" s="27" t="s">
        <v>26</v>
      </c>
      <c r="T488" s="27">
        <v>1</v>
      </c>
      <c r="U488" s="29"/>
      <c r="V488" s="26" t="str">
        <f t="shared" si="14"/>
        <v>42715BRI Business</v>
      </c>
      <c r="W488" s="26">
        <f t="shared" si="15"/>
        <v>1</v>
      </c>
    </row>
    <row r="489" spans="1:23" s="26" customFormat="1" ht="16.7" customHeight="1" x14ac:dyDescent="0.2">
      <c r="A489" s="27" t="s">
        <v>2717</v>
      </c>
      <c r="B489" s="27" t="s">
        <v>20</v>
      </c>
      <c r="C489" s="27" t="s">
        <v>57</v>
      </c>
      <c r="D489" s="28">
        <v>42715</v>
      </c>
      <c r="E489" s="27" t="s">
        <v>2718</v>
      </c>
      <c r="F489" s="27" t="s">
        <v>2719</v>
      </c>
      <c r="G489" s="27" t="s">
        <v>21</v>
      </c>
      <c r="H489" s="27"/>
      <c r="I489" s="27" t="s">
        <v>22</v>
      </c>
      <c r="J489" s="27"/>
      <c r="K489" s="27"/>
      <c r="L489" s="27"/>
      <c r="M489" s="27"/>
      <c r="N489" s="27"/>
      <c r="O489" s="27"/>
      <c r="P489" s="27" t="s">
        <v>23</v>
      </c>
      <c r="Q489" s="27"/>
      <c r="R489" s="27" t="s">
        <v>28</v>
      </c>
      <c r="S489" s="27" t="s">
        <v>27</v>
      </c>
      <c r="T489" s="27">
        <v>2</v>
      </c>
      <c r="U489" s="29"/>
      <c r="V489" s="26" t="str">
        <f t="shared" si="14"/>
        <v>42715BRI Prioritas</v>
      </c>
      <c r="W489" s="26">
        <f t="shared" si="15"/>
        <v>2</v>
      </c>
    </row>
    <row r="490" spans="1:23" s="26" customFormat="1" ht="16.7" customHeight="1" x14ac:dyDescent="0.2">
      <c r="A490" s="27" t="s">
        <v>2720</v>
      </c>
      <c r="B490" s="27" t="s">
        <v>20</v>
      </c>
      <c r="C490" s="27" t="s">
        <v>57</v>
      </c>
      <c r="D490" s="28">
        <v>42715</v>
      </c>
      <c r="E490" s="27" t="s">
        <v>2721</v>
      </c>
      <c r="F490" s="27" t="s">
        <v>2719</v>
      </c>
      <c r="G490" s="27" t="s">
        <v>21</v>
      </c>
      <c r="H490" s="27"/>
      <c r="I490" s="27" t="s">
        <v>22</v>
      </c>
      <c r="J490" s="27"/>
      <c r="K490" s="27"/>
      <c r="L490" s="27"/>
      <c r="M490" s="27"/>
      <c r="N490" s="27"/>
      <c r="O490" s="27"/>
      <c r="P490" s="27" t="s">
        <v>23</v>
      </c>
      <c r="Q490" s="27"/>
      <c r="R490" s="27" t="s">
        <v>28</v>
      </c>
      <c r="S490" s="27" t="s">
        <v>27</v>
      </c>
      <c r="T490" s="27">
        <v>2</v>
      </c>
      <c r="U490" s="29"/>
      <c r="V490" s="26" t="str">
        <f t="shared" si="14"/>
        <v>42715BRI Prioritas</v>
      </c>
      <c r="W490" s="26">
        <f t="shared" si="15"/>
        <v>2</v>
      </c>
    </row>
    <row r="491" spans="1:23" s="26" customFormat="1" ht="16.7" customHeight="1" x14ac:dyDescent="0.2">
      <c r="A491" s="27" t="s">
        <v>2724</v>
      </c>
      <c r="B491" s="27" t="s">
        <v>20</v>
      </c>
      <c r="C491" s="27" t="s">
        <v>2725</v>
      </c>
      <c r="D491" s="28">
        <v>42715</v>
      </c>
      <c r="E491" s="27" t="s">
        <v>2726</v>
      </c>
      <c r="F491" s="27" t="s">
        <v>314</v>
      </c>
      <c r="G491" s="27" t="s">
        <v>21</v>
      </c>
      <c r="H491" s="27"/>
      <c r="I491" s="27" t="s">
        <v>22</v>
      </c>
      <c r="J491" s="27"/>
      <c r="K491" s="27"/>
      <c r="L491" s="27"/>
      <c r="M491" s="27"/>
      <c r="N491" s="27"/>
      <c r="O491" s="27"/>
      <c r="P491" s="27" t="s">
        <v>23</v>
      </c>
      <c r="Q491" s="27"/>
      <c r="R491" s="27" t="s">
        <v>24</v>
      </c>
      <c r="S491" s="27" t="s">
        <v>27</v>
      </c>
      <c r="T491" s="27">
        <v>1</v>
      </c>
      <c r="U491" s="29"/>
      <c r="V491" s="26" t="str">
        <f t="shared" si="14"/>
        <v>42715BRI Prioritas</v>
      </c>
      <c r="W491" s="26">
        <f t="shared" si="15"/>
        <v>1</v>
      </c>
    </row>
    <row r="492" spans="1:23" s="26" customFormat="1" ht="16.7" customHeight="1" x14ac:dyDescent="0.2">
      <c r="A492" s="27" t="s">
        <v>2727</v>
      </c>
      <c r="B492" s="27" t="s">
        <v>20</v>
      </c>
      <c r="C492" s="27" t="s">
        <v>2728</v>
      </c>
      <c r="D492" s="28">
        <v>42715</v>
      </c>
      <c r="E492" s="27" t="s">
        <v>2729</v>
      </c>
      <c r="F492" s="27" t="s">
        <v>40</v>
      </c>
      <c r="G492" s="27" t="s">
        <v>21</v>
      </c>
      <c r="H492" s="27"/>
      <c r="I492" s="27" t="s">
        <v>22</v>
      </c>
      <c r="J492" s="27"/>
      <c r="K492" s="27"/>
      <c r="L492" s="27"/>
      <c r="M492" s="27"/>
      <c r="N492" s="27"/>
      <c r="O492" s="27"/>
      <c r="P492" s="27" t="s">
        <v>23</v>
      </c>
      <c r="Q492" s="27"/>
      <c r="R492" s="27" t="s">
        <v>28</v>
      </c>
      <c r="S492" s="27" t="s">
        <v>27</v>
      </c>
      <c r="T492" s="27">
        <v>2</v>
      </c>
      <c r="U492" s="29"/>
      <c r="V492" s="26" t="str">
        <f t="shared" si="14"/>
        <v>42715BRI Prioritas</v>
      </c>
      <c r="W492" s="26">
        <f t="shared" si="15"/>
        <v>2</v>
      </c>
    </row>
    <row r="493" spans="1:23" s="26" customFormat="1" ht="16.7" customHeight="1" x14ac:dyDescent="0.2">
      <c r="A493" s="27" t="s">
        <v>2730</v>
      </c>
      <c r="B493" s="27" t="s">
        <v>20</v>
      </c>
      <c r="C493" s="27" t="s">
        <v>2731</v>
      </c>
      <c r="D493" s="28">
        <v>42715</v>
      </c>
      <c r="E493" s="27" t="s">
        <v>2732</v>
      </c>
      <c r="F493" s="27" t="s">
        <v>299</v>
      </c>
      <c r="G493" s="27" t="s">
        <v>21</v>
      </c>
      <c r="H493" s="27"/>
      <c r="I493" s="27" t="s">
        <v>22</v>
      </c>
      <c r="J493" s="27"/>
      <c r="K493" s="27"/>
      <c r="L493" s="27"/>
      <c r="M493" s="27"/>
      <c r="N493" s="27"/>
      <c r="O493" s="27"/>
      <c r="P493" s="27" t="s">
        <v>23</v>
      </c>
      <c r="Q493" s="27"/>
      <c r="R493" s="27" t="s">
        <v>28</v>
      </c>
      <c r="S493" s="27" t="s">
        <v>27</v>
      </c>
      <c r="T493" s="27">
        <v>2</v>
      </c>
      <c r="U493" s="29"/>
      <c r="V493" s="26" t="str">
        <f t="shared" si="14"/>
        <v>42715BRI Prioritas</v>
      </c>
      <c r="W493" s="26">
        <f t="shared" si="15"/>
        <v>2</v>
      </c>
    </row>
    <row r="494" spans="1:23" s="26" customFormat="1" ht="16.7" customHeight="1" x14ac:dyDescent="0.2">
      <c r="A494" s="27" t="s">
        <v>798</v>
      </c>
      <c r="B494" s="27" t="s">
        <v>20</v>
      </c>
      <c r="C494" s="27" t="s">
        <v>57</v>
      </c>
      <c r="D494" s="28">
        <v>42715</v>
      </c>
      <c r="E494" s="27" t="s">
        <v>2733</v>
      </c>
      <c r="F494" s="27" t="s">
        <v>299</v>
      </c>
      <c r="G494" s="27" t="s">
        <v>21</v>
      </c>
      <c r="H494" s="27"/>
      <c r="I494" s="27" t="s">
        <v>22</v>
      </c>
      <c r="J494" s="27"/>
      <c r="K494" s="27"/>
      <c r="L494" s="27"/>
      <c r="M494" s="27"/>
      <c r="N494" s="27"/>
      <c r="O494" s="27"/>
      <c r="P494" s="27" t="s">
        <v>23</v>
      </c>
      <c r="Q494" s="27"/>
      <c r="R494" s="27" t="s">
        <v>28</v>
      </c>
      <c r="S494" s="27" t="s">
        <v>27</v>
      </c>
      <c r="T494" s="27">
        <v>2</v>
      </c>
      <c r="U494" s="29"/>
      <c r="V494" s="26" t="str">
        <f t="shared" si="14"/>
        <v>42715BRI Prioritas</v>
      </c>
      <c r="W494" s="26">
        <f t="shared" si="15"/>
        <v>2</v>
      </c>
    </row>
    <row r="495" spans="1:23" s="26" customFormat="1" ht="16.7" customHeight="1" x14ac:dyDescent="0.2">
      <c r="A495" s="27" t="s">
        <v>2734</v>
      </c>
      <c r="B495" s="27" t="s">
        <v>20</v>
      </c>
      <c r="C495" s="27" t="s">
        <v>57</v>
      </c>
      <c r="D495" s="28">
        <v>42715</v>
      </c>
      <c r="E495" s="27" t="s">
        <v>2735</v>
      </c>
      <c r="F495" s="27" t="s">
        <v>1541</v>
      </c>
      <c r="G495" s="27" t="s">
        <v>21</v>
      </c>
      <c r="H495" s="27"/>
      <c r="I495" s="27" t="s">
        <v>22</v>
      </c>
      <c r="J495" s="27" t="s">
        <v>30</v>
      </c>
      <c r="K495" s="27"/>
      <c r="L495" s="27"/>
      <c r="M495" s="27"/>
      <c r="N495" s="27"/>
      <c r="O495" s="27"/>
      <c r="P495" s="27" t="s">
        <v>23</v>
      </c>
      <c r="Q495" s="27"/>
      <c r="R495" s="27" t="s">
        <v>35</v>
      </c>
      <c r="S495" s="27" t="s">
        <v>27</v>
      </c>
      <c r="T495" s="27">
        <v>2</v>
      </c>
      <c r="U495" s="29"/>
      <c r="V495" s="26" t="str">
        <f t="shared" si="14"/>
        <v>42715BRI Prioritas</v>
      </c>
      <c r="W495" s="26">
        <f t="shared" si="15"/>
        <v>2</v>
      </c>
    </row>
    <row r="496" spans="1:23" s="26" customFormat="1" ht="16.7" customHeight="1" x14ac:dyDescent="0.2">
      <c r="A496" s="27" t="s">
        <v>2736</v>
      </c>
      <c r="B496" s="27" t="s">
        <v>20</v>
      </c>
      <c r="C496" s="27" t="s">
        <v>2737</v>
      </c>
      <c r="D496" s="28">
        <v>42715</v>
      </c>
      <c r="E496" s="27" t="s">
        <v>2738</v>
      </c>
      <c r="F496" s="27" t="s">
        <v>693</v>
      </c>
      <c r="G496" s="27" t="s">
        <v>36</v>
      </c>
      <c r="H496" s="27"/>
      <c r="I496" s="27" t="s">
        <v>22</v>
      </c>
      <c r="J496" s="27"/>
      <c r="K496" s="27"/>
      <c r="L496" s="27"/>
      <c r="M496" s="27"/>
      <c r="N496" s="27"/>
      <c r="O496" s="27"/>
      <c r="P496" s="27" t="s">
        <v>23</v>
      </c>
      <c r="Q496" s="27"/>
      <c r="R496" s="27" t="s">
        <v>28</v>
      </c>
      <c r="S496" s="27" t="s">
        <v>27</v>
      </c>
      <c r="T496" s="27">
        <v>2</v>
      </c>
      <c r="U496" s="29"/>
      <c r="V496" s="26" t="str">
        <f t="shared" si="14"/>
        <v>42715BRI Prioritas</v>
      </c>
      <c r="W496" s="26">
        <f t="shared" si="15"/>
        <v>2</v>
      </c>
    </row>
    <row r="497" spans="1:23" s="26" customFormat="1" ht="16.7" customHeight="1" x14ac:dyDescent="0.2">
      <c r="A497" s="27" t="s">
        <v>2739</v>
      </c>
      <c r="B497" s="27" t="s">
        <v>20</v>
      </c>
      <c r="C497" s="27" t="s">
        <v>2740</v>
      </c>
      <c r="D497" s="28">
        <v>42715</v>
      </c>
      <c r="E497" s="27" t="s">
        <v>2741</v>
      </c>
      <c r="F497" s="27" t="s">
        <v>697</v>
      </c>
      <c r="G497" s="27" t="s">
        <v>21</v>
      </c>
      <c r="H497" s="27"/>
      <c r="I497" s="27" t="s">
        <v>22</v>
      </c>
      <c r="J497" s="27"/>
      <c r="K497" s="27"/>
      <c r="L497" s="27"/>
      <c r="M497" s="27"/>
      <c r="N497" s="27"/>
      <c r="O497" s="27"/>
      <c r="P497" s="27" t="s">
        <v>23</v>
      </c>
      <c r="Q497" s="27"/>
      <c r="R497" s="27" t="s">
        <v>28</v>
      </c>
      <c r="S497" s="27" t="s">
        <v>27</v>
      </c>
      <c r="T497" s="27">
        <v>2</v>
      </c>
      <c r="U497" s="29"/>
      <c r="V497" s="26" t="str">
        <f t="shared" si="14"/>
        <v>42715BRI Prioritas</v>
      </c>
      <c r="W497" s="26">
        <f t="shared" si="15"/>
        <v>2</v>
      </c>
    </row>
    <row r="498" spans="1:23" s="26" customFormat="1" ht="16.7" customHeight="1" x14ac:dyDescent="0.2">
      <c r="A498" s="27" t="s">
        <v>2742</v>
      </c>
      <c r="B498" s="27" t="s">
        <v>20</v>
      </c>
      <c r="C498" s="27" t="s">
        <v>2743</v>
      </c>
      <c r="D498" s="28">
        <v>42715</v>
      </c>
      <c r="E498" s="27" t="s">
        <v>2744</v>
      </c>
      <c r="F498" s="27" t="s">
        <v>206</v>
      </c>
      <c r="G498" s="27" t="s">
        <v>21</v>
      </c>
      <c r="H498" s="27"/>
      <c r="I498" s="27" t="s">
        <v>22</v>
      </c>
      <c r="J498" s="27" t="s">
        <v>30</v>
      </c>
      <c r="K498" s="27"/>
      <c r="L498" s="27"/>
      <c r="M498" s="27"/>
      <c r="N498" s="27"/>
      <c r="O498" s="27"/>
      <c r="P498" s="27" t="s">
        <v>23</v>
      </c>
      <c r="Q498" s="27"/>
      <c r="R498" s="27" t="s">
        <v>35</v>
      </c>
      <c r="S498" s="27" t="s">
        <v>27</v>
      </c>
      <c r="T498" s="27">
        <v>2</v>
      </c>
      <c r="U498" s="29"/>
      <c r="V498" s="26" t="str">
        <f t="shared" si="14"/>
        <v>42715BRI Prioritas</v>
      </c>
      <c r="W498" s="26">
        <f t="shared" si="15"/>
        <v>2</v>
      </c>
    </row>
    <row r="499" spans="1:23" s="26" customFormat="1" ht="16.7" customHeight="1" x14ac:dyDescent="0.2">
      <c r="A499" s="27" t="s">
        <v>2745</v>
      </c>
      <c r="B499" s="27" t="s">
        <v>20</v>
      </c>
      <c r="C499" s="27" t="s">
        <v>2746</v>
      </c>
      <c r="D499" s="28">
        <v>42715</v>
      </c>
      <c r="E499" s="27" t="s">
        <v>2747</v>
      </c>
      <c r="F499" s="27" t="s">
        <v>2748</v>
      </c>
      <c r="G499" s="27" t="s">
        <v>21</v>
      </c>
      <c r="H499" s="27"/>
      <c r="I499" s="27" t="s">
        <v>22</v>
      </c>
      <c r="J499" s="27"/>
      <c r="K499" s="27"/>
      <c r="L499" s="27"/>
      <c r="M499" s="27"/>
      <c r="N499" s="27"/>
      <c r="O499" s="27"/>
      <c r="P499" s="27" t="s">
        <v>23</v>
      </c>
      <c r="Q499" s="27"/>
      <c r="R499" s="27" t="s">
        <v>28</v>
      </c>
      <c r="S499" s="27" t="s">
        <v>27</v>
      </c>
      <c r="T499" s="27">
        <v>2</v>
      </c>
      <c r="U499" s="29"/>
      <c r="V499" s="26" t="str">
        <f t="shared" si="14"/>
        <v>42715BRI Prioritas</v>
      </c>
      <c r="W499" s="26">
        <f t="shared" si="15"/>
        <v>2</v>
      </c>
    </row>
    <row r="500" spans="1:23" s="26" customFormat="1" ht="16.7" customHeight="1" x14ac:dyDescent="0.2">
      <c r="A500" s="27" t="s">
        <v>2749</v>
      </c>
      <c r="B500" s="27" t="s">
        <v>20</v>
      </c>
      <c r="C500" s="27" t="s">
        <v>2750</v>
      </c>
      <c r="D500" s="28">
        <v>42715</v>
      </c>
      <c r="E500" s="27" t="s">
        <v>2751</v>
      </c>
      <c r="F500" s="27" t="s">
        <v>791</v>
      </c>
      <c r="G500" s="27" t="s">
        <v>36</v>
      </c>
      <c r="H500" s="27"/>
      <c r="I500" s="27" t="s">
        <v>22</v>
      </c>
      <c r="J500" s="27"/>
      <c r="K500" s="27"/>
      <c r="L500" s="27"/>
      <c r="M500" s="27"/>
      <c r="N500" s="27"/>
      <c r="O500" s="27"/>
      <c r="P500" s="27" t="s">
        <v>23</v>
      </c>
      <c r="Q500" s="27"/>
      <c r="R500" s="27" t="s">
        <v>28</v>
      </c>
      <c r="S500" s="27" t="s">
        <v>27</v>
      </c>
      <c r="T500" s="27">
        <v>2</v>
      </c>
      <c r="U500" s="29"/>
      <c r="V500" s="26" t="str">
        <f t="shared" si="14"/>
        <v>42715BRI Prioritas</v>
      </c>
      <c r="W500" s="26">
        <f t="shared" si="15"/>
        <v>2</v>
      </c>
    </row>
    <row r="501" spans="1:23" s="26" customFormat="1" ht="16.7" customHeight="1" x14ac:dyDescent="0.2">
      <c r="A501" s="27" t="s">
        <v>2755</v>
      </c>
      <c r="B501" s="27" t="s">
        <v>20</v>
      </c>
      <c r="C501" s="27" t="s">
        <v>2756</v>
      </c>
      <c r="D501" s="28">
        <v>42715</v>
      </c>
      <c r="E501" s="27" t="s">
        <v>2757</v>
      </c>
      <c r="F501" s="27" t="s">
        <v>87</v>
      </c>
      <c r="G501" s="27" t="s">
        <v>21</v>
      </c>
      <c r="H501" s="27"/>
      <c r="I501" s="27" t="s">
        <v>22</v>
      </c>
      <c r="J501" s="27"/>
      <c r="K501" s="27"/>
      <c r="L501" s="27"/>
      <c r="M501" s="27"/>
      <c r="N501" s="27"/>
      <c r="O501" s="27"/>
      <c r="P501" s="27" t="s">
        <v>23</v>
      </c>
      <c r="Q501" s="27"/>
      <c r="R501" s="27" t="s">
        <v>24</v>
      </c>
      <c r="S501" s="9" t="s">
        <v>44</v>
      </c>
      <c r="T501" s="27">
        <v>1</v>
      </c>
      <c r="U501" s="29"/>
      <c r="V501" s="26" t="str">
        <f t="shared" si="14"/>
        <v>42715BRI Corperate</v>
      </c>
      <c r="W501" s="26">
        <f t="shared" si="15"/>
        <v>1</v>
      </c>
    </row>
    <row r="502" spans="1:23" s="26" customFormat="1" ht="16.7" customHeight="1" x14ac:dyDescent="0.2">
      <c r="A502" s="27" t="s">
        <v>2800</v>
      </c>
      <c r="B502" s="27" t="s">
        <v>20</v>
      </c>
      <c r="C502" s="27" t="s">
        <v>2801</v>
      </c>
      <c r="D502" s="28">
        <v>42716</v>
      </c>
      <c r="E502" s="27" t="s">
        <v>691</v>
      </c>
      <c r="F502" s="27" t="s">
        <v>314</v>
      </c>
      <c r="G502" s="27" t="s">
        <v>21</v>
      </c>
      <c r="H502" s="27"/>
      <c r="I502" s="27" t="s">
        <v>22</v>
      </c>
      <c r="J502" s="27"/>
      <c r="K502" s="27"/>
      <c r="L502" s="27"/>
      <c r="M502" s="27"/>
      <c r="N502" s="27"/>
      <c r="O502" s="27"/>
      <c r="P502" s="27" t="s">
        <v>23</v>
      </c>
      <c r="Q502" s="27"/>
      <c r="R502" s="27" t="s">
        <v>31</v>
      </c>
      <c r="S502" s="9" t="s">
        <v>44</v>
      </c>
      <c r="T502" s="27">
        <v>1</v>
      </c>
      <c r="U502" s="29"/>
      <c r="V502" s="26" t="str">
        <f t="shared" si="14"/>
        <v>42716BRI Corperate</v>
      </c>
      <c r="W502" s="26">
        <f t="shared" si="15"/>
        <v>1</v>
      </c>
    </row>
    <row r="503" spans="1:23" s="26" customFormat="1" ht="16.7" customHeight="1" x14ac:dyDescent="0.2">
      <c r="A503" s="27" t="s">
        <v>2802</v>
      </c>
      <c r="B503" s="27" t="s">
        <v>20</v>
      </c>
      <c r="C503" s="27" t="s">
        <v>2803</v>
      </c>
      <c r="D503" s="28">
        <v>42716</v>
      </c>
      <c r="E503" s="27" t="s">
        <v>2804</v>
      </c>
      <c r="F503" s="27" t="s">
        <v>317</v>
      </c>
      <c r="G503" s="27" t="s">
        <v>21</v>
      </c>
      <c r="H503" s="27"/>
      <c r="I503" s="27" t="s">
        <v>22</v>
      </c>
      <c r="J503" s="27" t="s">
        <v>30</v>
      </c>
      <c r="K503" s="27"/>
      <c r="L503" s="27"/>
      <c r="M503" s="27"/>
      <c r="N503" s="27"/>
      <c r="O503" s="27"/>
      <c r="P503" s="27" t="s">
        <v>23</v>
      </c>
      <c r="Q503" s="27"/>
      <c r="R503" s="27" t="s">
        <v>35</v>
      </c>
      <c r="S503" s="27" t="s">
        <v>27</v>
      </c>
      <c r="T503" s="27">
        <v>2</v>
      </c>
      <c r="U503" s="29"/>
      <c r="V503" s="26" t="str">
        <f t="shared" si="14"/>
        <v>42716BRI Prioritas</v>
      </c>
      <c r="W503" s="26">
        <f t="shared" si="15"/>
        <v>2</v>
      </c>
    </row>
    <row r="504" spans="1:23" s="26" customFormat="1" ht="16.7" customHeight="1" x14ac:dyDescent="0.2">
      <c r="A504" s="27" t="s">
        <v>2805</v>
      </c>
      <c r="B504" s="27" t="s">
        <v>20</v>
      </c>
      <c r="C504" s="27" t="s">
        <v>2806</v>
      </c>
      <c r="D504" s="28">
        <v>42716</v>
      </c>
      <c r="E504" s="27" t="s">
        <v>2807</v>
      </c>
      <c r="F504" s="27" t="s">
        <v>317</v>
      </c>
      <c r="G504" s="27" t="s">
        <v>21</v>
      </c>
      <c r="H504" s="27"/>
      <c r="I504" s="27" t="s">
        <v>22</v>
      </c>
      <c r="J504" s="27" t="s">
        <v>30</v>
      </c>
      <c r="K504" s="27"/>
      <c r="L504" s="27"/>
      <c r="M504" s="27"/>
      <c r="N504" s="27"/>
      <c r="O504" s="27"/>
      <c r="P504" s="27" t="s">
        <v>23</v>
      </c>
      <c r="Q504" s="27"/>
      <c r="R504" s="27" t="s">
        <v>35</v>
      </c>
      <c r="S504" s="27" t="s">
        <v>27</v>
      </c>
      <c r="T504" s="27">
        <v>2</v>
      </c>
      <c r="U504" s="29"/>
      <c r="V504" s="26" t="str">
        <f t="shared" si="14"/>
        <v>42716BRI Prioritas</v>
      </c>
      <c r="W504" s="26">
        <f t="shared" si="15"/>
        <v>2</v>
      </c>
    </row>
    <row r="505" spans="1:23" s="26" customFormat="1" ht="16.7" customHeight="1" x14ac:dyDescent="0.2">
      <c r="A505" s="27" t="s">
        <v>2808</v>
      </c>
      <c r="B505" s="27" t="s">
        <v>20</v>
      </c>
      <c r="C505" s="27" t="s">
        <v>2809</v>
      </c>
      <c r="D505" s="28">
        <v>42716</v>
      </c>
      <c r="E505" s="27" t="s">
        <v>2810</v>
      </c>
      <c r="F505" s="27" t="s">
        <v>2811</v>
      </c>
      <c r="G505" s="27" t="s">
        <v>21</v>
      </c>
      <c r="H505" s="27"/>
      <c r="I505" s="27" t="s">
        <v>22</v>
      </c>
      <c r="J505" s="27" t="s">
        <v>30</v>
      </c>
      <c r="K505" s="27"/>
      <c r="L505" s="27"/>
      <c r="M505" s="27"/>
      <c r="N505" s="27"/>
      <c r="O505" s="27"/>
      <c r="P505" s="27" t="s">
        <v>23</v>
      </c>
      <c r="Q505" s="27"/>
      <c r="R505" s="27" t="s">
        <v>35</v>
      </c>
      <c r="S505" s="27" t="s">
        <v>27</v>
      </c>
      <c r="T505" s="27">
        <v>2</v>
      </c>
      <c r="U505" s="29"/>
      <c r="V505" s="26" t="str">
        <f t="shared" si="14"/>
        <v>42716BRI Prioritas</v>
      </c>
      <c r="W505" s="26">
        <f t="shared" si="15"/>
        <v>2</v>
      </c>
    </row>
    <row r="506" spans="1:23" s="26" customFormat="1" ht="16.7" customHeight="1" x14ac:dyDescent="0.2">
      <c r="A506" s="27" t="s">
        <v>2812</v>
      </c>
      <c r="B506" s="27" t="s">
        <v>20</v>
      </c>
      <c r="C506" s="27" t="s">
        <v>57</v>
      </c>
      <c r="D506" s="28">
        <v>42716</v>
      </c>
      <c r="E506" s="27" t="s">
        <v>2813</v>
      </c>
      <c r="F506" s="27" t="s">
        <v>2811</v>
      </c>
      <c r="G506" s="27" t="s">
        <v>21</v>
      </c>
      <c r="H506" s="27"/>
      <c r="I506" s="27" t="s">
        <v>22</v>
      </c>
      <c r="J506" s="27"/>
      <c r="K506" s="27"/>
      <c r="L506" s="27"/>
      <c r="M506" s="27"/>
      <c r="N506" s="27"/>
      <c r="O506" s="27"/>
      <c r="P506" s="27" t="s">
        <v>23</v>
      </c>
      <c r="Q506" s="27"/>
      <c r="R506" s="27" t="s">
        <v>24</v>
      </c>
      <c r="S506" s="27" t="s">
        <v>27</v>
      </c>
      <c r="T506" s="27">
        <v>1</v>
      </c>
      <c r="U506" s="29"/>
      <c r="V506" s="26" t="str">
        <f t="shared" si="14"/>
        <v>42716BRI Prioritas</v>
      </c>
      <c r="W506" s="26">
        <f t="shared" si="15"/>
        <v>1</v>
      </c>
    </row>
    <row r="507" spans="1:23" s="26" customFormat="1" ht="16.7" customHeight="1" x14ac:dyDescent="0.2">
      <c r="A507" s="27" t="s">
        <v>2814</v>
      </c>
      <c r="B507" s="27" t="s">
        <v>20</v>
      </c>
      <c r="C507" s="27" t="s">
        <v>2815</v>
      </c>
      <c r="D507" s="28">
        <v>42716</v>
      </c>
      <c r="E507" s="27" t="s">
        <v>2816</v>
      </c>
      <c r="F507" s="27" t="s">
        <v>382</v>
      </c>
      <c r="G507" s="27" t="s">
        <v>21</v>
      </c>
      <c r="H507" s="27"/>
      <c r="I507" s="27" t="s">
        <v>22</v>
      </c>
      <c r="J507" s="27" t="s">
        <v>30</v>
      </c>
      <c r="K507" s="27"/>
      <c r="L507" s="27"/>
      <c r="M507" s="27"/>
      <c r="N507" s="27"/>
      <c r="O507" s="27"/>
      <c r="P507" s="27" t="s">
        <v>23</v>
      </c>
      <c r="Q507" s="27"/>
      <c r="R507" s="27" t="s">
        <v>35</v>
      </c>
      <c r="S507" s="27" t="s">
        <v>27</v>
      </c>
      <c r="T507" s="27">
        <v>2</v>
      </c>
      <c r="U507" s="29"/>
      <c r="V507" s="26" t="str">
        <f t="shared" si="14"/>
        <v>42716BRI Prioritas</v>
      </c>
      <c r="W507" s="26">
        <f t="shared" si="15"/>
        <v>2</v>
      </c>
    </row>
    <row r="508" spans="1:23" s="26" customFormat="1" ht="16.7" customHeight="1" x14ac:dyDescent="0.2">
      <c r="A508" s="27" t="s">
        <v>2817</v>
      </c>
      <c r="B508" s="27" t="s">
        <v>20</v>
      </c>
      <c r="C508" s="27" t="s">
        <v>2818</v>
      </c>
      <c r="D508" s="28">
        <v>42716</v>
      </c>
      <c r="E508" s="27" t="s">
        <v>2819</v>
      </c>
      <c r="F508" s="27" t="s">
        <v>1032</v>
      </c>
      <c r="G508" s="27" t="s">
        <v>21</v>
      </c>
      <c r="H508" s="27"/>
      <c r="I508" s="27" t="s">
        <v>22</v>
      </c>
      <c r="J508" s="27"/>
      <c r="K508" s="27"/>
      <c r="L508" s="27"/>
      <c r="M508" s="27"/>
      <c r="N508" s="27"/>
      <c r="O508" s="27"/>
      <c r="P508" s="27" t="s">
        <v>23</v>
      </c>
      <c r="Q508" s="27"/>
      <c r="R508" s="27" t="s">
        <v>24</v>
      </c>
      <c r="S508" s="27" t="s">
        <v>27</v>
      </c>
      <c r="T508" s="27">
        <v>1</v>
      </c>
      <c r="U508" s="29"/>
      <c r="V508" s="26" t="str">
        <f t="shared" si="14"/>
        <v>42716BRI Prioritas</v>
      </c>
      <c r="W508" s="26">
        <f t="shared" si="15"/>
        <v>1</v>
      </c>
    </row>
    <row r="509" spans="1:23" s="26" customFormat="1" ht="16.7" customHeight="1" x14ac:dyDescent="0.2">
      <c r="A509" s="27" t="s">
        <v>568</v>
      </c>
      <c r="B509" s="27" t="s">
        <v>20</v>
      </c>
      <c r="C509" s="27" t="s">
        <v>2820</v>
      </c>
      <c r="D509" s="28">
        <v>42716</v>
      </c>
      <c r="E509" s="27" t="s">
        <v>2821</v>
      </c>
      <c r="F509" s="27" t="s">
        <v>209</v>
      </c>
      <c r="G509" s="27" t="s">
        <v>21</v>
      </c>
      <c r="H509" s="27"/>
      <c r="I509" s="27" t="s">
        <v>22</v>
      </c>
      <c r="J509" s="27"/>
      <c r="K509" s="27"/>
      <c r="L509" s="27"/>
      <c r="M509" s="27"/>
      <c r="N509" s="27"/>
      <c r="O509" s="27"/>
      <c r="P509" s="27" t="s">
        <v>23</v>
      </c>
      <c r="Q509" s="27"/>
      <c r="R509" s="27" t="s">
        <v>24</v>
      </c>
      <c r="S509" s="27" t="s">
        <v>27</v>
      </c>
      <c r="T509" s="27">
        <v>1</v>
      </c>
      <c r="U509" s="29"/>
      <c r="V509" s="26" t="str">
        <f t="shared" si="14"/>
        <v>42716BRI Prioritas</v>
      </c>
      <c r="W509" s="26">
        <f t="shared" si="15"/>
        <v>1</v>
      </c>
    </row>
    <row r="510" spans="1:23" s="26" customFormat="1" ht="16.7" customHeight="1" x14ac:dyDescent="0.2">
      <c r="A510" s="27" t="s">
        <v>2822</v>
      </c>
      <c r="B510" s="27" t="s">
        <v>20</v>
      </c>
      <c r="C510" s="27" t="s">
        <v>2823</v>
      </c>
      <c r="D510" s="28">
        <v>42716</v>
      </c>
      <c r="E510" s="27" t="s">
        <v>2824</v>
      </c>
      <c r="F510" s="27" t="s">
        <v>551</v>
      </c>
      <c r="G510" s="27" t="s">
        <v>21</v>
      </c>
      <c r="H510" s="27"/>
      <c r="I510" s="27" t="s">
        <v>22</v>
      </c>
      <c r="J510" s="27" t="s">
        <v>30</v>
      </c>
      <c r="K510" s="27"/>
      <c r="L510" s="27"/>
      <c r="M510" s="27"/>
      <c r="N510" s="27"/>
      <c r="O510" s="27"/>
      <c r="P510" s="27" t="s">
        <v>23</v>
      </c>
      <c r="Q510" s="27"/>
      <c r="R510" s="27" t="s">
        <v>35</v>
      </c>
      <c r="S510" s="27" t="s">
        <v>27</v>
      </c>
      <c r="T510" s="27">
        <v>2</v>
      </c>
      <c r="U510" s="29"/>
      <c r="V510" s="26" t="str">
        <f t="shared" si="14"/>
        <v>42716BRI Prioritas</v>
      </c>
      <c r="W510" s="26">
        <f t="shared" si="15"/>
        <v>2</v>
      </c>
    </row>
    <row r="511" spans="1:23" s="26" customFormat="1" ht="16.7" customHeight="1" x14ac:dyDescent="0.2">
      <c r="A511" s="27" t="s">
        <v>2825</v>
      </c>
      <c r="B511" s="27" t="s">
        <v>20</v>
      </c>
      <c r="C511" s="27" t="s">
        <v>2826</v>
      </c>
      <c r="D511" s="28">
        <v>42716</v>
      </c>
      <c r="E511" s="27" t="s">
        <v>2827</v>
      </c>
      <c r="F511" s="27" t="s">
        <v>300</v>
      </c>
      <c r="G511" s="27" t="s">
        <v>21</v>
      </c>
      <c r="H511" s="27"/>
      <c r="I511" s="27" t="s">
        <v>22</v>
      </c>
      <c r="J511" s="27"/>
      <c r="K511" s="27"/>
      <c r="L511" s="27"/>
      <c r="M511" s="27"/>
      <c r="N511" s="27"/>
      <c r="O511" s="27"/>
      <c r="P511" s="27" t="s">
        <v>23</v>
      </c>
      <c r="Q511" s="27"/>
      <c r="R511" s="27" t="s">
        <v>24</v>
      </c>
      <c r="S511" s="27" t="s">
        <v>27</v>
      </c>
      <c r="T511" s="27">
        <v>1</v>
      </c>
      <c r="U511" s="29"/>
      <c r="V511" s="26" t="str">
        <f t="shared" si="14"/>
        <v>42716BRI Prioritas</v>
      </c>
      <c r="W511" s="26">
        <f t="shared" si="15"/>
        <v>1</v>
      </c>
    </row>
    <row r="512" spans="1:23" s="26" customFormat="1" ht="16.7" customHeight="1" x14ac:dyDescent="0.2">
      <c r="A512" s="27" t="s">
        <v>2828</v>
      </c>
      <c r="B512" s="27" t="s">
        <v>20</v>
      </c>
      <c r="C512" s="27" t="s">
        <v>2829</v>
      </c>
      <c r="D512" s="28">
        <v>42716</v>
      </c>
      <c r="E512" s="27" t="s">
        <v>2830</v>
      </c>
      <c r="F512" s="27" t="s">
        <v>538</v>
      </c>
      <c r="G512" s="27" t="s">
        <v>21</v>
      </c>
      <c r="H512" s="27"/>
      <c r="I512" s="27" t="s">
        <v>22</v>
      </c>
      <c r="J512" s="27"/>
      <c r="K512" s="27"/>
      <c r="L512" s="27"/>
      <c r="M512" s="27"/>
      <c r="N512" s="27"/>
      <c r="O512" s="27"/>
      <c r="P512" s="27" t="s">
        <v>23</v>
      </c>
      <c r="Q512" s="27"/>
      <c r="R512" s="27" t="s">
        <v>28</v>
      </c>
      <c r="S512" s="27" t="s">
        <v>27</v>
      </c>
      <c r="T512" s="27">
        <v>2</v>
      </c>
      <c r="U512" s="29"/>
      <c r="V512" s="26" t="str">
        <f t="shared" si="14"/>
        <v>42716BRI Prioritas</v>
      </c>
      <c r="W512" s="26">
        <f t="shared" si="15"/>
        <v>2</v>
      </c>
    </row>
    <row r="513" spans="1:23" s="26" customFormat="1" ht="16.7" customHeight="1" x14ac:dyDescent="0.2">
      <c r="A513" s="27" t="s">
        <v>2834</v>
      </c>
      <c r="B513" s="27" t="s">
        <v>20</v>
      </c>
      <c r="C513" s="27" t="s">
        <v>2835</v>
      </c>
      <c r="D513" s="28">
        <v>42716</v>
      </c>
      <c r="E513" s="27" t="s">
        <v>2836</v>
      </c>
      <c r="F513" s="27" t="s">
        <v>739</v>
      </c>
      <c r="G513" s="27" t="s">
        <v>21</v>
      </c>
      <c r="H513" s="27"/>
      <c r="I513" s="27" t="s">
        <v>22</v>
      </c>
      <c r="J513" s="27"/>
      <c r="K513" s="27"/>
      <c r="L513" s="27"/>
      <c r="M513" s="27"/>
      <c r="N513" s="27"/>
      <c r="O513" s="27"/>
      <c r="P513" s="27" t="s">
        <v>23</v>
      </c>
      <c r="Q513" s="27"/>
      <c r="R513" s="27" t="s">
        <v>28</v>
      </c>
      <c r="S513" s="27" t="s">
        <v>27</v>
      </c>
      <c r="T513" s="27">
        <v>2</v>
      </c>
      <c r="U513" s="29"/>
      <c r="V513" s="26" t="str">
        <f t="shared" si="14"/>
        <v>42716BRI Prioritas</v>
      </c>
      <c r="W513" s="26">
        <f t="shared" si="15"/>
        <v>2</v>
      </c>
    </row>
    <row r="514" spans="1:23" s="26" customFormat="1" ht="16.7" customHeight="1" x14ac:dyDescent="0.2">
      <c r="A514" s="27" t="s">
        <v>2837</v>
      </c>
      <c r="B514" s="27" t="s">
        <v>20</v>
      </c>
      <c r="C514" s="27" t="s">
        <v>2838</v>
      </c>
      <c r="D514" s="28">
        <v>42716</v>
      </c>
      <c r="E514" s="27" t="s">
        <v>2839</v>
      </c>
      <c r="F514" s="27" t="s">
        <v>502</v>
      </c>
      <c r="G514" s="27" t="s">
        <v>21</v>
      </c>
      <c r="H514" s="27"/>
      <c r="I514" s="27" t="s">
        <v>22</v>
      </c>
      <c r="J514" s="27" t="s">
        <v>30</v>
      </c>
      <c r="K514" s="27"/>
      <c r="L514" s="27"/>
      <c r="M514" s="27"/>
      <c r="N514" s="27"/>
      <c r="O514" s="27"/>
      <c r="P514" s="27" t="s">
        <v>23</v>
      </c>
      <c r="Q514" s="27"/>
      <c r="R514" s="27" t="s">
        <v>35</v>
      </c>
      <c r="S514" s="27" t="s">
        <v>27</v>
      </c>
      <c r="T514" s="27">
        <v>2</v>
      </c>
      <c r="U514" s="29"/>
      <c r="V514" s="26" t="str">
        <f t="shared" si="14"/>
        <v>42716BRI Prioritas</v>
      </c>
      <c r="W514" s="26">
        <f t="shared" si="15"/>
        <v>2</v>
      </c>
    </row>
    <row r="515" spans="1:23" s="26" customFormat="1" ht="16.7" customHeight="1" x14ac:dyDescent="0.2">
      <c r="A515" s="27" t="s">
        <v>2840</v>
      </c>
      <c r="B515" s="27" t="s">
        <v>20</v>
      </c>
      <c r="C515" s="27" t="s">
        <v>2841</v>
      </c>
      <c r="D515" s="28">
        <v>42716</v>
      </c>
      <c r="E515" s="27" t="s">
        <v>2842</v>
      </c>
      <c r="F515" s="27" t="s">
        <v>502</v>
      </c>
      <c r="G515" s="27" t="s">
        <v>21</v>
      </c>
      <c r="H515" s="27"/>
      <c r="I515" s="27" t="s">
        <v>22</v>
      </c>
      <c r="J515" s="27"/>
      <c r="K515" s="27"/>
      <c r="L515" s="27"/>
      <c r="M515" s="27"/>
      <c r="N515" s="27"/>
      <c r="O515" s="27"/>
      <c r="P515" s="27" t="s">
        <v>23</v>
      </c>
      <c r="Q515" s="27"/>
      <c r="R515" s="27" t="s">
        <v>28</v>
      </c>
      <c r="S515" s="27" t="s">
        <v>27</v>
      </c>
      <c r="T515" s="27">
        <v>2</v>
      </c>
      <c r="U515" s="29"/>
      <c r="V515" s="26" t="str">
        <f t="shared" ref="V515:V578" si="16">D515&amp;S515</f>
        <v>42716BRI Prioritas</v>
      </c>
      <c r="W515" s="26">
        <f t="shared" ref="W515:W578" si="17">T515</f>
        <v>2</v>
      </c>
    </row>
    <row r="516" spans="1:23" s="26" customFormat="1" ht="16.7" customHeight="1" x14ac:dyDescent="0.2">
      <c r="A516" s="27" t="s">
        <v>2843</v>
      </c>
      <c r="B516" s="27" t="s">
        <v>20</v>
      </c>
      <c r="C516" s="27" t="s">
        <v>2844</v>
      </c>
      <c r="D516" s="28">
        <v>42716</v>
      </c>
      <c r="E516" s="27" t="s">
        <v>2845</v>
      </c>
      <c r="F516" s="27" t="s">
        <v>502</v>
      </c>
      <c r="G516" s="27" t="s">
        <v>21</v>
      </c>
      <c r="H516" s="27"/>
      <c r="I516" s="27" t="s">
        <v>22</v>
      </c>
      <c r="J516" s="27"/>
      <c r="K516" s="27"/>
      <c r="L516" s="27"/>
      <c r="M516" s="27"/>
      <c r="N516" s="27"/>
      <c r="O516" s="27"/>
      <c r="P516" s="27" t="s">
        <v>23</v>
      </c>
      <c r="Q516" s="27"/>
      <c r="R516" s="27" t="s">
        <v>28</v>
      </c>
      <c r="S516" s="27" t="s">
        <v>27</v>
      </c>
      <c r="T516" s="27">
        <v>2</v>
      </c>
      <c r="U516" s="29"/>
      <c r="V516" s="26" t="str">
        <f t="shared" si="16"/>
        <v>42716BRI Prioritas</v>
      </c>
      <c r="W516" s="26">
        <f t="shared" si="17"/>
        <v>2</v>
      </c>
    </row>
    <row r="517" spans="1:23" s="26" customFormat="1" ht="16.7" customHeight="1" x14ac:dyDescent="0.2">
      <c r="A517" s="27" t="s">
        <v>2846</v>
      </c>
      <c r="B517" s="27" t="s">
        <v>20</v>
      </c>
      <c r="C517" s="27" t="s">
        <v>2847</v>
      </c>
      <c r="D517" s="28">
        <v>42716</v>
      </c>
      <c r="E517" s="27" t="s">
        <v>2848</v>
      </c>
      <c r="F517" s="27" t="s">
        <v>2849</v>
      </c>
      <c r="G517" s="27" t="s">
        <v>21</v>
      </c>
      <c r="H517" s="27"/>
      <c r="I517" s="27" t="s">
        <v>22</v>
      </c>
      <c r="J517" s="27"/>
      <c r="K517" s="27"/>
      <c r="L517" s="27"/>
      <c r="M517" s="27"/>
      <c r="N517" s="27"/>
      <c r="O517" s="27"/>
      <c r="P517" s="27" t="s">
        <v>23</v>
      </c>
      <c r="Q517" s="27"/>
      <c r="R517" s="27" t="s">
        <v>24</v>
      </c>
      <c r="S517" s="27" t="s">
        <v>26</v>
      </c>
      <c r="T517" s="27">
        <v>1</v>
      </c>
      <c r="U517" s="29"/>
      <c r="V517" s="26" t="str">
        <f t="shared" si="16"/>
        <v>42716BRI Business</v>
      </c>
      <c r="W517" s="26">
        <f t="shared" si="17"/>
        <v>1</v>
      </c>
    </row>
    <row r="518" spans="1:23" s="26" customFormat="1" ht="16.7" customHeight="1" x14ac:dyDescent="0.2">
      <c r="A518" s="27" t="s">
        <v>2850</v>
      </c>
      <c r="B518" s="27" t="s">
        <v>20</v>
      </c>
      <c r="C518" s="27" t="s">
        <v>2851</v>
      </c>
      <c r="D518" s="28">
        <v>42716</v>
      </c>
      <c r="E518" s="27" t="s">
        <v>2852</v>
      </c>
      <c r="F518" s="27" t="s">
        <v>2849</v>
      </c>
      <c r="G518" s="27" t="s">
        <v>21</v>
      </c>
      <c r="H518" s="27"/>
      <c r="I518" s="27" t="s">
        <v>22</v>
      </c>
      <c r="J518" s="27"/>
      <c r="K518" s="27"/>
      <c r="L518" s="27"/>
      <c r="M518" s="27"/>
      <c r="N518" s="27"/>
      <c r="O518" s="27"/>
      <c r="P518" s="27" t="s">
        <v>23</v>
      </c>
      <c r="Q518" s="27"/>
      <c r="R518" s="27" t="s">
        <v>28</v>
      </c>
      <c r="S518" s="27" t="s">
        <v>27</v>
      </c>
      <c r="T518" s="27">
        <v>2</v>
      </c>
      <c r="U518" s="29"/>
      <c r="V518" s="26" t="str">
        <f t="shared" si="16"/>
        <v>42716BRI Prioritas</v>
      </c>
      <c r="W518" s="26">
        <f t="shared" si="17"/>
        <v>2</v>
      </c>
    </row>
    <row r="519" spans="1:23" s="26" customFormat="1" ht="16.7" customHeight="1" x14ac:dyDescent="0.2">
      <c r="A519" s="27" t="s">
        <v>2853</v>
      </c>
      <c r="B519" s="27" t="s">
        <v>20</v>
      </c>
      <c r="C519" s="27" t="s">
        <v>2854</v>
      </c>
      <c r="D519" s="28">
        <v>42716</v>
      </c>
      <c r="E519" s="27" t="s">
        <v>2855</v>
      </c>
      <c r="F519" s="27" t="s">
        <v>575</v>
      </c>
      <c r="G519" s="27" t="s">
        <v>21</v>
      </c>
      <c r="H519" s="27"/>
      <c r="I519" s="27" t="s">
        <v>22</v>
      </c>
      <c r="J519" s="27"/>
      <c r="K519" s="27"/>
      <c r="L519" s="27"/>
      <c r="M519" s="27"/>
      <c r="N519" s="27"/>
      <c r="O519" s="27"/>
      <c r="P519" s="27" t="s">
        <v>23</v>
      </c>
      <c r="Q519" s="27"/>
      <c r="R519" s="27" t="s">
        <v>28</v>
      </c>
      <c r="S519" s="27" t="s">
        <v>27</v>
      </c>
      <c r="T519" s="27">
        <v>2</v>
      </c>
      <c r="U519" s="29"/>
      <c r="V519" s="26" t="str">
        <f t="shared" si="16"/>
        <v>42716BRI Prioritas</v>
      </c>
      <c r="W519" s="26">
        <f t="shared" si="17"/>
        <v>2</v>
      </c>
    </row>
    <row r="520" spans="1:23" s="26" customFormat="1" ht="16.7" customHeight="1" x14ac:dyDescent="0.2">
      <c r="A520" s="27" t="s">
        <v>2739</v>
      </c>
      <c r="B520" s="27" t="s">
        <v>20</v>
      </c>
      <c r="C520" s="27" t="s">
        <v>2856</v>
      </c>
      <c r="D520" s="28">
        <v>42716</v>
      </c>
      <c r="E520" s="27" t="s">
        <v>2857</v>
      </c>
      <c r="F520" s="27" t="s">
        <v>575</v>
      </c>
      <c r="G520" s="27" t="s">
        <v>21</v>
      </c>
      <c r="H520" s="27"/>
      <c r="I520" s="27" t="s">
        <v>22</v>
      </c>
      <c r="J520" s="27"/>
      <c r="K520" s="27"/>
      <c r="L520" s="27"/>
      <c r="M520" s="27"/>
      <c r="N520" s="27"/>
      <c r="O520" s="27"/>
      <c r="P520" s="27" t="s">
        <v>23</v>
      </c>
      <c r="Q520" s="27"/>
      <c r="R520" s="27" t="s">
        <v>24</v>
      </c>
      <c r="S520" s="27" t="s">
        <v>27</v>
      </c>
      <c r="T520" s="27">
        <v>1</v>
      </c>
      <c r="U520" s="29"/>
      <c r="V520" s="26" t="str">
        <f t="shared" si="16"/>
        <v>42716BRI Prioritas</v>
      </c>
      <c r="W520" s="26">
        <f t="shared" si="17"/>
        <v>1</v>
      </c>
    </row>
    <row r="521" spans="1:23" s="26" customFormat="1" ht="16.7" customHeight="1" x14ac:dyDescent="0.2">
      <c r="A521" s="27" t="s">
        <v>2858</v>
      </c>
      <c r="B521" s="27" t="s">
        <v>20</v>
      </c>
      <c r="C521" s="27" t="s">
        <v>2859</v>
      </c>
      <c r="D521" s="28">
        <v>42716</v>
      </c>
      <c r="E521" s="27" t="s">
        <v>2860</v>
      </c>
      <c r="F521" s="27" t="s">
        <v>575</v>
      </c>
      <c r="G521" s="27" t="s">
        <v>21</v>
      </c>
      <c r="H521" s="27"/>
      <c r="I521" s="27" t="s">
        <v>22</v>
      </c>
      <c r="J521" s="27"/>
      <c r="K521" s="27"/>
      <c r="L521" s="27"/>
      <c r="M521" s="27"/>
      <c r="N521" s="27"/>
      <c r="O521" s="27"/>
      <c r="P521" s="27" t="s">
        <v>23</v>
      </c>
      <c r="Q521" s="27"/>
      <c r="R521" s="27" t="s">
        <v>28</v>
      </c>
      <c r="S521" s="27" t="s">
        <v>27</v>
      </c>
      <c r="T521" s="27">
        <v>2</v>
      </c>
      <c r="U521" s="29"/>
      <c r="V521" s="26" t="str">
        <f t="shared" si="16"/>
        <v>42716BRI Prioritas</v>
      </c>
      <c r="W521" s="26">
        <f t="shared" si="17"/>
        <v>2</v>
      </c>
    </row>
    <row r="522" spans="1:23" s="26" customFormat="1" ht="16.7" customHeight="1" x14ac:dyDescent="0.2">
      <c r="A522" s="27" t="s">
        <v>2861</v>
      </c>
      <c r="B522" s="27" t="s">
        <v>20</v>
      </c>
      <c r="C522" s="27" t="s">
        <v>2862</v>
      </c>
      <c r="D522" s="28">
        <v>42716</v>
      </c>
      <c r="E522" s="27" t="s">
        <v>2863</v>
      </c>
      <c r="F522" s="27" t="s">
        <v>576</v>
      </c>
      <c r="G522" s="27" t="s">
        <v>21</v>
      </c>
      <c r="H522" s="27"/>
      <c r="I522" s="27" t="s">
        <v>22</v>
      </c>
      <c r="J522" s="27"/>
      <c r="K522" s="27"/>
      <c r="L522" s="27"/>
      <c r="M522" s="27"/>
      <c r="N522" s="27"/>
      <c r="O522" s="27"/>
      <c r="P522" s="27" t="s">
        <v>23</v>
      </c>
      <c r="Q522" s="27"/>
      <c r="R522" s="27" t="s">
        <v>24</v>
      </c>
      <c r="S522" s="27" t="s">
        <v>26</v>
      </c>
      <c r="T522" s="27">
        <v>1</v>
      </c>
      <c r="U522" s="29"/>
      <c r="V522" s="26" t="str">
        <f t="shared" si="16"/>
        <v>42716BRI Business</v>
      </c>
      <c r="W522" s="26">
        <f t="shared" si="17"/>
        <v>1</v>
      </c>
    </row>
    <row r="523" spans="1:23" s="26" customFormat="1" ht="16.7" customHeight="1" x14ac:dyDescent="0.2">
      <c r="A523" s="27" t="s">
        <v>2423</v>
      </c>
      <c r="B523" s="27" t="s">
        <v>20</v>
      </c>
      <c r="C523" s="27" t="s">
        <v>2864</v>
      </c>
      <c r="D523" s="28">
        <v>42716</v>
      </c>
      <c r="E523" s="27" t="s">
        <v>2865</v>
      </c>
      <c r="F523" s="27" t="s">
        <v>576</v>
      </c>
      <c r="G523" s="27" t="s">
        <v>21</v>
      </c>
      <c r="H523" s="27"/>
      <c r="I523" s="27" t="s">
        <v>22</v>
      </c>
      <c r="J523" s="27"/>
      <c r="K523" s="27"/>
      <c r="L523" s="27"/>
      <c r="M523" s="27"/>
      <c r="N523" s="27"/>
      <c r="O523" s="27"/>
      <c r="P523" s="27" t="s">
        <v>23</v>
      </c>
      <c r="Q523" s="27"/>
      <c r="R523" s="27" t="s">
        <v>24</v>
      </c>
      <c r="S523" s="27" t="s">
        <v>26</v>
      </c>
      <c r="T523" s="27">
        <v>1</v>
      </c>
      <c r="U523" s="29"/>
      <c r="V523" s="26" t="str">
        <f t="shared" si="16"/>
        <v>42716BRI Business</v>
      </c>
      <c r="W523" s="26">
        <f t="shared" si="17"/>
        <v>1</v>
      </c>
    </row>
    <row r="524" spans="1:23" s="26" customFormat="1" ht="16.7" customHeight="1" x14ac:dyDescent="0.2">
      <c r="A524" s="27" t="s">
        <v>2866</v>
      </c>
      <c r="B524" s="27" t="s">
        <v>20</v>
      </c>
      <c r="C524" s="27" t="s">
        <v>2867</v>
      </c>
      <c r="D524" s="28">
        <v>42716</v>
      </c>
      <c r="E524" s="27" t="s">
        <v>2868</v>
      </c>
      <c r="F524" s="27" t="s">
        <v>173</v>
      </c>
      <c r="G524" s="27" t="s">
        <v>21</v>
      </c>
      <c r="H524" s="27"/>
      <c r="I524" s="27" t="s">
        <v>22</v>
      </c>
      <c r="J524" s="27"/>
      <c r="K524" s="27"/>
      <c r="L524" s="27"/>
      <c r="M524" s="27"/>
      <c r="N524" s="27"/>
      <c r="O524" s="27"/>
      <c r="P524" s="27" t="s">
        <v>23</v>
      </c>
      <c r="Q524" s="27"/>
      <c r="R524" s="27" t="s">
        <v>28</v>
      </c>
      <c r="S524" s="27" t="s">
        <v>27</v>
      </c>
      <c r="T524" s="27">
        <v>2</v>
      </c>
      <c r="U524" s="29"/>
      <c r="V524" s="26" t="str">
        <f t="shared" si="16"/>
        <v>42716BRI Prioritas</v>
      </c>
      <c r="W524" s="26">
        <f t="shared" si="17"/>
        <v>2</v>
      </c>
    </row>
    <row r="525" spans="1:23" s="26" customFormat="1" ht="16.7" customHeight="1" x14ac:dyDescent="0.2">
      <c r="A525" s="27" t="s">
        <v>2869</v>
      </c>
      <c r="B525" s="27" t="s">
        <v>20</v>
      </c>
      <c r="C525" s="27" t="s">
        <v>178</v>
      </c>
      <c r="D525" s="28">
        <v>42716</v>
      </c>
      <c r="E525" s="27" t="s">
        <v>2870</v>
      </c>
      <c r="F525" s="27" t="s">
        <v>173</v>
      </c>
      <c r="G525" s="27" t="s">
        <v>21</v>
      </c>
      <c r="H525" s="27"/>
      <c r="I525" s="27" t="s">
        <v>22</v>
      </c>
      <c r="J525" s="27"/>
      <c r="K525" s="27"/>
      <c r="L525" s="27"/>
      <c r="M525" s="27"/>
      <c r="N525" s="27"/>
      <c r="O525" s="27"/>
      <c r="P525" s="27" t="s">
        <v>23</v>
      </c>
      <c r="Q525" s="27"/>
      <c r="R525" s="27" t="s">
        <v>28</v>
      </c>
      <c r="S525" s="27" t="s">
        <v>27</v>
      </c>
      <c r="T525" s="27">
        <v>2</v>
      </c>
      <c r="U525" s="29"/>
      <c r="V525" s="26" t="str">
        <f t="shared" si="16"/>
        <v>42716BRI Prioritas</v>
      </c>
      <c r="W525" s="26">
        <f t="shared" si="17"/>
        <v>2</v>
      </c>
    </row>
    <row r="526" spans="1:23" s="26" customFormat="1" ht="16.7" customHeight="1" x14ac:dyDescent="0.2">
      <c r="A526" s="27" t="s">
        <v>2871</v>
      </c>
      <c r="B526" s="27" t="s">
        <v>20</v>
      </c>
      <c r="C526" s="27" t="s">
        <v>2872</v>
      </c>
      <c r="D526" s="28">
        <v>42716</v>
      </c>
      <c r="E526" s="27" t="s">
        <v>2873</v>
      </c>
      <c r="F526" s="27" t="s">
        <v>578</v>
      </c>
      <c r="G526" s="27" t="s">
        <v>21</v>
      </c>
      <c r="H526" s="27"/>
      <c r="I526" s="27" t="s">
        <v>22</v>
      </c>
      <c r="J526" s="27"/>
      <c r="K526" s="27"/>
      <c r="L526" s="27"/>
      <c r="M526" s="27"/>
      <c r="N526" s="27"/>
      <c r="O526" s="27"/>
      <c r="P526" s="27" t="s">
        <v>23</v>
      </c>
      <c r="Q526" s="27"/>
      <c r="R526" s="27" t="s">
        <v>28</v>
      </c>
      <c r="S526" s="27" t="s">
        <v>27</v>
      </c>
      <c r="T526" s="27">
        <v>2</v>
      </c>
      <c r="U526" s="29"/>
      <c r="V526" s="26" t="str">
        <f t="shared" si="16"/>
        <v>42716BRI Prioritas</v>
      </c>
      <c r="W526" s="26">
        <f t="shared" si="17"/>
        <v>2</v>
      </c>
    </row>
    <row r="527" spans="1:23" s="26" customFormat="1" ht="16.7" customHeight="1" x14ac:dyDescent="0.2">
      <c r="A527" s="27" t="s">
        <v>2874</v>
      </c>
      <c r="B527" s="27" t="s">
        <v>20</v>
      </c>
      <c r="C527" s="27" t="s">
        <v>2875</v>
      </c>
      <c r="D527" s="28">
        <v>42716</v>
      </c>
      <c r="E527" s="27" t="s">
        <v>2876</v>
      </c>
      <c r="F527" s="27" t="s">
        <v>149</v>
      </c>
      <c r="G527" s="27" t="s">
        <v>21</v>
      </c>
      <c r="H527" s="27"/>
      <c r="I527" s="27" t="s">
        <v>22</v>
      </c>
      <c r="J527" s="27"/>
      <c r="K527" s="27"/>
      <c r="L527" s="27"/>
      <c r="M527" s="27"/>
      <c r="N527" s="27"/>
      <c r="O527" s="27"/>
      <c r="P527" s="27" t="s">
        <v>23</v>
      </c>
      <c r="Q527" s="27"/>
      <c r="R527" s="27" t="s">
        <v>28</v>
      </c>
      <c r="S527" s="27" t="s">
        <v>27</v>
      </c>
      <c r="T527" s="27">
        <v>2</v>
      </c>
      <c r="U527" s="29"/>
      <c r="V527" s="26" t="str">
        <f t="shared" si="16"/>
        <v>42716BRI Prioritas</v>
      </c>
      <c r="W527" s="26">
        <f t="shared" si="17"/>
        <v>2</v>
      </c>
    </row>
    <row r="528" spans="1:23" s="26" customFormat="1" ht="16.7" customHeight="1" x14ac:dyDescent="0.2">
      <c r="A528" s="27" t="s">
        <v>2877</v>
      </c>
      <c r="B528" s="27" t="s">
        <v>20</v>
      </c>
      <c r="C528" s="27" t="s">
        <v>2878</v>
      </c>
      <c r="D528" s="28">
        <v>42716</v>
      </c>
      <c r="E528" s="27" t="s">
        <v>2879</v>
      </c>
      <c r="F528" s="27" t="s">
        <v>149</v>
      </c>
      <c r="G528" s="27" t="s">
        <v>21</v>
      </c>
      <c r="H528" s="27"/>
      <c r="I528" s="27" t="s">
        <v>22</v>
      </c>
      <c r="J528" s="27"/>
      <c r="K528" s="27"/>
      <c r="L528" s="27"/>
      <c r="M528" s="27"/>
      <c r="N528" s="27"/>
      <c r="O528" s="27"/>
      <c r="P528" s="27" t="s">
        <v>23</v>
      </c>
      <c r="Q528" s="27"/>
      <c r="R528" s="27" t="s">
        <v>24</v>
      </c>
      <c r="S528" s="27" t="s">
        <v>26</v>
      </c>
      <c r="T528" s="27">
        <v>1</v>
      </c>
      <c r="U528" s="29"/>
      <c r="V528" s="26" t="str">
        <f t="shared" si="16"/>
        <v>42716BRI Business</v>
      </c>
      <c r="W528" s="26">
        <f t="shared" si="17"/>
        <v>1</v>
      </c>
    </row>
    <row r="529" spans="1:23" s="26" customFormat="1" ht="16.7" customHeight="1" x14ac:dyDescent="0.2">
      <c r="A529" s="27" t="s">
        <v>2880</v>
      </c>
      <c r="B529" s="27" t="s">
        <v>20</v>
      </c>
      <c r="C529" s="27" t="s">
        <v>2881</v>
      </c>
      <c r="D529" s="28">
        <v>42716</v>
      </c>
      <c r="E529" s="27" t="s">
        <v>2882</v>
      </c>
      <c r="F529" s="27" t="s">
        <v>129</v>
      </c>
      <c r="G529" s="27" t="s">
        <v>21</v>
      </c>
      <c r="H529" s="27"/>
      <c r="I529" s="27" t="s">
        <v>22</v>
      </c>
      <c r="J529" s="27"/>
      <c r="K529" s="27"/>
      <c r="L529" s="27"/>
      <c r="M529" s="27"/>
      <c r="N529" s="27"/>
      <c r="O529" s="27"/>
      <c r="P529" s="27" t="s">
        <v>23</v>
      </c>
      <c r="Q529" s="27"/>
      <c r="R529" s="27" t="s">
        <v>24</v>
      </c>
      <c r="S529" s="27" t="s">
        <v>27</v>
      </c>
      <c r="T529" s="27">
        <v>1</v>
      </c>
      <c r="U529" s="29"/>
      <c r="V529" s="26" t="str">
        <f t="shared" si="16"/>
        <v>42716BRI Prioritas</v>
      </c>
      <c r="W529" s="26">
        <f t="shared" si="17"/>
        <v>1</v>
      </c>
    </row>
    <row r="530" spans="1:23" s="26" customFormat="1" ht="16.7" customHeight="1" x14ac:dyDescent="0.2">
      <c r="A530" s="27" t="s">
        <v>2883</v>
      </c>
      <c r="B530" s="27" t="s">
        <v>20</v>
      </c>
      <c r="C530" s="27" t="s">
        <v>2884</v>
      </c>
      <c r="D530" s="28">
        <v>42716</v>
      </c>
      <c r="E530" s="27" t="s">
        <v>2885</v>
      </c>
      <c r="F530" s="27" t="s">
        <v>130</v>
      </c>
      <c r="G530" s="27" t="s">
        <v>21</v>
      </c>
      <c r="H530" s="27"/>
      <c r="I530" s="27" t="s">
        <v>22</v>
      </c>
      <c r="J530" s="27"/>
      <c r="K530" s="27"/>
      <c r="L530" s="27"/>
      <c r="M530" s="27"/>
      <c r="N530" s="27"/>
      <c r="O530" s="27"/>
      <c r="P530" s="27" t="s">
        <v>23</v>
      </c>
      <c r="Q530" s="27"/>
      <c r="R530" s="27" t="s">
        <v>24</v>
      </c>
      <c r="S530" s="27" t="s">
        <v>27</v>
      </c>
      <c r="T530" s="27">
        <v>1</v>
      </c>
      <c r="U530" s="29"/>
      <c r="V530" s="26" t="str">
        <f t="shared" si="16"/>
        <v>42716BRI Prioritas</v>
      </c>
      <c r="W530" s="26">
        <f t="shared" si="17"/>
        <v>1</v>
      </c>
    </row>
    <row r="531" spans="1:23" s="26" customFormat="1" ht="16.7" customHeight="1" x14ac:dyDescent="0.2">
      <c r="A531" s="36" t="s">
        <v>2948</v>
      </c>
      <c r="B531" s="27" t="s">
        <v>20</v>
      </c>
      <c r="C531" s="27" t="s">
        <v>2949</v>
      </c>
      <c r="D531" s="28">
        <v>42717</v>
      </c>
      <c r="E531" s="27" t="s">
        <v>2950</v>
      </c>
      <c r="F531" s="27" t="s">
        <v>1487</v>
      </c>
      <c r="G531" s="27" t="s">
        <v>21</v>
      </c>
      <c r="H531" s="27"/>
      <c r="I531" s="27" t="s">
        <v>22</v>
      </c>
      <c r="J531" s="27" t="s">
        <v>30</v>
      </c>
      <c r="K531" s="27"/>
      <c r="L531" s="27"/>
      <c r="M531" s="27"/>
      <c r="N531" s="27"/>
      <c r="O531" s="27"/>
      <c r="P531" s="27" t="s">
        <v>23</v>
      </c>
      <c r="Q531" s="27"/>
      <c r="R531" s="27" t="s">
        <v>35</v>
      </c>
      <c r="S531" s="27" t="s">
        <v>27</v>
      </c>
      <c r="T531" s="27">
        <v>2</v>
      </c>
      <c r="U531" s="29"/>
      <c r="V531" s="26" t="str">
        <f t="shared" si="16"/>
        <v>42717BRI Prioritas</v>
      </c>
      <c r="W531" s="26">
        <f t="shared" si="17"/>
        <v>2</v>
      </c>
    </row>
    <row r="532" spans="1:23" s="26" customFormat="1" ht="16.7" customHeight="1" x14ac:dyDescent="0.2">
      <c r="A532" s="36" t="s">
        <v>2951</v>
      </c>
      <c r="B532" s="27" t="s">
        <v>20</v>
      </c>
      <c r="C532" s="27" t="s">
        <v>2952</v>
      </c>
      <c r="D532" s="28">
        <v>42717</v>
      </c>
      <c r="E532" s="27" t="s">
        <v>2953</v>
      </c>
      <c r="F532" s="27" t="s">
        <v>2954</v>
      </c>
      <c r="G532" s="27" t="s">
        <v>21</v>
      </c>
      <c r="H532" s="27"/>
      <c r="I532" s="27" t="s">
        <v>22</v>
      </c>
      <c r="J532" s="27"/>
      <c r="K532" s="27"/>
      <c r="L532" s="27"/>
      <c r="M532" s="27"/>
      <c r="N532" s="27"/>
      <c r="O532" s="27"/>
      <c r="P532" s="27" t="s">
        <v>23</v>
      </c>
      <c r="Q532" s="27"/>
      <c r="R532" s="27" t="s">
        <v>24</v>
      </c>
      <c r="S532" s="27" t="s">
        <v>27</v>
      </c>
      <c r="T532" s="27">
        <v>1</v>
      </c>
      <c r="U532" s="29"/>
      <c r="V532" s="26" t="str">
        <f t="shared" si="16"/>
        <v>42717BRI Prioritas</v>
      </c>
      <c r="W532" s="26">
        <f t="shared" si="17"/>
        <v>1</v>
      </c>
    </row>
    <row r="533" spans="1:23" s="26" customFormat="1" ht="16.7" customHeight="1" x14ac:dyDescent="0.2">
      <c r="A533" s="36" t="s">
        <v>2955</v>
      </c>
      <c r="B533" s="27" t="s">
        <v>20</v>
      </c>
      <c r="C533" s="27" t="s">
        <v>2956</v>
      </c>
      <c r="D533" s="28">
        <v>42717</v>
      </c>
      <c r="E533" s="27" t="s">
        <v>2957</v>
      </c>
      <c r="F533" s="27" t="s">
        <v>2954</v>
      </c>
      <c r="G533" s="27" t="s">
        <v>21</v>
      </c>
      <c r="H533" s="27"/>
      <c r="I533" s="27" t="s">
        <v>22</v>
      </c>
      <c r="J533" s="27"/>
      <c r="K533" s="27"/>
      <c r="L533" s="27"/>
      <c r="M533" s="27"/>
      <c r="N533" s="27"/>
      <c r="O533" s="27"/>
      <c r="P533" s="27" t="s">
        <v>23</v>
      </c>
      <c r="Q533" s="27"/>
      <c r="R533" s="27" t="s">
        <v>28</v>
      </c>
      <c r="S533" s="27" t="s">
        <v>27</v>
      </c>
      <c r="T533" s="27">
        <v>2</v>
      </c>
      <c r="U533" s="29"/>
      <c r="V533" s="26" t="str">
        <f t="shared" si="16"/>
        <v>42717BRI Prioritas</v>
      </c>
      <c r="W533" s="26">
        <f t="shared" si="17"/>
        <v>2</v>
      </c>
    </row>
    <row r="534" spans="1:23" s="26" customFormat="1" ht="16.7" customHeight="1" x14ac:dyDescent="0.2">
      <c r="A534" s="36" t="s">
        <v>2958</v>
      </c>
      <c r="B534" s="27" t="s">
        <v>20</v>
      </c>
      <c r="C534" s="27" t="s">
        <v>2959</v>
      </c>
      <c r="D534" s="28">
        <v>42717</v>
      </c>
      <c r="E534" s="27" t="s">
        <v>2960</v>
      </c>
      <c r="F534" s="27" t="s">
        <v>138</v>
      </c>
      <c r="G534" s="27" t="s">
        <v>21</v>
      </c>
      <c r="H534" s="27"/>
      <c r="I534" s="27" t="s">
        <v>22</v>
      </c>
      <c r="J534" s="27"/>
      <c r="K534" s="27"/>
      <c r="L534" s="27"/>
      <c r="M534" s="27"/>
      <c r="N534" s="27"/>
      <c r="O534" s="27"/>
      <c r="P534" s="27" t="s">
        <v>23</v>
      </c>
      <c r="Q534" s="27"/>
      <c r="R534" s="27" t="s">
        <v>28</v>
      </c>
      <c r="S534" s="27" t="s">
        <v>27</v>
      </c>
      <c r="T534" s="27">
        <v>2</v>
      </c>
      <c r="U534" s="29"/>
      <c r="V534" s="26" t="str">
        <f t="shared" si="16"/>
        <v>42717BRI Prioritas</v>
      </c>
      <c r="W534" s="26">
        <f t="shared" si="17"/>
        <v>2</v>
      </c>
    </row>
    <row r="535" spans="1:23" s="26" customFormat="1" ht="16.7" customHeight="1" x14ac:dyDescent="0.2">
      <c r="A535" s="36" t="s">
        <v>2961</v>
      </c>
      <c r="B535" s="27" t="s">
        <v>20</v>
      </c>
      <c r="C535" s="27" t="s">
        <v>2962</v>
      </c>
      <c r="D535" s="28">
        <v>42717</v>
      </c>
      <c r="E535" s="27" t="s">
        <v>2963</v>
      </c>
      <c r="F535" s="27" t="s">
        <v>689</v>
      </c>
      <c r="G535" s="27" t="s">
        <v>21</v>
      </c>
      <c r="H535" s="27"/>
      <c r="I535" s="27" t="s">
        <v>22</v>
      </c>
      <c r="J535" s="27"/>
      <c r="K535" s="27"/>
      <c r="L535" s="27"/>
      <c r="M535" s="27"/>
      <c r="N535" s="27"/>
      <c r="O535" s="27"/>
      <c r="P535" s="27" t="s">
        <v>23</v>
      </c>
      <c r="Q535" s="27"/>
      <c r="R535" s="27" t="s">
        <v>24</v>
      </c>
      <c r="S535" s="27" t="s">
        <v>27</v>
      </c>
      <c r="T535" s="27">
        <v>1</v>
      </c>
      <c r="U535" s="29"/>
      <c r="V535" s="26" t="str">
        <f t="shared" si="16"/>
        <v>42717BRI Prioritas</v>
      </c>
      <c r="W535" s="26">
        <f t="shared" si="17"/>
        <v>1</v>
      </c>
    </row>
    <row r="536" spans="1:23" s="26" customFormat="1" ht="16.7" customHeight="1" x14ac:dyDescent="0.2">
      <c r="A536" s="36" t="s">
        <v>2964</v>
      </c>
      <c r="B536" s="27" t="s">
        <v>20</v>
      </c>
      <c r="C536" s="27" t="s">
        <v>2965</v>
      </c>
      <c r="D536" s="28">
        <v>42717</v>
      </c>
      <c r="E536" s="27" t="s">
        <v>2966</v>
      </c>
      <c r="F536" s="27" t="s">
        <v>689</v>
      </c>
      <c r="G536" s="27" t="s">
        <v>21</v>
      </c>
      <c r="H536" s="27"/>
      <c r="I536" s="27" t="s">
        <v>22</v>
      </c>
      <c r="J536" s="27"/>
      <c r="K536" s="27"/>
      <c r="L536" s="27"/>
      <c r="M536" s="27"/>
      <c r="N536" s="27"/>
      <c r="O536" s="27"/>
      <c r="P536" s="27" t="s">
        <v>23</v>
      </c>
      <c r="Q536" s="27"/>
      <c r="R536" s="27" t="s">
        <v>24</v>
      </c>
      <c r="S536" s="27" t="s">
        <v>27</v>
      </c>
      <c r="T536" s="27">
        <v>1</v>
      </c>
      <c r="U536" s="29"/>
      <c r="V536" s="26" t="str">
        <f t="shared" si="16"/>
        <v>42717BRI Prioritas</v>
      </c>
      <c r="W536" s="26">
        <f t="shared" si="17"/>
        <v>1</v>
      </c>
    </row>
    <row r="537" spans="1:23" s="26" customFormat="1" ht="16.7" customHeight="1" x14ac:dyDescent="0.2">
      <c r="A537" s="36" t="s">
        <v>2967</v>
      </c>
      <c r="B537" s="27" t="s">
        <v>20</v>
      </c>
      <c r="C537" s="27" t="s">
        <v>2968</v>
      </c>
      <c r="D537" s="28">
        <v>42717</v>
      </c>
      <c r="E537" s="27" t="s">
        <v>2969</v>
      </c>
      <c r="F537" s="27" t="s">
        <v>1635</v>
      </c>
      <c r="G537" s="27" t="s">
        <v>21</v>
      </c>
      <c r="H537" s="27"/>
      <c r="I537" s="27" t="s">
        <v>22</v>
      </c>
      <c r="J537" s="27"/>
      <c r="K537" s="27"/>
      <c r="L537" s="27"/>
      <c r="M537" s="27"/>
      <c r="N537" s="27"/>
      <c r="O537" s="27"/>
      <c r="P537" s="27" t="s">
        <v>23</v>
      </c>
      <c r="Q537" s="27"/>
      <c r="R537" s="27" t="s">
        <v>28</v>
      </c>
      <c r="S537" s="27" t="s">
        <v>27</v>
      </c>
      <c r="T537" s="27">
        <v>2</v>
      </c>
      <c r="U537" s="29"/>
      <c r="V537" s="26" t="str">
        <f t="shared" si="16"/>
        <v>42717BRI Prioritas</v>
      </c>
      <c r="W537" s="26">
        <f t="shared" si="17"/>
        <v>2</v>
      </c>
    </row>
    <row r="538" spans="1:23" s="26" customFormat="1" ht="16.7" customHeight="1" x14ac:dyDescent="0.2">
      <c r="A538" s="36" t="s">
        <v>725</v>
      </c>
      <c r="B538" s="27" t="s">
        <v>20</v>
      </c>
      <c r="C538" s="27" t="s">
        <v>2970</v>
      </c>
      <c r="D538" s="28">
        <v>42717</v>
      </c>
      <c r="E538" s="27" t="s">
        <v>2971</v>
      </c>
      <c r="F538" s="27" t="s">
        <v>1639</v>
      </c>
      <c r="G538" s="27" t="s">
        <v>21</v>
      </c>
      <c r="H538" s="27"/>
      <c r="I538" s="27" t="s">
        <v>22</v>
      </c>
      <c r="J538" s="27" t="s">
        <v>30</v>
      </c>
      <c r="K538" s="27"/>
      <c r="L538" s="27"/>
      <c r="M538" s="27"/>
      <c r="N538" s="27"/>
      <c r="O538" s="27"/>
      <c r="P538" s="27" t="s">
        <v>23</v>
      </c>
      <c r="Q538" s="27"/>
      <c r="R538" s="27" t="s">
        <v>35</v>
      </c>
      <c r="S538" s="27" t="s">
        <v>27</v>
      </c>
      <c r="T538" s="27">
        <v>2</v>
      </c>
      <c r="U538" s="29"/>
      <c r="V538" s="26" t="str">
        <f t="shared" si="16"/>
        <v>42717BRI Prioritas</v>
      </c>
      <c r="W538" s="26">
        <f t="shared" si="17"/>
        <v>2</v>
      </c>
    </row>
    <row r="539" spans="1:23" s="26" customFormat="1" ht="16.7" customHeight="1" x14ac:dyDescent="0.2">
      <c r="A539" s="36" t="s">
        <v>2972</v>
      </c>
      <c r="B539" s="27" t="s">
        <v>20</v>
      </c>
      <c r="C539" s="27" t="s">
        <v>2973</v>
      </c>
      <c r="D539" s="28">
        <v>42717</v>
      </c>
      <c r="E539" s="27" t="s">
        <v>2974</v>
      </c>
      <c r="F539" s="27" t="s">
        <v>1639</v>
      </c>
      <c r="G539" s="27" t="s">
        <v>21</v>
      </c>
      <c r="H539" s="27"/>
      <c r="I539" s="27" t="s">
        <v>22</v>
      </c>
      <c r="J539" s="27"/>
      <c r="K539" s="27"/>
      <c r="L539" s="27"/>
      <c r="M539" s="27"/>
      <c r="N539" s="27"/>
      <c r="O539" s="27"/>
      <c r="P539" s="27" t="s">
        <v>23</v>
      </c>
      <c r="Q539" s="27"/>
      <c r="R539" s="27" t="s">
        <v>28</v>
      </c>
      <c r="S539" s="27" t="s">
        <v>27</v>
      </c>
      <c r="T539" s="27">
        <v>2</v>
      </c>
      <c r="U539" s="29"/>
      <c r="V539" s="26" t="str">
        <f t="shared" si="16"/>
        <v>42717BRI Prioritas</v>
      </c>
      <c r="W539" s="26">
        <f t="shared" si="17"/>
        <v>2</v>
      </c>
    </row>
    <row r="540" spans="1:23" s="26" customFormat="1" ht="16.7" customHeight="1" x14ac:dyDescent="0.2">
      <c r="A540" s="36" t="s">
        <v>2975</v>
      </c>
      <c r="B540" s="27" t="s">
        <v>20</v>
      </c>
      <c r="C540" s="27" t="s">
        <v>2976</v>
      </c>
      <c r="D540" s="28">
        <v>42717</v>
      </c>
      <c r="E540" s="27" t="s">
        <v>2977</v>
      </c>
      <c r="F540" s="27" t="s">
        <v>2978</v>
      </c>
      <c r="G540" s="27" t="s">
        <v>21</v>
      </c>
      <c r="H540" s="27"/>
      <c r="I540" s="27" t="s">
        <v>22</v>
      </c>
      <c r="J540" s="27" t="s">
        <v>30</v>
      </c>
      <c r="K540" s="27"/>
      <c r="L540" s="27"/>
      <c r="M540" s="27"/>
      <c r="N540" s="27"/>
      <c r="O540" s="27"/>
      <c r="P540" s="27" t="s">
        <v>23</v>
      </c>
      <c r="Q540" s="27"/>
      <c r="R540" s="27" t="s">
        <v>35</v>
      </c>
      <c r="S540" s="27" t="s">
        <v>27</v>
      </c>
      <c r="T540" s="27">
        <v>2</v>
      </c>
      <c r="U540" s="29"/>
      <c r="V540" s="26" t="str">
        <f t="shared" si="16"/>
        <v>42717BRI Prioritas</v>
      </c>
      <c r="W540" s="26">
        <f t="shared" si="17"/>
        <v>2</v>
      </c>
    </row>
    <row r="541" spans="1:23" s="26" customFormat="1" ht="16.7" customHeight="1" x14ac:dyDescent="0.2">
      <c r="A541" s="36" t="s">
        <v>2982</v>
      </c>
      <c r="B541" s="27" t="s">
        <v>20</v>
      </c>
      <c r="C541" s="27" t="s">
        <v>2983</v>
      </c>
      <c r="D541" s="28">
        <v>42717</v>
      </c>
      <c r="E541" s="27" t="s">
        <v>2984</v>
      </c>
      <c r="F541" s="27" t="s">
        <v>475</v>
      </c>
      <c r="G541" s="27" t="s">
        <v>21</v>
      </c>
      <c r="H541" s="27"/>
      <c r="I541" s="27" t="s">
        <v>22</v>
      </c>
      <c r="J541" s="27" t="s">
        <v>30</v>
      </c>
      <c r="K541" s="27"/>
      <c r="L541" s="27"/>
      <c r="M541" s="27"/>
      <c r="N541" s="27"/>
      <c r="O541" s="27"/>
      <c r="P541" s="27" t="s">
        <v>23</v>
      </c>
      <c r="Q541" s="27"/>
      <c r="R541" s="27" t="s">
        <v>35</v>
      </c>
      <c r="S541" s="27" t="s">
        <v>27</v>
      </c>
      <c r="T541" s="27">
        <v>2</v>
      </c>
      <c r="U541" s="29"/>
      <c r="V541" s="26" t="str">
        <f t="shared" si="16"/>
        <v>42717BRI Prioritas</v>
      </c>
      <c r="W541" s="26">
        <f t="shared" si="17"/>
        <v>2</v>
      </c>
    </row>
    <row r="542" spans="1:23" s="26" customFormat="1" ht="16.7" customHeight="1" x14ac:dyDescent="0.2">
      <c r="A542" s="36" t="s">
        <v>2985</v>
      </c>
      <c r="B542" s="27" t="s">
        <v>20</v>
      </c>
      <c r="C542" s="27" t="s">
        <v>2986</v>
      </c>
      <c r="D542" s="28">
        <v>42717</v>
      </c>
      <c r="E542" s="27" t="s">
        <v>2987</v>
      </c>
      <c r="F542" s="27" t="s">
        <v>570</v>
      </c>
      <c r="G542" s="27" t="s">
        <v>21</v>
      </c>
      <c r="H542" s="27"/>
      <c r="I542" s="27" t="s">
        <v>22</v>
      </c>
      <c r="J542" s="27"/>
      <c r="K542" s="27"/>
      <c r="L542" s="27"/>
      <c r="M542" s="27"/>
      <c r="N542" s="27"/>
      <c r="O542" s="27"/>
      <c r="P542" s="27" t="s">
        <v>23</v>
      </c>
      <c r="Q542" s="27"/>
      <c r="R542" s="27" t="s">
        <v>24</v>
      </c>
      <c r="S542" s="27" t="s">
        <v>27</v>
      </c>
      <c r="T542" s="27">
        <v>1</v>
      </c>
      <c r="U542" s="29"/>
      <c r="V542" s="26" t="str">
        <f t="shared" si="16"/>
        <v>42717BRI Prioritas</v>
      </c>
      <c r="W542" s="26">
        <f t="shared" si="17"/>
        <v>1</v>
      </c>
    </row>
    <row r="543" spans="1:23" s="26" customFormat="1" ht="16.7" customHeight="1" x14ac:dyDescent="0.2">
      <c r="A543" s="36" t="s">
        <v>2988</v>
      </c>
      <c r="B543" s="27" t="s">
        <v>20</v>
      </c>
      <c r="C543" s="27" t="s">
        <v>2989</v>
      </c>
      <c r="D543" s="28">
        <v>42717</v>
      </c>
      <c r="E543" s="27" t="s">
        <v>2990</v>
      </c>
      <c r="F543" s="27" t="s">
        <v>1511</v>
      </c>
      <c r="G543" s="27" t="s">
        <v>21</v>
      </c>
      <c r="H543" s="27"/>
      <c r="I543" s="27" t="s">
        <v>22</v>
      </c>
      <c r="J543" s="27" t="s">
        <v>30</v>
      </c>
      <c r="K543" s="27"/>
      <c r="L543" s="27"/>
      <c r="M543" s="27"/>
      <c r="N543" s="27"/>
      <c r="O543" s="27"/>
      <c r="P543" s="27" t="s">
        <v>23</v>
      </c>
      <c r="Q543" s="27"/>
      <c r="R543" s="27" t="s">
        <v>33</v>
      </c>
      <c r="S543" s="27" t="s">
        <v>27</v>
      </c>
      <c r="T543" s="27">
        <v>1</v>
      </c>
      <c r="U543" s="29"/>
      <c r="V543" s="26" t="str">
        <f t="shared" si="16"/>
        <v>42717BRI Prioritas</v>
      </c>
      <c r="W543" s="26">
        <f t="shared" si="17"/>
        <v>1</v>
      </c>
    </row>
    <row r="544" spans="1:23" s="26" customFormat="1" ht="16.7" customHeight="1" x14ac:dyDescent="0.2">
      <c r="A544" s="36" t="s">
        <v>2991</v>
      </c>
      <c r="B544" s="27" t="s">
        <v>20</v>
      </c>
      <c r="C544" s="27" t="s">
        <v>2992</v>
      </c>
      <c r="D544" s="28">
        <v>42717</v>
      </c>
      <c r="E544" s="27" t="s">
        <v>799</v>
      </c>
      <c r="F544" s="27" t="s">
        <v>797</v>
      </c>
      <c r="G544" s="27" t="s">
        <v>21</v>
      </c>
      <c r="H544" s="27"/>
      <c r="I544" s="27" t="s">
        <v>22</v>
      </c>
      <c r="J544" s="27"/>
      <c r="K544" s="27"/>
      <c r="L544" s="27"/>
      <c r="M544" s="27"/>
      <c r="N544" s="27"/>
      <c r="O544" s="27"/>
      <c r="P544" s="27" t="s">
        <v>23</v>
      </c>
      <c r="Q544" s="27"/>
      <c r="R544" s="27" t="s">
        <v>28</v>
      </c>
      <c r="S544" s="27" t="s">
        <v>27</v>
      </c>
      <c r="T544" s="27">
        <v>2</v>
      </c>
      <c r="U544" s="29"/>
      <c r="V544" s="26" t="str">
        <f t="shared" si="16"/>
        <v>42717BRI Prioritas</v>
      </c>
      <c r="W544" s="26">
        <f t="shared" si="17"/>
        <v>2</v>
      </c>
    </row>
    <row r="545" spans="1:23" s="26" customFormat="1" ht="16.7" customHeight="1" x14ac:dyDescent="0.2">
      <c r="A545" s="36" t="s">
        <v>2993</v>
      </c>
      <c r="B545" s="27" t="s">
        <v>20</v>
      </c>
      <c r="C545" s="27" t="s">
        <v>2994</v>
      </c>
      <c r="D545" s="28">
        <v>42717</v>
      </c>
      <c r="E545" s="27" t="s">
        <v>2995</v>
      </c>
      <c r="F545" s="27" t="s">
        <v>367</v>
      </c>
      <c r="G545" s="27" t="s">
        <v>21</v>
      </c>
      <c r="H545" s="27"/>
      <c r="I545" s="27" t="s">
        <v>22</v>
      </c>
      <c r="J545" s="27" t="s">
        <v>30</v>
      </c>
      <c r="K545" s="27"/>
      <c r="L545" s="27"/>
      <c r="M545" s="27"/>
      <c r="N545" s="27"/>
      <c r="O545" s="27"/>
      <c r="P545" s="27" t="s">
        <v>23</v>
      </c>
      <c r="Q545" s="27"/>
      <c r="R545" s="27" t="s">
        <v>35</v>
      </c>
      <c r="S545" s="27" t="s">
        <v>27</v>
      </c>
      <c r="T545" s="27">
        <v>2</v>
      </c>
      <c r="U545" s="29"/>
      <c r="V545" s="26" t="str">
        <f t="shared" si="16"/>
        <v>42717BRI Prioritas</v>
      </c>
      <c r="W545" s="26">
        <f t="shared" si="17"/>
        <v>2</v>
      </c>
    </row>
    <row r="546" spans="1:23" s="26" customFormat="1" ht="16.7" customHeight="1" x14ac:dyDescent="0.2">
      <c r="A546" s="36" t="s">
        <v>3003</v>
      </c>
      <c r="B546" s="27" t="s">
        <v>20</v>
      </c>
      <c r="C546" s="27" t="s">
        <v>3004</v>
      </c>
      <c r="D546" s="28">
        <v>42717</v>
      </c>
      <c r="E546" s="27" t="s">
        <v>3005</v>
      </c>
      <c r="F546" s="27" t="s">
        <v>234</v>
      </c>
      <c r="G546" s="27" t="s">
        <v>21</v>
      </c>
      <c r="H546" s="27"/>
      <c r="I546" s="27" t="s">
        <v>22</v>
      </c>
      <c r="J546" s="27" t="s">
        <v>30</v>
      </c>
      <c r="K546" s="27"/>
      <c r="L546" s="27"/>
      <c r="M546" s="27"/>
      <c r="N546" s="27"/>
      <c r="O546" s="27"/>
      <c r="P546" s="27" t="s">
        <v>23</v>
      </c>
      <c r="Q546" s="27"/>
      <c r="R546" s="27" t="s">
        <v>33</v>
      </c>
      <c r="S546" s="27" t="s">
        <v>27</v>
      </c>
      <c r="T546" s="27">
        <v>1</v>
      </c>
      <c r="U546" s="29"/>
      <c r="V546" s="26" t="str">
        <f t="shared" si="16"/>
        <v>42717BRI Prioritas</v>
      </c>
      <c r="W546" s="26">
        <f t="shared" si="17"/>
        <v>1</v>
      </c>
    </row>
    <row r="547" spans="1:23" s="26" customFormat="1" ht="16.7" customHeight="1" x14ac:dyDescent="0.2">
      <c r="A547" s="36" t="s">
        <v>3006</v>
      </c>
      <c r="B547" s="27" t="s">
        <v>20</v>
      </c>
      <c r="C547" s="27" t="s">
        <v>3007</v>
      </c>
      <c r="D547" s="28">
        <v>42717</v>
      </c>
      <c r="E547" s="27" t="s">
        <v>3008</v>
      </c>
      <c r="F547" s="27" t="s">
        <v>114</v>
      </c>
      <c r="G547" s="27" t="s">
        <v>21</v>
      </c>
      <c r="H547" s="27"/>
      <c r="I547" s="27" t="s">
        <v>22</v>
      </c>
      <c r="J547" s="27"/>
      <c r="K547" s="27"/>
      <c r="L547" s="27"/>
      <c r="M547" s="27"/>
      <c r="N547" s="27"/>
      <c r="O547" s="27"/>
      <c r="P547" s="27" t="s">
        <v>23</v>
      </c>
      <c r="Q547" s="27"/>
      <c r="R547" s="27" t="s">
        <v>24</v>
      </c>
      <c r="S547" s="27" t="s">
        <v>27</v>
      </c>
      <c r="T547" s="27">
        <v>1</v>
      </c>
      <c r="U547" s="29"/>
      <c r="V547" s="26" t="str">
        <f t="shared" si="16"/>
        <v>42717BRI Prioritas</v>
      </c>
      <c r="W547" s="26">
        <f t="shared" si="17"/>
        <v>1</v>
      </c>
    </row>
    <row r="548" spans="1:23" s="26" customFormat="1" ht="16.7" customHeight="1" x14ac:dyDescent="0.2">
      <c r="A548" s="36" t="s">
        <v>3009</v>
      </c>
      <c r="B548" s="27" t="s">
        <v>20</v>
      </c>
      <c r="C548" s="27" t="s">
        <v>57</v>
      </c>
      <c r="D548" s="28">
        <v>42717</v>
      </c>
      <c r="E548" s="27" t="s">
        <v>3010</v>
      </c>
      <c r="F548" s="27" t="s">
        <v>544</v>
      </c>
      <c r="G548" s="27" t="s">
        <v>21</v>
      </c>
      <c r="H548" s="27"/>
      <c r="I548" s="27" t="s">
        <v>22</v>
      </c>
      <c r="J548" s="27"/>
      <c r="K548" s="27"/>
      <c r="L548" s="27"/>
      <c r="M548" s="27"/>
      <c r="N548" s="27"/>
      <c r="O548" s="27"/>
      <c r="P548" s="27" t="s">
        <v>23</v>
      </c>
      <c r="Q548" s="27"/>
      <c r="R548" s="27" t="s">
        <v>28</v>
      </c>
      <c r="S548" s="27" t="s">
        <v>27</v>
      </c>
      <c r="T548" s="27">
        <v>2</v>
      </c>
      <c r="U548" s="29"/>
      <c r="V548" s="26" t="str">
        <f t="shared" si="16"/>
        <v>42717BRI Prioritas</v>
      </c>
      <c r="W548" s="26">
        <f t="shared" si="17"/>
        <v>2</v>
      </c>
    </row>
    <row r="549" spans="1:23" s="26" customFormat="1" ht="16.7" customHeight="1" x14ac:dyDescent="0.2">
      <c r="A549" s="36" t="s">
        <v>3014</v>
      </c>
      <c r="B549" s="27" t="s">
        <v>20</v>
      </c>
      <c r="C549" s="27" t="s">
        <v>57</v>
      </c>
      <c r="D549" s="28">
        <v>42717</v>
      </c>
      <c r="E549" s="27" t="s">
        <v>3015</v>
      </c>
      <c r="F549" s="27" t="s">
        <v>1039</v>
      </c>
      <c r="G549" s="27" t="s">
        <v>21</v>
      </c>
      <c r="H549" s="27"/>
      <c r="I549" s="27" t="s">
        <v>22</v>
      </c>
      <c r="J549" s="27"/>
      <c r="K549" s="27"/>
      <c r="L549" s="27"/>
      <c r="M549" s="27"/>
      <c r="N549" s="27"/>
      <c r="O549" s="27"/>
      <c r="P549" s="27" t="s">
        <v>23</v>
      </c>
      <c r="Q549" s="27"/>
      <c r="R549" s="27" t="s">
        <v>24</v>
      </c>
      <c r="S549" s="27" t="s">
        <v>27</v>
      </c>
      <c r="T549" s="27">
        <v>1</v>
      </c>
      <c r="U549" s="29"/>
      <c r="V549" s="26" t="str">
        <f t="shared" si="16"/>
        <v>42717BRI Prioritas</v>
      </c>
      <c r="W549" s="26">
        <f t="shared" si="17"/>
        <v>1</v>
      </c>
    </row>
    <row r="550" spans="1:23" s="26" customFormat="1" ht="16.7" customHeight="1" x14ac:dyDescent="0.2">
      <c r="A550" s="36" t="s">
        <v>3016</v>
      </c>
      <c r="B550" s="27" t="s">
        <v>20</v>
      </c>
      <c r="C550" s="27" t="s">
        <v>3017</v>
      </c>
      <c r="D550" s="28">
        <v>42717</v>
      </c>
      <c r="E550" s="27" t="s">
        <v>3018</v>
      </c>
      <c r="F550" s="27" t="s">
        <v>3019</v>
      </c>
      <c r="G550" s="27" t="s">
        <v>21</v>
      </c>
      <c r="H550" s="27"/>
      <c r="I550" s="27" t="s">
        <v>22</v>
      </c>
      <c r="J550" s="27"/>
      <c r="K550" s="27"/>
      <c r="L550" s="27"/>
      <c r="M550" s="27"/>
      <c r="N550" s="27"/>
      <c r="O550" s="27"/>
      <c r="P550" s="27" t="s">
        <v>23</v>
      </c>
      <c r="Q550" s="27"/>
      <c r="R550" s="27" t="s">
        <v>28</v>
      </c>
      <c r="S550" s="27" t="s">
        <v>27</v>
      </c>
      <c r="T550" s="27">
        <v>2</v>
      </c>
      <c r="U550" s="29"/>
      <c r="V550" s="26" t="str">
        <f t="shared" si="16"/>
        <v>42717BRI Prioritas</v>
      </c>
      <c r="W550" s="26">
        <f t="shared" si="17"/>
        <v>2</v>
      </c>
    </row>
    <row r="551" spans="1:23" s="26" customFormat="1" ht="16.7" customHeight="1" x14ac:dyDescent="0.2">
      <c r="A551" s="36" t="s">
        <v>3020</v>
      </c>
      <c r="B551" s="27" t="s">
        <v>20</v>
      </c>
      <c r="C551" s="27" t="s">
        <v>3021</v>
      </c>
      <c r="D551" s="28">
        <v>42717</v>
      </c>
      <c r="E551" s="27" t="s">
        <v>3022</v>
      </c>
      <c r="F551" s="27" t="s">
        <v>698</v>
      </c>
      <c r="G551" s="27" t="s">
        <v>21</v>
      </c>
      <c r="H551" s="27"/>
      <c r="I551" s="27" t="s">
        <v>22</v>
      </c>
      <c r="J551" s="27" t="s">
        <v>30</v>
      </c>
      <c r="K551" s="27"/>
      <c r="L551" s="27"/>
      <c r="M551" s="27"/>
      <c r="N551" s="27"/>
      <c r="O551" s="27"/>
      <c r="P551" s="27" t="s">
        <v>23</v>
      </c>
      <c r="Q551" s="27"/>
      <c r="R551" s="27" t="s">
        <v>35</v>
      </c>
      <c r="S551" s="27" t="s">
        <v>27</v>
      </c>
      <c r="T551" s="27">
        <v>2</v>
      </c>
      <c r="U551" s="29"/>
      <c r="V551" s="26" t="str">
        <f t="shared" si="16"/>
        <v>42717BRI Prioritas</v>
      </c>
      <c r="W551" s="26">
        <f t="shared" si="17"/>
        <v>2</v>
      </c>
    </row>
    <row r="552" spans="1:23" s="26" customFormat="1" ht="16.7" customHeight="1" x14ac:dyDescent="0.2">
      <c r="A552" s="36" t="s">
        <v>3023</v>
      </c>
      <c r="B552" s="27" t="s">
        <v>20</v>
      </c>
      <c r="C552" s="27" t="s">
        <v>3024</v>
      </c>
      <c r="D552" s="28">
        <v>42717</v>
      </c>
      <c r="E552" s="27" t="s">
        <v>3025</v>
      </c>
      <c r="F552" s="27" t="s">
        <v>293</v>
      </c>
      <c r="G552" s="27" t="s">
        <v>21</v>
      </c>
      <c r="H552" s="27"/>
      <c r="I552" s="27" t="s">
        <v>22</v>
      </c>
      <c r="J552" s="27"/>
      <c r="K552" s="27"/>
      <c r="L552" s="27"/>
      <c r="M552" s="27"/>
      <c r="N552" s="27"/>
      <c r="O552" s="27"/>
      <c r="P552" s="27" t="s">
        <v>23</v>
      </c>
      <c r="Q552" s="27"/>
      <c r="R552" s="27" t="s">
        <v>28</v>
      </c>
      <c r="S552" s="27" t="s">
        <v>27</v>
      </c>
      <c r="T552" s="27">
        <v>2</v>
      </c>
      <c r="U552" s="29"/>
      <c r="V552" s="26" t="str">
        <f t="shared" si="16"/>
        <v>42717BRI Prioritas</v>
      </c>
      <c r="W552" s="26">
        <f t="shared" si="17"/>
        <v>2</v>
      </c>
    </row>
    <row r="553" spans="1:23" s="26" customFormat="1" ht="16.7" customHeight="1" x14ac:dyDescent="0.2">
      <c r="A553" s="36" t="s">
        <v>3029</v>
      </c>
      <c r="B553" s="27" t="s">
        <v>20</v>
      </c>
      <c r="C553" s="27" t="s">
        <v>3030</v>
      </c>
      <c r="D553" s="28">
        <v>42717</v>
      </c>
      <c r="E553" s="27" t="s">
        <v>3031</v>
      </c>
      <c r="F553" s="27" t="s">
        <v>3032</v>
      </c>
      <c r="G553" s="27" t="s">
        <v>21</v>
      </c>
      <c r="H553" s="27"/>
      <c r="I553" s="27" t="s">
        <v>22</v>
      </c>
      <c r="J553" s="27"/>
      <c r="K553" s="27"/>
      <c r="L553" s="27"/>
      <c r="M553" s="27"/>
      <c r="N553" s="27"/>
      <c r="O553" s="27"/>
      <c r="P553" s="27" t="s">
        <v>23</v>
      </c>
      <c r="Q553" s="27"/>
      <c r="R553" s="27" t="s">
        <v>24</v>
      </c>
      <c r="S553" s="27" t="s">
        <v>27</v>
      </c>
      <c r="T553" s="27">
        <v>1</v>
      </c>
      <c r="U553" s="29"/>
      <c r="V553" s="26" t="str">
        <f t="shared" si="16"/>
        <v>42717BRI Prioritas</v>
      </c>
      <c r="W553" s="26">
        <f t="shared" si="17"/>
        <v>1</v>
      </c>
    </row>
    <row r="554" spans="1:23" s="26" customFormat="1" ht="16.7" customHeight="1" x14ac:dyDescent="0.2">
      <c r="A554" s="36" t="s">
        <v>3033</v>
      </c>
      <c r="B554" s="27" t="s">
        <v>20</v>
      </c>
      <c r="C554" s="27" t="s">
        <v>3034</v>
      </c>
      <c r="D554" s="28">
        <v>42717</v>
      </c>
      <c r="E554" s="27" t="s">
        <v>3035</v>
      </c>
      <c r="F554" s="27" t="s">
        <v>120</v>
      </c>
      <c r="G554" s="27" t="s">
        <v>21</v>
      </c>
      <c r="H554" s="27"/>
      <c r="I554" s="27" t="s">
        <v>22</v>
      </c>
      <c r="J554" s="27"/>
      <c r="K554" s="27"/>
      <c r="L554" s="27"/>
      <c r="M554" s="27"/>
      <c r="N554" s="27"/>
      <c r="O554" s="27"/>
      <c r="P554" s="27" t="s">
        <v>23</v>
      </c>
      <c r="Q554" s="27"/>
      <c r="R554" s="27" t="s">
        <v>28</v>
      </c>
      <c r="S554" s="27" t="s">
        <v>27</v>
      </c>
      <c r="T554" s="27">
        <v>2</v>
      </c>
      <c r="U554" s="29"/>
      <c r="V554" s="26" t="str">
        <f t="shared" si="16"/>
        <v>42717BRI Prioritas</v>
      </c>
      <c r="W554" s="26">
        <f t="shared" si="17"/>
        <v>2</v>
      </c>
    </row>
    <row r="555" spans="1:23" s="26" customFormat="1" ht="16.7" customHeight="1" x14ac:dyDescent="0.2">
      <c r="A555" s="36" t="s">
        <v>3036</v>
      </c>
      <c r="B555" s="27" t="s">
        <v>20</v>
      </c>
      <c r="C555" s="27" t="s">
        <v>3037</v>
      </c>
      <c r="D555" s="28">
        <v>42717</v>
      </c>
      <c r="E555" s="27" t="s">
        <v>3038</v>
      </c>
      <c r="F555" s="27" t="s">
        <v>3039</v>
      </c>
      <c r="G555" s="27" t="s">
        <v>21</v>
      </c>
      <c r="H555" s="27"/>
      <c r="I555" s="27" t="s">
        <v>22</v>
      </c>
      <c r="J555" s="27"/>
      <c r="K555" s="27"/>
      <c r="L555" s="27"/>
      <c r="M555" s="27"/>
      <c r="N555" s="27"/>
      <c r="O555" s="27"/>
      <c r="P555" s="27" t="s">
        <v>23</v>
      </c>
      <c r="Q555" s="27"/>
      <c r="R555" s="27" t="s">
        <v>28</v>
      </c>
      <c r="S555" s="27" t="s">
        <v>27</v>
      </c>
      <c r="T555" s="27">
        <v>2</v>
      </c>
      <c r="U555" s="29"/>
      <c r="V555" s="26" t="str">
        <f t="shared" si="16"/>
        <v>42717BRI Prioritas</v>
      </c>
      <c r="W555" s="26">
        <f t="shared" si="17"/>
        <v>2</v>
      </c>
    </row>
    <row r="556" spans="1:23" s="26" customFormat="1" ht="16.7" customHeight="1" x14ac:dyDescent="0.2">
      <c r="A556" s="36" t="s">
        <v>3040</v>
      </c>
      <c r="B556" s="27" t="s">
        <v>20</v>
      </c>
      <c r="C556" s="27" t="s">
        <v>3041</v>
      </c>
      <c r="D556" s="28">
        <v>42717</v>
      </c>
      <c r="E556" s="27" t="s">
        <v>3042</v>
      </c>
      <c r="F556" s="27" t="s">
        <v>190</v>
      </c>
      <c r="G556" s="27" t="s">
        <v>21</v>
      </c>
      <c r="H556" s="27"/>
      <c r="I556" s="27" t="s">
        <v>22</v>
      </c>
      <c r="J556" s="27"/>
      <c r="K556" s="27"/>
      <c r="L556" s="27"/>
      <c r="M556" s="27"/>
      <c r="N556" s="27"/>
      <c r="O556" s="27"/>
      <c r="P556" s="27" t="s">
        <v>23</v>
      </c>
      <c r="Q556" s="27"/>
      <c r="R556" s="27" t="s">
        <v>28</v>
      </c>
      <c r="S556" s="27" t="s">
        <v>27</v>
      </c>
      <c r="T556" s="27">
        <v>2</v>
      </c>
      <c r="U556" s="29"/>
      <c r="V556" s="26" t="str">
        <f t="shared" si="16"/>
        <v>42717BRI Prioritas</v>
      </c>
      <c r="W556" s="26">
        <f t="shared" si="17"/>
        <v>2</v>
      </c>
    </row>
    <row r="557" spans="1:23" s="26" customFormat="1" ht="16.7" customHeight="1" x14ac:dyDescent="0.2">
      <c r="A557" s="36" t="s">
        <v>3043</v>
      </c>
      <c r="B557" s="27" t="s">
        <v>20</v>
      </c>
      <c r="C557" s="27" t="s">
        <v>3044</v>
      </c>
      <c r="D557" s="28">
        <v>42717</v>
      </c>
      <c r="E557" s="27" t="s">
        <v>3045</v>
      </c>
      <c r="F557" s="27" t="s">
        <v>761</v>
      </c>
      <c r="G557" s="27" t="s">
        <v>21</v>
      </c>
      <c r="H557" s="27"/>
      <c r="I557" s="27" t="s">
        <v>22</v>
      </c>
      <c r="J557" s="27" t="s">
        <v>30</v>
      </c>
      <c r="K557" s="27"/>
      <c r="L557" s="27"/>
      <c r="M557" s="27"/>
      <c r="N557" s="27"/>
      <c r="O557" s="27"/>
      <c r="P557" s="27" t="s">
        <v>23</v>
      </c>
      <c r="Q557" s="27"/>
      <c r="R557" s="27" t="s">
        <v>35</v>
      </c>
      <c r="S557" s="27" t="s">
        <v>27</v>
      </c>
      <c r="T557" s="27">
        <v>2</v>
      </c>
      <c r="U557" s="29"/>
      <c r="V557" s="26" t="str">
        <f t="shared" si="16"/>
        <v>42717BRI Prioritas</v>
      </c>
      <c r="W557" s="26">
        <f t="shared" si="17"/>
        <v>2</v>
      </c>
    </row>
    <row r="558" spans="1:23" s="26" customFormat="1" ht="16.7" customHeight="1" x14ac:dyDescent="0.2">
      <c r="A558" s="36" t="s">
        <v>3046</v>
      </c>
      <c r="B558" s="27" t="s">
        <v>20</v>
      </c>
      <c r="C558" s="27" t="s">
        <v>3047</v>
      </c>
      <c r="D558" s="28">
        <v>42717</v>
      </c>
      <c r="E558" s="27" t="s">
        <v>763</v>
      </c>
      <c r="F558" s="27" t="s">
        <v>762</v>
      </c>
      <c r="G558" s="27" t="s">
        <v>21</v>
      </c>
      <c r="H558" s="27"/>
      <c r="I558" s="27" t="s">
        <v>22</v>
      </c>
      <c r="J558" s="27" t="s">
        <v>30</v>
      </c>
      <c r="K558" s="27"/>
      <c r="L558" s="27"/>
      <c r="M558" s="27"/>
      <c r="N558" s="27"/>
      <c r="O558" s="27"/>
      <c r="P558" s="27" t="s">
        <v>23</v>
      </c>
      <c r="Q558" s="27"/>
      <c r="R558" s="27" t="s">
        <v>35</v>
      </c>
      <c r="S558" s="27" t="s">
        <v>27</v>
      </c>
      <c r="T558" s="27">
        <v>2</v>
      </c>
      <c r="U558" s="29"/>
      <c r="V558" s="26" t="str">
        <f t="shared" si="16"/>
        <v>42717BRI Prioritas</v>
      </c>
      <c r="W558" s="26">
        <f t="shared" si="17"/>
        <v>2</v>
      </c>
    </row>
    <row r="559" spans="1:23" s="26" customFormat="1" ht="16.5" customHeight="1" x14ac:dyDescent="0.2">
      <c r="A559" s="36" t="s">
        <v>3048</v>
      </c>
      <c r="B559" s="27" t="s">
        <v>20</v>
      </c>
      <c r="C559" s="27" t="s">
        <v>3049</v>
      </c>
      <c r="D559" s="28">
        <v>42717</v>
      </c>
      <c r="E559" s="27" t="s">
        <v>3050</v>
      </c>
      <c r="F559" s="27" t="s">
        <v>281</v>
      </c>
      <c r="G559" s="27" t="s">
        <v>21</v>
      </c>
      <c r="H559" s="27"/>
      <c r="I559" s="27" t="s">
        <v>22</v>
      </c>
      <c r="J559" s="27" t="s">
        <v>30</v>
      </c>
      <c r="K559" s="27"/>
      <c r="L559" s="27"/>
      <c r="M559" s="27"/>
      <c r="N559" s="27"/>
      <c r="O559" s="27"/>
      <c r="P559" s="27" t="s">
        <v>23</v>
      </c>
      <c r="Q559" s="27"/>
      <c r="R559" s="27" t="s">
        <v>35</v>
      </c>
      <c r="S559" s="27" t="s">
        <v>27</v>
      </c>
      <c r="T559" s="27">
        <v>2</v>
      </c>
      <c r="U559" s="29"/>
      <c r="V559" s="26" t="str">
        <f t="shared" si="16"/>
        <v>42717BRI Prioritas</v>
      </c>
      <c r="W559" s="26">
        <f t="shared" si="17"/>
        <v>2</v>
      </c>
    </row>
    <row r="560" spans="1:23" s="26" customFormat="1" ht="16.7" customHeight="1" x14ac:dyDescent="0.2">
      <c r="A560" s="36" t="s">
        <v>3051</v>
      </c>
      <c r="B560" s="27" t="s">
        <v>20</v>
      </c>
      <c r="C560" s="27" t="s">
        <v>3052</v>
      </c>
      <c r="D560" s="28">
        <v>42717</v>
      </c>
      <c r="E560" s="27" t="s">
        <v>3053</v>
      </c>
      <c r="F560" s="27" t="s">
        <v>110</v>
      </c>
      <c r="G560" s="27" t="s">
        <v>21</v>
      </c>
      <c r="H560" s="27"/>
      <c r="I560" s="27" t="s">
        <v>22</v>
      </c>
      <c r="J560" s="27"/>
      <c r="K560" s="27"/>
      <c r="L560" s="27"/>
      <c r="M560" s="27"/>
      <c r="N560" s="27"/>
      <c r="O560" s="27"/>
      <c r="P560" s="27" t="s">
        <v>23</v>
      </c>
      <c r="Q560" s="27"/>
      <c r="R560" s="27" t="s">
        <v>28</v>
      </c>
      <c r="S560" s="27" t="s">
        <v>27</v>
      </c>
      <c r="T560" s="27">
        <v>2</v>
      </c>
      <c r="U560" s="29"/>
      <c r="V560" s="26" t="str">
        <f t="shared" si="16"/>
        <v>42717BRI Prioritas</v>
      </c>
      <c r="W560" s="26">
        <f t="shared" si="17"/>
        <v>2</v>
      </c>
    </row>
    <row r="561" spans="1:23" s="26" customFormat="1" ht="16.7" customHeight="1" x14ac:dyDescent="0.2">
      <c r="A561" s="36" t="s">
        <v>3054</v>
      </c>
      <c r="B561" s="27" t="s">
        <v>20</v>
      </c>
      <c r="C561" s="27" t="s">
        <v>3055</v>
      </c>
      <c r="D561" s="28">
        <v>42717</v>
      </c>
      <c r="E561" s="27" t="s">
        <v>3056</v>
      </c>
      <c r="F561" s="27" t="s">
        <v>365</v>
      </c>
      <c r="G561" s="27" t="s">
        <v>21</v>
      </c>
      <c r="H561" s="27"/>
      <c r="I561" s="27" t="s">
        <v>22</v>
      </c>
      <c r="J561" s="27"/>
      <c r="K561" s="27"/>
      <c r="L561" s="27"/>
      <c r="M561" s="27"/>
      <c r="N561" s="27"/>
      <c r="O561" s="27"/>
      <c r="P561" s="27" t="s">
        <v>23</v>
      </c>
      <c r="Q561" s="27"/>
      <c r="R561" s="27" t="s">
        <v>24</v>
      </c>
      <c r="S561" s="27" t="s">
        <v>27</v>
      </c>
      <c r="T561" s="27">
        <v>1</v>
      </c>
      <c r="U561" s="29"/>
      <c r="V561" s="26" t="str">
        <f t="shared" si="16"/>
        <v>42717BRI Prioritas</v>
      </c>
      <c r="W561" s="26">
        <f t="shared" si="17"/>
        <v>1</v>
      </c>
    </row>
    <row r="562" spans="1:23" s="26" customFormat="1" ht="16.7" customHeight="1" x14ac:dyDescent="0.2">
      <c r="A562" s="36" t="s">
        <v>3057</v>
      </c>
      <c r="B562" s="27" t="s">
        <v>20</v>
      </c>
      <c r="C562" s="27" t="s">
        <v>3058</v>
      </c>
      <c r="D562" s="28">
        <v>42717</v>
      </c>
      <c r="E562" s="27" t="s">
        <v>3059</v>
      </c>
      <c r="F562" s="27" t="s">
        <v>3060</v>
      </c>
      <c r="G562" s="27" t="s">
        <v>21</v>
      </c>
      <c r="H562" s="27"/>
      <c r="I562" s="27" t="s">
        <v>22</v>
      </c>
      <c r="J562" s="27" t="s">
        <v>30</v>
      </c>
      <c r="K562" s="27"/>
      <c r="L562" s="27"/>
      <c r="M562" s="27"/>
      <c r="N562" s="27"/>
      <c r="O562" s="27"/>
      <c r="P562" s="27" t="s">
        <v>23</v>
      </c>
      <c r="Q562" s="27"/>
      <c r="R562" s="27" t="s">
        <v>35</v>
      </c>
      <c r="S562" s="27" t="s">
        <v>27</v>
      </c>
      <c r="T562" s="27">
        <v>2</v>
      </c>
      <c r="U562" s="29"/>
      <c r="V562" s="26" t="str">
        <f t="shared" si="16"/>
        <v>42717BRI Prioritas</v>
      </c>
      <c r="W562" s="26">
        <f t="shared" si="17"/>
        <v>2</v>
      </c>
    </row>
    <row r="563" spans="1:23" s="26" customFormat="1" ht="16.7" customHeight="1" x14ac:dyDescent="0.2">
      <c r="A563" s="36" t="s">
        <v>3067</v>
      </c>
      <c r="B563" s="27" t="s">
        <v>20</v>
      </c>
      <c r="C563" s="27" t="s">
        <v>3068</v>
      </c>
      <c r="D563" s="28">
        <v>42717</v>
      </c>
      <c r="E563" s="27" t="s">
        <v>3069</v>
      </c>
      <c r="F563" s="27" t="s">
        <v>150</v>
      </c>
      <c r="G563" s="27" t="s">
        <v>21</v>
      </c>
      <c r="H563" s="27"/>
      <c r="I563" s="27" t="s">
        <v>22</v>
      </c>
      <c r="J563" s="27"/>
      <c r="K563" s="27"/>
      <c r="L563" s="27"/>
      <c r="M563" s="27"/>
      <c r="N563" s="27"/>
      <c r="O563" s="27"/>
      <c r="P563" s="27" t="s">
        <v>23</v>
      </c>
      <c r="Q563" s="27"/>
      <c r="R563" s="27" t="s">
        <v>24</v>
      </c>
      <c r="S563" s="27" t="s">
        <v>27</v>
      </c>
      <c r="T563" s="27">
        <v>1</v>
      </c>
      <c r="U563" s="29"/>
      <c r="V563" s="26" t="str">
        <f t="shared" si="16"/>
        <v>42717BRI Prioritas</v>
      </c>
      <c r="W563" s="26">
        <f t="shared" si="17"/>
        <v>1</v>
      </c>
    </row>
    <row r="564" spans="1:23" s="26" customFormat="1" ht="16.7" customHeight="1" x14ac:dyDescent="0.2">
      <c r="A564" s="36" t="s">
        <v>3070</v>
      </c>
      <c r="B564" s="27" t="s">
        <v>20</v>
      </c>
      <c r="C564" s="27" t="s">
        <v>3071</v>
      </c>
      <c r="D564" s="28">
        <v>42717</v>
      </c>
      <c r="E564" s="27" t="s">
        <v>3072</v>
      </c>
      <c r="F564" s="27" t="s">
        <v>151</v>
      </c>
      <c r="G564" s="27" t="s">
        <v>36</v>
      </c>
      <c r="H564" s="27"/>
      <c r="I564" s="27" t="s">
        <v>22</v>
      </c>
      <c r="J564" s="27"/>
      <c r="K564" s="27"/>
      <c r="L564" s="27"/>
      <c r="M564" s="27"/>
      <c r="N564" s="27"/>
      <c r="O564" s="27"/>
      <c r="P564" s="27" t="s">
        <v>23</v>
      </c>
      <c r="Q564" s="27"/>
      <c r="R564" s="27" t="s">
        <v>35</v>
      </c>
      <c r="S564" s="27" t="s">
        <v>27</v>
      </c>
      <c r="T564" s="27">
        <v>2</v>
      </c>
      <c r="U564" s="29"/>
      <c r="V564" s="26" t="str">
        <f t="shared" si="16"/>
        <v>42717BRI Prioritas</v>
      </c>
      <c r="W564" s="26">
        <f t="shared" si="17"/>
        <v>2</v>
      </c>
    </row>
    <row r="565" spans="1:23" s="26" customFormat="1" ht="16.7" customHeight="1" x14ac:dyDescent="0.2">
      <c r="A565" s="36" t="s">
        <v>3073</v>
      </c>
      <c r="B565" s="27" t="s">
        <v>20</v>
      </c>
      <c r="C565" s="27" t="s">
        <v>3074</v>
      </c>
      <c r="D565" s="28">
        <v>42717</v>
      </c>
      <c r="E565" s="27" t="s">
        <v>3075</v>
      </c>
      <c r="F565" s="27" t="s">
        <v>182</v>
      </c>
      <c r="G565" s="27" t="s">
        <v>21</v>
      </c>
      <c r="H565" s="27"/>
      <c r="I565" s="27" t="s">
        <v>22</v>
      </c>
      <c r="J565" s="27"/>
      <c r="K565" s="27"/>
      <c r="L565" s="27"/>
      <c r="M565" s="27"/>
      <c r="N565" s="27"/>
      <c r="O565" s="27"/>
      <c r="P565" s="27" t="s">
        <v>23</v>
      </c>
      <c r="Q565" s="27"/>
      <c r="R565" s="27" t="s">
        <v>24</v>
      </c>
      <c r="S565" s="27" t="s">
        <v>27</v>
      </c>
      <c r="T565" s="27">
        <v>1</v>
      </c>
      <c r="U565" s="29"/>
      <c r="V565" s="26" t="str">
        <f t="shared" si="16"/>
        <v>42717BRI Prioritas</v>
      </c>
      <c r="W565" s="26">
        <f t="shared" si="17"/>
        <v>1</v>
      </c>
    </row>
    <row r="566" spans="1:23" s="26" customFormat="1" ht="16.7" customHeight="1" x14ac:dyDescent="0.2">
      <c r="A566" s="36" t="s">
        <v>3076</v>
      </c>
      <c r="B566" s="27" t="s">
        <v>20</v>
      </c>
      <c r="C566" s="27" t="s">
        <v>3077</v>
      </c>
      <c r="D566" s="28">
        <v>42717</v>
      </c>
      <c r="E566" s="27" t="s">
        <v>3078</v>
      </c>
      <c r="F566" s="27" t="s">
        <v>444</v>
      </c>
      <c r="G566" s="27" t="s">
        <v>21</v>
      </c>
      <c r="H566" s="27"/>
      <c r="I566" s="27" t="s">
        <v>22</v>
      </c>
      <c r="J566" s="27" t="s">
        <v>30</v>
      </c>
      <c r="K566" s="27"/>
      <c r="L566" s="27"/>
      <c r="M566" s="27"/>
      <c r="N566" s="27"/>
      <c r="O566" s="27"/>
      <c r="P566" s="27" t="s">
        <v>23</v>
      </c>
      <c r="Q566" s="27"/>
      <c r="R566" s="27" t="s">
        <v>35</v>
      </c>
      <c r="S566" s="27" t="s">
        <v>27</v>
      </c>
      <c r="T566" s="27">
        <v>2</v>
      </c>
      <c r="U566" s="29"/>
      <c r="V566" s="26" t="str">
        <f t="shared" si="16"/>
        <v>42717BRI Prioritas</v>
      </c>
      <c r="W566" s="26">
        <f t="shared" si="17"/>
        <v>2</v>
      </c>
    </row>
    <row r="567" spans="1:23" s="26" customFormat="1" ht="16.7" customHeight="1" x14ac:dyDescent="0.2">
      <c r="A567" s="37" t="s">
        <v>2097</v>
      </c>
      <c r="B567" s="27"/>
      <c r="C567" s="35" t="s">
        <v>3065</v>
      </c>
      <c r="D567" s="28">
        <v>42717</v>
      </c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 t="s">
        <v>35</v>
      </c>
      <c r="S567" s="27" t="s">
        <v>27</v>
      </c>
      <c r="T567" s="27">
        <v>2</v>
      </c>
      <c r="U567" s="29"/>
      <c r="V567" s="26" t="str">
        <f t="shared" si="16"/>
        <v>42717BRI Prioritas</v>
      </c>
      <c r="W567" s="26">
        <f t="shared" si="17"/>
        <v>2</v>
      </c>
    </row>
    <row r="568" spans="1:23" s="26" customFormat="1" ht="16.7" customHeight="1" x14ac:dyDescent="0.2">
      <c r="A568" s="9" t="s">
        <v>3064</v>
      </c>
      <c r="B568" s="9" t="s">
        <v>20</v>
      </c>
      <c r="C568" s="9" t="s">
        <v>3065</v>
      </c>
      <c r="D568" s="2">
        <v>42717</v>
      </c>
      <c r="E568" s="9" t="s">
        <v>3066</v>
      </c>
      <c r="F568" s="9" t="s">
        <v>150</v>
      </c>
      <c r="G568" s="9" t="s">
        <v>21</v>
      </c>
      <c r="H568" s="9"/>
      <c r="I568" s="9" t="s">
        <v>22</v>
      </c>
      <c r="J568" s="9" t="s">
        <v>30</v>
      </c>
      <c r="K568" s="9"/>
      <c r="L568" s="9"/>
      <c r="M568" s="9"/>
      <c r="N568" s="9"/>
      <c r="O568" s="9"/>
      <c r="P568" s="9" t="s">
        <v>23</v>
      </c>
      <c r="Q568" s="9"/>
      <c r="R568" s="9" t="s">
        <v>35</v>
      </c>
      <c r="S568" s="9" t="s">
        <v>25</v>
      </c>
      <c r="T568" s="9">
        <v>2</v>
      </c>
      <c r="U568" s="38"/>
      <c r="V568" s="26" t="str">
        <f t="shared" si="16"/>
        <v>42717BRI Platinum</v>
      </c>
      <c r="W568" s="26">
        <f t="shared" si="17"/>
        <v>2</v>
      </c>
    </row>
    <row r="569" spans="1:23" s="26" customFormat="1" ht="16.7" customHeight="1" x14ac:dyDescent="0.2">
      <c r="A569" s="9" t="s">
        <v>2979</v>
      </c>
      <c r="B569" s="9" t="s">
        <v>20</v>
      </c>
      <c r="C569" s="9" t="s">
        <v>2980</v>
      </c>
      <c r="D569" s="2">
        <v>42717</v>
      </c>
      <c r="E569" s="9" t="s">
        <v>2981</v>
      </c>
      <c r="F569" s="9" t="s">
        <v>475</v>
      </c>
      <c r="G569" s="9" t="s">
        <v>21</v>
      </c>
      <c r="H569" s="9"/>
      <c r="I569" s="9" t="s">
        <v>22</v>
      </c>
      <c r="J569" s="9" t="s">
        <v>30</v>
      </c>
      <c r="K569" s="9"/>
      <c r="L569" s="9"/>
      <c r="M569" s="9"/>
      <c r="N569" s="9"/>
      <c r="O569" s="9"/>
      <c r="P569" s="9" t="s">
        <v>23</v>
      </c>
      <c r="Q569" s="9"/>
      <c r="R569" s="9" t="s">
        <v>35</v>
      </c>
      <c r="S569" s="27" t="s">
        <v>45</v>
      </c>
      <c r="T569" s="9">
        <v>2</v>
      </c>
      <c r="U569" s="38"/>
      <c r="V569" s="26" t="str">
        <f t="shared" si="16"/>
        <v>42717BRI Infinite</v>
      </c>
      <c r="W569" s="26">
        <f t="shared" si="17"/>
        <v>2</v>
      </c>
    </row>
    <row r="570" spans="1:23" s="26" customFormat="1" ht="16.7" customHeight="1" x14ac:dyDescent="0.2">
      <c r="A570" s="9" t="s">
        <v>2996</v>
      </c>
      <c r="B570" s="9" t="s">
        <v>20</v>
      </c>
      <c r="C570" s="9" t="s">
        <v>2997</v>
      </c>
      <c r="D570" s="2">
        <v>42717</v>
      </c>
      <c r="E570" s="9" t="s">
        <v>2998</v>
      </c>
      <c r="F570" s="9" t="s">
        <v>609</v>
      </c>
      <c r="G570" s="9" t="s">
        <v>21</v>
      </c>
      <c r="H570" s="9"/>
      <c r="I570" s="9" t="s">
        <v>22</v>
      </c>
      <c r="J570" s="9" t="s">
        <v>30</v>
      </c>
      <c r="K570" s="9"/>
      <c r="L570" s="9"/>
      <c r="M570" s="9"/>
      <c r="N570" s="9"/>
      <c r="O570" s="9"/>
      <c r="P570" s="9" t="s">
        <v>23</v>
      </c>
      <c r="Q570" s="9"/>
      <c r="R570" s="9" t="s">
        <v>35</v>
      </c>
      <c r="S570" s="27" t="s">
        <v>45</v>
      </c>
      <c r="T570" s="9">
        <v>2</v>
      </c>
      <c r="U570" s="38"/>
      <c r="V570" s="26" t="str">
        <f t="shared" si="16"/>
        <v>42717BRI Infinite</v>
      </c>
      <c r="W570" s="26">
        <f t="shared" si="17"/>
        <v>2</v>
      </c>
    </row>
    <row r="571" spans="1:23" s="26" customFormat="1" ht="16.7" customHeight="1" x14ac:dyDescent="0.2">
      <c r="A571" s="27" t="s">
        <v>2979</v>
      </c>
      <c r="B571" s="27" t="s">
        <v>20</v>
      </c>
      <c r="C571" s="27" t="s">
        <v>2980</v>
      </c>
      <c r="D571" s="28">
        <v>42717</v>
      </c>
      <c r="E571" s="27" t="s">
        <v>2981</v>
      </c>
      <c r="F571" s="27" t="s">
        <v>475</v>
      </c>
      <c r="G571" s="27" t="s">
        <v>21</v>
      </c>
      <c r="H571" s="27"/>
      <c r="I571" s="27" t="s">
        <v>22</v>
      </c>
      <c r="J571" s="27" t="s">
        <v>30</v>
      </c>
      <c r="K571" s="27"/>
      <c r="L571" s="27"/>
      <c r="M571" s="27"/>
      <c r="N571" s="27"/>
      <c r="O571" s="27"/>
      <c r="P571" s="27" t="s">
        <v>23</v>
      </c>
      <c r="Q571" s="27"/>
      <c r="R571" s="27" t="s">
        <v>35</v>
      </c>
      <c r="S571" s="27" t="s">
        <v>45</v>
      </c>
      <c r="T571" s="27">
        <v>2</v>
      </c>
      <c r="U571" s="29"/>
      <c r="V571" s="26" t="str">
        <f t="shared" si="16"/>
        <v>42717BRI Infinite</v>
      </c>
      <c r="W571" s="26">
        <f t="shared" si="17"/>
        <v>2</v>
      </c>
    </row>
    <row r="572" spans="1:23" s="26" customFormat="1" ht="16.7" customHeight="1" x14ac:dyDescent="0.2">
      <c r="A572" s="27" t="s">
        <v>2996</v>
      </c>
      <c r="B572" s="27" t="s">
        <v>20</v>
      </c>
      <c r="C572" s="27" t="s">
        <v>2997</v>
      </c>
      <c r="D572" s="28">
        <v>42717</v>
      </c>
      <c r="E572" s="27" t="s">
        <v>2998</v>
      </c>
      <c r="F572" s="27" t="s">
        <v>609</v>
      </c>
      <c r="G572" s="27" t="s">
        <v>21</v>
      </c>
      <c r="H572" s="27"/>
      <c r="I572" s="27" t="s">
        <v>22</v>
      </c>
      <c r="J572" s="27" t="s">
        <v>30</v>
      </c>
      <c r="K572" s="27"/>
      <c r="L572" s="27"/>
      <c r="M572" s="27"/>
      <c r="N572" s="27"/>
      <c r="O572" s="27"/>
      <c r="P572" s="27" t="s">
        <v>23</v>
      </c>
      <c r="Q572" s="27"/>
      <c r="R572" s="27" t="s">
        <v>35</v>
      </c>
      <c r="S572" s="27" t="s">
        <v>45</v>
      </c>
      <c r="T572" s="27">
        <v>2</v>
      </c>
      <c r="U572" s="29"/>
      <c r="V572" s="26" t="str">
        <f t="shared" si="16"/>
        <v>42717BRI Infinite</v>
      </c>
      <c r="W572" s="26">
        <f t="shared" si="17"/>
        <v>2</v>
      </c>
    </row>
    <row r="573" spans="1:23" s="26" customFormat="1" ht="16.7" customHeight="1" x14ac:dyDescent="0.2">
      <c r="A573" s="27" t="s">
        <v>3064</v>
      </c>
      <c r="B573" s="27" t="s">
        <v>20</v>
      </c>
      <c r="C573" s="27" t="s">
        <v>3065</v>
      </c>
      <c r="D573" s="28">
        <v>42717</v>
      </c>
      <c r="E573" s="27" t="s">
        <v>3066</v>
      </c>
      <c r="F573" s="27" t="s">
        <v>150</v>
      </c>
      <c r="G573" s="27" t="s">
        <v>21</v>
      </c>
      <c r="H573" s="27"/>
      <c r="I573" s="27" t="s">
        <v>22</v>
      </c>
      <c r="J573" s="27" t="s">
        <v>30</v>
      </c>
      <c r="K573" s="27"/>
      <c r="L573" s="27"/>
      <c r="M573" s="27"/>
      <c r="N573" s="27"/>
      <c r="O573" s="27"/>
      <c r="P573" s="27" t="s">
        <v>23</v>
      </c>
      <c r="Q573" s="27"/>
      <c r="R573" s="27" t="s">
        <v>35</v>
      </c>
      <c r="S573" s="27" t="s">
        <v>25</v>
      </c>
      <c r="T573" s="27">
        <v>2</v>
      </c>
      <c r="U573" s="29"/>
      <c r="V573" s="26" t="str">
        <f t="shared" si="16"/>
        <v>42717BRI Platinum</v>
      </c>
      <c r="W573" s="26">
        <f t="shared" si="17"/>
        <v>2</v>
      </c>
    </row>
    <row r="574" spans="1:23" s="26" customFormat="1" ht="16.7" customHeight="1" x14ac:dyDescent="0.2">
      <c r="A574" s="36" t="s">
        <v>2945</v>
      </c>
      <c r="B574" s="27" t="s">
        <v>20</v>
      </c>
      <c r="C574" s="27" t="s">
        <v>2946</v>
      </c>
      <c r="D574" s="28">
        <v>42717</v>
      </c>
      <c r="E574" s="27" t="s">
        <v>2947</v>
      </c>
      <c r="F574" s="27" t="s">
        <v>1487</v>
      </c>
      <c r="G574" s="27" t="s">
        <v>21</v>
      </c>
      <c r="H574" s="27"/>
      <c r="I574" s="27" t="s">
        <v>22</v>
      </c>
      <c r="J574" s="27"/>
      <c r="K574" s="27"/>
      <c r="L574" s="27"/>
      <c r="M574" s="27"/>
      <c r="N574" s="27"/>
      <c r="O574" s="27"/>
      <c r="P574" s="27" t="s">
        <v>23</v>
      </c>
      <c r="Q574" s="27"/>
      <c r="R574" s="27" t="s">
        <v>24</v>
      </c>
      <c r="S574" s="27" t="s">
        <v>26</v>
      </c>
      <c r="T574" s="27">
        <v>1</v>
      </c>
      <c r="U574" s="29"/>
      <c r="V574" s="26" t="str">
        <f t="shared" si="16"/>
        <v>42717BRI Business</v>
      </c>
      <c r="W574" s="26">
        <f t="shared" si="17"/>
        <v>1</v>
      </c>
    </row>
    <row r="575" spans="1:23" s="26" customFormat="1" ht="13.5" customHeight="1" x14ac:dyDescent="0.2">
      <c r="A575" s="36" t="s">
        <v>2945</v>
      </c>
      <c r="B575" s="27" t="s">
        <v>20</v>
      </c>
      <c r="C575" s="27" t="s">
        <v>2946</v>
      </c>
      <c r="D575" s="28">
        <v>42717</v>
      </c>
      <c r="E575" s="27" t="s">
        <v>2947</v>
      </c>
      <c r="F575" s="27" t="s">
        <v>1487</v>
      </c>
      <c r="G575" s="27" t="s">
        <v>21</v>
      </c>
      <c r="H575" s="27"/>
      <c r="I575" s="27" t="s">
        <v>22</v>
      </c>
      <c r="J575" s="27"/>
      <c r="K575" s="27"/>
      <c r="L575" s="27"/>
      <c r="M575" s="27"/>
      <c r="N575" s="27"/>
      <c r="O575" s="27"/>
      <c r="P575" s="27" t="s">
        <v>23</v>
      </c>
      <c r="Q575" s="27"/>
      <c r="R575" s="27" t="s">
        <v>24</v>
      </c>
      <c r="S575" s="27" t="s">
        <v>26</v>
      </c>
      <c r="T575" s="27">
        <v>1</v>
      </c>
      <c r="U575" s="29"/>
      <c r="V575" s="26" t="str">
        <f t="shared" si="16"/>
        <v>42717BRI Business</v>
      </c>
      <c r="W575" s="26">
        <f t="shared" si="17"/>
        <v>1</v>
      </c>
    </row>
    <row r="576" spans="1:23" s="26" customFormat="1" ht="16.7" customHeight="1" x14ac:dyDescent="0.2">
      <c r="A576" s="27" t="s">
        <v>2999</v>
      </c>
      <c r="B576" s="27" t="s">
        <v>20</v>
      </c>
      <c r="C576" s="27" t="s">
        <v>3000</v>
      </c>
      <c r="D576" s="28">
        <v>42717</v>
      </c>
      <c r="E576" s="27" t="s">
        <v>3001</v>
      </c>
      <c r="F576" s="27" t="s">
        <v>3002</v>
      </c>
      <c r="G576" s="27" t="s">
        <v>21</v>
      </c>
      <c r="H576" s="27"/>
      <c r="I576" s="27" t="s">
        <v>22</v>
      </c>
      <c r="J576" s="27"/>
      <c r="K576" s="27"/>
      <c r="L576" s="27"/>
      <c r="M576" s="27"/>
      <c r="N576" s="27"/>
      <c r="O576" s="27"/>
      <c r="P576" s="27" t="s">
        <v>23</v>
      </c>
      <c r="Q576" s="27"/>
      <c r="R576" s="27" t="s">
        <v>24</v>
      </c>
      <c r="S576" s="27" t="s">
        <v>26</v>
      </c>
      <c r="T576" s="27">
        <v>1</v>
      </c>
      <c r="U576" s="29"/>
      <c r="V576" s="26" t="str">
        <f t="shared" si="16"/>
        <v>42717BRI Business</v>
      </c>
      <c r="W576" s="26">
        <f t="shared" si="17"/>
        <v>1</v>
      </c>
    </row>
    <row r="577" spans="1:23" s="26" customFormat="1" ht="16.7" customHeight="1" x14ac:dyDescent="0.2">
      <c r="A577" s="27" t="s">
        <v>3189</v>
      </c>
      <c r="B577" s="27" t="s">
        <v>20</v>
      </c>
      <c r="C577" s="27" t="s">
        <v>3190</v>
      </c>
      <c r="D577" s="28">
        <v>42718</v>
      </c>
      <c r="E577" s="27" t="s">
        <v>3191</v>
      </c>
      <c r="F577" s="27" t="s">
        <v>407</v>
      </c>
      <c r="G577" s="27" t="s">
        <v>21</v>
      </c>
      <c r="H577" s="27"/>
      <c r="I577" s="27" t="s">
        <v>22</v>
      </c>
      <c r="J577" s="27"/>
      <c r="K577" s="27"/>
      <c r="L577" s="27"/>
      <c r="M577" s="27"/>
      <c r="N577" s="27"/>
      <c r="O577" s="27"/>
      <c r="P577" s="27" t="s">
        <v>23</v>
      </c>
      <c r="Q577" s="27"/>
      <c r="R577" s="27" t="s">
        <v>24</v>
      </c>
      <c r="S577" s="9" t="s">
        <v>44</v>
      </c>
      <c r="T577" s="27">
        <v>1</v>
      </c>
      <c r="U577" s="29"/>
      <c r="V577" s="26" t="str">
        <f t="shared" si="16"/>
        <v>42718BRI Corperate</v>
      </c>
      <c r="W577" s="26">
        <f t="shared" si="17"/>
        <v>1</v>
      </c>
    </row>
    <row r="578" spans="1:23" s="26" customFormat="1" ht="16.7" customHeight="1" x14ac:dyDescent="0.2">
      <c r="A578" s="27" t="s">
        <v>3192</v>
      </c>
      <c r="B578" s="27" t="s">
        <v>20</v>
      </c>
      <c r="C578" s="27" t="s">
        <v>3193</v>
      </c>
      <c r="D578" s="28">
        <v>42718</v>
      </c>
      <c r="E578" s="27" t="s">
        <v>3194</v>
      </c>
      <c r="F578" s="27" t="s">
        <v>574</v>
      </c>
      <c r="G578" s="27" t="s">
        <v>21</v>
      </c>
      <c r="H578" s="27"/>
      <c r="I578" s="27" t="s">
        <v>22</v>
      </c>
      <c r="J578" s="27"/>
      <c r="K578" s="27"/>
      <c r="L578" s="27"/>
      <c r="M578" s="27"/>
      <c r="N578" s="27"/>
      <c r="O578" s="27"/>
      <c r="P578" s="27" t="s">
        <v>23</v>
      </c>
      <c r="Q578" s="27"/>
      <c r="R578" s="27" t="s">
        <v>28</v>
      </c>
      <c r="S578" s="27" t="s">
        <v>27</v>
      </c>
      <c r="T578" s="27">
        <v>2</v>
      </c>
      <c r="U578" s="29"/>
      <c r="V578" s="26" t="str">
        <f t="shared" si="16"/>
        <v>42718BRI Prioritas</v>
      </c>
      <c r="W578" s="26">
        <f t="shared" si="17"/>
        <v>2</v>
      </c>
    </row>
    <row r="579" spans="1:23" s="26" customFormat="1" ht="16.7" customHeight="1" x14ac:dyDescent="0.2">
      <c r="A579" s="27" t="s">
        <v>3279</v>
      </c>
      <c r="B579" s="27" t="s">
        <v>20</v>
      </c>
      <c r="C579" s="27" t="s">
        <v>3280</v>
      </c>
      <c r="D579" s="28">
        <v>42718</v>
      </c>
      <c r="E579" s="27" t="s">
        <v>3281</v>
      </c>
      <c r="F579" s="27" t="s">
        <v>149</v>
      </c>
      <c r="G579" s="27" t="s">
        <v>21</v>
      </c>
      <c r="H579" s="27"/>
      <c r="I579" s="27" t="s">
        <v>22</v>
      </c>
      <c r="J579" s="27"/>
      <c r="K579" s="27"/>
      <c r="L579" s="27"/>
      <c r="M579" s="27"/>
      <c r="N579" s="27"/>
      <c r="O579" s="27"/>
      <c r="P579" s="27" t="s">
        <v>23</v>
      </c>
      <c r="Q579" s="27"/>
      <c r="R579" s="27" t="s">
        <v>31</v>
      </c>
      <c r="S579" s="9" t="s">
        <v>44</v>
      </c>
      <c r="T579" s="27">
        <v>1</v>
      </c>
      <c r="U579" s="29"/>
      <c r="V579" s="26" t="str">
        <f t="shared" ref="V579:V642" si="18">D579&amp;S579</f>
        <v>42718BRI Corperate</v>
      </c>
      <c r="W579" s="26">
        <f t="shared" ref="W579:W642" si="19">T579</f>
        <v>1</v>
      </c>
    </row>
    <row r="580" spans="1:23" s="26" customFormat="1" ht="16.7" customHeight="1" x14ac:dyDescent="0.2">
      <c r="A580" s="27" t="s">
        <v>3195</v>
      </c>
      <c r="B580" s="27" t="s">
        <v>20</v>
      </c>
      <c r="C580" s="27" t="s">
        <v>3196</v>
      </c>
      <c r="D580" s="28">
        <v>42718</v>
      </c>
      <c r="E580" s="27" t="s">
        <v>3197</v>
      </c>
      <c r="F580" s="27" t="s">
        <v>574</v>
      </c>
      <c r="G580" s="27" t="s">
        <v>21</v>
      </c>
      <c r="H580" s="27"/>
      <c r="I580" s="27" t="s">
        <v>22</v>
      </c>
      <c r="J580" s="27"/>
      <c r="K580" s="27"/>
      <c r="L580" s="27"/>
      <c r="M580" s="27"/>
      <c r="N580" s="27"/>
      <c r="O580" s="27"/>
      <c r="P580" s="27" t="s">
        <v>23</v>
      </c>
      <c r="Q580" s="27"/>
      <c r="R580" s="27" t="s">
        <v>24</v>
      </c>
      <c r="S580" s="9" t="s">
        <v>44</v>
      </c>
      <c r="T580" s="27">
        <v>1</v>
      </c>
      <c r="U580" s="29"/>
      <c r="V580" s="26" t="str">
        <f t="shared" si="18"/>
        <v>42718BRI Corperate</v>
      </c>
      <c r="W580" s="26">
        <f t="shared" si="19"/>
        <v>1</v>
      </c>
    </row>
    <row r="581" spans="1:23" s="26" customFormat="1" ht="16.7" customHeight="1" x14ac:dyDescent="0.2">
      <c r="A581" s="27" t="s">
        <v>579</v>
      </c>
      <c r="B581" s="27" t="s">
        <v>20</v>
      </c>
      <c r="C581" s="27" t="s">
        <v>3198</v>
      </c>
      <c r="D581" s="28">
        <v>42718</v>
      </c>
      <c r="E581" s="27" t="s">
        <v>3199</v>
      </c>
      <c r="F581" s="27" t="s">
        <v>574</v>
      </c>
      <c r="G581" s="27" t="s">
        <v>21</v>
      </c>
      <c r="H581" s="27"/>
      <c r="I581" s="27" t="s">
        <v>22</v>
      </c>
      <c r="J581" s="27" t="s">
        <v>30</v>
      </c>
      <c r="K581" s="27"/>
      <c r="L581" s="27"/>
      <c r="M581" s="27"/>
      <c r="N581" s="27"/>
      <c r="O581" s="27"/>
      <c r="P581" s="27" t="s">
        <v>23</v>
      </c>
      <c r="Q581" s="27"/>
      <c r="R581" s="27" t="s">
        <v>35</v>
      </c>
      <c r="S581" s="27" t="s">
        <v>27</v>
      </c>
      <c r="T581" s="27">
        <v>2</v>
      </c>
      <c r="U581" s="29"/>
      <c r="V581" s="26" t="str">
        <f t="shared" si="18"/>
        <v>42718BRI Prioritas</v>
      </c>
      <c r="W581" s="26">
        <f t="shared" si="19"/>
        <v>2</v>
      </c>
    </row>
    <row r="582" spans="1:23" s="26" customFormat="1" ht="16.7" customHeight="1" x14ac:dyDescent="0.2">
      <c r="A582" s="27" t="s">
        <v>3200</v>
      </c>
      <c r="B582" s="27" t="s">
        <v>20</v>
      </c>
      <c r="C582" s="27" t="s">
        <v>3201</v>
      </c>
      <c r="D582" s="28">
        <v>42718</v>
      </c>
      <c r="E582" s="27" t="s">
        <v>3202</v>
      </c>
      <c r="F582" s="27" t="s">
        <v>3203</v>
      </c>
      <c r="G582" s="27" t="s">
        <v>21</v>
      </c>
      <c r="H582" s="27"/>
      <c r="I582" s="27" t="s">
        <v>22</v>
      </c>
      <c r="J582" s="27"/>
      <c r="K582" s="27"/>
      <c r="L582" s="27"/>
      <c r="M582" s="27"/>
      <c r="N582" s="27"/>
      <c r="O582" s="27"/>
      <c r="P582" s="27" t="s">
        <v>23</v>
      </c>
      <c r="Q582" s="27"/>
      <c r="R582" s="27" t="s">
        <v>24</v>
      </c>
      <c r="S582" s="27" t="s">
        <v>27</v>
      </c>
      <c r="T582" s="27">
        <v>1</v>
      </c>
      <c r="U582" s="29"/>
      <c r="V582" s="26" t="str">
        <f t="shared" si="18"/>
        <v>42718BRI Prioritas</v>
      </c>
      <c r="W582" s="26">
        <f t="shared" si="19"/>
        <v>1</v>
      </c>
    </row>
    <row r="583" spans="1:23" s="26" customFormat="1" ht="16.7" customHeight="1" x14ac:dyDescent="0.2">
      <c r="A583" s="27" t="s">
        <v>3204</v>
      </c>
      <c r="B583" s="27" t="s">
        <v>20</v>
      </c>
      <c r="C583" s="27" t="s">
        <v>3205</v>
      </c>
      <c r="D583" s="28">
        <v>42718</v>
      </c>
      <c r="E583" s="27" t="s">
        <v>3206</v>
      </c>
      <c r="F583" s="27" t="s">
        <v>3203</v>
      </c>
      <c r="G583" s="27" t="s">
        <v>21</v>
      </c>
      <c r="H583" s="27"/>
      <c r="I583" s="27" t="s">
        <v>22</v>
      </c>
      <c r="J583" s="27" t="s">
        <v>29</v>
      </c>
      <c r="K583" s="27"/>
      <c r="L583" s="27"/>
      <c r="M583" s="27"/>
      <c r="N583" s="27"/>
      <c r="O583" s="27"/>
      <c r="P583" s="27" t="s">
        <v>23</v>
      </c>
      <c r="Q583" s="27"/>
      <c r="R583" s="27" t="s">
        <v>38</v>
      </c>
      <c r="S583" s="27" t="s">
        <v>27</v>
      </c>
      <c r="T583" s="27">
        <v>2</v>
      </c>
      <c r="U583" s="29"/>
      <c r="V583" s="26" t="str">
        <f t="shared" si="18"/>
        <v>42718BRI Prioritas</v>
      </c>
      <c r="W583" s="26">
        <f t="shared" si="19"/>
        <v>2</v>
      </c>
    </row>
    <row r="584" spans="1:23" s="26" customFormat="1" ht="16.7" customHeight="1" x14ac:dyDescent="0.2">
      <c r="A584" s="27" t="s">
        <v>3207</v>
      </c>
      <c r="B584" s="27" t="s">
        <v>20</v>
      </c>
      <c r="C584" s="27" t="s">
        <v>3208</v>
      </c>
      <c r="D584" s="28">
        <v>42718</v>
      </c>
      <c r="E584" s="27" t="s">
        <v>3209</v>
      </c>
      <c r="F584" s="27" t="s">
        <v>3203</v>
      </c>
      <c r="G584" s="27" t="s">
        <v>21</v>
      </c>
      <c r="H584" s="27"/>
      <c r="I584" s="27" t="s">
        <v>22</v>
      </c>
      <c r="J584" s="27" t="s">
        <v>30</v>
      </c>
      <c r="K584" s="27"/>
      <c r="L584" s="27"/>
      <c r="M584" s="27"/>
      <c r="N584" s="27"/>
      <c r="O584" s="27"/>
      <c r="P584" s="27" t="s">
        <v>23</v>
      </c>
      <c r="Q584" s="27"/>
      <c r="R584" s="27" t="s">
        <v>35</v>
      </c>
      <c r="S584" s="27" t="s">
        <v>45</v>
      </c>
      <c r="T584" s="27">
        <v>2</v>
      </c>
      <c r="U584" s="29"/>
      <c r="V584" s="26" t="str">
        <f t="shared" si="18"/>
        <v>42718BRI Infinite</v>
      </c>
      <c r="W584" s="26">
        <f t="shared" si="19"/>
        <v>2</v>
      </c>
    </row>
    <row r="585" spans="1:23" s="26" customFormat="1" ht="16.7" customHeight="1" x14ac:dyDescent="0.2">
      <c r="A585" s="27" t="s">
        <v>3210</v>
      </c>
      <c r="B585" s="27" t="s">
        <v>20</v>
      </c>
      <c r="C585" s="27" t="s">
        <v>3211</v>
      </c>
      <c r="D585" s="28">
        <v>42718</v>
      </c>
      <c r="E585" s="27" t="s">
        <v>3212</v>
      </c>
      <c r="F585" s="27" t="s">
        <v>3213</v>
      </c>
      <c r="G585" s="27" t="s">
        <v>21</v>
      </c>
      <c r="H585" s="27"/>
      <c r="I585" s="27" t="s">
        <v>22</v>
      </c>
      <c r="J585" s="27" t="s">
        <v>30</v>
      </c>
      <c r="K585" s="27"/>
      <c r="L585" s="27"/>
      <c r="M585" s="27"/>
      <c r="N585" s="27"/>
      <c r="O585" s="27"/>
      <c r="P585" s="27" t="s">
        <v>23</v>
      </c>
      <c r="Q585" s="27"/>
      <c r="R585" s="27" t="s">
        <v>35</v>
      </c>
      <c r="S585" s="27" t="s">
        <v>27</v>
      </c>
      <c r="T585" s="27">
        <v>2</v>
      </c>
      <c r="U585" s="29"/>
      <c r="V585" s="26" t="str">
        <f t="shared" si="18"/>
        <v>42718BRI Prioritas</v>
      </c>
      <c r="W585" s="26">
        <f t="shared" si="19"/>
        <v>2</v>
      </c>
    </row>
    <row r="586" spans="1:23" s="26" customFormat="1" ht="16.7" customHeight="1" x14ac:dyDescent="0.2">
      <c r="A586" s="27" t="s">
        <v>3214</v>
      </c>
      <c r="B586" s="27" t="s">
        <v>20</v>
      </c>
      <c r="C586" s="27" t="s">
        <v>3215</v>
      </c>
      <c r="D586" s="28">
        <v>42718</v>
      </c>
      <c r="E586" s="27" t="s">
        <v>3216</v>
      </c>
      <c r="F586" s="27" t="s">
        <v>3213</v>
      </c>
      <c r="G586" s="27" t="s">
        <v>21</v>
      </c>
      <c r="H586" s="27"/>
      <c r="I586" s="27" t="s">
        <v>22</v>
      </c>
      <c r="J586" s="27" t="s">
        <v>30</v>
      </c>
      <c r="K586" s="27"/>
      <c r="L586" s="27"/>
      <c r="M586" s="27"/>
      <c r="N586" s="27"/>
      <c r="O586" s="27"/>
      <c r="P586" s="27" t="s">
        <v>23</v>
      </c>
      <c r="Q586" s="27"/>
      <c r="R586" s="27" t="s">
        <v>35</v>
      </c>
      <c r="S586" s="27" t="s">
        <v>27</v>
      </c>
      <c r="T586" s="27">
        <v>2</v>
      </c>
      <c r="U586" s="29"/>
      <c r="V586" s="26" t="str">
        <f t="shared" si="18"/>
        <v>42718BRI Prioritas</v>
      </c>
      <c r="W586" s="26">
        <f t="shared" si="19"/>
        <v>2</v>
      </c>
    </row>
    <row r="587" spans="1:23" s="26" customFormat="1" ht="16.7" customHeight="1" x14ac:dyDescent="0.2">
      <c r="A587" s="27" t="s">
        <v>3217</v>
      </c>
      <c r="B587" s="27" t="s">
        <v>20</v>
      </c>
      <c r="C587" s="27" t="s">
        <v>3218</v>
      </c>
      <c r="D587" s="28">
        <v>42718</v>
      </c>
      <c r="E587" s="27" t="s">
        <v>3219</v>
      </c>
      <c r="F587" s="27" t="s">
        <v>171</v>
      </c>
      <c r="G587" s="27" t="s">
        <v>21</v>
      </c>
      <c r="H587" s="27"/>
      <c r="I587" s="27" t="s">
        <v>22</v>
      </c>
      <c r="J587" s="27"/>
      <c r="K587" s="27"/>
      <c r="L587" s="27"/>
      <c r="M587" s="27"/>
      <c r="N587" s="27"/>
      <c r="O587" s="27"/>
      <c r="P587" s="27" t="s">
        <v>23</v>
      </c>
      <c r="Q587" s="27"/>
      <c r="R587" s="27" t="s">
        <v>24</v>
      </c>
      <c r="S587" s="27" t="s">
        <v>27</v>
      </c>
      <c r="T587" s="27">
        <v>1</v>
      </c>
      <c r="U587" s="29"/>
      <c r="V587" s="26" t="str">
        <f t="shared" si="18"/>
        <v>42718BRI Prioritas</v>
      </c>
      <c r="W587" s="26">
        <f t="shared" si="19"/>
        <v>1</v>
      </c>
    </row>
    <row r="588" spans="1:23" s="26" customFormat="1" ht="16.7" customHeight="1" x14ac:dyDescent="0.2">
      <c r="A588" s="27" t="s">
        <v>3220</v>
      </c>
      <c r="B588" s="27" t="s">
        <v>20</v>
      </c>
      <c r="C588" s="27" t="s">
        <v>3221</v>
      </c>
      <c r="D588" s="28">
        <v>42718</v>
      </c>
      <c r="E588" s="27" t="s">
        <v>3222</v>
      </c>
      <c r="F588" s="27" t="s">
        <v>172</v>
      </c>
      <c r="G588" s="27" t="s">
        <v>21</v>
      </c>
      <c r="H588" s="27"/>
      <c r="I588" s="27" t="s">
        <v>22</v>
      </c>
      <c r="J588" s="27" t="s">
        <v>30</v>
      </c>
      <c r="K588" s="27"/>
      <c r="L588" s="27"/>
      <c r="M588" s="27"/>
      <c r="N588" s="27"/>
      <c r="O588" s="27"/>
      <c r="P588" s="27" t="s">
        <v>23</v>
      </c>
      <c r="Q588" s="27"/>
      <c r="R588" s="27" t="s">
        <v>35</v>
      </c>
      <c r="S588" s="27" t="s">
        <v>27</v>
      </c>
      <c r="T588" s="27">
        <v>2</v>
      </c>
      <c r="U588" s="29"/>
      <c r="V588" s="26" t="str">
        <f t="shared" si="18"/>
        <v>42718BRI Prioritas</v>
      </c>
      <c r="W588" s="26">
        <f t="shared" si="19"/>
        <v>2</v>
      </c>
    </row>
    <row r="589" spans="1:23" s="26" customFormat="1" ht="16.7" customHeight="1" x14ac:dyDescent="0.2">
      <c r="A589" s="27" t="s">
        <v>3223</v>
      </c>
      <c r="B589" s="27" t="s">
        <v>20</v>
      </c>
      <c r="C589" s="27" t="s">
        <v>3224</v>
      </c>
      <c r="D589" s="28">
        <v>42718</v>
      </c>
      <c r="E589" s="27" t="s">
        <v>3225</v>
      </c>
      <c r="F589" s="27" t="s">
        <v>172</v>
      </c>
      <c r="G589" s="27" t="s">
        <v>21</v>
      </c>
      <c r="H589" s="27"/>
      <c r="I589" s="27" t="s">
        <v>22</v>
      </c>
      <c r="J589" s="27" t="s">
        <v>30</v>
      </c>
      <c r="K589" s="27"/>
      <c r="L589" s="27"/>
      <c r="M589" s="27"/>
      <c r="N589" s="27"/>
      <c r="O589" s="27"/>
      <c r="P589" s="27" t="s">
        <v>23</v>
      </c>
      <c r="Q589" s="27"/>
      <c r="R589" s="27" t="s">
        <v>33</v>
      </c>
      <c r="S589" s="27" t="s">
        <v>27</v>
      </c>
      <c r="T589" s="27">
        <v>1</v>
      </c>
      <c r="U589" s="29"/>
      <c r="V589" s="26" t="str">
        <f t="shared" si="18"/>
        <v>42718BRI Prioritas</v>
      </c>
      <c r="W589" s="26">
        <f t="shared" si="19"/>
        <v>1</v>
      </c>
    </row>
    <row r="590" spans="1:23" s="26" customFormat="1" ht="16.7" customHeight="1" x14ac:dyDescent="0.2">
      <c r="A590" s="27" t="s">
        <v>3228</v>
      </c>
      <c r="B590" s="27" t="s">
        <v>20</v>
      </c>
      <c r="C590" s="27" t="s">
        <v>3229</v>
      </c>
      <c r="D590" s="28">
        <v>42718</v>
      </c>
      <c r="E590" s="27" t="s">
        <v>3230</v>
      </c>
      <c r="F590" s="27" t="s">
        <v>89</v>
      </c>
      <c r="G590" s="27" t="s">
        <v>21</v>
      </c>
      <c r="H590" s="27"/>
      <c r="I590" s="27" t="s">
        <v>22</v>
      </c>
      <c r="J590" s="27" t="s">
        <v>30</v>
      </c>
      <c r="K590" s="27"/>
      <c r="L590" s="27"/>
      <c r="M590" s="27"/>
      <c r="N590" s="27"/>
      <c r="O590" s="27"/>
      <c r="P590" s="27" t="s">
        <v>23</v>
      </c>
      <c r="Q590" s="27"/>
      <c r="R590" s="27" t="s">
        <v>33</v>
      </c>
      <c r="S590" s="27" t="s">
        <v>27</v>
      </c>
      <c r="T590" s="27">
        <v>1</v>
      </c>
      <c r="U590" s="29"/>
      <c r="V590" s="26" t="str">
        <f t="shared" si="18"/>
        <v>42718BRI Prioritas</v>
      </c>
      <c r="W590" s="26">
        <f t="shared" si="19"/>
        <v>1</v>
      </c>
    </row>
    <row r="591" spans="1:23" s="26" customFormat="1" ht="16.7" customHeight="1" x14ac:dyDescent="0.2">
      <c r="A591" s="27" t="s">
        <v>721</v>
      </c>
      <c r="B591" s="27" t="s">
        <v>20</v>
      </c>
      <c r="C591" s="27" t="s">
        <v>3231</v>
      </c>
      <c r="D591" s="28">
        <v>42718</v>
      </c>
      <c r="E591" s="27" t="s">
        <v>3232</v>
      </c>
      <c r="F591" s="27" t="s">
        <v>551</v>
      </c>
      <c r="G591" s="27" t="s">
        <v>21</v>
      </c>
      <c r="H591" s="27"/>
      <c r="I591" s="27" t="s">
        <v>22</v>
      </c>
      <c r="J591" s="27" t="s">
        <v>30</v>
      </c>
      <c r="K591" s="27"/>
      <c r="L591" s="27"/>
      <c r="M591" s="27"/>
      <c r="N591" s="27"/>
      <c r="O591" s="27"/>
      <c r="P591" s="27" t="s">
        <v>23</v>
      </c>
      <c r="Q591" s="27"/>
      <c r="R591" s="27" t="s">
        <v>35</v>
      </c>
      <c r="S591" s="27" t="s">
        <v>27</v>
      </c>
      <c r="T591" s="27">
        <v>2</v>
      </c>
      <c r="U591" s="29"/>
      <c r="V591" s="26" t="str">
        <f t="shared" si="18"/>
        <v>42718BRI Prioritas</v>
      </c>
      <c r="W591" s="26">
        <f t="shared" si="19"/>
        <v>2</v>
      </c>
    </row>
    <row r="592" spans="1:23" s="26" customFormat="1" ht="16.7" customHeight="1" x14ac:dyDescent="0.2">
      <c r="A592" s="27" t="s">
        <v>3233</v>
      </c>
      <c r="B592" s="27" t="s">
        <v>20</v>
      </c>
      <c r="C592" s="27" t="s">
        <v>4399</v>
      </c>
      <c r="D592" s="28">
        <v>42717</v>
      </c>
      <c r="E592" s="27" t="s">
        <v>3234</v>
      </c>
      <c r="F592" s="27" t="s">
        <v>551</v>
      </c>
      <c r="G592" s="27" t="s">
        <v>21</v>
      </c>
      <c r="H592" s="27"/>
      <c r="I592" s="27" t="s">
        <v>22</v>
      </c>
      <c r="J592" s="27"/>
      <c r="K592" s="27"/>
      <c r="L592" s="27"/>
      <c r="M592" s="27"/>
      <c r="N592" s="27"/>
      <c r="O592" s="27"/>
      <c r="P592" s="27" t="s">
        <v>23</v>
      </c>
      <c r="Q592" s="27"/>
      <c r="R592" s="27" t="s">
        <v>4400</v>
      </c>
      <c r="S592" s="27" t="s">
        <v>27</v>
      </c>
      <c r="T592" s="27">
        <v>1</v>
      </c>
      <c r="U592" s="29"/>
      <c r="V592" s="26" t="str">
        <f t="shared" si="18"/>
        <v>42717BRI Prioritas</v>
      </c>
      <c r="W592" s="26">
        <f t="shared" si="19"/>
        <v>1</v>
      </c>
    </row>
    <row r="593" spans="1:23" s="26" customFormat="1" ht="16.7" customHeight="1" x14ac:dyDescent="0.2">
      <c r="A593" s="41" t="s">
        <v>4403</v>
      </c>
      <c r="B593" s="42"/>
      <c r="C593" s="43" t="s">
        <v>4404</v>
      </c>
      <c r="D593" s="44">
        <v>42718</v>
      </c>
      <c r="E593" s="42" t="s">
        <v>3232</v>
      </c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 t="s">
        <v>35</v>
      </c>
      <c r="S593" s="42" t="s">
        <v>27</v>
      </c>
      <c r="T593" s="42">
        <v>2</v>
      </c>
      <c r="U593" s="29"/>
      <c r="V593" s="26" t="str">
        <f t="shared" si="18"/>
        <v>42718BRI Prioritas</v>
      </c>
      <c r="W593" s="26">
        <f t="shared" si="19"/>
        <v>2</v>
      </c>
    </row>
    <row r="594" spans="1:23" s="26" customFormat="1" ht="16.7" customHeight="1" x14ac:dyDescent="0.2">
      <c r="A594" s="27" t="s">
        <v>6399</v>
      </c>
      <c r="B594" s="27" t="s">
        <v>20</v>
      </c>
      <c r="C594" s="27" t="s">
        <v>3492</v>
      </c>
      <c r="D594" s="28">
        <v>42733</v>
      </c>
      <c r="E594" s="27" t="s">
        <v>6400</v>
      </c>
      <c r="F594" s="27" t="s">
        <v>108</v>
      </c>
      <c r="G594" s="27" t="s">
        <v>21</v>
      </c>
      <c r="H594" s="27"/>
      <c r="I594" s="27" t="s">
        <v>22</v>
      </c>
      <c r="J594" s="27"/>
      <c r="K594" s="27"/>
      <c r="L594" s="27"/>
      <c r="M594" s="27"/>
      <c r="N594" s="27"/>
      <c r="O594" s="27"/>
      <c r="P594" s="27" t="s">
        <v>23</v>
      </c>
      <c r="Q594" s="27"/>
      <c r="R594" s="27" t="s">
        <v>28</v>
      </c>
      <c r="S594" s="27" t="s">
        <v>27</v>
      </c>
      <c r="T594" s="27">
        <v>2</v>
      </c>
      <c r="U594" s="29"/>
      <c r="V594" s="26" t="str">
        <f t="shared" si="18"/>
        <v>42733BRI Prioritas</v>
      </c>
      <c r="W594" s="26">
        <f t="shared" si="19"/>
        <v>2</v>
      </c>
    </row>
    <row r="595" spans="1:23" s="26" customFormat="1" ht="16.7" customHeight="1" x14ac:dyDescent="0.2">
      <c r="A595" s="27" t="s">
        <v>6401</v>
      </c>
      <c r="B595" s="27" t="s">
        <v>20</v>
      </c>
      <c r="C595" s="27" t="s">
        <v>3495</v>
      </c>
      <c r="D595" s="28">
        <v>42733</v>
      </c>
      <c r="E595" s="27" t="s">
        <v>6402</v>
      </c>
      <c r="F595" s="27" t="s">
        <v>108</v>
      </c>
      <c r="G595" s="27" t="s">
        <v>36</v>
      </c>
      <c r="H595" s="27"/>
      <c r="I595" s="27" t="s">
        <v>22</v>
      </c>
      <c r="J595" s="27" t="s">
        <v>30</v>
      </c>
      <c r="K595" s="27"/>
      <c r="L595" s="27"/>
      <c r="M595" s="27"/>
      <c r="N595" s="27"/>
      <c r="O595" s="27"/>
      <c r="P595" s="27" t="s">
        <v>23</v>
      </c>
      <c r="Q595" s="27"/>
      <c r="R595" s="27" t="s">
        <v>35</v>
      </c>
      <c r="S595" s="27" t="s">
        <v>27</v>
      </c>
      <c r="T595" s="27">
        <v>2</v>
      </c>
      <c r="U595" s="29"/>
      <c r="V595" s="26" t="str">
        <f t="shared" si="18"/>
        <v>42733BRI Prioritas</v>
      </c>
      <c r="W595" s="26">
        <f t="shared" si="19"/>
        <v>2</v>
      </c>
    </row>
    <row r="596" spans="1:23" s="26" customFormat="1" ht="16.7" customHeight="1" x14ac:dyDescent="0.2">
      <c r="A596" s="27" t="s">
        <v>6401</v>
      </c>
      <c r="B596" s="27" t="s">
        <v>20</v>
      </c>
      <c r="C596" s="27" t="s">
        <v>6403</v>
      </c>
      <c r="D596" s="28">
        <v>42733</v>
      </c>
      <c r="E596" s="27" t="s">
        <v>6404</v>
      </c>
      <c r="F596" s="27" t="s">
        <v>109</v>
      </c>
      <c r="G596" s="27" t="s">
        <v>21</v>
      </c>
      <c r="H596" s="27"/>
      <c r="I596" s="27" t="s">
        <v>22</v>
      </c>
      <c r="J596" s="27" t="s">
        <v>30</v>
      </c>
      <c r="K596" s="27"/>
      <c r="L596" s="27"/>
      <c r="M596" s="27"/>
      <c r="N596" s="27"/>
      <c r="O596" s="27"/>
      <c r="P596" s="27" t="s">
        <v>23</v>
      </c>
      <c r="Q596" s="27"/>
      <c r="R596" s="27" t="s">
        <v>33</v>
      </c>
      <c r="S596" s="27" t="s">
        <v>25</v>
      </c>
      <c r="T596" s="27">
        <v>1</v>
      </c>
      <c r="U596" s="29"/>
      <c r="V596" s="26" t="str">
        <f t="shared" si="18"/>
        <v>42733BRI Platinum</v>
      </c>
      <c r="W596" s="26">
        <f t="shared" si="19"/>
        <v>1</v>
      </c>
    </row>
    <row r="597" spans="1:23" s="26" customFormat="1" ht="16.7" customHeight="1" x14ac:dyDescent="0.2">
      <c r="A597" s="27" t="s">
        <v>6405</v>
      </c>
      <c r="B597" s="27" t="s">
        <v>20</v>
      </c>
      <c r="C597" s="27" t="s">
        <v>3502</v>
      </c>
      <c r="D597" s="28">
        <v>42733</v>
      </c>
      <c r="E597" s="27" t="s">
        <v>6406</v>
      </c>
      <c r="F597" s="27" t="s">
        <v>135</v>
      </c>
      <c r="G597" s="27" t="s">
        <v>21</v>
      </c>
      <c r="H597" s="27"/>
      <c r="I597" s="27" t="s">
        <v>22</v>
      </c>
      <c r="J597" s="27" t="s">
        <v>30</v>
      </c>
      <c r="K597" s="27"/>
      <c r="L597" s="27"/>
      <c r="M597" s="27"/>
      <c r="N597" s="27"/>
      <c r="O597" s="27"/>
      <c r="P597" s="27" t="s">
        <v>23</v>
      </c>
      <c r="Q597" s="27"/>
      <c r="R597" s="27" t="s">
        <v>35</v>
      </c>
      <c r="S597" s="27" t="s">
        <v>27</v>
      </c>
      <c r="T597" s="27">
        <v>2</v>
      </c>
      <c r="U597" s="29"/>
      <c r="V597" s="26" t="str">
        <f t="shared" si="18"/>
        <v>42733BRI Prioritas</v>
      </c>
      <c r="W597" s="26">
        <f t="shared" si="19"/>
        <v>2</v>
      </c>
    </row>
    <row r="598" spans="1:23" s="26" customFormat="1" ht="16.7" customHeight="1" x14ac:dyDescent="0.2">
      <c r="A598" s="27" t="s">
        <v>6407</v>
      </c>
      <c r="B598" s="27" t="s">
        <v>20</v>
      </c>
      <c r="C598" s="27" t="s">
        <v>3505</v>
      </c>
      <c r="D598" s="28">
        <v>42733</v>
      </c>
      <c r="E598" s="27" t="s">
        <v>6408</v>
      </c>
      <c r="F598" s="27" t="s">
        <v>52</v>
      </c>
      <c r="G598" s="27" t="s">
        <v>21</v>
      </c>
      <c r="H598" s="27"/>
      <c r="I598" s="27" t="s">
        <v>22</v>
      </c>
      <c r="J598" s="27"/>
      <c r="K598" s="27"/>
      <c r="L598" s="27"/>
      <c r="M598" s="27"/>
      <c r="N598" s="27"/>
      <c r="O598" s="27"/>
      <c r="P598" s="27" t="s">
        <v>23</v>
      </c>
      <c r="Q598" s="27"/>
      <c r="R598" s="27" t="s">
        <v>28</v>
      </c>
      <c r="S598" s="27" t="s">
        <v>27</v>
      </c>
      <c r="T598" s="27">
        <v>2</v>
      </c>
      <c r="U598" s="29"/>
      <c r="V598" s="26" t="str">
        <f t="shared" si="18"/>
        <v>42733BRI Prioritas</v>
      </c>
      <c r="W598" s="26">
        <f t="shared" si="19"/>
        <v>2</v>
      </c>
    </row>
    <row r="599" spans="1:23" s="26" customFormat="1" ht="15" customHeight="1" x14ac:dyDescent="0.2">
      <c r="A599" s="47" t="s">
        <v>4407</v>
      </c>
      <c r="B599" s="48" t="s">
        <v>20</v>
      </c>
      <c r="C599" s="49" t="s">
        <v>57</v>
      </c>
      <c r="D599" s="51">
        <v>42718</v>
      </c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27" t="s">
        <v>33</v>
      </c>
      <c r="S599" s="27" t="s">
        <v>27</v>
      </c>
      <c r="T599" s="27">
        <v>1</v>
      </c>
      <c r="V599" s="26" t="str">
        <f t="shared" si="18"/>
        <v>42718BRI Prioritas</v>
      </c>
      <c r="W599" s="26">
        <f t="shared" si="19"/>
        <v>1</v>
      </c>
    </row>
    <row r="600" spans="1:23" s="26" customFormat="1" ht="16.7" customHeight="1" x14ac:dyDescent="0.2">
      <c r="A600" s="45" t="s">
        <v>1822</v>
      </c>
      <c r="B600" s="45" t="s">
        <v>20</v>
      </c>
      <c r="C600" s="45" t="s">
        <v>62</v>
      </c>
      <c r="D600" s="46">
        <v>42718</v>
      </c>
      <c r="E600" s="45" t="s">
        <v>3248</v>
      </c>
      <c r="F600" s="45" t="s">
        <v>348</v>
      </c>
      <c r="G600" s="45" t="s">
        <v>21</v>
      </c>
      <c r="H600" s="45"/>
      <c r="I600" s="45" t="s">
        <v>22</v>
      </c>
      <c r="J600" s="45"/>
      <c r="K600" s="45"/>
      <c r="L600" s="45"/>
      <c r="M600" s="45"/>
      <c r="N600" s="45"/>
      <c r="O600" s="45"/>
      <c r="P600" s="45" t="s">
        <v>23</v>
      </c>
      <c r="Q600" s="45"/>
      <c r="R600" s="45" t="s">
        <v>28</v>
      </c>
      <c r="S600" s="45" t="s">
        <v>27</v>
      </c>
      <c r="T600" s="45">
        <v>2</v>
      </c>
      <c r="U600" s="29"/>
      <c r="V600" s="26" t="str">
        <f t="shared" si="18"/>
        <v>42718BRI Prioritas</v>
      </c>
      <c r="W600" s="26">
        <f t="shared" si="19"/>
        <v>2</v>
      </c>
    </row>
    <row r="601" spans="1:23" s="26" customFormat="1" ht="16.7" customHeight="1" x14ac:dyDescent="0.2">
      <c r="A601" s="27" t="s">
        <v>3249</v>
      </c>
      <c r="B601" s="27" t="s">
        <v>20</v>
      </c>
      <c r="C601" s="27" t="s">
        <v>3250</v>
      </c>
      <c r="D601" s="28">
        <v>42718</v>
      </c>
      <c r="E601" s="27" t="s">
        <v>3251</v>
      </c>
      <c r="F601" s="27" t="s">
        <v>349</v>
      </c>
      <c r="G601" s="27" t="s">
        <v>21</v>
      </c>
      <c r="H601" s="27"/>
      <c r="I601" s="27" t="s">
        <v>22</v>
      </c>
      <c r="J601" s="27"/>
      <c r="K601" s="27"/>
      <c r="L601" s="27"/>
      <c r="M601" s="27"/>
      <c r="N601" s="27"/>
      <c r="O601" s="27"/>
      <c r="P601" s="27" t="s">
        <v>23</v>
      </c>
      <c r="Q601" s="27"/>
      <c r="R601" s="27" t="s">
        <v>28</v>
      </c>
      <c r="S601" s="27" t="s">
        <v>27</v>
      </c>
      <c r="T601" s="27">
        <v>2</v>
      </c>
      <c r="U601" s="29"/>
      <c r="V601" s="26" t="str">
        <f t="shared" si="18"/>
        <v>42718BRI Prioritas</v>
      </c>
      <c r="W601" s="26">
        <f t="shared" si="19"/>
        <v>2</v>
      </c>
    </row>
    <row r="602" spans="1:23" s="26" customFormat="1" ht="16.7" customHeight="1" x14ac:dyDescent="0.2">
      <c r="A602" s="27" t="s">
        <v>3252</v>
      </c>
      <c r="B602" s="27" t="s">
        <v>20</v>
      </c>
      <c r="C602" s="27" t="s">
        <v>3253</v>
      </c>
      <c r="D602" s="28">
        <v>42718</v>
      </c>
      <c r="E602" s="27" t="s">
        <v>3254</v>
      </c>
      <c r="F602" s="27" t="s">
        <v>719</v>
      </c>
      <c r="G602" s="27" t="s">
        <v>21</v>
      </c>
      <c r="H602" s="27"/>
      <c r="I602" s="27" t="s">
        <v>22</v>
      </c>
      <c r="J602" s="27"/>
      <c r="K602" s="27"/>
      <c r="L602" s="27"/>
      <c r="M602" s="27"/>
      <c r="N602" s="27"/>
      <c r="O602" s="27"/>
      <c r="P602" s="27" t="s">
        <v>23</v>
      </c>
      <c r="Q602" s="27"/>
      <c r="R602" s="27" t="s">
        <v>28</v>
      </c>
      <c r="S602" s="27" t="s">
        <v>27</v>
      </c>
      <c r="T602" s="27">
        <v>2</v>
      </c>
      <c r="U602" s="29"/>
      <c r="V602" s="26" t="str">
        <f t="shared" si="18"/>
        <v>42718BRI Prioritas</v>
      </c>
      <c r="W602" s="26">
        <f t="shared" si="19"/>
        <v>2</v>
      </c>
    </row>
    <row r="603" spans="1:23" s="26" customFormat="1" ht="16.7" customHeight="1" x14ac:dyDescent="0.2">
      <c r="A603" s="27" t="s">
        <v>3255</v>
      </c>
      <c r="B603" s="27" t="s">
        <v>20</v>
      </c>
      <c r="C603" s="27" t="s">
        <v>3256</v>
      </c>
      <c r="D603" s="28">
        <v>42718</v>
      </c>
      <c r="E603" s="27" t="s">
        <v>3257</v>
      </c>
      <c r="F603" s="27" t="s">
        <v>3258</v>
      </c>
      <c r="G603" s="27" t="s">
        <v>21</v>
      </c>
      <c r="H603" s="27"/>
      <c r="I603" s="27" t="s">
        <v>22</v>
      </c>
      <c r="J603" s="27" t="s">
        <v>30</v>
      </c>
      <c r="K603" s="27"/>
      <c r="L603" s="27"/>
      <c r="M603" s="27"/>
      <c r="N603" s="27"/>
      <c r="O603" s="27"/>
      <c r="P603" s="27" t="s">
        <v>23</v>
      </c>
      <c r="Q603" s="27"/>
      <c r="R603" s="27" t="s">
        <v>35</v>
      </c>
      <c r="S603" s="27" t="s">
        <v>45</v>
      </c>
      <c r="T603" s="27">
        <v>2</v>
      </c>
      <c r="U603" s="29"/>
      <c r="V603" s="26" t="str">
        <f t="shared" si="18"/>
        <v>42718BRI Infinite</v>
      </c>
      <c r="W603" s="26">
        <f t="shared" si="19"/>
        <v>2</v>
      </c>
    </row>
    <row r="604" spans="1:23" s="26" customFormat="1" ht="16.7" customHeight="1" x14ac:dyDescent="0.2">
      <c r="A604" s="27" t="s">
        <v>3259</v>
      </c>
      <c r="B604" s="27" t="s">
        <v>20</v>
      </c>
      <c r="C604" s="27" t="s">
        <v>3260</v>
      </c>
      <c r="D604" s="28">
        <v>42718</v>
      </c>
      <c r="E604" s="27" t="s">
        <v>3261</v>
      </c>
      <c r="F604" s="27" t="s">
        <v>3262</v>
      </c>
      <c r="G604" s="27" t="s">
        <v>21</v>
      </c>
      <c r="H604" s="27"/>
      <c r="I604" s="27" t="s">
        <v>22</v>
      </c>
      <c r="J604" s="27" t="s">
        <v>30</v>
      </c>
      <c r="K604" s="27"/>
      <c r="L604" s="27"/>
      <c r="M604" s="27"/>
      <c r="N604" s="27"/>
      <c r="O604" s="27"/>
      <c r="P604" s="27" t="s">
        <v>23</v>
      </c>
      <c r="Q604" s="27"/>
      <c r="R604" s="27" t="s">
        <v>33</v>
      </c>
      <c r="S604" s="27" t="s">
        <v>27</v>
      </c>
      <c r="T604" s="27">
        <v>1</v>
      </c>
      <c r="U604" s="29"/>
      <c r="V604" s="26" t="str">
        <f t="shared" si="18"/>
        <v>42718BRI Prioritas</v>
      </c>
      <c r="W604" s="26">
        <f t="shared" si="19"/>
        <v>1</v>
      </c>
    </row>
    <row r="605" spans="1:23" s="26" customFormat="1" ht="16.7" customHeight="1" x14ac:dyDescent="0.2">
      <c r="A605" s="27" t="s">
        <v>3332</v>
      </c>
      <c r="B605" s="27" t="s">
        <v>20</v>
      </c>
      <c r="C605" s="27" t="s">
        <v>3333</v>
      </c>
      <c r="D605" s="28">
        <v>42718</v>
      </c>
      <c r="E605" s="27" t="s">
        <v>3334</v>
      </c>
      <c r="F605" s="27" t="s">
        <v>2159</v>
      </c>
      <c r="G605" s="27" t="s">
        <v>21</v>
      </c>
      <c r="H605" s="27"/>
      <c r="I605" s="27" t="s">
        <v>22</v>
      </c>
      <c r="J605" s="27"/>
      <c r="K605" s="27"/>
      <c r="L605" s="27"/>
      <c r="M605" s="27"/>
      <c r="N605" s="27"/>
      <c r="O605" s="27"/>
      <c r="P605" s="27" t="s">
        <v>23</v>
      </c>
      <c r="Q605" s="27"/>
      <c r="R605" s="27" t="s">
        <v>24</v>
      </c>
      <c r="S605" s="27" t="s">
        <v>26</v>
      </c>
      <c r="T605" s="27">
        <v>1</v>
      </c>
      <c r="U605" s="29"/>
      <c r="V605" s="26" t="str">
        <f t="shared" si="18"/>
        <v>42718BRI Business</v>
      </c>
      <c r="W605" s="26">
        <f t="shared" si="19"/>
        <v>1</v>
      </c>
    </row>
    <row r="606" spans="1:23" s="26" customFormat="1" ht="16.7" customHeight="1" x14ac:dyDescent="0.2">
      <c r="A606" s="9" t="s">
        <v>4409</v>
      </c>
      <c r="B606" s="27"/>
      <c r="C606" s="35" t="s">
        <v>3274</v>
      </c>
      <c r="D606" s="28">
        <v>42718</v>
      </c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 t="s">
        <v>33</v>
      </c>
      <c r="S606" s="27" t="s">
        <v>27</v>
      </c>
      <c r="T606" s="27">
        <v>1</v>
      </c>
      <c r="U606" s="29"/>
      <c r="V606" s="26" t="str">
        <f t="shared" si="18"/>
        <v>42718BRI Prioritas</v>
      </c>
      <c r="W606" s="26">
        <f t="shared" si="19"/>
        <v>1</v>
      </c>
    </row>
    <row r="607" spans="1:23" s="26" customFormat="1" ht="16.7" customHeight="1" x14ac:dyDescent="0.2">
      <c r="A607" s="9" t="s">
        <v>4411</v>
      </c>
      <c r="B607" s="27"/>
      <c r="C607" s="35" t="s">
        <v>3327</v>
      </c>
      <c r="D607" s="28">
        <v>42718</v>
      </c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 t="s">
        <v>33</v>
      </c>
      <c r="S607" s="27" t="s">
        <v>27</v>
      </c>
      <c r="T607" s="27">
        <v>1</v>
      </c>
      <c r="U607" s="29"/>
      <c r="V607" s="26" t="str">
        <f t="shared" si="18"/>
        <v>42718BRI Prioritas</v>
      </c>
      <c r="W607" s="26">
        <f t="shared" si="19"/>
        <v>1</v>
      </c>
    </row>
    <row r="608" spans="1:23" s="26" customFormat="1" ht="16.7" customHeight="1" x14ac:dyDescent="0.2">
      <c r="A608" s="9" t="s">
        <v>4410</v>
      </c>
      <c r="B608" s="27"/>
      <c r="C608" s="35" t="s">
        <v>3277</v>
      </c>
      <c r="D608" s="28">
        <v>42718</v>
      </c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 t="s">
        <v>28</v>
      </c>
      <c r="S608" s="27" t="s">
        <v>27</v>
      </c>
      <c r="T608" s="27">
        <v>2</v>
      </c>
      <c r="U608" s="29"/>
      <c r="V608" s="26" t="str">
        <f t="shared" si="18"/>
        <v>42718BRI Prioritas</v>
      </c>
      <c r="W608" s="26">
        <f t="shared" si="19"/>
        <v>2</v>
      </c>
    </row>
    <row r="609" spans="1:23" s="26" customFormat="1" ht="16.7" customHeight="1" x14ac:dyDescent="0.2">
      <c r="A609" s="9" t="s">
        <v>4408</v>
      </c>
      <c r="B609" s="27" t="s">
        <v>20</v>
      </c>
      <c r="C609" s="35" t="s">
        <v>3268</v>
      </c>
      <c r="D609" s="28">
        <v>42718</v>
      </c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 t="s">
        <v>33</v>
      </c>
      <c r="S609" s="27" t="s">
        <v>27</v>
      </c>
      <c r="T609" s="27">
        <v>1</v>
      </c>
      <c r="U609" s="29"/>
      <c r="V609" s="26" t="str">
        <f t="shared" si="18"/>
        <v>42718BRI Prioritas</v>
      </c>
      <c r="W609" s="26">
        <f t="shared" si="19"/>
        <v>1</v>
      </c>
    </row>
    <row r="610" spans="1:23" s="34" customFormat="1" ht="16.7" customHeight="1" x14ac:dyDescent="0.2">
      <c r="A610" s="27" t="s">
        <v>3240</v>
      </c>
      <c r="B610" s="27" t="s">
        <v>20</v>
      </c>
      <c r="C610" s="27" t="s">
        <v>3241</v>
      </c>
      <c r="D610" s="28">
        <v>42718</v>
      </c>
      <c r="E610" s="27" t="s">
        <v>3242</v>
      </c>
      <c r="F610" s="27" t="s">
        <v>164</v>
      </c>
      <c r="G610" s="27" t="s">
        <v>21</v>
      </c>
      <c r="H610" s="27"/>
      <c r="I610" s="27" t="s">
        <v>22</v>
      </c>
      <c r="J610" s="27"/>
      <c r="K610" s="27"/>
      <c r="L610" s="27"/>
      <c r="M610" s="27"/>
      <c r="N610" s="27"/>
      <c r="O610" s="27"/>
      <c r="P610" s="27" t="s">
        <v>23</v>
      </c>
      <c r="Q610" s="27"/>
      <c r="R610" s="27" t="s">
        <v>24</v>
      </c>
      <c r="S610" s="27" t="s">
        <v>27</v>
      </c>
      <c r="T610" s="27">
        <v>1</v>
      </c>
      <c r="U610" s="29"/>
      <c r="V610" s="26" t="str">
        <f t="shared" si="18"/>
        <v>42718BRI Prioritas</v>
      </c>
      <c r="W610" s="26">
        <f t="shared" si="19"/>
        <v>1</v>
      </c>
    </row>
    <row r="611" spans="1:23" s="26" customFormat="1" ht="18" customHeight="1" x14ac:dyDescent="0.2">
      <c r="A611" s="9" t="s">
        <v>3345</v>
      </c>
      <c r="B611" s="9" t="s">
        <v>20</v>
      </c>
      <c r="C611" s="9" t="s">
        <v>3346</v>
      </c>
      <c r="D611" s="2">
        <v>42719</v>
      </c>
      <c r="E611" s="9" t="s">
        <v>3347</v>
      </c>
      <c r="F611" s="9" t="s">
        <v>299</v>
      </c>
      <c r="G611" s="9" t="s">
        <v>21</v>
      </c>
      <c r="H611" s="9"/>
      <c r="I611" s="9" t="s">
        <v>22</v>
      </c>
      <c r="J611" s="9"/>
      <c r="K611" s="9"/>
      <c r="L611" s="9"/>
      <c r="M611" s="9"/>
      <c r="N611" s="9"/>
      <c r="O611" s="9"/>
      <c r="P611" s="9" t="s">
        <v>23</v>
      </c>
      <c r="Q611" s="9"/>
      <c r="R611" s="9" t="s">
        <v>28</v>
      </c>
      <c r="S611" s="9" t="s">
        <v>27</v>
      </c>
      <c r="T611" s="9">
        <v>2</v>
      </c>
      <c r="U611" s="38"/>
      <c r="V611" s="26" t="str">
        <f t="shared" si="18"/>
        <v>42719BRI Prioritas</v>
      </c>
      <c r="W611" s="26">
        <f t="shared" si="19"/>
        <v>2</v>
      </c>
    </row>
    <row r="612" spans="1:23" s="26" customFormat="1" ht="18" customHeight="1" x14ac:dyDescent="0.2">
      <c r="A612" s="9" t="s">
        <v>3348</v>
      </c>
      <c r="B612" s="9" t="s">
        <v>20</v>
      </c>
      <c r="C612" s="9" t="s">
        <v>3349</v>
      </c>
      <c r="D612" s="2">
        <v>42719</v>
      </c>
      <c r="E612" s="9" t="s">
        <v>3350</v>
      </c>
      <c r="F612" s="9" t="s">
        <v>632</v>
      </c>
      <c r="G612" s="9" t="s">
        <v>21</v>
      </c>
      <c r="H612" s="9"/>
      <c r="I612" s="9" t="s">
        <v>22</v>
      </c>
      <c r="J612" s="9" t="s">
        <v>30</v>
      </c>
      <c r="K612" s="9"/>
      <c r="L612" s="9"/>
      <c r="M612" s="9"/>
      <c r="N612" s="9"/>
      <c r="O612" s="9"/>
      <c r="P612" s="9" t="s">
        <v>23</v>
      </c>
      <c r="Q612" s="9"/>
      <c r="R612" s="9" t="s">
        <v>35</v>
      </c>
      <c r="S612" s="9" t="s">
        <v>27</v>
      </c>
      <c r="T612" s="9">
        <v>2</v>
      </c>
      <c r="U612" s="38"/>
      <c r="V612" s="26" t="str">
        <f t="shared" si="18"/>
        <v>42719BRI Prioritas</v>
      </c>
      <c r="W612" s="26">
        <f t="shared" si="19"/>
        <v>2</v>
      </c>
    </row>
    <row r="613" spans="1:23" s="26" customFormat="1" ht="18" customHeight="1" x14ac:dyDescent="0.2">
      <c r="A613" s="9" t="s">
        <v>3351</v>
      </c>
      <c r="B613" s="9" t="s">
        <v>20</v>
      </c>
      <c r="C613" s="9" t="s">
        <v>3352</v>
      </c>
      <c r="D613" s="2">
        <v>42719</v>
      </c>
      <c r="E613" s="9" t="s">
        <v>3353</v>
      </c>
      <c r="F613" s="9" t="s">
        <v>632</v>
      </c>
      <c r="G613" s="9" t="s">
        <v>21</v>
      </c>
      <c r="H613" s="9"/>
      <c r="I613" s="9" t="s">
        <v>22</v>
      </c>
      <c r="J613" s="9" t="s">
        <v>30</v>
      </c>
      <c r="K613" s="9"/>
      <c r="L613" s="9"/>
      <c r="M613" s="9"/>
      <c r="N613" s="9"/>
      <c r="O613" s="9"/>
      <c r="P613" s="9" t="s">
        <v>23</v>
      </c>
      <c r="Q613" s="9"/>
      <c r="R613" s="9" t="s">
        <v>33</v>
      </c>
      <c r="S613" s="9" t="s">
        <v>27</v>
      </c>
      <c r="T613" s="9">
        <v>1</v>
      </c>
      <c r="U613" s="38"/>
      <c r="V613" s="26" t="str">
        <f t="shared" si="18"/>
        <v>42719BRI Prioritas</v>
      </c>
      <c r="W613" s="26">
        <f t="shared" si="19"/>
        <v>1</v>
      </c>
    </row>
    <row r="614" spans="1:23" s="26" customFormat="1" ht="18" customHeight="1" x14ac:dyDescent="0.2">
      <c r="A614" s="9" t="s">
        <v>3354</v>
      </c>
      <c r="B614" s="9" t="s">
        <v>20</v>
      </c>
      <c r="C614" s="9" t="s">
        <v>3355</v>
      </c>
      <c r="D614" s="2">
        <v>42719</v>
      </c>
      <c r="E614" s="9" t="s">
        <v>3356</v>
      </c>
      <c r="F614" s="9" t="s">
        <v>3357</v>
      </c>
      <c r="G614" s="9" t="s">
        <v>21</v>
      </c>
      <c r="H614" s="9"/>
      <c r="I614" s="9" t="s">
        <v>22</v>
      </c>
      <c r="J614" s="9" t="s">
        <v>30</v>
      </c>
      <c r="K614" s="9"/>
      <c r="L614" s="9"/>
      <c r="M614" s="9"/>
      <c r="N614" s="9"/>
      <c r="O614" s="9"/>
      <c r="P614" s="9" t="s">
        <v>23</v>
      </c>
      <c r="Q614" s="9"/>
      <c r="R614" s="9" t="s">
        <v>33</v>
      </c>
      <c r="S614" s="9" t="s">
        <v>27</v>
      </c>
      <c r="T614" s="9">
        <v>1</v>
      </c>
      <c r="U614" s="38"/>
      <c r="V614" s="26" t="str">
        <f t="shared" si="18"/>
        <v>42719BRI Prioritas</v>
      </c>
      <c r="W614" s="26">
        <f t="shared" si="19"/>
        <v>1</v>
      </c>
    </row>
    <row r="615" spans="1:23" s="26" customFormat="1" ht="18" customHeight="1" x14ac:dyDescent="0.2">
      <c r="A615" s="9" t="s">
        <v>3358</v>
      </c>
      <c r="B615" s="9" t="s">
        <v>20</v>
      </c>
      <c r="C615" s="9" t="s">
        <v>159</v>
      </c>
      <c r="D615" s="2">
        <v>42719</v>
      </c>
      <c r="E615" s="9" t="s">
        <v>3359</v>
      </c>
      <c r="F615" s="9" t="s">
        <v>3357</v>
      </c>
      <c r="G615" s="9" t="s">
        <v>21</v>
      </c>
      <c r="H615" s="9"/>
      <c r="I615" s="9" t="s">
        <v>22</v>
      </c>
      <c r="J615" s="9"/>
      <c r="K615" s="9"/>
      <c r="L615" s="9"/>
      <c r="M615" s="9"/>
      <c r="N615" s="9"/>
      <c r="O615" s="9"/>
      <c r="P615" s="9" t="s">
        <v>23</v>
      </c>
      <c r="Q615" s="9"/>
      <c r="R615" s="9" t="s">
        <v>24</v>
      </c>
      <c r="S615" s="9" t="s">
        <v>27</v>
      </c>
      <c r="T615" s="9">
        <v>1</v>
      </c>
      <c r="U615" s="38"/>
      <c r="V615" s="26" t="str">
        <f t="shared" si="18"/>
        <v>42719BRI Prioritas</v>
      </c>
      <c r="W615" s="26">
        <f t="shared" si="19"/>
        <v>1</v>
      </c>
    </row>
    <row r="616" spans="1:23" s="26" customFormat="1" ht="18" customHeight="1" x14ac:dyDescent="0.2">
      <c r="A616" s="9" t="s">
        <v>3360</v>
      </c>
      <c r="B616" s="9" t="s">
        <v>20</v>
      </c>
      <c r="C616" s="9" t="s">
        <v>3361</v>
      </c>
      <c r="D616" s="2">
        <v>42719</v>
      </c>
      <c r="E616" s="9" t="s">
        <v>3362</v>
      </c>
      <c r="F616" s="9" t="s">
        <v>3357</v>
      </c>
      <c r="G616" s="9" t="s">
        <v>21</v>
      </c>
      <c r="H616" s="9"/>
      <c r="I616" s="9" t="s">
        <v>22</v>
      </c>
      <c r="J616" s="9"/>
      <c r="K616" s="9"/>
      <c r="L616" s="9"/>
      <c r="M616" s="9"/>
      <c r="N616" s="9"/>
      <c r="O616" s="9"/>
      <c r="P616" s="9" t="s">
        <v>23</v>
      </c>
      <c r="Q616" s="9"/>
      <c r="R616" s="9" t="s">
        <v>28</v>
      </c>
      <c r="S616" s="9" t="s">
        <v>27</v>
      </c>
      <c r="T616" s="9">
        <v>2</v>
      </c>
      <c r="U616" s="38"/>
      <c r="V616" s="26" t="str">
        <f t="shared" si="18"/>
        <v>42719BRI Prioritas</v>
      </c>
      <c r="W616" s="26">
        <f t="shared" si="19"/>
        <v>2</v>
      </c>
    </row>
    <row r="617" spans="1:23" s="26" customFormat="1" ht="18" customHeight="1" x14ac:dyDescent="0.2">
      <c r="A617" s="9" t="s">
        <v>3363</v>
      </c>
      <c r="B617" s="9" t="s">
        <v>20</v>
      </c>
      <c r="C617" s="9" t="s">
        <v>3364</v>
      </c>
      <c r="D617" s="2">
        <v>42719</v>
      </c>
      <c r="E617" s="9" t="s">
        <v>3365</v>
      </c>
      <c r="F617" s="9" t="s">
        <v>3366</v>
      </c>
      <c r="G617" s="9" t="s">
        <v>21</v>
      </c>
      <c r="H617" s="9"/>
      <c r="I617" s="9" t="s">
        <v>22</v>
      </c>
      <c r="J617" s="9" t="s">
        <v>30</v>
      </c>
      <c r="K617" s="9"/>
      <c r="L617" s="9"/>
      <c r="M617" s="9"/>
      <c r="N617" s="9"/>
      <c r="O617" s="9"/>
      <c r="P617" s="9" t="s">
        <v>23</v>
      </c>
      <c r="Q617" s="9"/>
      <c r="R617" s="9" t="s">
        <v>33</v>
      </c>
      <c r="S617" s="9" t="s">
        <v>26</v>
      </c>
      <c r="T617" s="9">
        <v>1</v>
      </c>
      <c r="U617" s="38"/>
      <c r="V617" s="26" t="str">
        <f t="shared" si="18"/>
        <v>42719BRI Business</v>
      </c>
      <c r="W617" s="26">
        <f t="shared" si="19"/>
        <v>1</v>
      </c>
    </row>
    <row r="618" spans="1:23" s="26" customFormat="1" ht="18" customHeight="1" x14ac:dyDescent="0.2">
      <c r="A618" s="9" t="s">
        <v>3367</v>
      </c>
      <c r="B618" s="9" t="s">
        <v>20</v>
      </c>
      <c r="C618" s="9" t="s">
        <v>57</v>
      </c>
      <c r="D618" s="2">
        <v>42719</v>
      </c>
      <c r="E618" s="9" t="s">
        <v>3368</v>
      </c>
      <c r="F618" s="9" t="s">
        <v>142</v>
      </c>
      <c r="G618" s="9" t="s">
        <v>21</v>
      </c>
      <c r="H618" s="9"/>
      <c r="I618" s="9" t="s">
        <v>22</v>
      </c>
      <c r="J618" s="9"/>
      <c r="K618" s="9"/>
      <c r="L618" s="9"/>
      <c r="M618" s="9"/>
      <c r="N618" s="9"/>
      <c r="O618" s="9"/>
      <c r="P618" s="9" t="s">
        <v>23</v>
      </c>
      <c r="Q618" s="9"/>
      <c r="R618" s="9" t="s">
        <v>28</v>
      </c>
      <c r="S618" s="9" t="s">
        <v>27</v>
      </c>
      <c r="T618" s="9">
        <v>2</v>
      </c>
      <c r="U618" s="38"/>
      <c r="V618" s="26" t="str">
        <f t="shared" si="18"/>
        <v>42719BRI Prioritas</v>
      </c>
      <c r="W618" s="26">
        <f t="shared" si="19"/>
        <v>2</v>
      </c>
    </row>
    <row r="619" spans="1:23" s="26" customFormat="1" ht="18" customHeight="1" x14ac:dyDescent="0.2">
      <c r="A619" s="9" t="s">
        <v>3371</v>
      </c>
      <c r="B619" s="9" t="s">
        <v>20</v>
      </c>
      <c r="C619" s="9" t="s">
        <v>230</v>
      </c>
      <c r="D619" s="2">
        <v>42719</v>
      </c>
      <c r="E619" s="9" t="s">
        <v>3372</v>
      </c>
      <c r="F619" s="9" t="s">
        <v>300</v>
      </c>
      <c r="G619" s="9" t="s">
        <v>21</v>
      </c>
      <c r="H619" s="9"/>
      <c r="I619" s="9" t="s">
        <v>22</v>
      </c>
      <c r="J619" s="9"/>
      <c r="K619" s="9"/>
      <c r="L619" s="9"/>
      <c r="M619" s="9"/>
      <c r="N619" s="9"/>
      <c r="O619" s="9"/>
      <c r="P619" s="9" t="s">
        <v>23</v>
      </c>
      <c r="Q619" s="9"/>
      <c r="R619" s="9" t="s">
        <v>24</v>
      </c>
      <c r="S619" s="9" t="s">
        <v>27</v>
      </c>
      <c r="T619" s="9">
        <v>1</v>
      </c>
      <c r="U619" s="38"/>
      <c r="V619" s="26" t="str">
        <f t="shared" si="18"/>
        <v>42719BRI Prioritas</v>
      </c>
      <c r="W619" s="26">
        <f t="shared" si="19"/>
        <v>1</v>
      </c>
    </row>
    <row r="620" spans="1:23" s="26" customFormat="1" ht="18" customHeight="1" x14ac:dyDescent="0.2">
      <c r="A620" s="31" t="s">
        <v>3373</v>
      </c>
      <c r="B620" s="31" t="s">
        <v>20</v>
      </c>
      <c r="C620" s="31" t="s">
        <v>3374</v>
      </c>
      <c r="D620" s="32">
        <v>42719</v>
      </c>
      <c r="E620" s="31" t="s">
        <v>3375</v>
      </c>
      <c r="F620" s="31" t="s">
        <v>3376</v>
      </c>
      <c r="G620" s="31" t="s">
        <v>21</v>
      </c>
      <c r="H620" s="31"/>
      <c r="I620" s="31" t="s">
        <v>22</v>
      </c>
      <c r="J620" s="31" t="s">
        <v>30</v>
      </c>
      <c r="K620" s="31"/>
      <c r="L620" s="31"/>
      <c r="M620" s="31"/>
      <c r="N620" s="31"/>
      <c r="O620" s="31"/>
      <c r="P620" s="31" t="s">
        <v>23</v>
      </c>
      <c r="Q620" s="31"/>
      <c r="R620" s="31" t="s">
        <v>33</v>
      </c>
      <c r="S620" s="31" t="s">
        <v>25</v>
      </c>
      <c r="T620" s="31">
        <v>1</v>
      </c>
      <c r="U620" s="38"/>
      <c r="V620" s="26" t="str">
        <f t="shared" si="18"/>
        <v>42719BRI Platinum</v>
      </c>
      <c r="W620" s="26">
        <f t="shared" si="19"/>
        <v>1</v>
      </c>
    </row>
    <row r="621" spans="1:23" s="26" customFormat="1" ht="18" customHeight="1" x14ac:dyDescent="0.2">
      <c r="A621" s="9" t="s">
        <v>3377</v>
      </c>
      <c r="B621" s="9" t="s">
        <v>20</v>
      </c>
      <c r="C621" s="9" t="s">
        <v>3378</v>
      </c>
      <c r="D621" s="2">
        <v>42719</v>
      </c>
      <c r="E621" s="9" t="s">
        <v>3379</v>
      </c>
      <c r="F621" s="9" t="s">
        <v>3375</v>
      </c>
      <c r="G621" s="9" t="s">
        <v>21</v>
      </c>
      <c r="H621" s="9"/>
      <c r="I621" s="9" t="s">
        <v>22</v>
      </c>
      <c r="J621" s="9" t="s">
        <v>30</v>
      </c>
      <c r="K621" s="9"/>
      <c r="L621" s="9"/>
      <c r="M621" s="9"/>
      <c r="N621" s="9"/>
      <c r="O621" s="9"/>
      <c r="P621" s="9" t="s">
        <v>23</v>
      </c>
      <c r="Q621" s="9"/>
      <c r="R621" s="9" t="s">
        <v>35</v>
      </c>
      <c r="S621" s="9" t="s">
        <v>27</v>
      </c>
      <c r="T621" s="9">
        <v>2</v>
      </c>
      <c r="U621" s="38"/>
      <c r="V621" s="26" t="str">
        <f t="shared" si="18"/>
        <v>42719BRI Prioritas</v>
      </c>
      <c r="W621" s="26">
        <f t="shared" si="19"/>
        <v>2</v>
      </c>
    </row>
    <row r="622" spans="1:23" s="26" customFormat="1" ht="18" customHeight="1" x14ac:dyDescent="0.2">
      <c r="A622" s="9" t="s">
        <v>3380</v>
      </c>
      <c r="B622" s="9" t="s">
        <v>20</v>
      </c>
      <c r="C622" s="9" t="s">
        <v>3381</v>
      </c>
      <c r="D622" s="2">
        <v>42719</v>
      </c>
      <c r="E622" s="9" t="s">
        <v>3382</v>
      </c>
      <c r="F622" s="9" t="s">
        <v>3383</v>
      </c>
      <c r="G622" s="9" t="s">
        <v>21</v>
      </c>
      <c r="H622" s="9"/>
      <c r="I622" s="9" t="s">
        <v>22</v>
      </c>
      <c r="J622" s="9" t="s">
        <v>30</v>
      </c>
      <c r="K622" s="9"/>
      <c r="L622" s="9"/>
      <c r="M622" s="9"/>
      <c r="N622" s="9"/>
      <c r="O622" s="9"/>
      <c r="P622" s="9" t="s">
        <v>23</v>
      </c>
      <c r="Q622" s="9"/>
      <c r="R622" s="9" t="s">
        <v>35</v>
      </c>
      <c r="S622" s="9" t="s">
        <v>27</v>
      </c>
      <c r="T622" s="9">
        <v>2</v>
      </c>
      <c r="U622" s="38"/>
      <c r="V622" s="26" t="str">
        <f t="shared" si="18"/>
        <v>42719BRI Prioritas</v>
      </c>
      <c r="W622" s="26">
        <f t="shared" si="19"/>
        <v>2</v>
      </c>
    </row>
    <row r="623" spans="1:23" s="26" customFormat="1" ht="18" customHeight="1" x14ac:dyDescent="0.2">
      <c r="A623" s="9" t="s">
        <v>3384</v>
      </c>
      <c r="B623" s="9" t="s">
        <v>20</v>
      </c>
      <c r="C623" s="9" t="s">
        <v>3385</v>
      </c>
      <c r="D623" s="2">
        <v>42719</v>
      </c>
      <c r="E623" s="9" t="s">
        <v>3386</v>
      </c>
      <c r="F623" s="9" t="s">
        <v>3383</v>
      </c>
      <c r="G623" s="9" t="s">
        <v>21</v>
      </c>
      <c r="H623" s="9"/>
      <c r="I623" s="9" t="s">
        <v>22</v>
      </c>
      <c r="J623" s="9"/>
      <c r="K623" s="9"/>
      <c r="L623" s="9"/>
      <c r="M623" s="9"/>
      <c r="N623" s="9"/>
      <c r="O623" s="9"/>
      <c r="P623" s="9" t="s">
        <v>23</v>
      </c>
      <c r="Q623" s="9"/>
      <c r="R623" s="9" t="s">
        <v>24</v>
      </c>
      <c r="S623" s="9" t="s">
        <v>27</v>
      </c>
      <c r="T623" s="9">
        <v>1</v>
      </c>
      <c r="U623" s="38"/>
      <c r="V623" s="26" t="str">
        <f t="shared" si="18"/>
        <v>42719BRI Prioritas</v>
      </c>
      <c r="W623" s="26">
        <f t="shared" si="19"/>
        <v>1</v>
      </c>
    </row>
    <row r="624" spans="1:23" s="26" customFormat="1" ht="18" customHeight="1" x14ac:dyDescent="0.2">
      <c r="A624" s="9" t="s">
        <v>3387</v>
      </c>
      <c r="B624" s="9" t="s">
        <v>20</v>
      </c>
      <c r="C624" s="9" t="s">
        <v>3388</v>
      </c>
      <c r="D624" s="2">
        <v>42719</v>
      </c>
      <c r="E624" s="9" t="s">
        <v>3389</v>
      </c>
      <c r="F624" s="9" t="s">
        <v>3390</v>
      </c>
      <c r="G624" s="9" t="s">
        <v>21</v>
      </c>
      <c r="H624" s="9"/>
      <c r="I624" s="9" t="s">
        <v>22</v>
      </c>
      <c r="J624" s="9" t="s">
        <v>30</v>
      </c>
      <c r="K624" s="9"/>
      <c r="L624" s="9"/>
      <c r="M624" s="9"/>
      <c r="N624" s="9"/>
      <c r="O624" s="9"/>
      <c r="P624" s="9" t="s">
        <v>23</v>
      </c>
      <c r="Q624" s="9"/>
      <c r="R624" s="9" t="s">
        <v>35</v>
      </c>
      <c r="S624" s="9" t="s">
        <v>27</v>
      </c>
      <c r="T624" s="9">
        <v>2</v>
      </c>
      <c r="U624" s="38"/>
      <c r="V624" s="26" t="str">
        <f t="shared" si="18"/>
        <v>42719BRI Prioritas</v>
      </c>
      <c r="W624" s="26">
        <f t="shared" si="19"/>
        <v>2</v>
      </c>
    </row>
    <row r="625" spans="1:23" s="26" customFormat="1" ht="18" customHeight="1" x14ac:dyDescent="0.2">
      <c r="A625" s="9" t="s">
        <v>3394</v>
      </c>
      <c r="B625" s="9" t="s">
        <v>20</v>
      </c>
      <c r="C625" s="9" t="s">
        <v>3395</v>
      </c>
      <c r="D625" s="2">
        <v>42719</v>
      </c>
      <c r="E625" s="9" t="s">
        <v>3396</v>
      </c>
      <c r="F625" s="9" t="s">
        <v>836</v>
      </c>
      <c r="G625" s="9" t="s">
        <v>21</v>
      </c>
      <c r="H625" s="9"/>
      <c r="I625" s="9" t="s">
        <v>22</v>
      </c>
      <c r="J625" s="9"/>
      <c r="K625" s="9"/>
      <c r="L625" s="9"/>
      <c r="M625" s="9"/>
      <c r="N625" s="9"/>
      <c r="O625" s="9"/>
      <c r="P625" s="9" t="s">
        <v>23</v>
      </c>
      <c r="Q625" s="9"/>
      <c r="R625" s="9" t="s">
        <v>24</v>
      </c>
      <c r="S625" s="9" t="s">
        <v>27</v>
      </c>
      <c r="T625" s="9">
        <v>1</v>
      </c>
      <c r="U625" s="38"/>
      <c r="V625" s="26" t="str">
        <f t="shared" si="18"/>
        <v>42719BRI Prioritas</v>
      </c>
      <c r="W625" s="26">
        <f t="shared" si="19"/>
        <v>1</v>
      </c>
    </row>
    <row r="626" spans="1:23" s="26" customFormat="1" ht="18" customHeight="1" x14ac:dyDescent="0.2">
      <c r="A626" s="9" t="s">
        <v>3397</v>
      </c>
      <c r="B626" s="9" t="s">
        <v>20</v>
      </c>
      <c r="C626" s="9" t="s">
        <v>3398</v>
      </c>
      <c r="D626" s="2">
        <v>42719</v>
      </c>
      <c r="E626" s="9" t="s">
        <v>3399</v>
      </c>
      <c r="F626" s="9" t="s">
        <v>3400</v>
      </c>
      <c r="G626" s="9" t="s">
        <v>21</v>
      </c>
      <c r="H626" s="9"/>
      <c r="I626" s="9" t="s">
        <v>22</v>
      </c>
      <c r="J626" s="9"/>
      <c r="K626" s="9"/>
      <c r="L626" s="9"/>
      <c r="M626" s="9"/>
      <c r="N626" s="9"/>
      <c r="O626" s="9"/>
      <c r="P626" s="9" t="s">
        <v>23</v>
      </c>
      <c r="Q626" s="9"/>
      <c r="R626" s="9" t="s">
        <v>28</v>
      </c>
      <c r="S626" s="9" t="s">
        <v>27</v>
      </c>
      <c r="T626" s="9">
        <v>2</v>
      </c>
      <c r="U626" s="38"/>
      <c r="V626" s="26" t="str">
        <f t="shared" si="18"/>
        <v>42719BRI Prioritas</v>
      </c>
      <c r="W626" s="26">
        <f t="shared" si="19"/>
        <v>2</v>
      </c>
    </row>
    <row r="627" spans="1:23" s="26" customFormat="1" ht="18" customHeight="1" x14ac:dyDescent="0.2">
      <c r="A627" s="9" t="s">
        <v>3474</v>
      </c>
      <c r="B627" s="9" t="s">
        <v>20</v>
      </c>
      <c r="C627" s="9" t="s">
        <v>261</v>
      </c>
      <c r="D627" s="2">
        <v>42719</v>
      </c>
      <c r="E627" s="9" t="s">
        <v>461</v>
      </c>
      <c r="F627" s="9" t="s">
        <v>460</v>
      </c>
      <c r="G627" s="9" t="s">
        <v>21</v>
      </c>
      <c r="H627" s="9"/>
      <c r="I627" s="9" t="s">
        <v>22</v>
      </c>
      <c r="J627" s="9" t="s">
        <v>30</v>
      </c>
      <c r="K627" s="9"/>
      <c r="L627" s="9"/>
      <c r="M627" s="9"/>
      <c r="N627" s="9"/>
      <c r="O627" s="9"/>
      <c r="P627" s="9" t="s">
        <v>23</v>
      </c>
      <c r="Q627" s="9"/>
      <c r="R627" s="9" t="s">
        <v>33</v>
      </c>
      <c r="S627" s="9" t="s">
        <v>26</v>
      </c>
      <c r="T627" s="9">
        <v>1</v>
      </c>
      <c r="U627" s="38"/>
      <c r="V627" s="26" t="str">
        <f t="shared" si="18"/>
        <v>42719BRI Business</v>
      </c>
      <c r="W627" s="26">
        <f t="shared" si="19"/>
        <v>1</v>
      </c>
    </row>
    <row r="628" spans="1:23" s="26" customFormat="1" ht="18" customHeight="1" x14ac:dyDescent="0.2">
      <c r="A628" s="9" t="s">
        <v>3483</v>
      </c>
      <c r="B628" s="9" t="s">
        <v>20</v>
      </c>
      <c r="C628" s="9" t="s">
        <v>304</v>
      </c>
      <c r="D628" s="2">
        <v>42719</v>
      </c>
      <c r="E628" s="9" t="s">
        <v>3484</v>
      </c>
      <c r="F628" s="9" t="s">
        <v>58</v>
      </c>
      <c r="G628" s="9" t="s">
        <v>36</v>
      </c>
      <c r="H628" s="9"/>
      <c r="I628" s="9" t="s">
        <v>22</v>
      </c>
      <c r="J628" s="9" t="s">
        <v>30</v>
      </c>
      <c r="K628" s="9"/>
      <c r="L628" s="9"/>
      <c r="M628" s="9"/>
      <c r="N628" s="9"/>
      <c r="O628" s="9"/>
      <c r="P628" s="9" t="s">
        <v>23</v>
      </c>
      <c r="Q628" s="9"/>
      <c r="R628" s="9" t="s">
        <v>33</v>
      </c>
      <c r="S628" s="9" t="s">
        <v>26</v>
      </c>
      <c r="T628" s="9">
        <v>1</v>
      </c>
      <c r="U628" s="38"/>
      <c r="V628" s="26" t="str">
        <f t="shared" si="18"/>
        <v>42719BRI Business</v>
      </c>
      <c r="W628" s="26">
        <f t="shared" si="19"/>
        <v>1</v>
      </c>
    </row>
    <row r="629" spans="1:23" s="26" customFormat="1" ht="18" customHeight="1" x14ac:dyDescent="0.2">
      <c r="A629" s="9" t="s">
        <v>3401</v>
      </c>
      <c r="B629" s="9" t="s">
        <v>20</v>
      </c>
      <c r="C629" s="9" t="s">
        <v>3402</v>
      </c>
      <c r="D629" s="2">
        <v>42719</v>
      </c>
      <c r="E629" s="9" t="s">
        <v>3403</v>
      </c>
      <c r="F629" s="9" t="s">
        <v>3404</v>
      </c>
      <c r="G629" s="9" t="s">
        <v>21</v>
      </c>
      <c r="H629" s="9"/>
      <c r="I629" s="9" t="s">
        <v>22</v>
      </c>
      <c r="J629" s="9"/>
      <c r="K629" s="9"/>
      <c r="L629" s="9"/>
      <c r="M629" s="9"/>
      <c r="N629" s="9"/>
      <c r="O629" s="9"/>
      <c r="P629" s="9" t="s">
        <v>23</v>
      </c>
      <c r="Q629" s="9"/>
      <c r="R629" s="9" t="s">
        <v>24</v>
      </c>
      <c r="S629" s="9" t="s">
        <v>26</v>
      </c>
      <c r="T629" s="9">
        <v>1</v>
      </c>
      <c r="U629" s="38"/>
      <c r="V629" s="26" t="str">
        <f t="shared" si="18"/>
        <v>42719BRI Business</v>
      </c>
      <c r="W629" s="26">
        <f t="shared" si="19"/>
        <v>1</v>
      </c>
    </row>
    <row r="630" spans="1:23" s="26" customFormat="1" ht="18" customHeight="1" x14ac:dyDescent="0.2">
      <c r="A630" s="9" t="s">
        <v>699</v>
      </c>
      <c r="B630" s="9" t="s">
        <v>20</v>
      </c>
      <c r="C630" s="9" t="s">
        <v>3405</v>
      </c>
      <c r="D630" s="2">
        <v>42719</v>
      </c>
      <c r="E630" s="9" t="s">
        <v>3406</v>
      </c>
      <c r="F630" s="9" t="s">
        <v>3404</v>
      </c>
      <c r="G630" s="9" t="s">
        <v>21</v>
      </c>
      <c r="H630" s="9"/>
      <c r="I630" s="9" t="s">
        <v>22</v>
      </c>
      <c r="J630" s="9"/>
      <c r="K630" s="9"/>
      <c r="L630" s="9"/>
      <c r="M630" s="9"/>
      <c r="N630" s="9"/>
      <c r="O630" s="9"/>
      <c r="P630" s="9" t="s">
        <v>23</v>
      </c>
      <c r="Q630" s="9"/>
      <c r="R630" s="9" t="s">
        <v>24</v>
      </c>
      <c r="S630" s="9" t="s">
        <v>27</v>
      </c>
      <c r="T630" s="9">
        <v>1</v>
      </c>
      <c r="U630" s="38"/>
      <c r="V630" s="26" t="str">
        <f t="shared" si="18"/>
        <v>42719BRI Prioritas</v>
      </c>
      <c r="W630" s="26">
        <f t="shared" si="19"/>
        <v>1</v>
      </c>
    </row>
    <row r="631" spans="1:23" s="26" customFormat="1" ht="18" customHeight="1" x14ac:dyDescent="0.2">
      <c r="A631" s="9" t="s">
        <v>3407</v>
      </c>
      <c r="B631" s="9" t="s">
        <v>20</v>
      </c>
      <c r="C631" s="9" t="s">
        <v>301</v>
      </c>
      <c r="D631" s="2">
        <v>42719</v>
      </c>
      <c r="E631" s="9" t="s">
        <v>3408</v>
      </c>
      <c r="F631" s="9" t="s">
        <v>262</v>
      </c>
      <c r="G631" s="9" t="s">
        <v>21</v>
      </c>
      <c r="H631" s="9"/>
      <c r="I631" s="9" t="s">
        <v>22</v>
      </c>
      <c r="J631" s="9"/>
      <c r="K631" s="9"/>
      <c r="L631" s="9"/>
      <c r="M631" s="9"/>
      <c r="N631" s="9"/>
      <c r="O631" s="9"/>
      <c r="P631" s="9" t="s">
        <v>23</v>
      </c>
      <c r="Q631" s="9"/>
      <c r="R631" s="9" t="s">
        <v>24</v>
      </c>
      <c r="S631" s="9" t="s">
        <v>27</v>
      </c>
      <c r="T631" s="9">
        <v>1</v>
      </c>
      <c r="U631" s="38"/>
      <c r="V631" s="26" t="str">
        <f t="shared" si="18"/>
        <v>42719BRI Prioritas</v>
      </c>
      <c r="W631" s="26">
        <f t="shared" si="19"/>
        <v>1</v>
      </c>
    </row>
    <row r="632" spans="1:23" s="26" customFormat="1" ht="18" customHeight="1" x14ac:dyDescent="0.2">
      <c r="A632" s="9" t="s">
        <v>3409</v>
      </c>
      <c r="B632" s="9" t="s">
        <v>20</v>
      </c>
      <c r="C632" s="9" t="s">
        <v>716</v>
      </c>
      <c r="D632" s="2">
        <v>42719</v>
      </c>
      <c r="E632" s="9" t="s">
        <v>3410</v>
      </c>
      <c r="F632" s="9" t="s">
        <v>801</v>
      </c>
      <c r="G632" s="9" t="s">
        <v>21</v>
      </c>
      <c r="H632" s="9"/>
      <c r="I632" s="9" t="s">
        <v>22</v>
      </c>
      <c r="J632" s="9" t="s">
        <v>30</v>
      </c>
      <c r="K632" s="9"/>
      <c r="L632" s="9"/>
      <c r="M632" s="9"/>
      <c r="N632" s="9"/>
      <c r="O632" s="9"/>
      <c r="P632" s="9" t="s">
        <v>23</v>
      </c>
      <c r="Q632" s="9"/>
      <c r="R632" s="9" t="s">
        <v>33</v>
      </c>
      <c r="S632" s="9" t="s">
        <v>27</v>
      </c>
      <c r="T632" s="9">
        <v>1</v>
      </c>
      <c r="U632" s="38"/>
      <c r="V632" s="26" t="str">
        <f t="shared" si="18"/>
        <v>42719BRI Prioritas</v>
      </c>
      <c r="W632" s="26">
        <f t="shared" si="19"/>
        <v>1</v>
      </c>
    </row>
    <row r="633" spans="1:23" s="26" customFormat="1" ht="18" customHeight="1" x14ac:dyDescent="0.2">
      <c r="A633" s="31" t="s">
        <v>3411</v>
      </c>
      <c r="B633" s="31" t="s">
        <v>20</v>
      </c>
      <c r="C633" s="31" t="s">
        <v>233</v>
      </c>
      <c r="D633" s="32">
        <v>42719</v>
      </c>
      <c r="E633" s="31" t="s">
        <v>3412</v>
      </c>
      <c r="F633" s="31" t="s">
        <v>3413</v>
      </c>
      <c r="G633" s="31" t="s">
        <v>21</v>
      </c>
      <c r="H633" s="31"/>
      <c r="I633" s="31" t="s">
        <v>22</v>
      </c>
      <c r="J633" s="31" t="s">
        <v>30</v>
      </c>
      <c r="K633" s="31"/>
      <c r="L633" s="31"/>
      <c r="M633" s="31"/>
      <c r="N633" s="31"/>
      <c r="O633" s="31"/>
      <c r="P633" s="31" t="s">
        <v>23</v>
      </c>
      <c r="Q633" s="31"/>
      <c r="R633" s="31" t="s">
        <v>33</v>
      </c>
      <c r="S633" s="31" t="s">
        <v>25</v>
      </c>
      <c r="T633" s="31">
        <v>1</v>
      </c>
      <c r="U633" s="38"/>
      <c r="V633" s="26" t="str">
        <f t="shared" si="18"/>
        <v>42719BRI Platinum</v>
      </c>
      <c r="W633" s="26">
        <f t="shared" si="19"/>
        <v>1</v>
      </c>
    </row>
    <row r="634" spans="1:23" s="26" customFormat="1" ht="18" customHeight="1" x14ac:dyDescent="0.2">
      <c r="A634" s="9" t="s">
        <v>3414</v>
      </c>
      <c r="B634" s="9" t="s">
        <v>20</v>
      </c>
      <c r="C634" s="9" t="s">
        <v>3415</v>
      </c>
      <c r="D634" s="2">
        <v>42719</v>
      </c>
      <c r="E634" s="9" t="s">
        <v>3416</v>
      </c>
      <c r="F634" s="9" t="s">
        <v>3417</v>
      </c>
      <c r="G634" s="9" t="s">
        <v>21</v>
      </c>
      <c r="H634" s="9"/>
      <c r="I634" s="9" t="s">
        <v>22</v>
      </c>
      <c r="J634" s="9" t="s">
        <v>30</v>
      </c>
      <c r="K634" s="9"/>
      <c r="L634" s="9"/>
      <c r="M634" s="9"/>
      <c r="N634" s="9"/>
      <c r="O634" s="9"/>
      <c r="P634" s="9" t="s">
        <v>23</v>
      </c>
      <c r="Q634" s="9"/>
      <c r="R634" s="9" t="s">
        <v>33</v>
      </c>
      <c r="S634" s="9" t="s">
        <v>27</v>
      </c>
      <c r="T634" s="9">
        <v>1</v>
      </c>
      <c r="U634" s="38"/>
      <c r="V634" s="26" t="str">
        <f t="shared" si="18"/>
        <v>42719BRI Prioritas</v>
      </c>
      <c r="W634" s="26">
        <f t="shared" si="19"/>
        <v>1</v>
      </c>
    </row>
    <row r="635" spans="1:23" s="26" customFormat="1" ht="18" customHeight="1" x14ac:dyDescent="0.2">
      <c r="A635" s="9" t="s">
        <v>3418</v>
      </c>
      <c r="B635" s="9" t="s">
        <v>20</v>
      </c>
      <c r="C635" s="9" t="s">
        <v>303</v>
      </c>
      <c r="D635" s="2">
        <v>42719</v>
      </c>
      <c r="E635" s="9" t="s">
        <v>3419</v>
      </c>
      <c r="F635" s="9" t="s">
        <v>99</v>
      </c>
      <c r="G635" s="9" t="s">
        <v>21</v>
      </c>
      <c r="H635" s="9"/>
      <c r="I635" s="9" t="s">
        <v>22</v>
      </c>
      <c r="J635" s="9"/>
      <c r="K635" s="9"/>
      <c r="L635" s="9"/>
      <c r="M635" s="9"/>
      <c r="N635" s="9"/>
      <c r="O635" s="9"/>
      <c r="P635" s="9" t="s">
        <v>23</v>
      </c>
      <c r="Q635" s="9"/>
      <c r="R635" s="9" t="s">
        <v>24</v>
      </c>
      <c r="S635" s="9" t="s">
        <v>27</v>
      </c>
      <c r="T635" s="9">
        <v>1</v>
      </c>
      <c r="U635" s="38"/>
      <c r="V635" s="26" t="str">
        <f t="shared" si="18"/>
        <v>42719BRI Prioritas</v>
      </c>
      <c r="W635" s="26">
        <f t="shared" si="19"/>
        <v>1</v>
      </c>
    </row>
    <row r="636" spans="1:23" s="26" customFormat="1" ht="16.7" customHeight="1" x14ac:dyDescent="0.2">
      <c r="A636" s="9" t="s">
        <v>3487</v>
      </c>
      <c r="B636" s="9" t="s">
        <v>20</v>
      </c>
      <c r="C636" s="9" t="s">
        <v>3488</v>
      </c>
      <c r="D636" s="2">
        <v>42720</v>
      </c>
      <c r="E636" s="9" t="s">
        <v>3489</v>
      </c>
      <c r="F636" s="9" t="s">
        <v>3490</v>
      </c>
      <c r="G636" s="9" t="s">
        <v>21</v>
      </c>
      <c r="H636" s="9"/>
      <c r="I636" s="9" t="s">
        <v>22</v>
      </c>
      <c r="J636" s="9" t="s">
        <v>30</v>
      </c>
      <c r="K636" s="9"/>
      <c r="L636" s="9"/>
      <c r="M636" s="9"/>
      <c r="N636" s="9"/>
      <c r="O636" s="9"/>
      <c r="P636" s="9" t="s">
        <v>23</v>
      </c>
      <c r="Q636" s="9"/>
      <c r="R636" s="9" t="s">
        <v>35</v>
      </c>
      <c r="S636" s="9" t="s">
        <v>27</v>
      </c>
      <c r="T636" s="9">
        <v>2</v>
      </c>
      <c r="U636" s="38"/>
      <c r="V636" s="26" t="str">
        <f t="shared" si="18"/>
        <v>42720BRI Prioritas</v>
      </c>
      <c r="W636" s="26">
        <f t="shared" si="19"/>
        <v>2</v>
      </c>
    </row>
    <row r="637" spans="1:23" s="26" customFormat="1" ht="16.7" customHeight="1" x14ac:dyDescent="0.2">
      <c r="A637" s="9" t="s">
        <v>3491</v>
      </c>
      <c r="B637" s="9" t="s">
        <v>20</v>
      </c>
      <c r="C637" s="9" t="s">
        <v>3492</v>
      </c>
      <c r="D637" s="2">
        <v>42720</v>
      </c>
      <c r="E637" s="9" t="s">
        <v>3493</v>
      </c>
      <c r="F637" s="9" t="s">
        <v>3494</v>
      </c>
      <c r="G637" s="9" t="s">
        <v>21</v>
      </c>
      <c r="H637" s="9"/>
      <c r="I637" s="9" t="s">
        <v>22</v>
      </c>
      <c r="J637" s="9"/>
      <c r="K637" s="9"/>
      <c r="L637" s="9"/>
      <c r="M637" s="9"/>
      <c r="N637" s="9"/>
      <c r="O637" s="9"/>
      <c r="P637" s="9" t="s">
        <v>23</v>
      </c>
      <c r="Q637" s="9"/>
      <c r="R637" s="9" t="s">
        <v>24</v>
      </c>
      <c r="S637" s="9" t="s">
        <v>27</v>
      </c>
      <c r="T637" s="9">
        <v>1</v>
      </c>
      <c r="U637" s="38"/>
      <c r="V637" s="26" t="str">
        <f t="shared" si="18"/>
        <v>42720BRI Prioritas</v>
      </c>
      <c r="W637" s="26">
        <f t="shared" si="19"/>
        <v>1</v>
      </c>
    </row>
    <row r="638" spans="1:23" s="26" customFormat="1" ht="16.7" customHeight="1" x14ac:dyDescent="0.2">
      <c r="A638" s="9" t="s">
        <v>3491</v>
      </c>
      <c r="B638" s="9" t="s">
        <v>20</v>
      </c>
      <c r="C638" s="9" t="s">
        <v>3495</v>
      </c>
      <c r="D638" s="2">
        <v>42720</v>
      </c>
      <c r="E638" s="9" t="s">
        <v>3496</v>
      </c>
      <c r="F638" s="9" t="s">
        <v>377</v>
      </c>
      <c r="G638" s="9" t="s">
        <v>21</v>
      </c>
      <c r="H638" s="9"/>
      <c r="I638" s="9" t="s">
        <v>22</v>
      </c>
      <c r="J638" s="9"/>
      <c r="K638" s="9"/>
      <c r="L638" s="9"/>
      <c r="M638" s="9"/>
      <c r="N638" s="9"/>
      <c r="O638" s="9"/>
      <c r="P638" s="9" t="s">
        <v>23</v>
      </c>
      <c r="Q638" s="9"/>
      <c r="R638" s="9" t="s">
        <v>24</v>
      </c>
      <c r="S638" s="9" t="s">
        <v>27</v>
      </c>
      <c r="T638" s="9">
        <v>1</v>
      </c>
      <c r="U638" s="38"/>
      <c r="V638" s="26" t="str">
        <f t="shared" si="18"/>
        <v>42720BRI Prioritas</v>
      </c>
      <c r="W638" s="26">
        <f t="shared" si="19"/>
        <v>1</v>
      </c>
    </row>
    <row r="639" spans="1:23" s="26" customFormat="1" ht="16.7" customHeight="1" x14ac:dyDescent="0.2">
      <c r="A639" s="9" t="s">
        <v>3497</v>
      </c>
      <c r="B639" s="9" t="s">
        <v>20</v>
      </c>
      <c r="C639" s="9" t="s">
        <v>3498</v>
      </c>
      <c r="D639" s="2">
        <v>42720</v>
      </c>
      <c r="E639" s="9" t="s">
        <v>3499</v>
      </c>
      <c r="F639" s="9" t="s">
        <v>3500</v>
      </c>
      <c r="G639" s="9" t="s">
        <v>21</v>
      </c>
      <c r="H639" s="9"/>
      <c r="I639" s="9" t="s">
        <v>22</v>
      </c>
      <c r="J639" s="9" t="s">
        <v>30</v>
      </c>
      <c r="K639" s="9"/>
      <c r="L639" s="9"/>
      <c r="M639" s="9"/>
      <c r="N639" s="9"/>
      <c r="O639" s="9"/>
      <c r="P639" s="9" t="s">
        <v>23</v>
      </c>
      <c r="Q639" s="9"/>
      <c r="R639" s="9" t="s">
        <v>35</v>
      </c>
      <c r="S639" s="9" t="s">
        <v>27</v>
      </c>
      <c r="T639" s="9">
        <v>2</v>
      </c>
      <c r="U639" s="38"/>
      <c r="V639" s="26" t="str">
        <f t="shared" si="18"/>
        <v>42720BRI Prioritas</v>
      </c>
      <c r="W639" s="26">
        <f t="shared" si="19"/>
        <v>2</v>
      </c>
    </row>
    <row r="640" spans="1:23" s="26" customFormat="1" ht="16.7" customHeight="1" x14ac:dyDescent="0.2">
      <c r="A640" s="9" t="s">
        <v>3501</v>
      </c>
      <c r="B640" s="9" t="s">
        <v>20</v>
      </c>
      <c r="C640" s="9" t="s">
        <v>3502</v>
      </c>
      <c r="D640" s="2">
        <v>42720</v>
      </c>
      <c r="E640" s="9" t="s">
        <v>3503</v>
      </c>
      <c r="F640" s="9" t="s">
        <v>435</v>
      </c>
      <c r="G640" s="9" t="s">
        <v>21</v>
      </c>
      <c r="H640" s="9"/>
      <c r="I640" s="9" t="s">
        <v>22</v>
      </c>
      <c r="J640" s="9" t="s">
        <v>30</v>
      </c>
      <c r="K640" s="9"/>
      <c r="L640" s="9"/>
      <c r="M640" s="9"/>
      <c r="N640" s="9"/>
      <c r="O640" s="9"/>
      <c r="P640" s="9" t="s">
        <v>23</v>
      </c>
      <c r="Q640" s="9"/>
      <c r="R640" s="9" t="s">
        <v>35</v>
      </c>
      <c r="S640" s="9" t="s">
        <v>27</v>
      </c>
      <c r="T640" s="9">
        <v>2</v>
      </c>
      <c r="U640" s="38"/>
      <c r="V640" s="26" t="str">
        <f t="shared" si="18"/>
        <v>42720BRI Prioritas</v>
      </c>
      <c r="W640" s="26">
        <f t="shared" si="19"/>
        <v>2</v>
      </c>
    </row>
    <row r="641" spans="1:23" s="26" customFormat="1" ht="16.7" customHeight="1" x14ac:dyDescent="0.2">
      <c r="A641" s="9" t="s">
        <v>3504</v>
      </c>
      <c r="B641" s="9" t="s">
        <v>20</v>
      </c>
      <c r="C641" s="9" t="s">
        <v>3505</v>
      </c>
      <c r="D641" s="2">
        <v>42720</v>
      </c>
      <c r="E641" s="9" t="s">
        <v>3506</v>
      </c>
      <c r="F641" s="9" t="s">
        <v>453</v>
      </c>
      <c r="G641" s="9" t="s">
        <v>21</v>
      </c>
      <c r="H641" s="9"/>
      <c r="I641" s="9" t="s">
        <v>22</v>
      </c>
      <c r="J641" s="9"/>
      <c r="K641" s="9"/>
      <c r="L641" s="9"/>
      <c r="M641" s="9"/>
      <c r="N641" s="9"/>
      <c r="O641" s="9"/>
      <c r="P641" s="9" t="s">
        <v>23</v>
      </c>
      <c r="Q641" s="9"/>
      <c r="R641" s="9" t="s">
        <v>28</v>
      </c>
      <c r="S641" s="9" t="s">
        <v>27</v>
      </c>
      <c r="T641" s="9">
        <v>2</v>
      </c>
      <c r="U641" s="38"/>
      <c r="V641" s="26" t="str">
        <f t="shared" si="18"/>
        <v>42720BRI Prioritas</v>
      </c>
      <c r="W641" s="26">
        <f t="shared" si="19"/>
        <v>2</v>
      </c>
    </row>
    <row r="642" spans="1:23" s="26" customFormat="1" ht="16.7" customHeight="1" x14ac:dyDescent="0.2">
      <c r="A642" s="9" t="s">
        <v>3507</v>
      </c>
      <c r="B642" s="9" t="s">
        <v>20</v>
      </c>
      <c r="C642" s="9" t="s">
        <v>1589</v>
      </c>
      <c r="D642" s="2">
        <v>42720</v>
      </c>
      <c r="E642" s="9" t="s">
        <v>3508</v>
      </c>
      <c r="F642" s="9" t="s">
        <v>43</v>
      </c>
      <c r="G642" s="9" t="s">
        <v>21</v>
      </c>
      <c r="H642" s="9"/>
      <c r="I642" s="9" t="s">
        <v>22</v>
      </c>
      <c r="J642" s="9"/>
      <c r="K642" s="9"/>
      <c r="L642" s="9"/>
      <c r="M642" s="9"/>
      <c r="N642" s="9"/>
      <c r="O642" s="9"/>
      <c r="P642" s="9" t="s">
        <v>23</v>
      </c>
      <c r="Q642" s="9"/>
      <c r="R642" s="9" t="s">
        <v>24</v>
      </c>
      <c r="S642" s="9" t="s">
        <v>25</v>
      </c>
      <c r="T642" s="9">
        <v>1</v>
      </c>
      <c r="U642" s="38"/>
      <c r="V642" s="26" t="str">
        <f t="shared" si="18"/>
        <v>42720BRI Platinum</v>
      </c>
      <c r="W642" s="26">
        <f t="shared" si="19"/>
        <v>1</v>
      </c>
    </row>
    <row r="643" spans="1:23" s="26" customFormat="1" ht="16.7" customHeight="1" x14ac:dyDescent="0.2">
      <c r="A643" s="9" t="s">
        <v>3509</v>
      </c>
      <c r="B643" s="9" t="s">
        <v>20</v>
      </c>
      <c r="C643" s="9" t="s">
        <v>3510</v>
      </c>
      <c r="D643" s="2">
        <v>42720</v>
      </c>
      <c r="E643" s="9" t="s">
        <v>3511</v>
      </c>
      <c r="F643" s="9" t="s">
        <v>43</v>
      </c>
      <c r="G643" s="9" t="s">
        <v>21</v>
      </c>
      <c r="H643" s="9"/>
      <c r="I643" s="9" t="s">
        <v>22</v>
      </c>
      <c r="J643" s="9"/>
      <c r="K643" s="9"/>
      <c r="L643" s="9"/>
      <c r="M643" s="9"/>
      <c r="N643" s="9"/>
      <c r="O643" s="9"/>
      <c r="P643" s="9" t="s">
        <v>23</v>
      </c>
      <c r="Q643" s="9"/>
      <c r="R643" s="9" t="s">
        <v>28</v>
      </c>
      <c r="S643" s="9" t="s">
        <v>27</v>
      </c>
      <c r="T643" s="9">
        <v>2</v>
      </c>
      <c r="U643" s="38"/>
      <c r="V643" s="26" t="str">
        <f t="shared" ref="V643:V706" si="20">D643&amp;S643</f>
        <v>42720BRI Prioritas</v>
      </c>
      <c r="W643" s="26">
        <f t="shared" ref="W643:W706" si="21">T643</f>
        <v>2</v>
      </c>
    </row>
    <row r="644" spans="1:23" s="26" customFormat="1" ht="16.7" customHeight="1" x14ac:dyDescent="0.2">
      <c r="A644" s="9" t="s">
        <v>3512</v>
      </c>
      <c r="B644" s="9" t="s">
        <v>20</v>
      </c>
      <c r="C644" s="9" t="s">
        <v>3513</v>
      </c>
      <c r="D644" s="2">
        <v>42720</v>
      </c>
      <c r="E644" s="9" t="s">
        <v>3514</v>
      </c>
      <c r="F644" s="9" t="s">
        <v>324</v>
      </c>
      <c r="G644" s="9" t="s">
        <v>21</v>
      </c>
      <c r="H644" s="9"/>
      <c r="I644" s="9" t="s">
        <v>22</v>
      </c>
      <c r="J644" s="9"/>
      <c r="K644" s="9"/>
      <c r="L644" s="9"/>
      <c r="M644" s="9"/>
      <c r="N644" s="9"/>
      <c r="O644" s="9"/>
      <c r="P644" s="9" t="s">
        <v>23</v>
      </c>
      <c r="Q644" s="9"/>
      <c r="R644" s="9" t="s">
        <v>24</v>
      </c>
      <c r="S644" s="9" t="s">
        <v>27</v>
      </c>
      <c r="T644" s="9">
        <v>1</v>
      </c>
      <c r="U644" s="38"/>
      <c r="V644" s="26" t="str">
        <f t="shared" si="20"/>
        <v>42720BRI Prioritas</v>
      </c>
      <c r="W644" s="26">
        <f t="shared" si="21"/>
        <v>1</v>
      </c>
    </row>
    <row r="645" spans="1:23" s="26" customFormat="1" ht="16.7" customHeight="1" x14ac:dyDescent="0.2">
      <c r="A645" s="9" t="s">
        <v>3515</v>
      </c>
      <c r="B645" s="9" t="s">
        <v>20</v>
      </c>
      <c r="C645" s="9" t="s">
        <v>3516</v>
      </c>
      <c r="D645" s="2">
        <v>42720</v>
      </c>
      <c r="E645" s="9" t="s">
        <v>3517</v>
      </c>
      <c r="F645" s="9" t="s">
        <v>3518</v>
      </c>
      <c r="G645" s="9" t="s">
        <v>21</v>
      </c>
      <c r="H645" s="9"/>
      <c r="I645" s="9" t="s">
        <v>22</v>
      </c>
      <c r="J645" s="9"/>
      <c r="K645" s="9"/>
      <c r="L645" s="9"/>
      <c r="M645" s="9"/>
      <c r="N645" s="9"/>
      <c r="O645" s="9"/>
      <c r="P645" s="9" t="s">
        <v>23</v>
      </c>
      <c r="Q645" s="9"/>
      <c r="R645" s="9" t="s">
        <v>24</v>
      </c>
      <c r="S645" s="9" t="s">
        <v>27</v>
      </c>
      <c r="T645" s="9">
        <v>1</v>
      </c>
      <c r="U645" s="38"/>
      <c r="V645" s="26" t="str">
        <f t="shared" si="20"/>
        <v>42720BRI Prioritas</v>
      </c>
      <c r="W645" s="26">
        <f t="shared" si="21"/>
        <v>1</v>
      </c>
    </row>
    <row r="646" spans="1:23" s="26" customFormat="1" ht="16.7" customHeight="1" x14ac:dyDescent="0.2">
      <c r="A646" s="9" t="s">
        <v>3519</v>
      </c>
      <c r="B646" s="9" t="s">
        <v>20</v>
      </c>
      <c r="C646" s="9" t="s">
        <v>3520</v>
      </c>
      <c r="D646" s="2">
        <v>42720</v>
      </c>
      <c r="E646" s="9" t="s">
        <v>1224</v>
      </c>
      <c r="F646" s="9" t="s">
        <v>1553</v>
      </c>
      <c r="G646" s="9" t="s">
        <v>21</v>
      </c>
      <c r="H646" s="9"/>
      <c r="I646" s="9" t="s">
        <v>22</v>
      </c>
      <c r="J646" s="9"/>
      <c r="K646" s="9"/>
      <c r="L646" s="9"/>
      <c r="M646" s="9"/>
      <c r="N646" s="9"/>
      <c r="O646" s="9"/>
      <c r="P646" s="9" t="s">
        <v>23</v>
      </c>
      <c r="Q646" s="9"/>
      <c r="R646" s="9" t="s">
        <v>28</v>
      </c>
      <c r="S646" s="9" t="s">
        <v>27</v>
      </c>
      <c r="T646" s="9">
        <v>2</v>
      </c>
      <c r="U646" s="38"/>
      <c r="V646" s="26" t="str">
        <f t="shared" si="20"/>
        <v>42720BRI Prioritas</v>
      </c>
      <c r="W646" s="26">
        <f t="shared" si="21"/>
        <v>2</v>
      </c>
    </row>
    <row r="647" spans="1:23" s="26" customFormat="1" ht="16.7" customHeight="1" x14ac:dyDescent="0.2">
      <c r="A647" s="9" t="s">
        <v>3521</v>
      </c>
      <c r="B647" s="9" t="s">
        <v>20</v>
      </c>
      <c r="C647" s="9" t="s">
        <v>1885</v>
      </c>
      <c r="D647" s="2">
        <v>42720</v>
      </c>
      <c r="E647" s="9" t="s">
        <v>3522</v>
      </c>
      <c r="F647" s="9" t="s">
        <v>551</v>
      </c>
      <c r="G647" s="9" t="s">
        <v>21</v>
      </c>
      <c r="H647" s="9"/>
      <c r="I647" s="9" t="s">
        <v>22</v>
      </c>
      <c r="J647" s="9" t="s">
        <v>30</v>
      </c>
      <c r="K647" s="9"/>
      <c r="L647" s="9"/>
      <c r="M647" s="9"/>
      <c r="N647" s="9"/>
      <c r="O647" s="9"/>
      <c r="P647" s="9" t="s">
        <v>23</v>
      </c>
      <c r="Q647" s="9"/>
      <c r="R647" s="9" t="s">
        <v>33</v>
      </c>
      <c r="S647" s="9" t="s">
        <v>26</v>
      </c>
      <c r="T647" s="9">
        <v>1</v>
      </c>
      <c r="U647" s="38"/>
      <c r="V647" s="26" t="str">
        <f t="shared" si="20"/>
        <v>42720BRI Business</v>
      </c>
      <c r="W647" s="26">
        <f t="shared" si="21"/>
        <v>1</v>
      </c>
    </row>
    <row r="648" spans="1:23" s="26" customFormat="1" ht="16.7" customHeight="1" x14ac:dyDescent="0.2">
      <c r="A648" s="9" t="s">
        <v>3523</v>
      </c>
      <c r="B648" s="9" t="s">
        <v>20</v>
      </c>
      <c r="C648" s="9" t="s">
        <v>3524</v>
      </c>
      <c r="D648" s="2">
        <v>42720</v>
      </c>
      <c r="E648" s="9" t="s">
        <v>3525</v>
      </c>
      <c r="F648" s="9" t="s">
        <v>551</v>
      </c>
      <c r="G648" s="9" t="s">
        <v>21</v>
      </c>
      <c r="H648" s="9"/>
      <c r="I648" s="9" t="s">
        <v>22</v>
      </c>
      <c r="J648" s="9"/>
      <c r="K648" s="9"/>
      <c r="L648" s="9"/>
      <c r="M648" s="9"/>
      <c r="N648" s="9"/>
      <c r="O648" s="9"/>
      <c r="P648" s="9" t="s">
        <v>23</v>
      </c>
      <c r="Q648" s="9"/>
      <c r="R648" s="9" t="s">
        <v>28</v>
      </c>
      <c r="S648" s="9" t="s">
        <v>27</v>
      </c>
      <c r="T648" s="9">
        <v>2</v>
      </c>
      <c r="U648" s="38"/>
      <c r="V648" s="26" t="str">
        <f t="shared" si="20"/>
        <v>42720BRI Prioritas</v>
      </c>
      <c r="W648" s="26">
        <f t="shared" si="21"/>
        <v>2</v>
      </c>
    </row>
    <row r="649" spans="1:23" s="26" customFormat="1" ht="16.7" customHeight="1" x14ac:dyDescent="0.2">
      <c r="A649" s="9" t="s">
        <v>3526</v>
      </c>
      <c r="B649" s="9" t="s">
        <v>20</v>
      </c>
      <c r="C649" s="9" t="s">
        <v>3527</v>
      </c>
      <c r="D649" s="2">
        <v>42720</v>
      </c>
      <c r="E649" s="9" t="s">
        <v>3528</v>
      </c>
      <c r="F649" s="9" t="s">
        <v>3529</v>
      </c>
      <c r="G649" s="9" t="s">
        <v>21</v>
      </c>
      <c r="H649" s="9"/>
      <c r="I649" s="9" t="s">
        <v>22</v>
      </c>
      <c r="J649" s="9" t="s">
        <v>30</v>
      </c>
      <c r="K649" s="9"/>
      <c r="L649" s="9"/>
      <c r="M649" s="9"/>
      <c r="N649" s="9"/>
      <c r="O649" s="9"/>
      <c r="P649" s="9" t="s">
        <v>23</v>
      </c>
      <c r="Q649" s="9"/>
      <c r="R649" s="9" t="s">
        <v>35</v>
      </c>
      <c r="S649" s="9" t="s">
        <v>27</v>
      </c>
      <c r="T649" s="9">
        <v>2</v>
      </c>
      <c r="U649" s="38"/>
      <c r="V649" s="26" t="str">
        <f t="shared" si="20"/>
        <v>42720BRI Prioritas</v>
      </c>
      <c r="W649" s="26">
        <f t="shared" si="21"/>
        <v>2</v>
      </c>
    </row>
    <row r="650" spans="1:23" s="26" customFormat="1" ht="16.7" customHeight="1" x14ac:dyDescent="0.2">
      <c r="A650" s="9" t="s">
        <v>3526</v>
      </c>
      <c r="B650" s="9" t="s">
        <v>20</v>
      </c>
      <c r="C650" s="9" t="s">
        <v>265</v>
      </c>
      <c r="D650" s="2">
        <v>42720</v>
      </c>
      <c r="E650" s="9" t="s">
        <v>3530</v>
      </c>
      <c r="F650" s="9" t="s">
        <v>2479</v>
      </c>
      <c r="G650" s="9" t="s">
        <v>21</v>
      </c>
      <c r="H650" s="9"/>
      <c r="I650" s="9" t="s">
        <v>22</v>
      </c>
      <c r="J650" s="9" t="s">
        <v>30</v>
      </c>
      <c r="K650" s="9"/>
      <c r="L650" s="9"/>
      <c r="M650" s="9"/>
      <c r="N650" s="9"/>
      <c r="O650" s="9"/>
      <c r="P650" s="9" t="s">
        <v>23</v>
      </c>
      <c r="Q650" s="9"/>
      <c r="R650" s="9" t="s">
        <v>33</v>
      </c>
      <c r="S650" s="9" t="s">
        <v>25</v>
      </c>
      <c r="T650" s="9">
        <v>1</v>
      </c>
      <c r="U650" s="38"/>
      <c r="V650" s="26" t="str">
        <f t="shared" si="20"/>
        <v>42720BRI Platinum</v>
      </c>
      <c r="W650" s="26">
        <f t="shared" si="21"/>
        <v>1</v>
      </c>
    </row>
    <row r="651" spans="1:23" s="26" customFormat="1" ht="16.7" customHeight="1" x14ac:dyDescent="0.2">
      <c r="A651" s="9" t="s">
        <v>3531</v>
      </c>
      <c r="B651" s="9" t="s">
        <v>20</v>
      </c>
      <c r="C651" s="9" t="s">
        <v>3532</v>
      </c>
      <c r="D651" s="2">
        <v>42720</v>
      </c>
      <c r="E651" s="9" t="s">
        <v>3533</v>
      </c>
      <c r="F651" s="9" t="s">
        <v>3534</v>
      </c>
      <c r="G651" s="9" t="s">
        <v>21</v>
      </c>
      <c r="H651" s="9"/>
      <c r="I651" s="9" t="s">
        <v>22</v>
      </c>
      <c r="J651" s="9"/>
      <c r="K651" s="9"/>
      <c r="L651" s="9"/>
      <c r="M651" s="9"/>
      <c r="N651" s="9"/>
      <c r="O651" s="9"/>
      <c r="P651" s="9" t="s">
        <v>23</v>
      </c>
      <c r="Q651" s="9"/>
      <c r="R651" s="9" t="s">
        <v>28</v>
      </c>
      <c r="S651" s="9" t="s">
        <v>27</v>
      </c>
      <c r="T651" s="9">
        <v>2</v>
      </c>
      <c r="U651" s="38"/>
      <c r="V651" s="26" t="str">
        <f t="shared" si="20"/>
        <v>42720BRI Prioritas</v>
      </c>
      <c r="W651" s="26">
        <f t="shared" si="21"/>
        <v>2</v>
      </c>
    </row>
    <row r="652" spans="1:23" s="26" customFormat="1" ht="16.7" customHeight="1" x14ac:dyDescent="0.2">
      <c r="A652" s="9" t="s">
        <v>3535</v>
      </c>
      <c r="B652" s="9" t="s">
        <v>20</v>
      </c>
      <c r="C652" s="9" t="s">
        <v>3536</v>
      </c>
      <c r="D652" s="2">
        <v>42720</v>
      </c>
      <c r="E652" s="9" t="s">
        <v>3537</v>
      </c>
      <c r="F652" s="9" t="s">
        <v>3538</v>
      </c>
      <c r="G652" s="9" t="s">
        <v>21</v>
      </c>
      <c r="H652" s="9"/>
      <c r="I652" s="9" t="s">
        <v>22</v>
      </c>
      <c r="J652" s="9"/>
      <c r="K652" s="9"/>
      <c r="L652" s="9"/>
      <c r="M652" s="9"/>
      <c r="N652" s="9"/>
      <c r="O652" s="9"/>
      <c r="P652" s="9" t="s">
        <v>23</v>
      </c>
      <c r="Q652" s="9"/>
      <c r="R652" s="9" t="s">
        <v>24</v>
      </c>
      <c r="S652" s="9" t="s">
        <v>27</v>
      </c>
      <c r="T652" s="9">
        <v>1</v>
      </c>
      <c r="U652" s="38"/>
      <c r="V652" s="26" t="str">
        <f t="shared" si="20"/>
        <v>42720BRI Prioritas</v>
      </c>
      <c r="W652" s="26">
        <f t="shared" si="21"/>
        <v>1</v>
      </c>
    </row>
    <row r="653" spans="1:23" s="26" customFormat="1" ht="16.7" customHeight="1" x14ac:dyDescent="0.2">
      <c r="A653" s="9" t="s">
        <v>3539</v>
      </c>
      <c r="B653" s="9" t="s">
        <v>20</v>
      </c>
      <c r="C653" s="9" t="s">
        <v>3540</v>
      </c>
      <c r="D653" s="2">
        <v>42720</v>
      </c>
      <c r="E653" s="9" t="s">
        <v>3541</v>
      </c>
      <c r="F653" s="9" t="s">
        <v>3538</v>
      </c>
      <c r="G653" s="9" t="s">
        <v>21</v>
      </c>
      <c r="H653" s="9"/>
      <c r="I653" s="9" t="s">
        <v>22</v>
      </c>
      <c r="J653" s="9" t="s">
        <v>30</v>
      </c>
      <c r="K653" s="9"/>
      <c r="L653" s="9"/>
      <c r="M653" s="9"/>
      <c r="N653" s="9"/>
      <c r="O653" s="9"/>
      <c r="P653" s="9" t="s">
        <v>23</v>
      </c>
      <c r="Q653" s="9"/>
      <c r="R653" s="9" t="s">
        <v>35</v>
      </c>
      <c r="S653" s="9" t="s">
        <v>27</v>
      </c>
      <c r="T653" s="9">
        <v>2</v>
      </c>
      <c r="U653" s="38"/>
      <c r="V653" s="26" t="str">
        <f t="shared" si="20"/>
        <v>42720BRI Prioritas</v>
      </c>
      <c r="W653" s="26">
        <f t="shared" si="21"/>
        <v>2</v>
      </c>
    </row>
    <row r="654" spans="1:23" s="26" customFormat="1" ht="16.7" customHeight="1" x14ac:dyDescent="0.2">
      <c r="A654" s="9" t="s">
        <v>3542</v>
      </c>
      <c r="B654" s="9" t="s">
        <v>20</v>
      </c>
      <c r="C654" s="9" t="s">
        <v>3543</v>
      </c>
      <c r="D654" s="2">
        <v>42720</v>
      </c>
      <c r="E654" s="9" t="s">
        <v>3544</v>
      </c>
      <c r="F654" s="9" t="s">
        <v>3545</v>
      </c>
      <c r="G654" s="9" t="s">
        <v>21</v>
      </c>
      <c r="H654" s="9"/>
      <c r="I654" s="9" t="s">
        <v>22</v>
      </c>
      <c r="J654" s="9"/>
      <c r="K654" s="9"/>
      <c r="L654" s="9"/>
      <c r="M654" s="9"/>
      <c r="N654" s="9"/>
      <c r="O654" s="9"/>
      <c r="P654" s="9" t="s">
        <v>23</v>
      </c>
      <c r="Q654" s="9"/>
      <c r="R654" s="9" t="s">
        <v>24</v>
      </c>
      <c r="S654" s="9" t="s">
        <v>27</v>
      </c>
      <c r="T654" s="9">
        <v>1</v>
      </c>
      <c r="U654" s="38"/>
      <c r="V654" s="26" t="str">
        <f t="shared" si="20"/>
        <v>42720BRI Prioritas</v>
      </c>
      <c r="W654" s="26">
        <f t="shared" si="21"/>
        <v>1</v>
      </c>
    </row>
    <row r="655" spans="1:23" s="26" customFormat="1" ht="16.7" customHeight="1" x14ac:dyDescent="0.2">
      <c r="A655" s="9" t="s">
        <v>3546</v>
      </c>
      <c r="B655" s="9" t="s">
        <v>20</v>
      </c>
      <c r="C655" s="9" t="s">
        <v>1888</v>
      </c>
      <c r="D655" s="2">
        <v>42720</v>
      </c>
      <c r="E655" s="9" t="s">
        <v>3547</v>
      </c>
      <c r="F655" s="9" t="s">
        <v>1074</v>
      </c>
      <c r="G655" s="9" t="s">
        <v>21</v>
      </c>
      <c r="H655" s="9"/>
      <c r="I655" s="9" t="s">
        <v>22</v>
      </c>
      <c r="J655" s="9"/>
      <c r="K655" s="9"/>
      <c r="L655" s="9"/>
      <c r="M655" s="9"/>
      <c r="N655" s="9"/>
      <c r="O655" s="9"/>
      <c r="P655" s="9" t="s">
        <v>23</v>
      </c>
      <c r="Q655" s="9"/>
      <c r="R655" s="9" t="s">
        <v>24</v>
      </c>
      <c r="S655" s="9" t="s">
        <v>25</v>
      </c>
      <c r="T655" s="9">
        <v>1</v>
      </c>
      <c r="U655" s="38"/>
      <c r="V655" s="26" t="str">
        <f t="shared" si="20"/>
        <v>42720BRI Platinum</v>
      </c>
      <c r="W655" s="26">
        <f t="shared" si="21"/>
        <v>1</v>
      </c>
    </row>
    <row r="656" spans="1:23" s="26" customFormat="1" ht="16.7" customHeight="1" x14ac:dyDescent="0.2">
      <c r="A656" s="9" t="s">
        <v>3548</v>
      </c>
      <c r="B656" s="9" t="s">
        <v>20</v>
      </c>
      <c r="C656" s="9" t="s">
        <v>3549</v>
      </c>
      <c r="D656" s="2">
        <v>42720</v>
      </c>
      <c r="E656" s="9" t="s">
        <v>3550</v>
      </c>
      <c r="F656" s="9" t="s">
        <v>3551</v>
      </c>
      <c r="G656" s="9" t="s">
        <v>21</v>
      </c>
      <c r="H656" s="9"/>
      <c r="I656" s="9" t="s">
        <v>22</v>
      </c>
      <c r="J656" s="9"/>
      <c r="K656" s="9"/>
      <c r="L656" s="9"/>
      <c r="M656" s="9"/>
      <c r="N656" s="9"/>
      <c r="O656" s="9"/>
      <c r="P656" s="9" t="s">
        <v>23</v>
      </c>
      <c r="Q656" s="9"/>
      <c r="R656" s="9" t="s">
        <v>24</v>
      </c>
      <c r="S656" s="9" t="s">
        <v>26</v>
      </c>
      <c r="T656" s="9">
        <v>1</v>
      </c>
      <c r="U656" s="38"/>
      <c r="V656" s="26" t="str">
        <f t="shared" si="20"/>
        <v>42720BRI Business</v>
      </c>
      <c r="W656" s="26">
        <f t="shared" si="21"/>
        <v>1</v>
      </c>
    </row>
    <row r="657" spans="1:23" s="26" customFormat="1" ht="16.7" customHeight="1" x14ac:dyDescent="0.2">
      <c r="A657" s="9" t="s">
        <v>3552</v>
      </c>
      <c r="B657" s="9" t="s">
        <v>20</v>
      </c>
      <c r="C657" s="9" t="s">
        <v>3553</v>
      </c>
      <c r="D657" s="2">
        <v>42720</v>
      </c>
      <c r="E657" s="9" t="s">
        <v>3554</v>
      </c>
      <c r="F657" s="9" t="s">
        <v>92</v>
      </c>
      <c r="G657" s="9" t="s">
        <v>21</v>
      </c>
      <c r="H657" s="9"/>
      <c r="I657" s="9" t="s">
        <v>22</v>
      </c>
      <c r="J657" s="9"/>
      <c r="K657" s="9"/>
      <c r="L657" s="9"/>
      <c r="M657" s="9"/>
      <c r="N657" s="9"/>
      <c r="O657" s="9"/>
      <c r="P657" s="9" t="s">
        <v>23</v>
      </c>
      <c r="Q657" s="9"/>
      <c r="R657" s="9" t="s">
        <v>28</v>
      </c>
      <c r="S657" s="9" t="s">
        <v>27</v>
      </c>
      <c r="T657" s="9">
        <v>2</v>
      </c>
      <c r="U657" s="38"/>
      <c r="V657" s="26" t="str">
        <f t="shared" si="20"/>
        <v>42720BRI Prioritas</v>
      </c>
      <c r="W657" s="26">
        <f t="shared" si="21"/>
        <v>2</v>
      </c>
    </row>
    <row r="658" spans="1:23" s="26" customFormat="1" ht="16.7" customHeight="1" x14ac:dyDescent="0.2">
      <c r="A658" s="9" t="s">
        <v>3555</v>
      </c>
      <c r="B658" s="9" t="s">
        <v>20</v>
      </c>
      <c r="C658" s="9" t="s">
        <v>3556</v>
      </c>
      <c r="D658" s="2">
        <v>42720</v>
      </c>
      <c r="E658" s="9" t="s">
        <v>3557</v>
      </c>
      <c r="F658" s="9" t="s">
        <v>3558</v>
      </c>
      <c r="G658" s="9" t="s">
        <v>21</v>
      </c>
      <c r="H658" s="9"/>
      <c r="I658" s="9" t="s">
        <v>22</v>
      </c>
      <c r="J658" s="9" t="s">
        <v>30</v>
      </c>
      <c r="K658" s="9"/>
      <c r="L658" s="9"/>
      <c r="M658" s="9"/>
      <c r="N658" s="9"/>
      <c r="O658" s="9"/>
      <c r="P658" s="9" t="s">
        <v>23</v>
      </c>
      <c r="Q658" s="9"/>
      <c r="R658" s="9" t="s">
        <v>35</v>
      </c>
      <c r="S658" s="9" t="s">
        <v>27</v>
      </c>
      <c r="T658" s="9">
        <v>2</v>
      </c>
      <c r="U658" s="38"/>
      <c r="V658" s="26" t="str">
        <f t="shared" si="20"/>
        <v>42720BRI Prioritas</v>
      </c>
      <c r="W658" s="26">
        <f t="shared" si="21"/>
        <v>2</v>
      </c>
    </row>
    <row r="659" spans="1:23" s="26" customFormat="1" ht="16.7" customHeight="1" x14ac:dyDescent="0.2">
      <c r="A659" s="9" t="s">
        <v>3559</v>
      </c>
      <c r="B659" s="9" t="s">
        <v>20</v>
      </c>
      <c r="C659" s="9" t="s">
        <v>2542</v>
      </c>
      <c r="D659" s="2">
        <v>42720</v>
      </c>
      <c r="E659" s="9" t="s">
        <v>3560</v>
      </c>
      <c r="F659" s="9" t="s">
        <v>3558</v>
      </c>
      <c r="G659" s="9" t="s">
        <v>21</v>
      </c>
      <c r="H659" s="9"/>
      <c r="I659" s="9" t="s">
        <v>22</v>
      </c>
      <c r="J659" s="9" t="s">
        <v>30</v>
      </c>
      <c r="K659" s="9"/>
      <c r="L659" s="9"/>
      <c r="M659" s="9"/>
      <c r="N659" s="9"/>
      <c r="O659" s="9"/>
      <c r="P659" s="9" t="s">
        <v>23</v>
      </c>
      <c r="Q659" s="9"/>
      <c r="R659" s="9" t="s">
        <v>35</v>
      </c>
      <c r="S659" s="9" t="s">
        <v>27</v>
      </c>
      <c r="T659" s="9">
        <v>2</v>
      </c>
      <c r="U659" s="38"/>
      <c r="V659" s="26" t="str">
        <f t="shared" si="20"/>
        <v>42720BRI Prioritas</v>
      </c>
      <c r="W659" s="26">
        <f t="shared" si="21"/>
        <v>2</v>
      </c>
    </row>
    <row r="660" spans="1:23" s="26" customFormat="1" ht="16.7" customHeight="1" x14ac:dyDescent="0.2">
      <c r="A660" s="9" t="s">
        <v>3561</v>
      </c>
      <c r="B660" s="9" t="s">
        <v>20</v>
      </c>
      <c r="C660" s="9" t="s">
        <v>741</v>
      </c>
      <c r="D660" s="2">
        <v>42720</v>
      </c>
      <c r="E660" s="9" t="s">
        <v>3562</v>
      </c>
      <c r="F660" s="9" t="s">
        <v>98</v>
      </c>
      <c r="G660" s="9" t="s">
        <v>21</v>
      </c>
      <c r="H660" s="9"/>
      <c r="I660" s="9" t="s">
        <v>22</v>
      </c>
      <c r="J660" s="9"/>
      <c r="K660" s="9"/>
      <c r="L660" s="9"/>
      <c r="M660" s="9"/>
      <c r="N660" s="9"/>
      <c r="O660" s="9"/>
      <c r="P660" s="9" t="s">
        <v>23</v>
      </c>
      <c r="Q660" s="9"/>
      <c r="R660" s="9" t="s">
        <v>24</v>
      </c>
      <c r="S660" s="9" t="s">
        <v>25</v>
      </c>
      <c r="T660" s="9">
        <v>1</v>
      </c>
      <c r="U660" s="38"/>
      <c r="V660" s="26" t="str">
        <f t="shared" si="20"/>
        <v>42720BRI Platinum</v>
      </c>
      <c r="W660" s="26">
        <f t="shared" si="21"/>
        <v>1</v>
      </c>
    </row>
    <row r="661" spans="1:23" s="26" customFormat="1" ht="16.7" customHeight="1" x14ac:dyDescent="0.2">
      <c r="A661" s="9" t="s">
        <v>3563</v>
      </c>
      <c r="B661" s="9" t="s">
        <v>20</v>
      </c>
      <c r="C661" s="9" t="s">
        <v>3564</v>
      </c>
      <c r="D661" s="2">
        <v>42720</v>
      </c>
      <c r="E661" s="9" t="s">
        <v>3565</v>
      </c>
      <c r="F661" s="9" t="s">
        <v>3566</v>
      </c>
      <c r="G661" s="9" t="s">
        <v>21</v>
      </c>
      <c r="H661" s="9"/>
      <c r="I661" s="9" t="s">
        <v>22</v>
      </c>
      <c r="J661" s="9"/>
      <c r="K661" s="9"/>
      <c r="L661" s="9"/>
      <c r="M661" s="9"/>
      <c r="N661" s="9"/>
      <c r="O661" s="9"/>
      <c r="P661" s="9" t="s">
        <v>23</v>
      </c>
      <c r="Q661" s="9"/>
      <c r="R661" s="9" t="s">
        <v>24</v>
      </c>
      <c r="S661" s="9" t="s">
        <v>26</v>
      </c>
      <c r="T661" s="9">
        <v>1</v>
      </c>
      <c r="U661" s="38"/>
      <c r="V661" s="26" t="str">
        <f t="shared" si="20"/>
        <v>42720BRI Business</v>
      </c>
      <c r="W661" s="26">
        <f t="shared" si="21"/>
        <v>1</v>
      </c>
    </row>
    <row r="662" spans="1:23" s="26" customFormat="1" ht="16.7" customHeight="1" x14ac:dyDescent="0.2">
      <c r="A662" s="9" t="s">
        <v>3567</v>
      </c>
      <c r="B662" s="9" t="s">
        <v>20</v>
      </c>
      <c r="C662" s="9" t="s">
        <v>3568</v>
      </c>
      <c r="D662" s="2">
        <v>42720</v>
      </c>
      <c r="E662" s="9" t="s">
        <v>3569</v>
      </c>
      <c r="F662" s="9" t="s">
        <v>787</v>
      </c>
      <c r="G662" s="9" t="s">
        <v>21</v>
      </c>
      <c r="H662" s="9"/>
      <c r="I662" s="9" t="s">
        <v>22</v>
      </c>
      <c r="J662" s="9" t="s">
        <v>30</v>
      </c>
      <c r="K662" s="9"/>
      <c r="L662" s="9"/>
      <c r="M662" s="9"/>
      <c r="N662" s="9"/>
      <c r="O662" s="9"/>
      <c r="P662" s="9" t="s">
        <v>23</v>
      </c>
      <c r="Q662" s="9"/>
      <c r="R662" s="9" t="s">
        <v>35</v>
      </c>
      <c r="S662" s="9" t="s">
        <v>27</v>
      </c>
      <c r="T662" s="9">
        <v>2</v>
      </c>
      <c r="U662" s="38"/>
      <c r="V662" s="26" t="str">
        <f t="shared" si="20"/>
        <v>42720BRI Prioritas</v>
      </c>
      <c r="W662" s="26">
        <f t="shared" si="21"/>
        <v>2</v>
      </c>
    </row>
    <row r="663" spans="1:23" s="26" customFormat="1" ht="16.7" customHeight="1" x14ac:dyDescent="0.2">
      <c r="A663" s="9" t="s">
        <v>3575</v>
      </c>
      <c r="B663" s="9" t="s">
        <v>20</v>
      </c>
      <c r="C663" s="9" t="s">
        <v>326</v>
      </c>
      <c r="D663" s="2">
        <v>42720</v>
      </c>
      <c r="E663" s="9" t="s">
        <v>3576</v>
      </c>
      <c r="F663" s="9" t="s">
        <v>2560</v>
      </c>
      <c r="G663" s="9" t="s">
        <v>21</v>
      </c>
      <c r="H663" s="9"/>
      <c r="I663" s="9" t="s">
        <v>22</v>
      </c>
      <c r="J663" s="9"/>
      <c r="K663" s="9"/>
      <c r="L663" s="9"/>
      <c r="M663" s="9"/>
      <c r="N663" s="9"/>
      <c r="O663" s="9"/>
      <c r="P663" s="9" t="s">
        <v>23</v>
      </c>
      <c r="Q663" s="9"/>
      <c r="R663" s="9" t="s">
        <v>24</v>
      </c>
      <c r="S663" s="9" t="s">
        <v>25</v>
      </c>
      <c r="T663" s="9">
        <v>1</v>
      </c>
      <c r="U663" s="38"/>
      <c r="V663" s="26" t="str">
        <f t="shared" si="20"/>
        <v>42720BRI Platinum</v>
      </c>
      <c r="W663" s="26">
        <f t="shared" si="21"/>
        <v>1</v>
      </c>
    </row>
    <row r="664" spans="1:23" s="26" customFormat="1" ht="16.7" customHeight="1" x14ac:dyDescent="0.2">
      <c r="A664" s="9" t="s">
        <v>3577</v>
      </c>
      <c r="B664" s="9" t="s">
        <v>20</v>
      </c>
      <c r="C664" s="9" t="s">
        <v>3578</v>
      </c>
      <c r="D664" s="2">
        <v>42720</v>
      </c>
      <c r="E664" s="9" t="s">
        <v>3579</v>
      </c>
      <c r="F664" s="9" t="s">
        <v>70</v>
      </c>
      <c r="G664" s="9" t="s">
        <v>21</v>
      </c>
      <c r="H664" s="9"/>
      <c r="I664" s="9" t="s">
        <v>22</v>
      </c>
      <c r="J664" s="9"/>
      <c r="K664" s="9"/>
      <c r="L664" s="9"/>
      <c r="M664" s="9"/>
      <c r="N664" s="9"/>
      <c r="O664" s="9"/>
      <c r="P664" s="9" t="s">
        <v>23</v>
      </c>
      <c r="Q664" s="9"/>
      <c r="R664" s="9" t="s">
        <v>28</v>
      </c>
      <c r="S664" s="9" t="s">
        <v>27</v>
      </c>
      <c r="T664" s="9">
        <v>2</v>
      </c>
      <c r="U664" s="38"/>
      <c r="V664" s="26" t="str">
        <f t="shared" si="20"/>
        <v>42720BRI Prioritas</v>
      </c>
      <c r="W664" s="26">
        <f t="shared" si="21"/>
        <v>2</v>
      </c>
    </row>
    <row r="665" spans="1:23" s="26" customFormat="1" ht="16.7" customHeight="1" x14ac:dyDescent="0.2">
      <c r="A665" s="9" t="s">
        <v>3580</v>
      </c>
      <c r="B665" s="9" t="s">
        <v>20</v>
      </c>
      <c r="C665" s="9" t="s">
        <v>3581</v>
      </c>
      <c r="D665" s="2">
        <v>42720</v>
      </c>
      <c r="E665" s="9" t="s">
        <v>3582</v>
      </c>
      <c r="F665" s="9" t="s">
        <v>54</v>
      </c>
      <c r="G665" s="9" t="s">
        <v>21</v>
      </c>
      <c r="H665" s="9"/>
      <c r="I665" s="9" t="s">
        <v>22</v>
      </c>
      <c r="J665" s="9"/>
      <c r="K665" s="9"/>
      <c r="L665" s="9"/>
      <c r="M665" s="9"/>
      <c r="N665" s="9"/>
      <c r="O665" s="9"/>
      <c r="P665" s="9" t="s">
        <v>23</v>
      </c>
      <c r="Q665" s="9"/>
      <c r="R665" s="9" t="s">
        <v>24</v>
      </c>
      <c r="S665" s="9" t="s">
        <v>27</v>
      </c>
      <c r="T665" s="9">
        <v>1</v>
      </c>
      <c r="U665" s="38"/>
      <c r="V665" s="26" t="str">
        <f t="shared" si="20"/>
        <v>42720BRI Prioritas</v>
      </c>
      <c r="W665" s="26">
        <f t="shared" si="21"/>
        <v>1</v>
      </c>
    </row>
    <row r="666" spans="1:23" s="26" customFormat="1" ht="16.7" customHeight="1" x14ac:dyDescent="0.2">
      <c r="A666" s="9" t="s">
        <v>3583</v>
      </c>
      <c r="B666" s="9" t="s">
        <v>20</v>
      </c>
      <c r="C666" s="9" t="s">
        <v>3584</v>
      </c>
      <c r="D666" s="2">
        <v>42720</v>
      </c>
      <c r="E666" s="9" t="s">
        <v>3585</v>
      </c>
      <c r="F666" s="9" t="s">
        <v>527</v>
      </c>
      <c r="G666" s="9" t="s">
        <v>21</v>
      </c>
      <c r="H666" s="9"/>
      <c r="I666" s="9" t="s">
        <v>22</v>
      </c>
      <c r="J666" s="9"/>
      <c r="K666" s="9"/>
      <c r="L666" s="9"/>
      <c r="M666" s="9"/>
      <c r="N666" s="9"/>
      <c r="O666" s="9"/>
      <c r="P666" s="9" t="s">
        <v>23</v>
      </c>
      <c r="Q666" s="9"/>
      <c r="R666" s="9" t="s">
        <v>24</v>
      </c>
      <c r="S666" s="9" t="s">
        <v>27</v>
      </c>
      <c r="T666" s="9">
        <v>1</v>
      </c>
      <c r="U666" s="38"/>
      <c r="V666" s="26" t="str">
        <f t="shared" si="20"/>
        <v>42720BRI Prioritas</v>
      </c>
      <c r="W666" s="26">
        <f t="shared" si="21"/>
        <v>1</v>
      </c>
    </row>
    <row r="667" spans="1:23" s="26" customFormat="1" ht="16.7" customHeight="1" x14ac:dyDescent="0.2">
      <c r="A667" s="9" t="s">
        <v>652</v>
      </c>
      <c r="B667" s="9" t="s">
        <v>20</v>
      </c>
      <c r="C667" s="9" t="s">
        <v>306</v>
      </c>
      <c r="D667" s="2">
        <v>42720</v>
      </c>
      <c r="E667" s="9" t="s">
        <v>3586</v>
      </c>
      <c r="F667" s="9" t="s">
        <v>420</v>
      </c>
      <c r="G667" s="9" t="s">
        <v>21</v>
      </c>
      <c r="H667" s="9"/>
      <c r="I667" s="9" t="s">
        <v>22</v>
      </c>
      <c r="J667" s="9"/>
      <c r="K667" s="9"/>
      <c r="L667" s="9"/>
      <c r="M667" s="9"/>
      <c r="N667" s="9"/>
      <c r="O667" s="9"/>
      <c r="P667" s="9" t="s">
        <v>23</v>
      </c>
      <c r="Q667" s="9"/>
      <c r="R667" s="9" t="s">
        <v>24</v>
      </c>
      <c r="S667" s="9" t="s">
        <v>25</v>
      </c>
      <c r="T667" s="9">
        <v>1</v>
      </c>
      <c r="U667" s="38"/>
      <c r="V667" s="26" t="str">
        <f t="shared" si="20"/>
        <v>42720BRI Platinum</v>
      </c>
      <c r="W667" s="26">
        <f t="shared" si="21"/>
        <v>1</v>
      </c>
    </row>
    <row r="668" spans="1:23" s="26" customFormat="1" ht="16.7" customHeight="1" x14ac:dyDescent="0.2">
      <c r="A668" s="9" t="s">
        <v>3587</v>
      </c>
      <c r="B668" s="9" t="s">
        <v>20</v>
      </c>
      <c r="C668" s="9" t="s">
        <v>3588</v>
      </c>
      <c r="D668" s="2">
        <v>42720</v>
      </c>
      <c r="E668" s="9" t="s">
        <v>3589</v>
      </c>
      <c r="F668" s="9" t="s">
        <v>151</v>
      </c>
      <c r="G668" s="9" t="s">
        <v>21</v>
      </c>
      <c r="H668" s="9"/>
      <c r="I668" s="9" t="s">
        <v>22</v>
      </c>
      <c r="J668" s="9"/>
      <c r="K668" s="9"/>
      <c r="L668" s="9"/>
      <c r="M668" s="9"/>
      <c r="N668" s="9"/>
      <c r="O668" s="9"/>
      <c r="P668" s="9" t="s">
        <v>23</v>
      </c>
      <c r="Q668" s="9"/>
      <c r="R668" s="9" t="s">
        <v>24</v>
      </c>
      <c r="S668" s="9" t="s">
        <v>27</v>
      </c>
      <c r="T668" s="9">
        <v>1</v>
      </c>
      <c r="U668" s="38"/>
      <c r="V668" s="26" t="str">
        <f t="shared" si="20"/>
        <v>42720BRI Prioritas</v>
      </c>
      <c r="W668" s="26">
        <f t="shared" si="21"/>
        <v>1</v>
      </c>
    </row>
    <row r="669" spans="1:23" s="26" customFormat="1" ht="16.7" customHeight="1" x14ac:dyDescent="0.2">
      <c r="A669" s="9" t="s">
        <v>780</v>
      </c>
      <c r="B669" s="9" t="s">
        <v>20</v>
      </c>
      <c r="C669" s="9" t="s">
        <v>3622</v>
      </c>
      <c r="D669" s="2">
        <v>42720</v>
      </c>
      <c r="E669" s="9" t="s">
        <v>3623</v>
      </c>
      <c r="F669" s="9" t="s">
        <v>196</v>
      </c>
      <c r="G669" s="9" t="s">
        <v>21</v>
      </c>
      <c r="H669" s="9"/>
      <c r="I669" s="9" t="s">
        <v>22</v>
      </c>
      <c r="J669" s="9"/>
      <c r="K669" s="9"/>
      <c r="L669" s="9"/>
      <c r="M669" s="9"/>
      <c r="N669" s="9"/>
      <c r="O669" s="9"/>
      <c r="P669" s="9" t="s">
        <v>23</v>
      </c>
      <c r="Q669" s="9"/>
      <c r="R669" s="9" t="s">
        <v>24</v>
      </c>
      <c r="S669" s="9" t="s">
        <v>26</v>
      </c>
      <c r="T669" s="9">
        <v>1</v>
      </c>
      <c r="U669" s="38"/>
      <c r="V669" s="26" t="str">
        <f t="shared" si="20"/>
        <v>42720BRI Business</v>
      </c>
      <c r="W669" s="26">
        <f t="shared" si="21"/>
        <v>1</v>
      </c>
    </row>
    <row r="670" spans="1:23" s="26" customFormat="1" ht="16.7" customHeight="1" x14ac:dyDescent="0.2">
      <c r="A670" s="9" t="s">
        <v>3624</v>
      </c>
      <c r="B670" s="9" t="s">
        <v>20</v>
      </c>
      <c r="C670" s="9" t="s">
        <v>327</v>
      </c>
      <c r="D670" s="2">
        <v>42721</v>
      </c>
      <c r="E670" s="9" t="s">
        <v>3625</v>
      </c>
      <c r="F670" s="9" t="s">
        <v>310</v>
      </c>
      <c r="G670" s="9" t="s">
        <v>21</v>
      </c>
      <c r="H670" s="9"/>
      <c r="I670" s="9" t="s">
        <v>22</v>
      </c>
      <c r="J670" s="9"/>
      <c r="K670" s="9"/>
      <c r="L670" s="9"/>
      <c r="M670" s="9"/>
      <c r="N670" s="9"/>
      <c r="O670" s="9"/>
      <c r="P670" s="9" t="s">
        <v>23</v>
      </c>
      <c r="Q670" s="9"/>
      <c r="R670" s="9" t="s">
        <v>24</v>
      </c>
      <c r="S670" s="9" t="s">
        <v>25</v>
      </c>
      <c r="T670" s="9">
        <v>1</v>
      </c>
      <c r="U670" s="38"/>
      <c r="V670" s="26" t="str">
        <f t="shared" si="20"/>
        <v>42721BRI Platinum</v>
      </c>
      <c r="W670" s="26">
        <f t="shared" si="21"/>
        <v>1</v>
      </c>
    </row>
    <row r="671" spans="1:23" s="26" customFormat="1" ht="16.7" customHeight="1" x14ac:dyDescent="0.2">
      <c r="A671" s="9" t="s">
        <v>3626</v>
      </c>
      <c r="B671" s="9" t="s">
        <v>20</v>
      </c>
      <c r="C671" s="9" t="s">
        <v>755</v>
      </c>
      <c r="D671" s="2">
        <v>42721</v>
      </c>
      <c r="E671" s="9" t="s">
        <v>3627</v>
      </c>
      <c r="F671" s="9" t="s">
        <v>873</v>
      </c>
      <c r="G671" s="9" t="s">
        <v>21</v>
      </c>
      <c r="H671" s="9"/>
      <c r="I671" s="9" t="s">
        <v>22</v>
      </c>
      <c r="J671" s="9"/>
      <c r="K671" s="9"/>
      <c r="L671" s="9"/>
      <c r="M671" s="9"/>
      <c r="N671" s="9"/>
      <c r="O671" s="9"/>
      <c r="P671" s="9" t="s">
        <v>23</v>
      </c>
      <c r="Q671" s="9"/>
      <c r="R671" s="9" t="s">
        <v>24</v>
      </c>
      <c r="S671" s="9" t="s">
        <v>25</v>
      </c>
      <c r="T671" s="9">
        <v>1</v>
      </c>
      <c r="U671" s="38"/>
      <c r="V671" s="26" t="str">
        <f t="shared" si="20"/>
        <v>42721BRI Platinum</v>
      </c>
      <c r="W671" s="26">
        <f t="shared" si="21"/>
        <v>1</v>
      </c>
    </row>
    <row r="672" spans="1:23" s="26" customFormat="1" ht="16.7" customHeight="1" x14ac:dyDescent="0.2">
      <c r="A672" s="9" t="s">
        <v>3628</v>
      </c>
      <c r="B672" s="9" t="s">
        <v>20</v>
      </c>
      <c r="C672" s="9" t="s">
        <v>3629</v>
      </c>
      <c r="D672" s="2">
        <v>42721</v>
      </c>
      <c r="E672" s="9" t="s">
        <v>3630</v>
      </c>
      <c r="F672" s="9" t="s">
        <v>873</v>
      </c>
      <c r="G672" s="9" t="s">
        <v>21</v>
      </c>
      <c r="H672" s="9"/>
      <c r="I672" s="9" t="s">
        <v>22</v>
      </c>
      <c r="J672" s="9"/>
      <c r="K672" s="9"/>
      <c r="L672" s="9"/>
      <c r="M672" s="9"/>
      <c r="N672" s="9"/>
      <c r="O672" s="9"/>
      <c r="P672" s="9" t="s">
        <v>23</v>
      </c>
      <c r="Q672" s="9"/>
      <c r="R672" s="9" t="s">
        <v>28</v>
      </c>
      <c r="S672" s="9" t="s">
        <v>27</v>
      </c>
      <c r="T672" s="9">
        <v>2</v>
      </c>
      <c r="U672" s="38"/>
      <c r="V672" s="26" t="str">
        <f t="shared" si="20"/>
        <v>42721BRI Prioritas</v>
      </c>
      <c r="W672" s="26">
        <f t="shared" si="21"/>
        <v>2</v>
      </c>
    </row>
    <row r="673" spans="1:23" s="26" customFormat="1" ht="16.7" customHeight="1" x14ac:dyDescent="0.2">
      <c r="A673" s="9" t="s">
        <v>3631</v>
      </c>
      <c r="B673" s="9" t="s">
        <v>20</v>
      </c>
      <c r="C673" s="9" t="s">
        <v>3632</v>
      </c>
      <c r="D673" s="2">
        <v>42721</v>
      </c>
      <c r="E673" s="9" t="s">
        <v>3633</v>
      </c>
      <c r="F673" s="9" t="s">
        <v>813</v>
      </c>
      <c r="G673" s="9" t="s">
        <v>21</v>
      </c>
      <c r="H673" s="9"/>
      <c r="I673" s="9" t="s">
        <v>22</v>
      </c>
      <c r="J673" s="9"/>
      <c r="K673" s="9"/>
      <c r="L673" s="9"/>
      <c r="M673" s="9"/>
      <c r="N673" s="9"/>
      <c r="O673" s="9"/>
      <c r="P673" s="9" t="s">
        <v>23</v>
      </c>
      <c r="Q673" s="9"/>
      <c r="R673" s="9" t="s">
        <v>24</v>
      </c>
      <c r="S673" s="9" t="s">
        <v>27</v>
      </c>
      <c r="T673" s="9">
        <v>1</v>
      </c>
      <c r="U673" s="38"/>
      <c r="V673" s="26" t="str">
        <f t="shared" si="20"/>
        <v>42721BRI Prioritas</v>
      </c>
      <c r="W673" s="26">
        <f t="shared" si="21"/>
        <v>1</v>
      </c>
    </row>
    <row r="674" spans="1:23" s="26" customFormat="1" ht="16.7" customHeight="1" x14ac:dyDescent="0.2">
      <c r="A674" s="9" t="s">
        <v>3634</v>
      </c>
      <c r="B674" s="9" t="s">
        <v>20</v>
      </c>
      <c r="C674" s="9" t="s">
        <v>3635</v>
      </c>
      <c r="D674" s="2">
        <v>42721</v>
      </c>
      <c r="E674" s="9" t="s">
        <v>3636</v>
      </c>
      <c r="F674" s="9" t="s">
        <v>290</v>
      </c>
      <c r="G674" s="9" t="s">
        <v>21</v>
      </c>
      <c r="H674" s="9"/>
      <c r="I674" s="9" t="s">
        <v>22</v>
      </c>
      <c r="J674" s="9"/>
      <c r="K674" s="9"/>
      <c r="L674" s="9"/>
      <c r="M674" s="9"/>
      <c r="N674" s="9"/>
      <c r="O674" s="9"/>
      <c r="P674" s="9" t="s">
        <v>23</v>
      </c>
      <c r="Q674" s="9"/>
      <c r="R674" s="9" t="s">
        <v>28</v>
      </c>
      <c r="S674" s="9" t="s">
        <v>27</v>
      </c>
      <c r="T674" s="9">
        <v>2</v>
      </c>
      <c r="U674" s="38"/>
      <c r="V674" s="26" t="str">
        <f t="shared" si="20"/>
        <v>42721BRI Prioritas</v>
      </c>
      <c r="W674" s="26">
        <f t="shared" si="21"/>
        <v>2</v>
      </c>
    </row>
    <row r="675" spans="1:23" s="26" customFormat="1" ht="16.7" customHeight="1" x14ac:dyDescent="0.2">
      <c r="A675" s="9" t="s">
        <v>3637</v>
      </c>
      <c r="B675" s="9" t="s">
        <v>20</v>
      </c>
      <c r="C675" s="9" t="s">
        <v>3638</v>
      </c>
      <c r="D675" s="2">
        <v>42721</v>
      </c>
      <c r="E675" s="9" t="s">
        <v>3639</v>
      </c>
      <c r="F675" s="9" t="s">
        <v>346</v>
      </c>
      <c r="G675" s="9" t="s">
        <v>36</v>
      </c>
      <c r="H675" s="9"/>
      <c r="I675" s="9" t="s">
        <v>22</v>
      </c>
      <c r="J675" s="9"/>
      <c r="K675" s="9"/>
      <c r="L675" s="9"/>
      <c r="M675" s="9"/>
      <c r="N675" s="9"/>
      <c r="O675" s="9"/>
      <c r="P675" s="9" t="s">
        <v>23</v>
      </c>
      <c r="Q675" s="9"/>
      <c r="R675" s="9" t="s">
        <v>28</v>
      </c>
      <c r="S675" s="9" t="s">
        <v>27</v>
      </c>
      <c r="T675" s="9">
        <v>2</v>
      </c>
      <c r="U675" s="38"/>
      <c r="V675" s="26" t="str">
        <f t="shared" si="20"/>
        <v>42721BRI Prioritas</v>
      </c>
      <c r="W675" s="26">
        <f t="shared" si="21"/>
        <v>2</v>
      </c>
    </row>
    <row r="676" spans="1:23" s="26" customFormat="1" ht="16.7" customHeight="1" x14ac:dyDescent="0.2">
      <c r="A676" s="9" t="s">
        <v>3640</v>
      </c>
      <c r="B676" s="9" t="s">
        <v>20</v>
      </c>
      <c r="C676" s="9" t="s">
        <v>3641</v>
      </c>
      <c r="D676" s="2">
        <v>42721</v>
      </c>
      <c r="E676" s="9" t="s">
        <v>3642</v>
      </c>
      <c r="F676" s="9" t="s">
        <v>347</v>
      </c>
      <c r="G676" s="9" t="s">
        <v>21</v>
      </c>
      <c r="H676" s="9"/>
      <c r="I676" s="9" t="s">
        <v>22</v>
      </c>
      <c r="J676" s="9"/>
      <c r="K676" s="9"/>
      <c r="L676" s="9"/>
      <c r="M676" s="9"/>
      <c r="N676" s="9"/>
      <c r="O676" s="9"/>
      <c r="P676" s="9" t="s">
        <v>23</v>
      </c>
      <c r="Q676" s="9"/>
      <c r="R676" s="9" t="s">
        <v>28</v>
      </c>
      <c r="S676" s="9" t="s">
        <v>27</v>
      </c>
      <c r="T676" s="9">
        <v>2</v>
      </c>
      <c r="U676" s="38"/>
      <c r="V676" s="26" t="str">
        <f t="shared" si="20"/>
        <v>42721BRI Prioritas</v>
      </c>
      <c r="W676" s="26">
        <f t="shared" si="21"/>
        <v>2</v>
      </c>
    </row>
    <row r="677" spans="1:23" s="26" customFormat="1" ht="16.7" customHeight="1" x14ac:dyDescent="0.2">
      <c r="A677" s="9" t="s">
        <v>3643</v>
      </c>
      <c r="B677" s="9" t="s">
        <v>20</v>
      </c>
      <c r="C677" s="9" t="s">
        <v>3644</v>
      </c>
      <c r="D677" s="2">
        <v>42721</v>
      </c>
      <c r="E677" s="9" t="s">
        <v>3645</v>
      </c>
      <c r="F677" s="9" t="s">
        <v>256</v>
      </c>
      <c r="G677" s="9" t="s">
        <v>21</v>
      </c>
      <c r="H677" s="9"/>
      <c r="I677" s="9" t="s">
        <v>22</v>
      </c>
      <c r="J677" s="9"/>
      <c r="K677" s="9"/>
      <c r="L677" s="9"/>
      <c r="M677" s="9"/>
      <c r="N677" s="9"/>
      <c r="O677" s="9"/>
      <c r="P677" s="9" t="s">
        <v>23</v>
      </c>
      <c r="Q677" s="9"/>
      <c r="R677" s="9" t="s">
        <v>28</v>
      </c>
      <c r="S677" s="9" t="s">
        <v>27</v>
      </c>
      <c r="T677" s="9">
        <v>2</v>
      </c>
      <c r="U677" s="38"/>
      <c r="V677" s="26" t="str">
        <f t="shared" si="20"/>
        <v>42721BRI Prioritas</v>
      </c>
      <c r="W677" s="26">
        <f t="shared" si="21"/>
        <v>2</v>
      </c>
    </row>
    <row r="678" spans="1:23" s="26" customFormat="1" ht="16.7" customHeight="1" x14ac:dyDescent="0.2">
      <c r="A678" s="9" t="s">
        <v>3646</v>
      </c>
      <c r="B678" s="9" t="s">
        <v>20</v>
      </c>
      <c r="C678" s="9" t="s">
        <v>3647</v>
      </c>
      <c r="D678" s="2">
        <v>42721</v>
      </c>
      <c r="E678" s="9" t="s">
        <v>3648</v>
      </c>
      <c r="F678" s="9" t="s">
        <v>695</v>
      </c>
      <c r="G678" s="9" t="s">
        <v>21</v>
      </c>
      <c r="H678" s="9"/>
      <c r="I678" s="9" t="s">
        <v>22</v>
      </c>
      <c r="J678" s="9" t="s">
        <v>30</v>
      </c>
      <c r="K678" s="9"/>
      <c r="L678" s="9"/>
      <c r="M678" s="9"/>
      <c r="N678" s="9"/>
      <c r="O678" s="9"/>
      <c r="P678" s="9" t="s">
        <v>23</v>
      </c>
      <c r="Q678" s="9"/>
      <c r="R678" s="9" t="s">
        <v>35</v>
      </c>
      <c r="S678" s="9" t="s">
        <v>27</v>
      </c>
      <c r="T678" s="9">
        <v>2</v>
      </c>
      <c r="U678" s="38"/>
      <c r="V678" s="26" t="str">
        <f t="shared" si="20"/>
        <v>42721BRI Prioritas</v>
      </c>
      <c r="W678" s="26">
        <f t="shared" si="21"/>
        <v>2</v>
      </c>
    </row>
    <row r="679" spans="1:23" s="26" customFormat="1" ht="16.7" customHeight="1" x14ac:dyDescent="0.2">
      <c r="A679" s="9" t="s">
        <v>3649</v>
      </c>
      <c r="B679" s="9" t="s">
        <v>20</v>
      </c>
      <c r="C679" s="9" t="s">
        <v>328</v>
      </c>
      <c r="D679" s="2">
        <v>42721</v>
      </c>
      <c r="E679" s="9" t="s">
        <v>3650</v>
      </c>
      <c r="F679" s="9" t="s">
        <v>124</v>
      </c>
      <c r="G679" s="9" t="s">
        <v>21</v>
      </c>
      <c r="H679" s="9"/>
      <c r="I679" s="9" t="s">
        <v>22</v>
      </c>
      <c r="J679" s="9"/>
      <c r="K679" s="9"/>
      <c r="L679" s="9"/>
      <c r="M679" s="9"/>
      <c r="N679" s="9"/>
      <c r="O679" s="9"/>
      <c r="P679" s="9" t="s">
        <v>23</v>
      </c>
      <c r="Q679" s="9"/>
      <c r="R679" s="9" t="s">
        <v>28</v>
      </c>
      <c r="S679" s="9" t="s">
        <v>27</v>
      </c>
      <c r="T679" s="9">
        <v>2</v>
      </c>
      <c r="U679" s="38"/>
      <c r="V679" s="26" t="str">
        <f t="shared" si="20"/>
        <v>42721BRI Prioritas</v>
      </c>
      <c r="W679" s="26">
        <f t="shared" si="21"/>
        <v>2</v>
      </c>
    </row>
    <row r="680" spans="1:23" s="26" customFormat="1" ht="16.7" customHeight="1" x14ac:dyDescent="0.2">
      <c r="A680" s="9" t="s">
        <v>3654</v>
      </c>
      <c r="B680" s="9" t="s">
        <v>20</v>
      </c>
      <c r="C680" s="9" t="s">
        <v>3655</v>
      </c>
      <c r="D680" s="2">
        <v>42721</v>
      </c>
      <c r="E680" s="9" t="s">
        <v>3656</v>
      </c>
      <c r="F680" s="9" t="s">
        <v>1032</v>
      </c>
      <c r="G680" s="9" t="s">
        <v>21</v>
      </c>
      <c r="H680" s="9"/>
      <c r="I680" s="9" t="s">
        <v>22</v>
      </c>
      <c r="J680" s="9"/>
      <c r="K680" s="9"/>
      <c r="L680" s="9"/>
      <c r="M680" s="9"/>
      <c r="N680" s="9"/>
      <c r="O680" s="9"/>
      <c r="P680" s="9" t="s">
        <v>23</v>
      </c>
      <c r="Q680" s="9"/>
      <c r="R680" s="9" t="s">
        <v>28</v>
      </c>
      <c r="S680" s="9" t="s">
        <v>27</v>
      </c>
      <c r="T680" s="9">
        <v>2</v>
      </c>
      <c r="U680" s="38"/>
      <c r="V680" s="26" t="str">
        <f t="shared" si="20"/>
        <v>42721BRI Prioritas</v>
      </c>
      <c r="W680" s="26">
        <f t="shared" si="21"/>
        <v>2</v>
      </c>
    </row>
    <row r="681" spans="1:23" s="26" customFormat="1" ht="16.7" customHeight="1" x14ac:dyDescent="0.2">
      <c r="A681" s="9" t="s">
        <v>3663</v>
      </c>
      <c r="B681" s="9" t="s">
        <v>20</v>
      </c>
      <c r="C681" s="9" t="s">
        <v>3664</v>
      </c>
      <c r="D681" s="2">
        <v>42721</v>
      </c>
      <c r="E681" s="9" t="s">
        <v>3665</v>
      </c>
      <c r="F681" s="9" t="s">
        <v>3666</v>
      </c>
      <c r="G681" s="9" t="s">
        <v>21</v>
      </c>
      <c r="H681" s="9"/>
      <c r="I681" s="9" t="s">
        <v>22</v>
      </c>
      <c r="J681" s="9" t="s">
        <v>30</v>
      </c>
      <c r="K681" s="9"/>
      <c r="L681" s="9"/>
      <c r="M681" s="9"/>
      <c r="N681" s="9"/>
      <c r="O681" s="9"/>
      <c r="P681" s="9" t="s">
        <v>23</v>
      </c>
      <c r="Q681" s="9"/>
      <c r="R681" s="9" t="s">
        <v>35</v>
      </c>
      <c r="S681" s="9" t="s">
        <v>27</v>
      </c>
      <c r="T681" s="9">
        <v>2</v>
      </c>
      <c r="U681" s="38"/>
      <c r="V681" s="26" t="str">
        <f t="shared" si="20"/>
        <v>42721BRI Prioritas</v>
      </c>
      <c r="W681" s="26">
        <f t="shared" si="21"/>
        <v>2</v>
      </c>
    </row>
    <row r="682" spans="1:23" s="26" customFormat="1" ht="16.7" customHeight="1" x14ac:dyDescent="0.2">
      <c r="A682" s="9" t="s">
        <v>3667</v>
      </c>
      <c r="B682" s="9" t="s">
        <v>20</v>
      </c>
      <c r="C682" s="9" t="s">
        <v>3668</v>
      </c>
      <c r="D682" s="2">
        <v>42721</v>
      </c>
      <c r="E682" s="9" t="s">
        <v>3669</v>
      </c>
      <c r="F682" s="9" t="s">
        <v>293</v>
      </c>
      <c r="G682" s="9" t="s">
        <v>21</v>
      </c>
      <c r="H682" s="9"/>
      <c r="I682" s="9" t="s">
        <v>22</v>
      </c>
      <c r="J682" s="9"/>
      <c r="K682" s="9"/>
      <c r="L682" s="9"/>
      <c r="M682" s="9"/>
      <c r="N682" s="9"/>
      <c r="O682" s="9"/>
      <c r="P682" s="9" t="s">
        <v>23</v>
      </c>
      <c r="Q682" s="9"/>
      <c r="R682" s="9" t="s">
        <v>28</v>
      </c>
      <c r="S682" s="9" t="s">
        <v>27</v>
      </c>
      <c r="T682" s="9">
        <v>2</v>
      </c>
      <c r="U682" s="38"/>
      <c r="V682" s="26" t="str">
        <f t="shared" si="20"/>
        <v>42721BRI Prioritas</v>
      </c>
      <c r="W682" s="26">
        <f t="shared" si="21"/>
        <v>2</v>
      </c>
    </row>
    <row r="683" spans="1:23" s="26" customFormat="1" ht="16.7" customHeight="1" x14ac:dyDescent="0.2">
      <c r="A683" s="9" t="s">
        <v>3670</v>
      </c>
      <c r="B683" s="9" t="s">
        <v>20</v>
      </c>
      <c r="C683" s="9" t="s">
        <v>3671</v>
      </c>
      <c r="D683" s="2">
        <v>42721</v>
      </c>
      <c r="E683" s="9" t="s">
        <v>3672</v>
      </c>
      <c r="F683" s="9" t="s">
        <v>300</v>
      </c>
      <c r="G683" s="9" t="s">
        <v>21</v>
      </c>
      <c r="H683" s="9"/>
      <c r="I683" s="9" t="s">
        <v>22</v>
      </c>
      <c r="J683" s="9"/>
      <c r="K683" s="9"/>
      <c r="L683" s="9"/>
      <c r="M683" s="9"/>
      <c r="N683" s="9"/>
      <c r="O683" s="9"/>
      <c r="P683" s="9" t="s">
        <v>23</v>
      </c>
      <c r="Q683" s="9"/>
      <c r="R683" s="9" t="s">
        <v>28</v>
      </c>
      <c r="S683" s="27" t="s">
        <v>45</v>
      </c>
      <c r="T683" s="9">
        <v>2</v>
      </c>
      <c r="U683" s="38"/>
      <c r="V683" s="26" t="str">
        <f t="shared" si="20"/>
        <v>42721BRI Infinite</v>
      </c>
      <c r="W683" s="26">
        <f t="shared" si="21"/>
        <v>2</v>
      </c>
    </row>
    <row r="684" spans="1:23" s="26" customFormat="1" ht="16.7" customHeight="1" x14ac:dyDescent="0.2">
      <c r="A684" s="9" t="s">
        <v>3673</v>
      </c>
      <c r="B684" s="9" t="s">
        <v>20</v>
      </c>
      <c r="C684" s="9" t="s">
        <v>3674</v>
      </c>
      <c r="D684" s="2">
        <v>42721</v>
      </c>
      <c r="E684" s="9" t="s">
        <v>3675</v>
      </c>
      <c r="F684" s="9" t="s">
        <v>599</v>
      </c>
      <c r="G684" s="9" t="s">
        <v>21</v>
      </c>
      <c r="H684" s="9"/>
      <c r="I684" s="9" t="s">
        <v>22</v>
      </c>
      <c r="J684" s="9" t="s">
        <v>30</v>
      </c>
      <c r="K684" s="9"/>
      <c r="L684" s="9"/>
      <c r="M684" s="9"/>
      <c r="N684" s="9"/>
      <c r="O684" s="9"/>
      <c r="P684" s="9" t="s">
        <v>23</v>
      </c>
      <c r="Q684" s="9"/>
      <c r="R684" s="9" t="s">
        <v>35</v>
      </c>
      <c r="S684" s="9" t="s">
        <v>27</v>
      </c>
      <c r="T684" s="9">
        <v>2</v>
      </c>
      <c r="U684" s="38"/>
      <c r="V684" s="26" t="str">
        <f t="shared" si="20"/>
        <v>42721BRI Prioritas</v>
      </c>
      <c r="W684" s="26">
        <f t="shared" si="21"/>
        <v>2</v>
      </c>
    </row>
    <row r="685" spans="1:23" s="26" customFormat="1" ht="16.7" customHeight="1" x14ac:dyDescent="0.2">
      <c r="A685" s="9" t="s">
        <v>3673</v>
      </c>
      <c r="B685" s="9" t="s">
        <v>20</v>
      </c>
      <c r="C685" s="9" t="s">
        <v>307</v>
      </c>
      <c r="D685" s="2">
        <v>42721</v>
      </c>
      <c r="E685" s="9" t="s">
        <v>3676</v>
      </c>
      <c r="F685" s="9" t="s">
        <v>599</v>
      </c>
      <c r="G685" s="9" t="s">
        <v>21</v>
      </c>
      <c r="H685" s="9"/>
      <c r="I685" s="9" t="s">
        <v>22</v>
      </c>
      <c r="J685" s="9" t="s">
        <v>30</v>
      </c>
      <c r="K685" s="9"/>
      <c r="L685" s="9"/>
      <c r="M685" s="9"/>
      <c r="N685" s="9"/>
      <c r="O685" s="9"/>
      <c r="P685" s="9" t="s">
        <v>23</v>
      </c>
      <c r="Q685" s="9"/>
      <c r="R685" s="9" t="s">
        <v>33</v>
      </c>
      <c r="S685" s="9" t="s">
        <v>25</v>
      </c>
      <c r="T685" s="9">
        <v>1</v>
      </c>
      <c r="U685" s="38"/>
      <c r="V685" s="26" t="str">
        <f t="shared" si="20"/>
        <v>42721BRI Platinum</v>
      </c>
      <c r="W685" s="26">
        <f t="shared" si="21"/>
        <v>1</v>
      </c>
    </row>
    <row r="686" spans="1:23" s="26" customFormat="1" ht="16.7" customHeight="1" x14ac:dyDescent="0.2">
      <c r="A686" s="9" t="s">
        <v>3677</v>
      </c>
      <c r="B686" s="9" t="s">
        <v>20</v>
      </c>
      <c r="C686" s="9" t="s">
        <v>1995</v>
      </c>
      <c r="D686" s="2">
        <v>42721</v>
      </c>
      <c r="E686" s="9" t="s">
        <v>3678</v>
      </c>
      <c r="F686" s="9" t="s">
        <v>498</v>
      </c>
      <c r="G686" s="9" t="s">
        <v>21</v>
      </c>
      <c r="H686" s="9"/>
      <c r="I686" s="9" t="s">
        <v>22</v>
      </c>
      <c r="J686" s="9" t="s">
        <v>30</v>
      </c>
      <c r="K686" s="9"/>
      <c r="L686" s="9"/>
      <c r="M686" s="9"/>
      <c r="N686" s="9"/>
      <c r="O686" s="9"/>
      <c r="P686" s="9" t="s">
        <v>23</v>
      </c>
      <c r="Q686" s="9"/>
      <c r="R686" s="9" t="s">
        <v>33</v>
      </c>
      <c r="S686" s="9" t="s">
        <v>25</v>
      </c>
      <c r="T686" s="9">
        <v>1</v>
      </c>
      <c r="U686" s="38"/>
      <c r="V686" s="26" t="str">
        <f t="shared" si="20"/>
        <v>42721BRI Platinum</v>
      </c>
      <c r="W686" s="26">
        <f t="shared" si="21"/>
        <v>1</v>
      </c>
    </row>
    <row r="687" spans="1:23" s="26" customFormat="1" ht="16.7" customHeight="1" x14ac:dyDescent="0.2">
      <c r="A687" s="9" t="s">
        <v>3677</v>
      </c>
      <c r="B687" s="9" t="s">
        <v>20</v>
      </c>
      <c r="C687" s="9" t="s">
        <v>1998</v>
      </c>
      <c r="D687" s="2">
        <v>42721</v>
      </c>
      <c r="E687" s="9" t="s">
        <v>3679</v>
      </c>
      <c r="F687" s="9" t="s">
        <v>498</v>
      </c>
      <c r="G687" s="9" t="s">
        <v>21</v>
      </c>
      <c r="H687" s="9"/>
      <c r="I687" s="9" t="s">
        <v>22</v>
      </c>
      <c r="J687" s="9" t="s">
        <v>30</v>
      </c>
      <c r="K687" s="9"/>
      <c r="L687" s="9"/>
      <c r="M687" s="9"/>
      <c r="N687" s="9"/>
      <c r="O687" s="9"/>
      <c r="P687" s="9" t="s">
        <v>23</v>
      </c>
      <c r="Q687" s="9"/>
      <c r="R687" s="9" t="s">
        <v>33</v>
      </c>
      <c r="S687" s="9" t="s">
        <v>25</v>
      </c>
      <c r="T687" s="9">
        <v>1</v>
      </c>
      <c r="U687" s="38"/>
      <c r="V687" s="26" t="str">
        <f t="shared" si="20"/>
        <v>42721BRI Platinum</v>
      </c>
      <c r="W687" s="26">
        <f t="shared" si="21"/>
        <v>1</v>
      </c>
    </row>
    <row r="688" spans="1:23" s="26" customFormat="1" ht="16.7" customHeight="1" x14ac:dyDescent="0.2">
      <c r="A688" s="9" t="s">
        <v>3677</v>
      </c>
      <c r="B688" s="9" t="s">
        <v>20</v>
      </c>
      <c r="C688" s="9" t="s">
        <v>62</v>
      </c>
      <c r="D688" s="2">
        <v>42721</v>
      </c>
      <c r="E688" s="9" t="s">
        <v>3680</v>
      </c>
      <c r="F688" s="9" t="s">
        <v>498</v>
      </c>
      <c r="G688" s="9" t="s">
        <v>21</v>
      </c>
      <c r="H688" s="9"/>
      <c r="I688" s="9" t="s">
        <v>22</v>
      </c>
      <c r="J688" s="9" t="s">
        <v>30</v>
      </c>
      <c r="K688" s="9"/>
      <c r="L688" s="9"/>
      <c r="M688" s="9"/>
      <c r="N688" s="9"/>
      <c r="O688" s="9"/>
      <c r="P688" s="9" t="s">
        <v>23</v>
      </c>
      <c r="Q688" s="9"/>
      <c r="R688" s="9" t="s">
        <v>35</v>
      </c>
      <c r="S688" s="9" t="s">
        <v>27</v>
      </c>
      <c r="T688" s="9">
        <v>2</v>
      </c>
      <c r="U688" s="38"/>
      <c r="V688" s="26" t="str">
        <f t="shared" si="20"/>
        <v>42721BRI Prioritas</v>
      </c>
      <c r="W688" s="26">
        <f t="shared" si="21"/>
        <v>2</v>
      </c>
    </row>
    <row r="689" spans="1:23" s="26" customFormat="1" ht="16.7" customHeight="1" x14ac:dyDescent="0.2">
      <c r="A689" s="9" t="s">
        <v>3681</v>
      </c>
      <c r="B689" s="9" t="s">
        <v>20</v>
      </c>
      <c r="C689" s="9" t="s">
        <v>312</v>
      </c>
      <c r="D689" s="2">
        <v>42721</v>
      </c>
      <c r="E689" s="9" t="s">
        <v>3682</v>
      </c>
      <c r="F689" s="9" t="s">
        <v>499</v>
      </c>
      <c r="G689" s="9" t="s">
        <v>21</v>
      </c>
      <c r="H689" s="9"/>
      <c r="I689" s="9" t="s">
        <v>22</v>
      </c>
      <c r="J689" s="9"/>
      <c r="K689" s="9"/>
      <c r="L689" s="9"/>
      <c r="M689" s="9"/>
      <c r="N689" s="9"/>
      <c r="O689" s="9"/>
      <c r="P689" s="9" t="s">
        <v>23</v>
      </c>
      <c r="Q689" s="9"/>
      <c r="R689" s="9" t="s">
        <v>24</v>
      </c>
      <c r="S689" s="9" t="s">
        <v>25</v>
      </c>
      <c r="T689" s="9">
        <v>1</v>
      </c>
      <c r="U689" s="38"/>
      <c r="V689" s="26" t="str">
        <f t="shared" si="20"/>
        <v>42721BRI Platinum</v>
      </c>
      <c r="W689" s="26">
        <f t="shared" si="21"/>
        <v>1</v>
      </c>
    </row>
    <row r="690" spans="1:23" s="26" customFormat="1" ht="16.7" customHeight="1" x14ac:dyDescent="0.2">
      <c r="A690" s="9" t="s">
        <v>3681</v>
      </c>
      <c r="B690" s="9" t="s">
        <v>20</v>
      </c>
      <c r="C690" s="9" t="s">
        <v>313</v>
      </c>
      <c r="D690" s="2">
        <v>42721</v>
      </c>
      <c r="E690" s="9" t="s">
        <v>3683</v>
      </c>
      <c r="F690" s="9" t="s">
        <v>499</v>
      </c>
      <c r="G690" s="9" t="s">
        <v>21</v>
      </c>
      <c r="H690" s="9"/>
      <c r="I690" s="9" t="s">
        <v>22</v>
      </c>
      <c r="J690" s="9"/>
      <c r="K690" s="9"/>
      <c r="L690" s="9"/>
      <c r="M690" s="9"/>
      <c r="N690" s="9"/>
      <c r="O690" s="9"/>
      <c r="P690" s="9" t="s">
        <v>23</v>
      </c>
      <c r="Q690" s="9"/>
      <c r="R690" s="9" t="s">
        <v>24</v>
      </c>
      <c r="S690" s="9" t="s">
        <v>25</v>
      </c>
      <c r="T690" s="9">
        <v>1</v>
      </c>
      <c r="U690" s="38"/>
      <c r="V690" s="26" t="str">
        <f t="shared" si="20"/>
        <v>42721BRI Platinum</v>
      </c>
      <c r="W690" s="26">
        <f t="shared" si="21"/>
        <v>1</v>
      </c>
    </row>
    <row r="691" spans="1:23" s="26" customFormat="1" ht="16.7" customHeight="1" x14ac:dyDescent="0.2">
      <c r="A691" s="9" t="s">
        <v>3684</v>
      </c>
      <c r="B691" s="9" t="s">
        <v>20</v>
      </c>
      <c r="C691" s="9" t="s">
        <v>3685</v>
      </c>
      <c r="D691" s="2">
        <v>42721</v>
      </c>
      <c r="E691" s="9" t="s">
        <v>2497</v>
      </c>
      <c r="F691" s="9" t="s">
        <v>111</v>
      </c>
      <c r="G691" s="9" t="s">
        <v>21</v>
      </c>
      <c r="H691" s="9"/>
      <c r="I691" s="9" t="s">
        <v>22</v>
      </c>
      <c r="J691" s="9"/>
      <c r="K691" s="9"/>
      <c r="L691" s="9"/>
      <c r="M691" s="9"/>
      <c r="N691" s="9"/>
      <c r="O691" s="9"/>
      <c r="P691" s="9" t="s">
        <v>23</v>
      </c>
      <c r="Q691" s="9"/>
      <c r="R691" s="9" t="s">
        <v>24</v>
      </c>
      <c r="S691" s="9" t="s">
        <v>27</v>
      </c>
      <c r="T691" s="9">
        <v>1</v>
      </c>
      <c r="U691" s="38"/>
      <c r="V691" s="26" t="str">
        <f t="shared" si="20"/>
        <v>42721BRI Prioritas</v>
      </c>
      <c r="W691" s="26">
        <f t="shared" si="21"/>
        <v>1</v>
      </c>
    </row>
    <row r="692" spans="1:23" s="26" customFormat="1" ht="16.7" customHeight="1" x14ac:dyDescent="0.2">
      <c r="A692" s="9" t="s">
        <v>3686</v>
      </c>
      <c r="B692" s="9" t="s">
        <v>20</v>
      </c>
      <c r="C692" s="9" t="s">
        <v>3687</v>
      </c>
      <c r="D692" s="2">
        <v>42721</v>
      </c>
      <c r="E692" s="9" t="s">
        <v>913</v>
      </c>
      <c r="F692" s="9" t="s">
        <v>111</v>
      </c>
      <c r="G692" s="9" t="s">
        <v>21</v>
      </c>
      <c r="H692" s="9"/>
      <c r="I692" s="9" t="s">
        <v>22</v>
      </c>
      <c r="J692" s="9"/>
      <c r="K692" s="9"/>
      <c r="L692" s="9"/>
      <c r="M692" s="9"/>
      <c r="N692" s="9"/>
      <c r="O692" s="9"/>
      <c r="P692" s="9" t="s">
        <v>23</v>
      </c>
      <c r="Q692" s="9"/>
      <c r="R692" s="9" t="s">
        <v>24</v>
      </c>
      <c r="S692" s="9" t="s">
        <v>27</v>
      </c>
      <c r="T692" s="9">
        <v>1</v>
      </c>
      <c r="U692" s="38"/>
      <c r="V692" s="26" t="str">
        <f t="shared" si="20"/>
        <v>42721BRI Prioritas</v>
      </c>
      <c r="W692" s="26">
        <f t="shared" si="21"/>
        <v>1</v>
      </c>
    </row>
    <row r="693" spans="1:23" s="26" customFormat="1" ht="16.7" customHeight="1" x14ac:dyDescent="0.2">
      <c r="A693" s="9" t="s">
        <v>3688</v>
      </c>
      <c r="B693" s="9" t="s">
        <v>20</v>
      </c>
      <c r="C693" s="9" t="s">
        <v>3689</v>
      </c>
      <c r="D693" s="2">
        <v>42721</v>
      </c>
      <c r="E693" s="9" t="s">
        <v>3690</v>
      </c>
      <c r="F693" s="9" t="s">
        <v>500</v>
      </c>
      <c r="G693" s="9" t="s">
        <v>21</v>
      </c>
      <c r="H693" s="9"/>
      <c r="I693" s="9" t="s">
        <v>22</v>
      </c>
      <c r="J693" s="9"/>
      <c r="K693" s="9"/>
      <c r="L693" s="9"/>
      <c r="M693" s="9"/>
      <c r="N693" s="9"/>
      <c r="O693" s="9"/>
      <c r="P693" s="9" t="s">
        <v>23</v>
      </c>
      <c r="Q693" s="9"/>
      <c r="R693" s="9" t="s">
        <v>24</v>
      </c>
      <c r="S693" s="9" t="s">
        <v>27</v>
      </c>
      <c r="T693" s="9">
        <v>1</v>
      </c>
      <c r="U693" s="38"/>
      <c r="V693" s="26" t="str">
        <f t="shared" si="20"/>
        <v>42721BRI Prioritas</v>
      </c>
      <c r="W693" s="26">
        <f t="shared" si="21"/>
        <v>1</v>
      </c>
    </row>
    <row r="694" spans="1:23" s="26" customFormat="1" ht="16.7" customHeight="1" x14ac:dyDescent="0.2">
      <c r="A694" s="9" t="s">
        <v>3691</v>
      </c>
      <c r="B694" s="9" t="s">
        <v>20</v>
      </c>
      <c r="C694" s="9" t="s">
        <v>768</v>
      </c>
      <c r="D694" s="2">
        <v>42721</v>
      </c>
      <c r="E694" s="9" t="s">
        <v>3692</v>
      </c>
      <c r="F694" s="9" t="s">
        <v>3262</v>
      </c>
      <c r="G694" s="9" t="s">
        <v>21</v>
      </c>
      <c r="H694" s="9"/>
      <c r="I694" s="9" t="s">
        <v>22</v>
      </c>
      <c r="J694" s="9" t="s">
        <v>30</v>
      </c>
      <c r="K694" s="9"/>
      <c r="L694" s="9"/>
      <c r="M694" s="9"/>
      <c r="N694" s="9"/>
      <c r="O694" s="9"/>
      <c r="P694" s="9" t="s">
        <v>23</v>
      </c>
      <c r="Q694" s="9"/>
      <c r="R694" s="9" t="s">
        <v>33</v>
      </c>
      <c r="S694" s="27" t="s">
        <v>45</v>
      </c>
      <c r="T694" s="9">
        <v>1</v>
      </c>
      <c r="U694" s="38"/>
      <c r="V694" s="26" t="str">
        <f t="shared" si="20"/>
        <v>42721BRI Infinite</v>
      </c>
      <c r="W694" s="26">
        <f t="shared" si="21"/>
        <v>1</v>
      </c>
    </row>
    <row r="695" spans="1:23" s="26" customFormat="1" ht="16.7" customHeight="1" x14ac:dyDescent="0.2">
      <c r="A695" s="9" t="s">
        <v>3691</v>
      </c>
      <c r="B695" s="9" t="s">
        <v>20</v>
      </c>
      <c r="C695" s="9" t="s">
        <v>3693</v>
      </c>
      <c r="D695" s="2">
        <v>42721</v>
      </c>
      <c r="E695" s="9" t="s">
        <v>3694</v>
      </c>
      <c r="F695" s="9" t="s">
        <v>3695</v>
      </c>
      <c r="G695" s="9" t="s">
        <v>21</v>
      </c>
      <c r="H695" s="9"/>
      <c r="I695" s="9" t="s">
        <v>22</v>
      </c>
      <c r="J695" s="9" t="s">
        <v>30</v>
      </c>
      <c r="K695" s="9"/>
      <c r="L695" s="9"/>
      <c r="M695" s="9"/>
      <c r="N695" s="9"/>
      <c r="O695" s="9"/>
      <c r="P695" s="9" t="s">
        <v>23</v>
      </c>
      <c r="Q695" s="9"/>
      <c r="R695" s="9" t="s">
        <v>35</v>
      </c>
      <c r="S695" s="9" t="s">
        <v>27</v>
      </c>
      <c r="T695" s="9">
        <v>2</v>
      </c>
      <c r="U695" s="38"/>
      <c r="V695" s="26" t="str">
        <f t="shared" si="20"/>
        <v>42721BRI Prioritas</v>
      </c>
      <c r="W695" s="26">
        <f t="shared" si="21"/>
        <v>2</v>
      </c>
    </row>
    <row r="696" spans="1:23" s="26" customFormat="1" ht="16.7" customHeight="1" x14ac:dyDescent="0.2">
      <c r="A696" s="9" t="s">
        <v>3696</v>
      </c>
      <c r="B696" s="9" t="s">
        <v>20</v>
      </c>
      <c r="C696" s="9" t="s">
        <v>3697</v>
      </c>
      <c r="D696" s="2">
        <v>42721</v>
      </c>
      <c r="E696" s="9" t="s">
        <v>3698</v>
      </c>
      <c r="F696" s="9" t="s">
        <v>3695</v>
      </c>
      <c r="G696" s="9" t="s">
        <v>21</v>
      </c>
      <c r="H696" s="9"/>
      <c r="I696" s="9" t="s">
        <v>22</v>
      </c>
      <c r="J696" s="9"/>
      <c r="K696" s="9"/>
      <c r="L696" s="9"/>
      <c r="M696" s="9"/>
      <c r="N696" s="9"/>
      <c r="O696" s="9"/>
      <c r="P696" s="9" t="s">
        <v>23</v>
      </c>
      <c r="Q696" s="9"/>
      <c r="R696" s="9" t="s">
        <v>28</v>
      </c>
      <c r="S696" s="9" t="s">
        <v>27</v>
      </c>
      <c r="T696" s="9">
        <v>2</v>
      </c>
      <c r="U696" s="38"/>
      <c r="V696" s="26" t="str">
        <f t="shared" si="20"/>
        <v>42721BRI Prioritas</v>
      </c>
      <c r="W696" s="26">
        <f t="shared" si="21"/>
        <v>2</v>
      </c>
    </row>
    <row r="697" spans="1:23" s="26" customFormat="1" ht="16.7" customHeight="1" x14ac:dyDescent="0.2">
      <c r="A697" s="9" t="s">
        <v>3699</v>
      </c>
      <c r="B697" s="9" t="s">
        <v>20</v>
      </c>
      <c r="C697" s="9" t="s">
        <v>3700</v>
      </c>
      <c r="D697" s="2">
        <v>42721</v>
      </c>
      <c r="E697" s="9" t="s">
        <v>3701</v>
      </c>
      <c r="F697" s="9" t="s">
        <v>836</v>
      </c>
      <c r="G697" s="9" t="s">
        <v>21</v>
      </c>
      <c r="H697" s="9"/>
      <c r="I697" s="9" t="s">
        <v>22</v>
      </c>
      <c r="J697" s="9"/>
      <c r="K697" s="9"/>
      <c r="L697" s="9"/>
      <c r="M697" s="9"/>
      <c r="N697" s="9"/>
      <c r="O697" s="9"/>
      <c r="P697" s="9" t="s">
        <v>23</v>
      </c>
      <c r="Q697" s="9"/>
      <c r="R697" s="9" t="s">
        <v>28</v>
      </c>
      <c r="S697" s="9" t="s">
        <v>27</v>
      </c>
      <c r="T697" s="9">
        <v>2</v>
      </c>
      <c r="U697" s="38"/>
      <c r="V697" s="26" t="str">
        <f t="shared" si="20"/>
        <v>42721BRI Prioritas</v>
      </c>
      <c r="W697" s="26">
        <f t="shared" si="21"/>
        <v>2</v>
      </c>
    </row>
    <row r="698" spans="1:23" s="26" customFormat="1" ht="16.7" customHeight="1" x14ac:dyDescent="0.2">
      <c r="A698" s="9" t="s">
        <v>3702</v>
      </c>
      <c r="B698" s="9" t="s">
        <v>20</v>
      </c>
      <c r="C698" s="9" t="s">
        <v>3703</v>
      </c>
      <c r="D698" s="2">
        <v>42721</v>
      </c>
      <c r="E698" s="9" t="s">
        <v>3704</v>
      </c>
      <c r="F698" s="9" t="s">
        <v>1835</v>
      </c>
      <c r="G698" s="9" t="s">
        <v>21</v>
      </c>
      <c r="H698" s="9"/>
      <c r="I698" s="9" t="s">
        <v>22</v>
      </c>
      <c r="J698" s="9"/>
      <c r="K698" s="9"/>
      <c r="L698" s="9"/>
      <c r="M698" s="9"/>
      <c r="N698" s="9"/>
      <c r="O698" s="9"/>
      <c r="P698" s="9" t="s">
        <v>23</v>
      </c>
      <c r="Q698" s="9"/>
      <c r="R698" s="9" t="s">
        <v>24</v>
      </c>
      <c r="S698" s="9" t="s">
        <v>26</v>
      </c>
      <c r="T698" s="9">
        <v>1</v>
      </c>
      <c r="U698" s="38"/>
      <c r="V698" s="26" t="str">
        <f t="shared" si="20"/>
        <v>42721BRI Business</v>
      </c>
      <c r="W698" s="26">
        <f t="shared" si="21"/>
        <v>1</v>
      </c>
    </row>
    <row r="699" spans="1:23" s="26" customFormat="1" ht="16.7" customHeight="1" x14ac:dyDescent="0.2">
      <c r="A699" s="9" t="s">
        <v>3707</v>
      </c>
      <c r="B699" s="9" t="s">
        <v>20</v>
      </c>
      <c r="C699" s="9" t="s">
        <v>315</v>
      </c>
      <c r="D699" s="2">
        <v>42721</v>
      </c>
      <c r="E699" s="9" t="s">
        <v>3708</v>
      </c>
      <c r="F699" s="9" t="s">
        <v>3709</v>
      </c>
      <c r="G699" s="9" t="s">
        <v>21</v>
      </c>
      <c r="H699" s="9"/>
      <c r="I699" s="9" t="s">
        <v>22</v>
      </c>
      <c r="J699" s="9"/>
      <c r="K699" s="9"/>
      <c r="L699" s="9"/>
      <c r="M699" s="9"/>
      <c r="N699" s="9"/>
      <c r="O699" s="9"/>
      <c r="P699" s="9" t="s">
        <v>23</v>
      </c>
      <c r="Q699" s="9"/>
      <c r="R699" s="9" t="s">
        <v>24</v>
      </c>
      <c r="S699" s="9" t="s">
        <v>25</v>
      </c>
      <c r="T699" s="9">
        <v>1</v>
      </c>
      <c r="U699" s="38"/>
      <c r="V699" s="26" t="str">
        <f t="shared" si="20"/>
        <v>42721BRI Platinum</v>
      </c>
      <c r="W699" s="26">
        <f t="shared" si="21"/>
        <v>1</v>
      </c>
    </row>
    <row r="700" spans="1:23" s="26" customFormat="1" ht="16.7" customHeight="1" x14ac:dyDescent="0.2">
      <c r="A700" s="9" t="s">
        <v>3710</v>
      </c>
      <c r="B700" s="9" t="s">
        <v>20</v>
      </c>
      <c r="C700" s="9" t="s">
        <v>784</v>
      </c>
      <c r="D700" s="2">
        <v>42721</v>
      </c>
      <c r="E700" s="9" t="s">
        <v>3711</v>
      </c>
      <c r="F700" s="9" t="s">
        <v>720</v>
      </c>
      <c r="G700" s="9" t="s">
        <v>21</v>
      </c>
      <c r="H700" s="9"/>
      <c r="I700" s="9" t="s">
        <v>22</v>
      </c>
      <c r="J700" s="9" t="s">
        <v>29</v>
      </c>
      <c r="K700" s="9"/>
      <c r="L700" s="9"/>
      <c r="M700" s="9"/>
      <c r="N700" s="9"/>
      <c r="O700" s="9"/>
      <c r="P700" s="9" t="s">
        <v>23</v>
      </c>
      <c r="Q700" s="9"/>
      <c r="R700" s="9" t="s">
        <v>121</v>
      </c>
      <c r="S700" s="9" t="s">
        <v>27</v>
      </c>
      <c r="T700" s="9">
        <v>1</v>
      </c>
      <c r="U700" s="38"/>
      <c r="V700" s="26" t="str">
        <f t="shared" si="20"/>
        <v>42721BRI Prioritas</v>
      </c>
      <c r="W700" s="26">
        <f t="shared" si="21"/>
        <v>1</v>
      </c>
    </row>
    <row r="701" spans="1:23" s="26" customFormat="1" ht="16.7" customHeight="1" x14ac:dyDescent="0.2">
      <c r="A701" s="9" t="s">
        <v>3718</v>
      </c>
      <c r="B701" s="9" t="s">
        <v>20</v>
      </c>
      <c r="C701" s="9" t="s">
        <v>3719</v>
      </c>
      <c r="D701" s="2">
        <v>42721</v>
      </c>
      <c r="E701" s="9" t="s">
        <v>3720</v>
      </c>
      <c r="F701" s="9" t="s">
        <v>179</v>
      </c>
      <c r="G701" s="9" t="s">
        <v>21</v>
      </c>
      <c r="H701" s="9"/>
      <c r="I701" s="9" t="s">
        <v>22</v>
      </c>
      <c r="J701" s="9"/>
      <c r="K701" s="9"/>
      <c r="L701" s="9"/>
      <c r="M701" s="9"/>
      <c r="N701" s="9"/>
      <c r="O701" s="9"/>
      <c r="P701" s="9" t="s">
        <v>23</v>
      </c>
      <c r="Q701" s="9"/>
      <c r="R701" s="9" t="s">
        <v>24</v>
      </c>
      <c r="S701" s="9" t="s">
        <v>26</v>
      </c>
      <c r="T701" s="9">
        <v>1</v>
      </c>
      <c r="U701" s="38"/>
      <c r="V701" s="26" t="str">
        <f t="shared" si="20"/>
        <v>42721BRI Business</v>
      </c>
      <c r="W701" s="26">
        <f t="shared" si="21"/>
        <v>1</v>
      </c>
    </row>
    <row r="702" spans="1:23" s="26" customFormat="1" ht="16.7" customHeight="1" x14ac:dyDescent="0.2">
      <c r="A702" s="9" t="s">
        <v>3721</v>
      </c>
      <c r="B702" s="9" t="s">
        <v>20</v>
      </c>
      <c r="C702" s="9" t="s">
        <v>62</v>
      </c>
      <c r="D702" s="2">
        <v>42721</v>
      </c>
      <c r="E702" s="9" t="s">
        <v>3722</v>
      </c>
      <c r="F702" s="9" t="s">
        <v>645</v>
      </c>
      <c r="G702" s="9" t="s">
        <v>21</v>
      </c>
      <c r="H702" s="9"/>
      <c r="I702" s="9" t="s">
        <v>22</v>
      </c>
      <c r="J702" s="9" t="s">
        <v>30</v>
      </c>
      <c r="K702" s="9"/>
      <c r="L702" s="9"/>
      <c r="M702" s="9"/>
      <c r="N702" s="9"/>
      <c r="O702" s="9"/>
      <c r="P702" s="9" t="s">
        <v>23</v>
      </c>
      <c r="Q702" s="9"/>
      <c r="R702" s="9" t="s">
        <v>35</v>
      </c>
      <c r="S702" s="9" t="s">
        <v>27</v>
      </c>
      <c r="T702" s="9">
        <v>2</v>
      </c>
      <c r="U702" s="38"/>
      <c r="V702" s="26" t="str">
        <f t="shared" si="20"/>
        <v>42721BRI Prioritas</v>
      </c>
      <c r="W702" s="26">
        <f t="shared" si="21"/>
        <v>2</v>
      </c>
    </row>
    <row r="703" spans="1:23" s="26" customFormat="1" ht="16.7" customHeight="1" x14ac:dyDescent="0.2">
      <c r="A703" s="9" t="s">
        <v>3723</v>
      </c>
      <c r="B703" s="9" t="s">
        <v>20</v>
      </c>
      <c r="C703" s="9" t="s">
        <v>3724</v>
      </c>
      <c r="D703" s="2">
        <v>42721</v>
      </c>
      <c r="E703" s="9" t="s">
        <v>3725</v>
      </c>
      <c r="F703" s="9" t="s">
        <v>646</v>
      </c>
      <c r="G703" s="9" t="s">
        <v>21</v>
      </c>
      <c r="H703" s="9"/>
      <c r="I703" s="9" t="s">
        <v>22</v>
      </c>
      <c r="J703" s="9" t="s">
        <v>30</v>
      </c>
      <c r="K703" s="9"/>
      <c r="L703" s="9"/>
      <c r="M703" s="9"/>
      <c r="N703" s="9"/>
      <c r="O703" s="9"/>
      <c r="P703" s="9" t="s">
        <v>23</v>
      </c>
      <c r="Q703" s="9"/>
      <c r="R703" s="9" t="s">
        <v>35</v>
      </c>
      <c r="S703" s="9" t="s">
        <v>27</v>
      </c>
      <c r="T703" s="9">
        <v>2</v>
      </c>
      <c r="U703" s="38"/>
      <c r="V703" s="26" t="str">
        <f t="shared" si="20"/>
        <v>42721BRI Prioritas</v>
      </c>
      <c r="W703" s="26">
        <f t="shared" si="21"/>
        <v>2</v>
      </c>
    </row>
    <row r="704" spans="1:23" s="26" customFormat="1" ht="16.7" customHeight="1" x14ac:dyDescent="0.2">
      <c r="A704" s="9" t="s">
        <v>3726</v>
      </c>
      <c r="B704" s="9" t="s">
        <v>20</v>
      </c>
      <c r="C704" s="9" t="s">
        <v>3727</v>
      </c>
      <c r="D704" s="2">
        <v>42721</v>
      </c>
      <c r="E704" s="9" t="s">
        <v>3728</v>
      </c>
      <c r="F704" s="9" t="s">
        <v>646</v>
      </c>
      <c r="G704" s="9" t="s">
        <v>21</v>
      </c>
      <c r="H704" s="9"/>
      <c r="I704" s="9" t="s">
        <v>22</v>
      </c>
      <c r="J704" s="9"/>
      <c r="K704" s="9"/>
      <c r="L704" s="9"/>
      <c r="M704" s="9"/>
      <c r="N704" s="9"/>
      <c r="O704" s="9"/>
      <c r="P704" s="9" t="s">
        <v>23</v>
      </c>
      <c r="Q704" s="9"/>
      <c r="R704" s="9" t="s">
        <v>28</v>
      </c>
      <c r="S704" s="9" t="s">
        <v>27</v>
      </c>
      <c r="T704" s="9">
        <v>2</v>
      </c>
      <c r="U704" s="38"/>
      <c r="V704" s="26" t="str">
        <f t="shared" si="20"/>
        <v>42721BRI Prioritas</v>
      </c>
      <c r="W704" s="26">
        <f t="shared" si="21"/>
        <v>2</v>
      </c>
    </row>
    <row r="705" spans="1:23" s="26" customFormat="1" ht="16.7" customHeight="1" x14ac:dyDescent="0.2">
      <c r="A705" s="9" t="s">
        <v>3729</v>
      </c>
      <c r="B705" s="9" t="s">
        <v>20</v>
      </c>
      <c r="C705" s="9" t="s">
        <v>3730</v>
      </c>
      <c r="D705" s="2">
        <v>42721</v>
      </c>
      <c r="E705" s="9" t="s">
        <v>3731</v>
      </c>
      <c r="F705" s="9" t="s">
        <v>217</v>
      </c>
      <c r="G705" s="9" t="s">
        <v>21</v>
      </c>
      <c r="H705" s="9"/>
      <c r="I705" s="9" t="s">
        <v>22</v>
      </c>
      <c r="J705" s="9"/>
      <c r="K705" s="9"/>
      <c r="L705" s="9"/>
      <c r="M705" s="9"/>
      <c r="N705" s="9"/>
      <c r="O705" s="9"/>
      <c r="P705" s="9" t="s">
        <v>23</v>
      </c>
      <c r="Q705" s="9"/>
      <c r="R705" s="9" t="s">
        <v>28</v>
      </c>
      <c r="S705" s="9" t="s">
        <v>27</v>
      </c>
      <c r="T705" s="9">
        <v>2</v>
      </c>
      <c r="U705" s="38"/>
      <c r="V705" s="26" t="str">
        <f t="shared" si="20"/>
        <v>42721BRI Prioritas</v>
      </c>
      <c r="W705" s="26">
        <f t="shared" si="21"/>
        <v>2</v>
      </c>
    </row>
    <row r="706" spans="1:23" s="26" customFormat="1" ht="16.7" customHeight="1" x14ac:dyDescent="0.2">
      <c r="A706" s="9" t="s">
        <v>3732</v>
      </c>
      <c r="B706" s="9" t="s">
        <v>20</v>
      </c>
      <c r="C706" s="9" t="s">
        <v>3733</v>
      </c>
      <c r="D706" s="2">
        <v>42721</v>
      </c>
      <c r="E706" s="9" t="s">
        <v>3734</v>
      </c>
      <c r="F706" s="9" t="s">
        <v>539</v>
      </c>
      <c r="G706" s="9" t="s">
        <v>21</v>
      </c>
      <c r="H706" s="9"/>
      <c r="I706" s="9" t="s">
        <v>22</v>
      </c>
      <c r="J706" s="9"/>
      <c r="K706" s="9"/>
      <c r="L706" s="9"/>
      <c r="M706" s="9"/>
      <c r="N706" s="9"/>
      <c r="O706" s="9"/>
      <c r="P706" s="9" t="s">
        <v>23</v>
      </c>
      <c r="Q706" s="9"/>
      <c r="R706" s="9" t="s">
        <v>24</v>
      </c>
      <c r="S706" s="9" t="s">
        <v>27</v>
      </c>
      <c r="T706" s="9">
        <v>1</v>
      </c>
      <c r="U706" s="38"/>
      <c r="V706" s="26" t="str">
        <f t="shared" si="20"/>
        <v>42721BRI Prioritas</v>
      </c>
      <c r="W706" s="26">
        <f t="shared" si="21"/>
        <v>1</v>
      </c>
    </row>
    <row r="707" spans="1:23" s="26" customFormat="1" ht="16.7" customHeight="1" x14ac:dyDescent="0.2">
      <c r="A707" s="9" t="s">
        <v>3752</v>
      </c>
      <c r="B707" s="9" t="s">
        <v>20</v>
      </c>
      <c r="C707" s="9" t="s">
        <v>320</v>
      </c>
      <c r="D707" s="2">
        <v>42722</v>
      </c>
      <c r="E707" s="9" t="s">
        <v>3753</v>
      </c>
      <c r="F707" s="9" t="s">
        <v>588</v>
      </c>
      <c r="G707" s="9" t="s">
        <v>21</v>
      </c>
      <c r="H707" s="9"/>
      <c r="I707" s="9" t="s">
        <v>22</v>
      </c>
      <c r="J707" s="9"/>
      <c r="K707" s="9"/>
      <c r="L707" s="9"/>
      <c r="M707" s="9"/>
      <c r="N707" s="9"/>
      <c r="O707" s="9"/>
      <c r="P707" s="9" t="s">
        <v>23</v>
      </c>
      <c r="Q707" s="9"/>
      <c r="R707" s="9" t="s">
        <v>28</v>
      </c>
      <c r="S707" s="9" t="s">
        <v>27</v>
      </c>
      <c r="T707" s="9">
        <v>2</v>
      </c>
      <c r="U707" s="38"/>
      <c r="V707" s="26" t="str">
        <f t="shared" ref="V707:V770" si="22">D707&amp;S707</f>
        <v>42722BRI Prioritas</v>
      </c>
      <c r="W707" s="26">
        <f t="shared" ref="W707:W770" si="23">T707</f>
        <v>2</v>
      </c>
    </row>
    <row r="708" spans="1:23" s="26" customFormat="1" ht="16.7" customHeight="1" x14ac:dyDescent="0.2">
      <c r="A708" s="9" t="s">
        <v>3754</v>
      </c>
      <c r="B708" s="9" t="s">
        <v>20</v>
      </c>
      <c r="C708" s="9" t="s">
        <v>903</v>
      </c>
      <c r="D708" s="2">
        <v>42722</v>
      </c>
      <c r="E708" s="9" t="s">
        <v>3755</v>
      </c>
      <c r="F708" s="9" t="s">
        <v>405</v>
      </c>
      <c r="G708" s="9" t="s">
        <v>21</v>
      </c>
      <c r="H708" s="9"/>
      <c r="I708" s="9" t="s">
        <v>22</v>
      </c>
      <c r="J708" s="9"/>
      <c r="K708" s="9"/>
      <c r="L708" s="9"/>
      <c r="M708" s="9"/>
      <c r="N708" s="9"/>
      <c r="O708" s="9"/>
      <c r="P708" s="9" t="s">
        <v>23</v>
      </c>
      <c r="Q708" s="9"/>
      <c r="R708" s="9" t="s">
        <v>28</v>
      </c>
      <c r="S708" s="9" t="s">
        <v>27</v>
      </c>
      <c r="T708" s="9">
        <v>2</v>
      </c>
      <c r="U708" s="38"/>
      <c r="V708" s="26" t="str">
        <f t="shared" si="22"/>
        <v>42722BRI Prioritas</v>
      </c>
      <c r="W708" s="26">
        <f t="shared" si="23"/>
        <v>2</v>
      </c>
    </row>
    <row r="709" spans="1:23" s="26" customFormat="1" ht="16.7" customHeight="1" x14ac:dyDescent="0.2">
      <c r="A709" s="9" t="s">
        <v>3756</v>
      </c>
      <c r="B709" s="9" t="s">
        <v>20</v>
      </c>
      <c r="C709" s="9" t="s">
        <v>907</v>
      </c>
      <c r="D709" s="2">
        <v>42722</v>
      </c>
      <c r="E709" s="9" t="s">
        <v>3757</v>
      </c>
      <c r="F709" s="9" t="s">
        <v>405</v>
      </c>
      <c r="G709" s="9" t="s">
        <v>21</v>
      </c>
      <c r="H709" s="9"/>
      <c r="I709" s="9" t="s">
        <v>22</v>
      </c>
      <c r="J709" s="9"/>
      <c r="K709" s="9"/>
      <c r="L709" s="9"/>
      <c r="M709" s="9"/>
      <c r="N709" s="9"/>
      <c r="O709" s="9"/>
      <c r="P709" s="9" t="s">
        <v>23</v>
      </c>
      <c r="Q709" s="9"/>
      <c r="R709" s="9" t="s">
        <v>24</v>
      </c>
      <c r="S709" s="9" t="s">
        <v>25</v>
      </c>
      <c r="T709" s="9">
        <v>1</v>
      </c>
      <c r="U709" s="38"/>
      <c r="V709" s="26" t="str">
        <f t="shared" si="22"/>
        <v>42722BRI Platinum</v>
      </c>
      <c r="W709" s="26">
        <f t="shared" si="23"/>
        <v>1</v>
      </c>
    </row>
    <row r="710" spans="1:23" s="26" customFormat="1" ht="16.7" customHeight="1" x14ac:dyDescent="0.2">
      <c r="A710" s="9" t="s">
        <v>3756</v>
      </c>
      <c r="B710" s="9" t="s">
        <v>20</v>
      </c>
      <c r="C710" s="9" t="s">
        <v>2277</v>
      </c>
      <c r="D710" s="2">
        <v>42722</v>
      </c>
      <c r="E710" s="9" t="s">
        <v>3758</v>
      </c>
      <c r="F710" s="9" t="s">
        <v>405</v>
      </c>
      <c r="G710" s="9" t="s">
        <v>21</v>
      </c>
      <c r="H710" s="9"/>
      <c r="I710" s="9" t="s">
        <v>22</v>
      </c>
      <c r="J710" s="9"/>
      <c r="K710" s="9"/>
      <c r="L710" s="9"/>
      <c r="M710" s="9"/>
      <c r="N710" s="9"/>
      <c r="O710" s="9"/>
      <c r="P710" s="9" t="s">
        <v>23</v>
      </c>
      <c r="Q710" s="9"/>
      <c r="R710" s="9" t="s">
        <v>24</v>
      </c>
      <c r="S710" s="9" t="s">
        <v>25</v>
      </c>
      <c r="T710" s="9">
        <v>1</v>
      </c>
      <c r="U710" s="38"/>
      <c r="V710" s="26" t="str">
        <f t="shared" si="22"/>
        <v>42722BRI Platinum</v>
      </c>
      <c r="W710" s="26">
        <f t="shared" si="23"/>
        <v>1</v>
      </c>
    </row>
    <row r="711" spans="1:23" s="26" customFormat="1" ht="16.7" customHeight="1" x14ac:dyDescent="0.2">
      <c r="A711" s="9" t="s">
        <v>3759</v>
      </c>
      <c r="B711" s="9" t="s">
        <v>20</v>
      </c>
      <c r="C711" s="9" t="s">
        <v>1472</v>
      </c>
      <c r="D711" s="2">
        <v>42722</v>
      </c>
      <c r="E711" s="9" t="s">
        <v>3760</v>
      </c>
      <c r="F711" s="9" t="s">
        <v>690</v>
      </c>
      <c r="G711" s="9" t="s">
        <v>21</v>
      </c>
      <c r="H711" s="9"/>
      <c r="I711" s="9" t="s">
        <v>22</v>
      </c>
      <c r="J711" s="9" t="s">
        <v>30</v>
      </c>
      <c r="K711" s="9"/>
      <c r="L711" s="9"/>
      <c r="M711" s="9"/>
      <c r="N711" s="9"/>
      <c r="O711" s="9"/>
      <c r="P711" s="9" t="s">
        <v>23</v>
      </c>
      <c r="Q711" s="9"/>
      <c r="R711" s="9" t="s">
        <v>35</v>
      </c>
      <c r="S711" s="9" t="s">
        <v>27</v>
      </c>
      <c r="T711" s="9">
        <v>2</v>
      </c>
      <c r="U711" s="38"/>
      <c r="V711" s="26" t="str">
        <f t="shared" si="22"/>
        <v>42722BRI Prioritas</v>
      </c>
      <c r="W711" s="26">
        <f t="shared" si="23"/>
        <v>2</v>
      </c>
    </row>
    <row r="712" spans="1:23" s="26" customFormat="1" ht="16.7" customHeight="1" x14ac:dyDescent="0.2">
      <c r="A712" s="9" t="s">
        <v>3761</v>
      </c>
      <c r="B712" s="9" t="s">
        <v>20</v>
      </c>
      <c r="C712" s="9" t="s">
        <v>2387</v>
      </c>
      <c r="D712" s="2">
        <v>42722</v>
      </c>
      <c r="E712" s="9" t="s">
        <v>3762</v>
      </c>
      <c r="F712" s="9" t="s">
        <v>1511</v>
      </c>
      <c r="G712" s="9" t="s">
        <v>21</v>
      </c>
      <c r="H712" s="9"/>
      <c r="I712" s="9" t="s">
        <v>22</v>
      </c>
      <c r="J712" s="9"/>
      <c r="K712" s="9"/>
      <c r="L712" s="9"/>
      <c r="M712" s="9"/>
      <c r="N712" s="9"/>
      <c r="O712" s="9"/>
      <c r="P712" s="9" t="s">
        <v>23</v>
      </c>
      <c r="Q712" s="9"/>
      <c r="R712" s="9" t="s">
        <v>24</v>
      </c>
      <c r="S712" s="9" t="s">
        <v>26</v>
      </c>
      <c r="T712" s="9">
        <v>1</v>
      </c>
      <c r="U712" s="38"/>
      <c r="V712" s="26" t="str">
        <f t="shared" si="22"/>
        <v>42722BRI Business</v>
      </c>
      <c r="W712" s="26">
        <f t="shared" si="23"/>
        <v>1</v>
      </c>
    </row>
    <row r="713" spans="1:23" s="26" customFormat="1" ht="16.7" customHeight="1" x14ac:dyDescent="0.2">
      <c r="A713" s="9" t="s">
        <v>3763</v>
      </c>
      <c r="B713" s="9" t="s">
        <v>20</v>
      </c>
      <c r="C713" s="9" t="s">
        <v>1675</v>
      </c>
      <c r="D713" s="2">
        <v>42722</v>
      </c>
      <c r="E713" s="9" t="s">
        <v>3764</v>
      </c>
      <c r="F713" s="9" t="s">
        <v>1511</v>
      </c>
      <c r="G713" s="9" t="s">
        <v>21</v>
      </c>
      <c r="H713" s="9"/>
      <c r="I713" s="9" t="s">
        <v>22</v>
      </c>
      <c r="J713" s="9"/>
      <c r="K713" s="9"/>
      <c r="L713" s="9"/>
      <c r="M713" s="9"/>
      <c r="N713" s="9"/>
      <c r="O713" s="9"/>
      <c r="P713" s="9" t="s">
        <v>23</v>
      </c>
      <c r="Q713" s="9"/>
      <c r="R713" s="9" t="s">
        <v>24</v>
      </c>
      <c r="S713" s="9" t="s">
        <v>27</v>
      </c>
      <c r="T713" s="9">
        <v>1</v>
      </c>
      <c r="U713" s="38"/>
      <c r="V713" s="26" t="str">
        <f t="shared" si="22"/>
        <v>42722BRI Prioritas</v>
      </c>
      <c r="W713" s="26">
        <f t="shared" si="23"/>
        <v>1</v>
      </c>
    </row>
    <row r="714" spans="1:23" s="26" customFormat="1" ht="16.7" customHeight="1" x14ac:dyDescent="0.2">
      <c r="A714" s="9" t="s">
        <v>3765</v>
      </c>
      <c r="B714" s="9" t="s">
        <v>20</v>
      </c>
      <c r="C714" s="9" t="s">
        <v>1678</v>
      </c>
      <c r="D714" s="2">
        <v>42722</v>
      </c>
      <c r="E714" s="9" t="s">
        <v>3766</v>
      </c>
      <c r="F714" s="9" t="s">
        <v>3767</v>
      </c>
      <c r="G714" s="9" t="s">
        <v>21</v>
      </c>
      <c r="H714" s="9"/>
      <c r="I714" s="9" t="s">
        <v>22</v>
      </c>
      <c r="J714" s="9"/>
      <c r="K714" s="9"/>
      <c r="L714" s="9"/>
      <c r="M714" s="9"/>
      <c r="N714" s="9"/>
      <c r="O714" s="9"/>
      <c r="P714" s="9" t="s">
        <v>23</v>
      </c>
      <c r="Q714" s="9"/>
      <c r="R714" s="9" t="s">
        <v>24</v>
      </c>
      <c r="S714" s="9" t="s">
        <v>26</v>
      </c>
      <c r="T714" s="9">
        <v>1</v>
      </c>
      <c r="U714" s="38"/>
      <c r="V714" s="26" t="str">
        <f t="shared" si="22"/>
        <v>42722BRI Business</v>
      </c>
      <c r="W714" s="26">
        <f t="shared" si="23"/>
        <v>1</v>
      </c>
    </row>
    <row r="715" spans="1:23" s="26" customFormat="1" ht="16.7" customHeight="1" x14ac:dyDescent="0.2">
      <c r="A715" s="9" t="s">
        <v>3768</v>
      </c>
      <c r="B715" s="9" t="s">
        <v>20</v>
      </c>
      <c r="C715" s="9" t="s">
        <v>57</v>
      </c>
      <c r="D715" s="2">
        <v>42722</v>
      </c>
      <c r="E715" s="9" t="s">
        <v>3769</v>
      </c>
      <c r="F715" s="9" t="s">
        <v>3767</v>
      </c>
      <c r="G715" s="9" t="s">
        <v>21</v>
      </c>
      <c r="H715" s="9"/>
      <c r="I715" s="9" t="s">
        <v>22</v>
      </c>
      <c r="J715" s="9"/>
      <c r="K715" s="9"/>
      <c r="L715" s="9"/>
      <c r="M715" s="9"/>
      <c r="N715" s="9"/>
      <c r="O715" s="9"/>
      <c r="P715" s="9" t="s">
        <v>23</v>
      </c>
      <c r="Q715" s="9"/>
      <c r="R715" s="9" t="s">
        <v>28</v>
      </c>
      <c r="S715" s="9" t="s">
        <v>27</v>
      </c>
      <c r="T715" s="9">
        <v>2</v>
      </c>
      <c r="U715" s="38"/>
      <c r="V715" s="26" t="str">
        <f t="shared" si="22"/>
        <v>42722BRI Prioritas</v>
      </c>
      <c r="W715" s="26">
        <f t="shared" si="23"/>
        <v>2</v>
      </c>
    </row>
    <row r="716" spans="1:23" s="26" customFormat="1" ht="16.7" customHeight="1" x14ac:dyDescent="0.2">
      <c r="A716" s="9" t="s">
        <v>796</v>
      </c>
      <c r="B716" s="9" t="s">
        <v>20</v>
      </c>
      <c r="C716" s="9" t="s">
        <v>1687</v>
      </c>
      <c r="D716" s="2">
        <v>42722</v>
      </c>
      <c r="E716" s="9" t="s">
        <v>3770</v>
      </c>
      <c r="F716" s="9" t="s">
        <v>3767</v>
      </c>
      <c r="G716" s="9" t="s">
        <v>21</v>
      </c>
      <c r="H716" s="9"/>
      <c r="I716" s="9" t="s">
        <v>22</v>
      </c>
      <c r="J716" s="9"/>
      <c r="K716" s="9"/>
      <c r="L716" s="9"/>
      <c r="M716" s="9"/>
      <c r="N716" s="9"/>
      <c r="O716" s="9"/>
      <c r="P716" s="9" t="s">
        <v>23</v>
      </c>
      <c r="Q716" s="9"/>
      <c r="R716" s="9" t="s">
        <v>24</v>
      </c>
      <c r="S716" s="9" t="s">
        <v>26</v>
      </c>
      <c r="T716" s="9">
        <v>1</v>
      </c>
      <c r="U716" s="38"/>
      <c r="V716" s="26" t="str">
        <f t="shared" si="22"/>
        <v>42722BRI Business</v>
      </c>
      <c r="W716" s="26">
        <f t="shared" si="23"/>
        <v>1</v>
      </c>
    </row>
    <row r="717" spans="1:23" s="26" customFormat="1" ht="16.7" customHeight="1" x14ac:dyDescent="0.2">
      <c r="A717" s="9" t="s">
        <v>3771</v>
      </c>
      <c r="B717" s="9" t="s">
        <v>20</v>
      </c>
      <c r="C717" s="9" t="s">
        <v>3772</v>
      </c>
      <c r="D717" s="2">
        <v>42722</v>
      </c>
      <c r="E717" s="9" t="s">
        <v>3773</v>
      </c>
      <c r="F717" s="9" t="s">
        <v>346</v>
      </c>
      <c r="G717" s="9" t="s">
        <v>21</v>
      </c>
      <c r="H717" s="9"/>
      <c r="I717" s="9" t="s">
        <v>22</v>
      </c>
      <c r="J717" s="9"/>
      <c r="K717" s="9"/>
      <c r="L717" s="9"/>
      <c r="M717" s="9"/>
      <c r="N717" s="9"/>
      <c r="O717" s="9"/>
      <c r="P717" s="9" t="s">
        <v>23</v>
      </c>
      <c r="Q717" s="9"/>
      <c r="R717" s="9" t="s">
        <v>28</v>
      </c>
      <c r="S717" s="9" t="s">
        <v>27</v>
      </c>
      <c r="T717" s="9">
        <v>2</v>
      </c>
      <c r="U717" s="38"/>
      <c r="V717" s="26" t="str">
        <f t="shared" si="22"/>
        <v>42722BRI Prioritas</v>
      </c>
      <c r="W717" s="26">
        <f t="shared" si="23"/>
        <v>2</v>
      </c>
    </row>
    <row r="718" spans="1:23" s="26" customFormat="1" ht="16.7" customHeight="1" x14ac:dyDescent="0.2">
      <c r="A718" s="9" t="s">
        <v>3774</v>
      </c>
      <c r="B718" s="9" t="s">
        <v>20</v>
      </c>
      <c r="C718" s="9" t="s">
        <v>2400</v>
      </c>
      <c r="D718" s="2">
        <v>42722</v>
      </c>
      <c r="E718" s="9" t="s">
        <v>3775</v>
      </c>
      <c r="F718" s="9" t="s">
        <v>346</v>
      </c>
      <c r="G718" s="9" t="s">
        <v>21</v>
      </c>
      <c r="H718" s="9"/>
      <c r="I718" s="9" t="s">
        <v>22</v>
      </c>
      <c r="J718" s="9"/>
      <c r="K718" s="9"/>
      <c r="L718" s="9"/>
      <c r="M718" s="9"/>
      <c r="N718" s="9"/>
      <c r="O718" s="9"/>
      <c r="P718" s="9" t="s">
        <v>23</v>
      </c>
      <c r="Q718" s="9"/>
      <c r="R718" s="9" t="s">
        <v>28</v>
      </c>
      <c r="S718" s="9" t="s">
        <v>27</v>
      </c>
      <c r="T718" s="9">
        <v>2</v>
      </c>
      <c r="U718" s="38"/>
      <c r="V718" s="26" t="str">
        <f t="shared" si="22"/>
        <v>42722BRI Prioritas</v>
      </c>
      <c r="W718" s="26">
        <f t="shared" si="23"/>
        <v>2</v>
      </c>
    </row>
    <row r="719" spans="1:23" s="26" customFormat="1" ht="16.7" customHeight="1" x14ac:dyDescent="0.2">
      <c r="A719" s="9" t="s">
        <v>3776</v>
      </c>
      <c r="B719" s="9" t="s">
        <v>20</v>
      </c>
      <c r="C719" s="9" t="s">
        <v>3777</v>
      </c>
      <c r="D719" s="2">
        <v>42722</v>
      </c>
      <c r="E719" s="9" t="s">
        <v>3778</v>
      </c>
      <c r="F719" s="9" t="s">
        <v>333</v>
      </c>
      <c r="G719" s="9" t="s">
        <v>21</v>
      </c>
      <c r="H719" s="9"/>
      <c r="I719" s="9" t="s">
        <v>22</v>
      </c>
      <c r="J719" s="9"/>
      <c r="K719" s="9"/>
      <c r="L719" s="9"/>
      <c r="M719" s="9"/>
      <c r="N719" s="9"/>
      <c r="O719" s="9"/>
      <c r="P719" s="9" t="s">
        <v>23</v>
      </c>
      <c r="Q719" s="9"/>
      <c r="R719" s="9" t="s">
        <v>24</v>
      </c>
      <c r="S719" s="9" t="s">
        <v>26</v>
      </c>
      <c r="T719" s="9">
        <v>1</v>
      </c>
      <c r="U719" s="38"/>
      <c r="V719" s="26" t="str">
        <f t="shared" si="22"/>
        <v>42722BRI Business</v>
      </c>
      <c r="W719" s="26">
        <f t="shared" si="23"/>
        <v>1</v>
      </c>
    </row>
    <row r="720" spans="1:23" s="26" customFormat="1" ht="16.7" customHeight="1" x14ac:dyDescent="0.2">
      <c r="A720" s="9" t="s">
        <v>3779</v>
      </c>
      <c r="B720" s="9" t="s">
        <v>20</v>
      </c>
      <c r="C720" s="9" t="s">
        <v>2403</v>
      </c>
      <c r="D720" s="2">
        <v>42722</v>
      </c>
      <c r="E720" s="9" t="s">
        <v>3780</v>
      </c>
      <c r="F720" s="9" t="s">
        <v>291</v>
      </c>
      <c r="G720" s="9" t="s">
        <v>21</v>
      </c>
      <c r="H720" s="9"/>
      <c r="I720" s="9" t="s">
        <v>22</v>
      </c>
      <c r="J720" s="9"/>
      <c r="K720" s="9"/>
      <c r="L720" s="9"/>
      <c r="M720" s="9"/>
      <c r="N720" s="9"/>
      <c r="O720" s="9"/>
      <c r="P720" s="9" t="s">
        <v>23</v>
      </c>
      <c r="Q720" s="9"/>
      <c r="R720" s="9" t="s">
        <v>28</v>
      </c>
      <c r="S720" s="9" t="s">
        <v>27</v>
      </c>
      <c r="T720" s="9">
        <v>2</v>
      </c>
      <c r="U720" s="38"/>
      <c r="V720" s="26" t="str">
        <f t="shared" si="22"/>
        <v>42722BRI Prioritas</v>
      </c>
      <c r="W720" s="26">
        <f t="shared" si="23"/>
        <v>2</v>
      </c>
    </row>
    <row r="721" spans="1:23" s="26" customFormat="1" ht="16.7" customHeight="1" x14ac:dyDescent="0.2">
      <c r="A721" s="9" t="s">
        <v>3781</v>
      </c>
      <c r="B721" s="9" t="s">
        <v>20</v>
      </c>
      <c r="C721" s="9" t="s">
        <v>3782</v>
      </c>
      <c r="D721" s="2">
        <v>42722</v>
      </c>
      <c r="E721" s="9" t="s">
        <v>3783</v>
      </c>
      <c r="F721" s="9" t="s">
        <v>291</v>
      </c>
      <c r="G721" s="9" t="s">
        <v>21</v>
      </c>
      <c r="H721" s="9"/>
      <c r="I721" s="9" t="s">
        <v>22</v>
      </c>
      <c r="J721" s="9"/>
      <c r="K721" s="9"/>
      <c r="L721" s="9"/>
      <c r="M721" s="9"/>
      <c r="N721" s="9"/>
      <c r="O721" s="9"/>
      <c r="P721" s="9" t="s">
        <v>23</v>
      </c>
      <c r="Q721" s="9"/>
      <c r="R721" s="9" t="s">
        <v>28</v>
      </c>
      <c r="S721" s="9" t="s">
        <v>27</v>
      </c>
      <c r="T721" s="9">
        <v>2</v>
      </c>
      <c r="U721" s="38"/>
      <c r="V721" s="26" t="str">
        <f t="shared" si="22"/>
        <v>42722BRI Prioritas</v>
      </c>
      <c r="W721" s="26">
        <f t="shared" si="23"/>
        <v>2</v>
      </c>
    </row>
    <row r="722" spans="1:23" s="26" customFormat="1" ht="16.7" customHeight="1" x14ac:dyDescent="0.2">
      <c r="A722" s="9" t="s">
        <v>3784</v>
      </c>
      <c r="B722" s="9" t="s">
        <v>20</v>
      </c>
      <c r="C722" s="9" t="s">
        <v>2415</v>
      </c>
      <c r="D722" s="2">
        <v>42722</v>
      </c>
      <c r="E722" s="9" t="s">
        <v>3785</v>
      </c>
      <c r="F722" s="9" t="s">
        <v>291</v>
      </c>
      <c r="G722" s="9" t="s">
        <v>21</v>
      </c>
      <c r="H722" s="9"/>
      <c r="I722" s="9" t="s">
        <v>22</v>
      </c>
      <c r="J722" s="9" t="s">
        <v>30</v>
      </c>
      <c r="K722" s="9"/>
      <c r="L722" s="9"/>
      <c r="M722" s="9"/>
      <c r="N722" s="9"/>
      <c r="O722" s="9"/>
      <c r="P722" s="9" t="s">
        <v>23</v>
      </c>
      <c r="Q722" s="9"/>
      <c r="R722" s="9" t="s">
        <v>33</v>
      </c>
      <c r="S722" s="9" t="s">
        <v>27</v>
      </c>
      <c r="T722" s="9">
        <v>1</v>
      </c>
      <c r="U722" s="38"/>
      <c r="V722" s="26" t="str">
        <f t="shared" si="22"/>
        <v>42722BRI Prioritas</v>
      </c>
      <c r="W722" s="26">
        <f t="shared" si="23"/>
        <v>1</v>
      </c>
    </row>
    <row r="723" spans="1:23" s="26" customFormat="1" ht="16.7" customHeight="1" x14ac:dyDescent="0.2">
      <c r="A723" s="9" t="s">
        <v>3779</v>
      </c>
      <c r="B723" s="9" t="s">
        <v>20</v>
      </c>
      <c r="C723" s="9" t="s">
        <v>3786</v>
      </c>
      <c r="D723" s="2">
        <v>42722</v>
      </c>
      <c r="E723" s="9" t="s">
        <v>3787</v>
      </c>
      <c r="F723" s="9" t="s">
        <v>334</v>
      </c>
      <c r="G723" s="9" t="s">
        <v>21</v>
      </c>
      <c r="H723" s="9"/>
      <c r="I723" s="9" t="s">
        <v>22</v>
      </c>
      <c r="J723" s="9"/>
      <c r="K723" s="9"/>
      <c r="L723" s="9"/>
      <c r="M723" s="9"/>
      <c r="N723" s="9"/>
      <c r="O723" s="9"/>
      <c r="P723" s="9" t="s">
        <v>23</v>
      </c>
      <c r="Q723" s="9"/>
      <c r="R723" s="9" t="s">
        <v>28</v>
      </c>
      <c r="S723" s="27" t="s">
        <v>45</v>
      </c>
      <c r="T723" s="9">
        <v>2</v>
      </c>
      <c r="U723" s="38"/>
      <c r="V723" s="26" t="str">
        <f t="shared" si="22"/>
        <v>42722BRI Infinite</v>
      </c>
      <c r="W723" s="26">
        <f t="shared" si="23"/>
        <v>2</v>
      </c>
    </row>
    <row r="724" spans="1:23" s="26" customFormat="1" ht="16.7" customHeight="1" x14ac:dyDescent="0.2">
      <c r="A724" s="9" t="s">
        <v>3788</v>
      </c>
      <c r="B724" s="9" t="s">
        <v>20</v>
      </c>
      <c r="C724" s="9" t="s">
        <v>3789</v>
      </c>
      <c r="D724" s="2">
        <v>42722</v>
      </c>
      <c r="E724" s="9" t="s">
        <v>3790</v>
      </c>
      <c r="F724" s="9" t="s">
        <v>139</v>
      </c>
      <c r="G724" s="9" t="s">
        <v>21</v>
      </c>
      <c r="H724" s="9"/>
      <c r="I724" s="9" t="s">
        <v>22</v>
      </c>
      <c r="J724" s="9" t="s">
        <v>30</v>
      </c>
      <c r="K724" s="9"/>
      <c r="L724" s="9"/>
      <c r="M724" s="9"/>
      <c r="N724" s="9"/>
      <c r="O724" s="9"/>
      <c r="P724" s="9" t="s">
        <v>23</v>
      </c>
      <c r="Q724" s="9"/>
      <c r="R724" s="9" t="s">
        <v>35</v>
      </c>
      <c r="S724" s="9" t="s">
        <v>27</v>
      </c>
      <c r="T724" s="9">
        <v>2</v>
      </c>
      <c r="U724" s="38"/>
      <c r="V724" s="26" t="str">
        <f t="shared" si="22"/>
        <v>42722BRI Prioritas</v>
      </c>
      <c r="W724" s="26">
        <f t="shared" si="23"/>
        <v>2</v>
      </c>
    </row>
    <row r="725" spans="1:23" s="26" customFormat="1" ht="16.7" customHeight="1" x14ac:dyDescent="0.2">
      <c r="A725" s="9" t="s">
        <v>3791</v>
      </c>
      <c r="B725" s="9" t="s">
        <v>20</v>
      </c>
      <c r="C725" s="9" t="s">
        <v>3792</v>
      </c>
      <c r="D725" s="2">
        <v>42722</v>
      </c>
      <c r="E725" s="9" t="s">
        <v>3793</v>
      </c>
      <c r="F725" s="9" t="s">
        <v>140</v>
      </c>
      <c r="G725" s="9" t="s">
        <v>21</v>
      </c>
      <c r="H725" s="9"/>
      <c r="I725" s="9" t="s">
        <v>22</v>
      </c>
      <c r="J725" s="9" t="s">
        <v>30</v>
      </c>
      <c r="K725" s="9"/>
      <c r="L725" s="9"/>
      <c r="M725" s="9"/>
      <c r="N725" s="9"/>
      <c r="O725" s="9"/>
      <c r="P725" s="9" t="s">
        <v>23</v>
      </c>
      <c r="Q725" s="9"/>
      <c r="R725" s="9" t="s">
        <v>35</v>
      </c>
      <c r="S725" s="9" t="s">
        <v>27</v>
      </c>
      <c r="T725" s="9">
        <v>2</v>
      </c>
      <c r="U725" s="38"/>
      <c r="V725" s="26" t="str">
        <f t="shared" si="22"/>
        <v>42722BRI Prioritas</v>
      </c>
      <c r="W725" s="26">
        <f t="shared" si="23"/>
        <v>2</v>
      </c>
    </row>
    <row r="726" spans="1:23" s="26" customFormat="1" ht="16.7" customHeight="1" x14ac:dyDescent="0.2">
      <c r="A726" s="9" t="s">
        <v>3798</v>
      </c>
      <c r="B726" s="9" t="s">
        <v>20</v>
      </c>
      <c r="C726" s="9" t="s">
        <v>3799</v>
      </c>
      <c r="D726" s="2">
        <v>42722</v>
      </c>
      <c r="E726" s="9" t="s">
        <v>3800</v>
      </c>
      <c r="F726" s="9" t="s">
        <v>417</v>
      </c>
      <c r="G726" s="9" t="s">
        <v>21</v>
      </c>
      <c r="H726" s="9"/>
      <c r="I726" s="9" t="s">
        <v>22</v>
      </c>
      <c r="J726" s="9" t="s">
        <v>30</v>
      </c>
      <c r="K726" s="9"/>
      <c r="L726" s="9"/>
      <c r="M726" s="9"/>
      <c r="N726" s="9"/>
      <c r="O726" s="9"/>
      <c r="P726" s="9" t="s">
        <v>23</v>
      </c>
      <c r="Q726" s="9"/>
      <c r="R726" s="9" t="s">
        <v>35</v>
      </c>
      <c r="S726" s="9" t="s">
        <v>27</v>
      </c>
      <c r="T726" s="9">
        <v>2</v>
      </c>
      <c r="U726" s="38"/>
      <c r="V726" s="26" t="str">
        <f t="shared" si="22"/>
        <v>42722BRI Prioritas</v>
      </c>
      <c r="W726" s="26">
        <f t="shared" si="23"/>
        <v>2</v>
      </c>
    </row>
    <row r="727" spans="1:23" s="26" customFormat="1" ht="16.7" customHeight="1" x14ac:dyDescent="0.2">
      <c r="A727" s="9" t="s">
        <v>3801</v>
      </c>
      <c r="B727" s="9" t="s">
        <v>20</v>
      </c>
      <c r="C727" s="9" t="s">
        <v>3802</v>
      </c>
      <c r="D727" s="2">
        <v>42722</v>
      </c>
      <c r="E727" s="9" t="s">
        <v>3803</v>
      </c>
      <c r="F727" s="9" t="s">
        <v>118</v>
      </c>
      <c r="G727" s="9" t="s">
        <v>21</v>
      </c>
      <c r="H727" s="9"/>
      <c r="I727" s="9" t="s">
        <v>22</v>
      </c>
      <c r="J727" s="9" t="s">
        <v>30</v>
      </c>
      <c r="K727" s="9"/>
      <c r="L727" s="9"/>
      <c r="M727" s="9"/>
      <c r="N727" s="9"/>
      <c r="O727" s="9"/>
      <c r="P727" s="9" t="s">
        <v>23</v>
      </c>
      <c r="Q727" s="9"/>
      <c r="R727" s="9" t="s">
        <v>33</v>
      </c>
      <c r="S727" s="9" t="s">
        <v>27</v>
      </c>
      <c r="T727" s="9">
        <v>1</v>
      </c>
      <c r="U727" s="38"/>
      <c r="V727" s="26" t="str">
        <f t="shared" si="22"/>
        <v>42722BRI Prioritas</v>
      </c>
      <c r="W727" s="26">
        <f t="shared" si="23"/>
        <v>1</v>
      </c>
    </row>
    <row r="728" spans="1:23" s="26" customFormat="1" ht="16.7" customHeight="1" x14ac:dyDescent="0.2">
      <c r="A728" s="9" t="s">
        <v>608</v>
      </c>
      <c r="B728" s="9" t="s">
        <v>20</v>
      </c>
      <c r="C728" s="9" t="s">
        <v>3804</v>
      </c>
      <c r="D728" s="2">
        <v>42722</v>
      </c>
      <c r="E728" s="9" t="s">
        <v>3805</v>
      </c>
      <c r="F728" s="9" t="s">
        <v>3806</v>
      </c>
      <c r="G728" s="9" t="s">
        <v>21</v>
      </c>
      <c r="H728" s="9"/>
      <c r="I728" s="9" t="s">
        <v>22</v>
      </c>
      <c r="J728" s="9" t="s">
        <v>30</v>
      </c>
      <c r="K728" s="9"/>
      <c r="L728" s="9"/>
      <c r="M728" s="9"/>
      <c r="N728" s="9"/>
      <c r="O728" s="9"/>
      <c r="P728" s="9" t="s">
        <v>23</v>
      </c>
      <c r="Q728" s="9"/>
      <c r="R728" s="9" t="s">
        <v>33</v>
      </c>
      <c r="S728" s="9" t="s">
        <v>27</v>
      </c>
      <c r="T728" s="9">
        <v>1</v>
      </c>
      <c r="U728" s="38"/>
      <c r="V728" s="26" t="str">
        <f t="shared" si="22"/>
        <v>42722BRI Prioritas</v>
      </c>
      <c r="W728" s="26">
        <f t="shared" si="23"/>
        <v>1</v>
      </c>
    </row>
    <row r="729" spans="1:23" s="26" customFormat="1" ht="16.7" customHeight="1" x14ac:dyDescent="0.2">
      <c r="A729" s="9" t="s">
        <v>3807</v>
      </c>
      <c r="B729" s="9" t="s">
        <v>20</v>
      </c>
      <c r="C729" s="9" t="s">
        <v>57</v>
      </c>
      <c r="D729" s="2">
        <v>42722</v>
      </c>
      <c r="E729" s="9" t="s">
        <v>3808</v>
      </c>
      <c r="F729" s="9" t="s">
        <v>3809</v>
      </c>
      <c r="G729" s="9" t="s">
        <v>21</v>
      </c>
      <c r="H729" s="9"/>
      <c r="I729" s="9" t="s">
        <v>22</v>
      </c>
      <c r="J729" s="9"/>
      <c r="K729" s="9"/>
      <c r="L729" s="9"/>
      <c r="M729" s="9"/>
      <c r="N729" s="9"/>
      <c r="O729" s="9"/>
      <c r="P729" s="9" t="s">
        <v>23</v>
      </c>
      <c r="Q729" s="9"/>
      <c r="R729" s="9" t="s">
        <v>28</v>
      </c>
      <c r="S729" s="9" t="s">
        <v>27</v>
      </c>
      <c r="T729" s="9">
        <v>2</v>
      </c>
      <c r="U729" s="38"/>
      <c r="V729" s="26" t="str">
        <f t="shared" si="22"/>
        <v>42722BRI Prioritas</v>
      </c>
      <c r="W729" s="26">
        <f t="shared" si="23"/>
        <v>2</v>
      </c>
    </row>
    <row r="730" spans="1:23" s="26" customFormat="1" ht="16.7" hidden="1" customHeight="1" x14ac:dyDescent="0.2">
      <c r="A730" s="9" t="s">
        <v>3815</v>
      </c>
      <c r="B730" s="9" t="s">
        <v>20</v>
      </c>
      <c r="C730" s="9" t="s">
        <v>2424</v>
      </c>
      <c r="D730" s="2">
        <v>42722</v>
      </c>
      <c r="E730" s="9" t="s">
        <v>3816</v>
      </c>
      <c r="F730" s="9" t="s">
        <v>551</v>
      </c>
      <c r="G730" s="9" t="s">
        <v>21</v>
      </c>
      <c r="H730" s="9"/>
      <c r="I730" s="9" t="s">
        <v>22</v>
      </c>
      <c r="J730" s="9"/>
      <c r="K730" s="9"/>
      <c r="L730" s="9"/>
      <c r="M730" s="9"/>
      <c r="N730" s="9"/>
      <c r="O730" s="9"/>
      <c r="P730" s="9" t="s">
        <v>23</v>
      </c>
      <c r="Q730" s="9"/>
      <c r="R730" s="9" t="s">
        <v>31</v>
      </c>
      <c r="S730" s="9" t="s">
        <v>547</v>
      </c>
      <c r="T730" s="9">
        <v>1</v>
      </c>
      <c r="U730" s="38"/>
      <c r="V730" s="26" t="str">
        <f t="shared" si="22"/>
        <v>42722BRI Gold</v>
      </c>
      <c r="W730" s="26">
        <f t="shared" si="23"/>
        <v>1</v>
      </c>
    </row>
    <row r="731" spans="1:23" s="26" customFormat="1" ht="16.7" customHeight="1" x14ac:dyDescent="0.2">
      <c r="A731" s="9" t="s">
        <v>3817</v>
      </c>
      <c r="B731" s="9" t="s">
        <v>20</v>
      </c>
      <c r="C731" s="9" t="s">
        <v>3818</v>
      </c>
      <c r="D731" s="2">
        <v>42722</v>
      </c>
      <c r="E731" s="9" t="s">
        <v>3819</v>
      </c>
      <c r="F731" s="9" t="s">
        <v>800</v>
      </c>
      <c r="G731" s="9" t="s">
        <v>21</v>
      </c>
      <c r="H731" s="9"/>
      <c r="I731" s="9" t="s">
        <v>22</v>
      </c>
      <c r="J731" s="9"/>
      <c r="K731" s="9"/>
      <c r="L731" s="9"/>
      <c r="M731" s="9"/>
      <c r="N731" s="9"/>
      <c r="O731" s="9"/>
      <c r="P731" s="9" t="s">
        <v>23</v>
      </c>
      <c r="Q731" s="9"/>
      <c r="R731" s="9" t="s">
        <v>24</v>
      </c>
      <c r="S731" s="27" t="s">
        <v>45</v>
      </c>
      <c r="T731" s="9">
        <v>1</v>
      </c>
      <c r="U731" s="38"/>
      <c r="V731" s="26" t="str">
        <f t="shared" si="22"/>
        <v>42722BRI Infinite</v>
      </c>
      <c r="W731" s="26">
        <f t="shared" si="23"/>
        <v>1</v>
      </c>
    </row>
    <row r="732" spans="1:23" s="26" customFormat="1" ht="16.7" customHeight="1" x14ac:dyDescent="0.2">
      <c r="A732" s="9" t="s">
        <v>3820</v>
      </c>
      <c r="B732" s="9" t="s">
        <v>20</v>
      </c>
      <c r="C732" s="9" t="s">
        <v>3821</v>
      </c>
      <c r="D732" s="2">
        <v>42722</v>
      </c>
      <c r="E732" s="9" t="s">
        <v>2055</v>
      </c>
      <c r="F732" s="9" t="s">
        <v>2056</v>
      </c>
      <c r="G732" s="9" t="s">
        <v>21</v>
      </c>
      <c r="H732" s="9"/>
      <c r="I732" s="9" t="s">
        <v>22</v>
      </c>
      <c r="J732" s="9"/>
      <c r="K732" s="9"/>
      <c r="L732" s="9"/>
      <c r="M732" s="9"/>
      <c r="N732" s="9"/>
      <c r="O732" s="9"/>
      <c r="P732" s="9" t="s">
        <v>23</v>
      </c>
      <c r="Q732" s="9"/>
      <c r="R732" s="9" t="s">
        <v>24</v>
      </c>
      <c r="S732" s="9" t="s">
        <v>27</v>
      </c>
      <c r="T732" s="9">
        <v>1</v>
      </c>
      <c r="U732" s="38"/>
      <c r="V732" s="26" t="str">
        <f t="shared" si="22"/>
        <v>42722BRI Prioritas</v>
      </c>
      <c r="W732" s="26">
        <f t="shared" si="23"/>
        <v>1</v>
      </c>
    </row>
    <row r="733" spans="1:23" s="26" customFormat="1" ht="16.7" customHeight="1" x14ac:dyDescent="0.2">
      <c r="A733" s="9" t="s">
        <v>3822</v>
      </c>
      <c r="B733" s="9" t="s">
        <v>20</v>
      </c>
      <c r="C733" s="9" t="s">
        <v>3823</v>
      </c>
      <c r="D733" s="2">
        <v>42722</v>
      </c>
      <c r="E733" s="9" t="s">
        <v>3824</v>
      </c>
      <c r="F733" s="9" t="s">
        <v>2056</v>
      </c>
      <c r="G733" s="9" t="s">
        <v>21</v>
      </c>
      <c r="H733" s="9"/>
      <c r="I733" s="9" t="s">
        <v>22</v>
      </c>
      <c r="J733" s="9"/>
      <c r="K733" s="9"/>
      <c r="L733" s="9"/>
      <c r="M733" s="9"/>
      <c r="N733" s="9"/>
      <c r="O733" s="9"/>
      <c r="P733" s="9" t="s">
        <v>23</v>
      </c>
      <c r="Q733" s="9"/>
      <c r="R733" s="9" t="s">
        <v>28</v>
      </c>
      <c r="S733" s="9" t="s">
        <v>27</v>
      </c>
      <c r="T733" s="9">
        <v>2</v>
      </c>
      <c r="U733" s="38"/>
      <c r="V733" s="26" t="str">
        <f t="shared" si="22"/>
        <v>42722BRI Prioritas</v>
      </c>
      <c r="W733" s="26">
        <f t="shared" si="23"/>
        <v>2</v>
      </c>
    </row>
    <row r="734" spans="1:23" s="26" customFormat="1" ht="16.7" customHeight="1" x14ac:dyDescent="0.2">
      <c r="A734" s="9" t="s">
        <v>3825</v>
      </c>
      <c r="B734" s="9" t="s">
        <v>20</v>
      </c>
      <c r="C734" s="9" t="s">
        <v>3826</v>
      </c>
      <c r="D734" s="2">
        <v>42722</v>
      </c>
      <c r="E734" s="9" t="s">
        <v>3827</v>
      </c>
      <c r="F734" s="9" t="s">
        <v>187</v>
      </c>
      <c r="G734" s="9" t="s">
        <v>21</v>
      </c>
      <c r="H734" s="9"/>
      <c r="I734" s="9" t="s">
        <v>22</v>
      </c>
      <c r="J734" s="9" t="s">
        <v>30</v>
      </c>
      <c r="K734" s="9"/>
      <c r="L734" s="9"/>
      <c r="M734" s="9"/>
      <c r="N734" s="9"/>
      <c r="O734" s="9"/>
      <c r="P734" s="9" t="s">
        <v>23</v>
      </c>
      <c r="Q734" s="9"/>
      <c r="R734" s="9" t="s">
        <v>35</v>
      </c>
      <c r="S734" s="9" t="s">
        <v>27</v>
      </c>
      <c r="T734" s="9">
        <v>2</v>
      </c>
      <c r="U734" s="38"/>
      <c r="V734" s="26" t="str">
        <f t="shared" si="22"/>
        <v>42722BRI Prioritas</v>
      </c>
      <c r="W734" s="26">
        <f t="shared" si="23"/>
        <v>2</v>
      </c>
    </row>
    <row r="735" spans="1:23" s="26" customFormat="1" ht="16.7" customHeight="1" x14ac:dyDescent="0.2">
      <c r="A735" s="9" t="s">
        <v>3828</v>
      </c>
      <c r="B735" s="9" t="s">
        <v>20</v>
      </c>
      <c r="C735" s="9" t="s">
        <v>2427</v>
      </c>
      <c r="D735" s="2">
        <v>42722</v>
      </c>
      <c r="E735" s="9" t="s">
        <v>3829</v>
      </c>
      <c r="F735" s="9" t="s">
        <v>188</v>
      </c>
      <c r="G735" s="9" t="s">
        <v>21</v>
      </c>
      <c r="H735" s="9"/>
      <c r="I735" s="9" t="s">
        <v>22</v>
      </c>
      <c r="J735" s="9" t="s">
        <v>30</v>
      </c>
      <c r="K735" s="9"/>
      <c r="L735" s="9"/>
      <c r="M735" s="9"/>
      <c r="N735" s="9"/>
      <c r="O735" s="9"/>
      <c r="P735" s="9" t="s">
        <v>23</v>
      </c>
      <c r="Q735" s="9"/>
      <c r="R735" s="9" t="s">
        <v>33</v>
      </c>
      <c r="S735" s="9" t="s">
        <v>25</v>
      </c>
      <c r="T735" s="9">
        <v>1</v>
      </c>
      <c r="U735" s="38"/>
      <c r="V735" s="26" t="str">
        <f t="shared" si="22"/>
        <v>42722BRI Platinum</v>
      </c>
      <c r="W735" s="26">
        <f t="shared" si="23"/>
        <v>1</v>
      </c>
    </row>
    <row r="736" spans="1:23" s="26" customFormat="1" ht="16.7" customHeight="1" x14ac:dyDescent="0.2">
      <c r="A736" s="9" t="s">
        <v>3830</v>
      </c>
      <c r="B736" s="9" t="s">
        <v>20</v>
      </c>
      <c r="C736" s="9" t="s">
        <v>2430</v>
      </c>
      <c r="D736" s="2">
        <v>42722</v>
      </c>
      <c r="E736" s="9" t="s">
        <v>3831</v>
      </c>
      <c r="F736" s="9" t="s">
        <v>188</v>
      </c>
      <c r="G736" s="9" t="s">
        <v>21</v>
      </c>
      <c r="H736" s="9"/>
      <c r="I736" s="9" t="s">
        <v>22</v>
      </c>
      <c r="J736" s="9" t="s">
        <v>30</v>
      </c>
      <c r="K736" s="9"/>
      <c r="L736" s="9"/>
      <c r="M736" s="9"/>
      <c r="N736" s="9"/>
      <c r="O736" s="9"/>
      <c r="P736" s="9" t="s">
        <v>23</v>
      </c>
      <c r="Q736" s="9"/>
      <c r="R736" s="9" t="s">
        <v>33</v>
      </c>
      <c r="S736" s="9" t="s">
        <v>25</v>
      </c>
      <c r="T736" s="9">
        <v>1</v>
      </c>
      <c r="U736" s="38"/>
      <c r="V736" s="26" t="str">
        <f t="shared" si="22"/>
        <v>42722BRI Platinum</v>
      </c>
      <c r="W736" s="26">
        <f t="shared" si="23"/>
        <v>1</v>
      </c>
    </row>
    <row r="737" spans="1:23" s="26" customFormat="1" ht="16.7" customHeight="1" x14ac:dyDescent="0.2">
      <c r="A737" s="9" t="s">
        <v>3587</v>
      </c>
      <c r="B737" s="9" t="s">
        <v>20</v>
      </c>
      <c r="C737" s="9" t="s">
        <v>3835</v>
      </c>
      <c r="D737" s="2">
        <v>42722</v>
      </c>
      <c r="E737" s="9" t="s">
        <v>3836</v>
      </c>
      <c r="F737" s="9" t="s">
        <v>260</v>
      </c>
      <c r="G737" s="9" t="s">
        <v>21</v>
      </c>
      <c r="H737" s="9"/>
      <c r="I737" s="9" t="s">
        <v>22</v>
      </c>
      <c r="J737" s="9"/>
      <c r="K737" s="9"/>
      <c r="L737" s="9"/>
      <c r="M737" s="9"/>
      <c r="N737" s="9"/>
      <c r="O737" s="9"/>
      <c r="P737" s="9" t="s">
        <v>23</v>
      </c>
      <c r="Q737" s="9"/>
      <c r="R737" s="9" t="s">
        <v>24</v>
      </c>
      <c r="S737" s="9" t="s">
        <v>27</v>
      </c>
      <c r="T737" s="9">
        <v>1</v>
      </c>
      <c r="U737" s="38"/>
      <c r="V737" s="26" t="str">
        <f t="shared" si="22"/>
        <v>42722BRI Prioritas</v>
      </c>
      <c r="W737" s="26">
        <f t="shared" si="23"/>
        <v>1</v>
      </c>
    </row>
    <row r="738" spans="1:23" s="26" customFormat="1" ht="16.7" customHeight="1" x14ac:dyDescent="0.2">
      <c r="A738" s="9" t="s">
        <v>3837</v>
      </c>
      <c r="B738" s="9" t="s">
        <v>20</v>
      </c>
      <c r="C738" s="9" t="s">
        <v>3838</v>
      </c>
      <c r="D738" s="2">
        <v>42722</v>
      </c>
      <c r="E738" s="9" t="s">
        <v>3839</v>
      </c>
      <c r="F738" s="9" t="s">
        <v>2483</v>
      </c>
      <c r="G738" s="9" t="s">
        <v>21</v>
      </c>
      <c r="H738" s="9"/>
      <c r="I738" s="9" t="s">
        <v>22</v>
      </c>
      <c r="J738" s="9"/>
      <c r="K738" s="9"/>
      <c r="L738" s="9"/>
      <c r="M738" s="9"/>
      <c r="N738" s="9"/>
      <c r="O738" s="9"/>
      <c r="P738" s="9" t="s">
        <v>23</v>
      </c>
      <c r="Q738" s="9"/>
      <c r="R738" s="9" t="s">
        <v>28</v>
      </c>
      <c r="S738" s="9" t="s">
        <v>27</v>
      </c>
      <c r="T738" s="9">
        <v>2</v>
      </c>
      <c r="U738" s="38"/>
      <c r="V738" s="26" t="str">
        <f t="shared" si="22"/>
        <v>42722BRI Prioritas</v>
      </c>
      <c r="W738" s="26">
        <f t="shared" si="23"/>
        <v>2</v>
      </c>
    </row>
    <row r="739" spans="1:23" s="26" customFormat="1" ht="16.7" customHeight="1" x14ac:dyDescent="0.2">
      <c r="A739" s="9" t="s">
        <v>3840</v>
      </c>
      <c r="B739" s="9" t="s">
        <v>20</v>
      </c>
      <c r="C739" s="9" t="s">
        <v>2432</v>
      </c>
      <c r="D739" s="2">
        <v>42722</v>
      </c>
      <c r="E739" s="9" t="s">
        <v>3841</v>
      </c>
      <c r="F739" s="9" t="s">
        <v>2483</v>
      </c>
      <c r="G739" s="9" t="s">
        <v>21</v>
      </c>
      <c r="H739" s="9"/>
      <c r="I739" s="9" t="s">
        <v>22</v>
      </c>
      <c r="J739" s="9"/>
      <c r="K739" s="9"/>
      <c r="L739" s="9"/>
      <c r="M739" s="9"/>
      <c r="N739" s="9"/>
      <c r="O739" s="9"/>
      <c r="P739" s="9" t="s">
        <v>23</v>
      </c>
      <c r="Q739" s="9"/>
      <c r="R739" s="9" t="s">
        <v>24</v>
      </c>
      <c r="S739" s="9" t="s">
        <v>26</v>
      </c>
      <c r="T739" s="9">
        <v>1</v>
      </c>
      <c r="U739" s="38"/>
      <c r="V739" s="26" t="str">
        <f t="shared" si="22"/>
        <v>42722BRI Business</v>
      </c>
      <c r="W739" s="26">
        <f t="shared" si="23"/>
        <v>1</v>
      </c>
    </row>
    <row r="740" spans="1:23" s="26" customFormat="1" ht="16.7" customHeight="1" x14ac:dyDescent="0.2">
      <c r="A740" s="9" t="s">
        <v>3842</v>
      </c>
      <c r="B740" s="9" t="s">
        <v>20</v>
      </c>
      <c r="C740" s="9" t="s">
        <v>2435</v>
      </c>
      <c r="D740" s="2">
        <v>42722</v>
      </c>
      <c r="E740" s="9" t="s">
        <v>3843</v>
      </c>
      <c r="F740" s="9" t="s">
        <v>640</v>
      </c>
      <c r="G740" s="9" t="s">
        <v>21</v>
      </c>
      <c r="H740" s="9"/>
      <c r="I740" s="9" t="s">
        <v>22</v>
      </c>
      <c r="J740" s="9" t="s">
        <v>30</v>
      </c>
      <c r="K740" s="9"/>
      <c r="L740" s="9"/>
      <c r="M740" s="9"/>
      <c r="N740" s="9"/>
      <c r="O740" s="9"/>
      <c r="P740" s="9" t="s">
        <v>23</v>
      </c>
      <c r="Q740" s="9"/>
      <c r="R740" s="9" t="s">
        <v>33</v>
      </c>
      <c r="S740" s="9" t="s">
        <v>25</v>
      </c>
      <c r="T740" s="9">
        <v>1</v>
      </c>
      <c r="U740" s="38"/>
      <c r="V740" s="26" t="str">
        <f t="shared" si="22"/>
        <v>42722BRI Platinum</v>
      </c>
      <c r="W740" s="26">
        <f t="shared" si="23"/>
        <v>1</v>
      </c>
    </row>
    <row r="741" spans="1:23" s="26" customFormat="1" ht="16.7" customHeight="1" x14ac:dyDescent="0.2">
      <c r="A741" s="9" t="s">
        <v>2065</v>
      </c>
      <c r="B741" s="9" t="s">
        <v>20</v>
      </c>
      <c r="C741" s="9" t="s">
        <v>2438</v>
      </c>
      <c r="D741" s="2">
        <v>42722</v>
      </c>
      <c r="E741" s="9" t="s">
        <v>3844</v>
      </c>
      <c r="F741" s="9" t="s">
        <v>2238</v>
      </c>
      <c r="G741" s="9" t="s">
        <v>21</v>
      </c>
      <c r="H741" s="9"/>
      <c r="I741" s="9" t="s">
        <v>22</v>
      </c>
      <c r="J741" s="9" t="s">
        <v>30</v>
      </c>
      <c r="K741" s="9"/>
      <c r="L741" s="9"/>
      <c r="M741" s="9"/>
      <c r="N741" s="9"/>
      <c r="O741" s="9"/>
      <c r="P741" s="9" t="s">
        <v>23</v>
      </c>
      <c r="Q741" s="9"/>
      <c r="R741" s="9" t="s">
        <v>33</v>
      </c>
      <c r="S741" s="9" t="s">
        <v>25</v>
      </c>
      <c r="T741" s="9">
        <v>1</v>
      </c>
      <c r="U741" s="38"/>
      <c r="V741" s="26" t="str">
        <f t="shared" si="22"/>
        <v>42722BRI Platinum</v>
      </c>
      <c r="W741" s="26">
        <f t="shared" si="23"/>
        <v>1</v>
      </c>
    </row>
    <row r="742" spans="1:23" s="26" customFormat="1" ht="16.7" customHeight="1" x14ac:dyDescent="0.2">
      <c r="A742" s="9" t="s">
        <v>3848</v>
      </c>
      <c r="B742" s="9" t="s">
        <v>20</v>
      </c>
      <c r="C742" s="9" t="s">
        <v>3849</v>
      </c>
      <c r="D742" s="2">
        <v>42722</v>
      </c>
      <c r="E742" s="9" t="s">
        <v>3850</v>
      </c>
      <c r="F742" s="9" t="s">
        <v>3851</v>
      </c>
      <c r="G742" s="9" t="s">
        <v>21</v>
      </c>
      <c r="H742" s="9"/>
      <c r="I742" s="9" t="s">
        <v>22</v>
      </c>
      <c r="J742" s="9"/>
      <c r="K742" s="9"/>
      <c r="L742" s="9"/>
      <c r="M742" s="9"/>
      <c r="N742" s="9"/>
      <c r="O742" s="9"/>
      <c r="P742" s="9" t="s">
        <v>23</v>
      </c>
      <c r="Q742" s="9"/>
      <c r="R742" s="9" t="s">
        <v>28</v>
      </c>
      <c r="S742" s="9" t="s">
        <v>27</v>
      </c>
      <c r="T742" s="9">
        <v>2</v>
      </c>
      <c r="U742" s="38"/>
      <c r="V742" s="26" t="str">
        <f t="shared" si="22"/>
        <v>42722BRI Prioritas</v>
      </c>
      <c r="W742" s="26">
        <f t="shared" si="23"/>
        <v>2</v>
      </c>
    </row>
    <row r="743" spans="1:23" s="26" customFormat="1" ht="16.7" customHeight="1" x14ac:dyDescent="0.2">
      <c r="A743" s="9" t="s">
        <v>3852</v>
      </c>
      <c r="B743" s="9" t="s">
        <v>20</v>
      </c>
      <c r="C743" s="9" t="s">
        <v>301</v>
      </c>
      <c r="D743" s="2">
        <v>42722</v>
      </c>
      <c r="E743" s="9" t="s">
        <v>3853</v>
      </c>
      <c r="F743" s="9" t="s">
        <v>2242</v>
      </c>
      <c r="G743" s="9" t="s">
        <v>21</v>
      </c>
      <c r="H743" s="9"/>
      <c r="I743" s="9" t="s">
        <v>22</v>
      </c>
      <c r="J743" s="9"/>
      <c r="K743" s="9"/>
      <c r="L743" s="9"/>
      <c r="M743" s="9"/>
      <c r="N743" s="9"/>
      <c r="O743" s="9"/>
      <c r="P743" s="9" t="s">
        <v>23</v>
      </c>
      <c r="Q743" s="9"/>
      <c r="R743" s="9" t="s">
        <v>24</v>
      </c>
      <c r="S743" s="9" t="s">
        <v>26</v>
      </c>
      <c r="T743" s="9">
        <v>1</v>
      </c>
      <c r="U743" s="38"/>
      <c r="V743" s="26" t="str">
        <f t="shared" si="22"/>
        <v>42722BRI Business</v>
      </c>
      <c r="W743" s="26">
        <f t="shared" si="23"/>
        <v>1</v>
      </c>
    </row>
    <row r="744" spans="1:23" s="26" customFormat="1" ht="16.7" customHeight="1" x14ac:dyDescent="0.2">
      <c r="A744" s="9" t="s">
        <v>3854</v>
      </c>
      <c r="B744" s="9" t="s">
        <v>20</v>
      </c>
      <c r="C744" s="9" t="s">
        <v>3855</v>
      </c>
      <c r="D744" s="2">
        <v>42722</v>
      </c>
      <c r="E744" s="9" t="s">
        <v>3856</v>
      </c>
      <c r="F744" s="9" t="s">
        <v>3376</v>
      </c>
      <c r="G744" s="9" t="s">
        <v>21</v>
      </c>
      <c r="H744" s="9"/>
      <c r="I744" s="9" t="s">
        <v>22</v>
      </c>
      <c r="J744" s="9"/>
      <c r="K744" s="9"/>
      <c r="L744" s="9"/>
      <c r="M744" s="9"/>
      <c r="N744" s="9"/>
      <c r="O744" s="9"/>
      <c r="P744" s="9" t="s">
        <v>23</v>
      </c>
      <c r="Q744" s="9"/>
      <c r="R744" s="9" t="s">
        <v>28</v>
      </c>
      <c r="S744" s="9" t="s">
        <v>27</v>
      </c>
      <c r="T744" s="9">
        <v>2</v>
      </c>
      <c r="U744" s="38"/>
      <c r="V744" s="26" t="str">
        <f t="shared" si="22"/>
        <v>42722BRI Prioritas</v>
      </c>
      <c r="W744" s="26">
        <f t="shared" si="23"/>
        <v>2</v>
      </c>
    </row>
    <row r="745" spans="1:23" s="26" customFormat="1" ht="16.7" customHeight="1" x14ac:dyDescent="0.2">
      <c r="A745" s="9" t="s">
        <v>2065</v>
      </c>
      <c r="B745" s="9" t="s">
        <v>20</v>
      </c>
      <c r="C745" s="9" t="s">
        <v>62</v>
      </c>
      <c r="D745" s="2">
        <v>42722</v>
      </c>
      <c r="E745" s="9" t="s">
        <v>3857</v>
      </c>
      <c r="F745" s="9" t="s">
        <v>3390</v>
      </c>
      <c r="G745" s="9" t="s">
        <v>21</v>
      </c>
      <c r="H745" s="9"/>
      <c r="I745" s="9" t="s">
        <v>22</v>
      </c>
      <c r="J745" s="9" t="s">
        <v>30</v>
      </c>
      <c r="K745" s="9"/>
      <c r="L745" s="9"/>
      <c r="M745" s="9"/>
      <c r="N745" s="9"/>
      <c r="O745" s="9"/>
      <c r="P745" s="9" t="s">
        <v>23</v>
      </c>
      <c r="Q745" s="9"/>
      <c r="R745" s="9" t="s">
        <v>35</v>
      </c>
      <c r="S745" s="9" t="s">
        <v>27</v>
      </c>
      <c r="T745" s="9">
        <v>2</v>
      </c>
      <c r="U745" s="38"/>
      <c r="V745" s="26" t="str">
        <f t="shared" si="22"/>
        <v>42722BRI Prioritas</v>
      </c>
      <c r="W745" s="26">
        <f t="shared" si="23"/>
        <v>2</v>
      </c>
    </row>
    <row r="746" spans="1:23" s="26" customFormat="1" ht="16.7" customHeight="1" x14ac:dyDescent="0.2">
      <c r="A746" s="9" t="s">
        <v>3858</v>
      </c>
      <c r="B746" s="9" t="s">
        <v>20</v>
      </c>
      <c r="C746" s="9" t="s">
        <v>3859</v>
      </c>
      <c r="D746" s="2">
        <v>42722</v>
      </c>
      <c r="E746" s="9" t="s">
        <v>3860</v>
      </c>
      <c r="F746" s="9" t="s">
        <v>67</v>
      </c>
      <c r="G746" s="9" t="s">
        <v>21</v>
      </c>
      <c r="H746" s="9"/>
      <c r="I746" s="9" t="s">
        <v>22</v>
      </c>
      <c r="J746" s="9"/>
      <c r="K746" s="9"/>
      <c r="L746" s="9"/>
      <c r="M746" s="9"/>
      <c r="N746" s="9"/>
      <c r="O746" s="9"/>
      <c r="P746" s="9" t="s">
        <v>23</v>
      </c>
      <c r="Q746" s="9"/>
      <c r="R746" s="9" t="s">
        <v>24</v>
      </c>
      <c r="S746" s="9" t="s">
        <v>27</v>
      </c>
      <c r="T746" s="9">
        <v>1</v>
      </c>
      <c r="U746" s="38"/>
      <c r="V746" s="26" t="str">
        <f t="shared" si="22"/>
        <v>42722BRI Prioritas</v>
      </c>
      <c r="W746" s="26">
        <f t="shared" si="23"/>
        <v>1</v>
      </c>
    </row>
    <row r="747" spans="1:23" s="26" customFormat="1" ht="16.7" customHeight="1" x14ac:dyDescent="0.2">
      <c r="A747" s="9" t="s">
        <v>3861</v>
      </c>
      <c r="B747" s="9" t="s">
        <v>20</v>
      </c>
      <c r="C747" s="9" t="s">
        <v>3862</v>
      </c>
      <c r="D747" s="2">
        <v>42722</v>
      </c>
      <c r="E747" s="9" t="s">
        <v>3863</v>
      </c>
      <c r="F747" s="9" t="s">
        <v>63</v>
      </c>
      <c r="G747" s="9" t="s">
        <v>21</v>
      </c>
      <c r="H747" s="9"/>
      <c r="I747" s="9" t="s">
        <v>22</v>
      </c>
      <c r="J747" s="9"/>
      <c r="K747" s="9"/>
      <c r="L747" s="9"/>
      <c r="M747" s="9"/>
      <c r="N747" s="9"/>
      <c r="O747" s="9"/>
      <c r="P747" s="9" t="s">
        <v>23</v>
      </c>
      <c r="Q747" s="9"/>
      <c r="R747" s="9" t="s">
        <v>28</v>
      </c>
      <c r="S747" s="9" t="s">
        <v>27</v>
      </c>
      <c r="T747" s="9">
        <v>2</v>
      </c>
      <c r="U747" s="38"/>
      <c r="V747" s="26" t="str">
        <f t="shared" si="22"/>
        <v>42722BRI Prioritas</v>
      </c>
      <c r="W747" s="26">
        <f t="shared" si="23"/>
        <v>2</v>
      </c>
    </row>
    <row r="748" spans="1:23" s="26" customFormat="1" ht="16.7" customHeight="1" x14ac:dyDescent="0.2">
      <c r="A748" s="9" t="s">
        <v>3864</v>
      </c>
      <c r="B748" s="9" t="s">
        <v>20</v>
      </c>
      <c r="C748" s="9" t="s">
        <v>3865</v>
      </c>
      <c r="D748" s="2">
        <v>42722</v>
      </c>
      <c r="E748" s="9" t="s">
        <v>3866</v>
      </c>
      <c r="F748" s="9" t="s">
        <v>42</v>
      </c>
      <c r="G748" s="9" t="s">
        <v>21</v>
      </c>
      <c r="H748" s="9"/>
      <c r="I748" s="9" t="s">
        <v>22</v>
      </c>
      <c r="J748" s="9" t="s">
        <v>30</v>
      </c>
      <c r="K748" s="9"/>
      <c r="L748" s="9"/>
      <c r="M748" s="9"/>
      <c r="N748" s="9"/>
      <c r="O748" s="9"/>
      <c r="P748" s="9" t="s">
        <v>23</v>
      </c>
      <c r="Q748" s="9"/>
      <c r="R748" s="9" t="s">
        <v>35</v>
      </c>
      <c r="S748" s="9" t="s">
        <v>27</v>
      </c>
      <c r="T748" s="9">
        <v>2</v>
      </c>
      <c r="U748" s="38"/>
      <c r="V748" s="26" t="str">
        <f t="shared" si="22"/>
        <v>42722BRI Prioritas</v>
      </c>
      <c r="W748" s="26">
        <f t="shared" si="23"/>
        <v>2</v>
      </c>
    </row>
    <row r="749" spans="1:23" s="26" customFormat="1" ht="16.7" customHeight="1" x14ac:dyDescent="0.2">
      <c r="A749" s="9" t="s">
        <v>3867</v>
      </c>
      <c r="B749" s="9" t="s">
        <v>20</v>
      </c>
      <c r="C749" s="9" t="s">
        <v>62</v>
      </c>
      <c r="D749" s="2">
        <v>42722</v>
      </c>
      <c r="E749" s="9" t="s">
        <v>3868</v>
      </c>
      <c r="F749" s="9" t="s">
        <v>42</v>
      </c>
      <c r="G749" s="9" t="s">
        <v>21</v>
      </c>
      <c r="H749" s="9"/>
      <c r="I749" s="9" t="s">
        <v>22</v>
      </c>
      <c r="J749" s="9" t="s">
        <v>30</v>
      </c>
      <c r="K749" s="9"/>
      <c r="L749" s="9"/>
      <c r="M749" s="9"/>
      <c r="N749" s="9"/>
      <c r="O749" s="9"/>
      <c r="P749" s="9" t="s">
        <v>23</v>
      </c>
      <c r="Q749" s="9"/>
      <c r="R749" s="9" t="s">
        <v>35</v>
      </c>
      <c r="S749" s="9" t="s">
        <v>27</v>
      </c>
      <c r="T749" s="9">
        <v>2</v>
      </c>
      <c r="U749" s="38"/>
      <c r="V749" s="26" t="str">
        <f t="shared" si="22"/>
        <v>42722BRI Prioritas</v>
      </c>
      <c r="W749" s="26">
        <f t="shared" si="23"/>
        <v>2</v>
      </c>
    </row>
    <row r="750" spans="1:23" s="26" customFormat="1" ht="16.7" customHeight="1" x14ac:dyDescent="0.2">
      <c r="A750" s="9" t="s">
        <v>3869</v>
      </c>
      <c r="B750" s="9" t="s">
        <v>20</v>
      </c>
      <c r="C750" s="9" t="s">
        <v>2441</v>
      </c>
      <c r="D750" s="2">
        <v>42722</v>
      </c>
      <c r="E750" s="9" t="s">
        <v>671</v>
      </c>
      <c r="F750" s="9" t="s">
        <v>3870</v>
      </c>
      <c r="G750" s="9" t="s">
        <v>21</v>
      </c>
      <c r="H750" s="9"/>
      <c r="I750" s="9" t="s">
        <v>22</v>
      </c>
      <c r="J750" s="9"/>
      <c r="K750" s="9"/>
      <c r="L750" s="9"/>
      <c r="M750" s="9"/>
      <c r="N750" s="9"/>
      <c r="O750" s="9"/>
      <c r="P750" s="9" t="s">
        <v>23</v>
      </c>
      <c r="Q750" s="9"/>
      <c r="R750" s="9" t="s">
        <v>24</v>
      </c>
      <c r="S750" s="9" t="s">
        <v>27</v>
      </c>
      <c r="T750" s="9">
        <v>1</v>
      </c>
      <c r="U750" s="38"/>
      <c r="V750" s="26" t="str">
        <f t="shared" si="22"/>
        <v>42722BRI Prioritas</v>
      </c>
      <c r="W750" s="26">
        <f t="shared" si="23"/>
        <v>1</v>
      </c>
    </row>
    <row r="751" spans="1:23" s="26" customFormat="1" ht="16.7" customHeight="1" x14ac:dyDescent="0.2">
      <c r="A751" s="9" t="s">
        <v>3871</v>
      </c>
      <c r="B751" s="9" t="s">
        <v>20</v>
      </c>
      <c r="C751" s="9" t="s">
        <v>3872</v>
      </c>
      <c r="D751" s="2">
        <v>42722</v>
      </c>
      <c r="E751" s="9" t="s">
        <v>3873</v>
      </c>
      <c r="F751" s="9" t="s">
        <v>672</v>
      </c>
      <c r="G751" s="9" t="s">
        <v>21</v>
      </c>
      <c r="H751" s="9"/>
      <c r="I751" s="9" t="s">
        <v>22</v>
      </c>
      <c r="J751" s="9"/>
      <c r="K751" s="9"/>
      <c r="L751" s="9"/>
      <c r="M751" s="9"/>
      <c r="N751" s="9"/>
      <c r="O751" s="9"/>
      <c r="P751" s="9" t="s">
        <v>23</v>
      </c>
      <c r="Q751" s="9"/>
      <c r="R751" s="9" t="s">
        <v>24</v>
      </c>
      <c r="S751" s="9" t="s">
        <v>25</v>
      </c>
      <c r="T751" s="9">
        <v>1</v>
      </c>
      <c r="U751" s="38"/>
      <c r="V751" s="26" t="str">
        <f t="shared" si="22"/>
        <v>42722BRI Platinum</v>
      </c>
      <c r="W751" s="26">
        <f t="shared" si="23"/>
        <v>1</v>
      </c>
    </row>
    <row r="752" spans="1:23" s="26" customFormat="1" ht="16.7" customHeight="1" x14ac:dyDescent="0.2">
      <c r="A752" s="9" t="s">
        <v>3871</v>
      </c>
      <c r="B752" s="9" t="s">
        <v>20</v>
      </c>
      <c r="C752" s="9" t="s">
        <v>3874</v>
      </c>
      <c r="D752" s="2">
        <v>42722</v>
      </c>
      <c r="E752" s="9" t="s">
        <v>3875</v>
      </c>
      <c r="F752" s="9" t="s">
        <v>672</v>
      </c>
      <c r="G752" s="9" t="s">
        <v>21</v>
      </c>
      <c r="H752" s="9"/>
      <c r="I752" s="9" t="s">
        <v>22</v>
      </c>
      <c r="J752" s="9"/>
      <c r="K752" s="9"/>
      <c r="L752" s="9"/>
      <c r="M752" s="9"/>
      <c r="N752" s="9"/>
      <c r="O752" s="9"/>
      <c r="P752" s="9" t="s">
        <v>23</v>
      </c>
      <c r="Q752" s="9"/>
      <c r="R752" s="9" t="s">
        <v>24</v>
      </c>
      <c r="S752" s="9" t="s">
        <v>25</v>
      </c>
      <c r="T752" s="9">
        <v>1</v>
      </c>
      <c r="U752" s="38"/>
      <c r="V752" s="26" t="str">
        <f t="shared" si="22"/>
        <v>42722BRI Platinum</v>
      </c>
      <c r="W752" s="26">
        <f t="shared" si="23"/>
        <v>1</v>
      </c>
    </row>
    <row r="753" spans="1:23" s="26" customFormat="1" ht="16.7" customHeight="1" x14ac:dyDescent="0.2">
      <c r="A753" s="9" t="s">
        <v>3871</v>
      </c>
      <c r="B753" s="9" t="s">
        <v>20</v>
      </c>
      <c r="C753" s="9" t="s">
        <v>2447</v>
      </c>
      <c r="D753" s="2">
        <v>42722</v>
      </c>
      <c r="E753" s="9" t="s">
        <v>3876</v>
      </c>
      <c r="F753" s="9" t="s">
        <v>3558</v>
      </c>
      <c r="G753" s="9" t="s">
        <v>21</v>
      </c>
      <c r="H753" s="9"/>
      <c r="I753" s="9" t="s">
        <v>22</v>
      </c>
      <c r="J753" s="9"/>
      <c r="K753" s="9"/>
      <c r="L753" s="9"/>
      <c r="M753" s="9"/>
      <c r="N753" s="9"/>
      <c r="O753" s="9"/>
      <c r="P753" s="9" t="s">
        <v>23</v>
      </c>
      <c r="Q753" s="9"/>
      <c r="R753" s="9" t="s">
        <v>24</v>
      </c>
      <c r="S753" s="9" t="s">
        <v>25</v>
      </c>
      <c r="T753" s="9">
        <v>1</v>
      </c>
      <c r="U753" s="38"/>
      <c r="V753" s="26" t="str">
        <f t="shared" si="22"/>
        <v>42722BRI Platinum</v>
      </c>
      <c r="W753" s="26">
        <f t="shared" si="23"/>
        <v>1</v>
      </c>
    </row>
    <row r="754" spans="1:23" s="26" customFormat="1" ht="16.7" customHeight="1" x14ac:dyDescent="0.2">
      <c r="A754" s="9" t="s">
        <v>3871</v>
      </c>
      <c r="B754" s="9" t="s">
        <v>20</v>
      </c>
      <c r="C754" s="9" t="s">
        <v>3877</v>
      </c>
      <c r="D754" s="2">
        <v>42722</v>
      </c>
      <c r="E754" s="9" t="s">
        <v>3878</v>
      </c>
      <c r="F754" s="9" t="s">
        <v>3558</v>
      </c>
      <c r="G754" s="9" t="s">
        <v>21</v>
      </c>
      <c r="H754" s="9"/>
      <c r="I754" s="9" t="s">
        <v>22</v>
      </c>
      <c r="J754" s="9"/>
      <c r="K754" s="9"/>
      <c r="L754" s="9"/>
      <c r="M754" s="9"/>
      <c r="N754" s="9"/>
      <c r="O754" s="9"/>
      <c r="P754" s="9" t="s">
        <v>23</v>
      </c>
      <c r="Q754" s="9"/>
      <c r="R754" s="9" t="s">
        <v>24</v>
      </c>
      <c r="S754" s="9" t="s">
        <v>25</v>
      </c>
      <c r="T754" s="9">
        <v>1</v>
      </c>
      <c r="U754" s="38"/>
      <c r="V754" s="26" t="str">
        <f t="shared" si="22"/>
        <v>42722BRI Platinum</v>
      </c>
      <c r="W754" s="26">
        <f t="shared" si="23"/>
        <v>1</v>
      </c>
    </row>
    <row r="755" spans="1:23" s="26" customFormat="1" ht="16.7" customHeight="1" x14ac:dyDescent="0.2">
      <c r="A755" s="9" t="s">
        <v>3879</v>
      </c>
      <c r="B755" s="9" t="s">
        <v>20</v>
      </c>
      <c r="C755" s="9" t="s">
        <v>302</v>
      </c>
      <c r="D755" s="2">
        <v>42722</v>
      </c>
      <c r="E755" s="9" t="s">
        <v>3880</v>
      </c>
      <c r="F755" s="9" t="s">
        <v>3881</v>
      </c>
      <c r="G755" s="9" t="s">
        <v>21</v>
      </c>
      <c r="H755" s="9"/>
      <c r="I755" s="9" t="s">
        <v>22</v>
      </c>
      <c r="J755" s="9"/>
      <c r="K755" s="9"/>
      <c r="L755" s="9"/>
      <c r="M755" s="9"/>
      <c r="N755" s="9"/>
      <c r="O755" s="9"/>
      <c r="P755" s="9" t="s">
        <v>23</v>
      </c>
      <c r="Q755" s="9"/>
      <c r="R755" s="9" t="s">
        <v>24</v>
      </c>
      <c r="S755" s="9" t="s">
        <v>26</v>
      </c>
      <c r="T755" s="9">
        <v>1</v>
      </c>
      <c r="U755" s="38"/>
      <c r="V755" s="26" t="str">
        <f t="shared" si="22"/>
        <v>42722BRI Business</v>
      </c>
      <c r="W755" s="26">
        <f t="shared" si="23"/>
        <v>1</v>
      </c>
    </row>
    <row r="756" spans="1:23" s="26" customFormat="1" ht="16.7" customHeight="1" x14ac:dyDescent="0.2">
      <c r="A756" s="9" t="s">
        <v>3882</v>
      </c>
      <c r="B756" s="9" t="s">
        <v>20</v>
      </c>
      <c r="C756" s="9" t="s">
        <v>3883</v>
      </c>
      <c r="D756" s="2">
        <v>42722</v>
      </c>
      <c r="E756" s="9" t="s">
        <v>3884</v>
      </c>
      <c r="F756" s="9" t="s">
        <v>3881</v>
      </c>
      <c r="G756" s="9" t="s">
        <v>21</v>
      </c>
      <c r="H756" s="9"/>
      <c r="I756" s="9" t="s">
        <v>22</v>
      </c>
      <c r="J756" s="9"/>
      <c r="K756" s="9"/>
      <c r="L756" s="9"/>
      <c r="M756" s="9"/>
      <c r="N756" s="9"/>
      <c r="O756" s="9"/>
      <c r="P756" s="9" t="s">
        <v>23</v>
      </c>
      <c r="Q756" s="9"/>
      <c r="R756" s="9" t="s">
        <v>24</v>
      </c>
      <c r="S756" s="9" t="s">
        <v>27</v>
      </c>
      <c r="T756" s="9">
        <v>1</v>
      </c>
      <c r="U756" s="38"/>
      <c r="V756" s="26" t="str">
        <f t="shared" si="22"/>
        <v>42722BRI Prioritas</v>
      </c>
      <c r="W756" s="26">
        <f t="shared" si="23"/>
        <v>1</v>
      </c>
    </row>
    <row r="757" spans="1:23" s="26" customFormat="1" ht="16.7" customHeight="1" x14ac:dyDescent="0.2">
      <c r="A757" s="9" t="s">
        <v>3885</v>
      </c>
      <c r="B757" s="9" t="s">
        <v>20</v>
      </c>
      <c r="C757" s="9" t="s">
        <v>3886</v>
      </c>
      <c r="D757" s="2">
        <v>42722</v>
      </c>
      <c r="E757" s="9" t="s">
        <v>3887</v>
      </c>
      <c r="F757" s="9" t="s">
        <v>68</v>
      </c>
      <c r="G757" s="9" t="s">
        <v>21</v>
      </c>
      <c r="H757" s="9"/>
      <c r="I757" s="9" t="s">
        <v>22</v>
      </c>
      <c r="J757" s="9" t="s">
        <v>30</v>
      </c>
      <c r="K757" s="9"/>
      <c r="L757" s="9"/>
      <c r="M757" s="9"/>
      <c r="N757" s="9"/>
      <c r="O757" s="9"/>
      <c r="P757" s="9" t="s">
        <v>23</v>
      </c>
      <c r="Q757" s="9"/>
      <c r="R757" s="9" t="s">
        <v>33</v>
      </c>
      <c r="S757" s="9" t="s">
        <v>27</v>
      </c>
      <c r="T757" s="9">
        <v>1</v>
      </c>
      <c r="U757" s="38"/>
      <c r="V757" s="26" t="str">
        <f t="shared" si="22"/>
        <v>42722BRI Prioritas</v>
      </c>
      <c r="W757" s="26">
        <f t="shared" si="23"/>
        <v>1</v>
      </c>
    </row>
    <row r="758" spans="1:23" s="26" customFormat="1" ht="16.7" customHeight="1" x14ac:dyDescent="0.2">
      <c r="A758" s="9" t="s">
        <v>3888</v>
      </c>
      <c r="B758" s="9" t="s">
        <v>20</v>
      </c>
      <c r="C758" s="9" t="s">
        <v>3889</v>
      </c>
      <c r="D758" s="2">
        <v>42722</v>
      </c>
      <c r="E758" s="9" t="s">
        <v>3890</v>
      </c>
      <c r="F758" s="9" t="s">
        <v>3891</v>
      </c>
      <c r="G758" s="9" t="s">
        <v>21</v>
      </c>
      <c r="H758" s="9"/>
      <c r="I758" s="9" t="s">
        <v>22</v>
      </c>
      <c r="J758" s="9"/>
      <c r="K758" s="9"/>
      <c r="L758" s="9"/>
      <c r="M758" s="9"/>
      <c r="N758" s="9"/>
      <c r="O758" s="9"/>
      <c r="P758" s="9" t="s">
        <v>23</v>
      </c>
      <c r="Q758" s="9"/>
      <c r="R758" s="9" t="s">
        <v>24</v>
      </c>
      <c r="S758" s="9" t="s">
        <v>27</v>
      </c>
      <c r="T758" s="9">
        <v>1</v>
      </c>
      <c r="U758" s="38"/>
      <c r="V758" s="26" t="str">
        <f t="shared" si="22"/>
        <v>42722BRI Prioritas</v>
      </c>
      <c r="W758" s="26">
        <f t="shared" si="23"/>
        <v>1</v>
      </c>
    </row>
    <row r="759" spans="1:23" s="26" customFormat="1" ht="16.7" customHeight="1" x14ac:dyDescent="0.2">
      <c r="A759" s="9" t="s">
        <v>3871</v>
      </c>
      <c r="B759" s="9" t="s">
        <v>20</v>
      </c>
      <c r="C759" s="9" t="s">
        <v>3892</v>
      </c>
      <c r="D759" s="2">
        <v>42722</v>
      </c>
      <c r="E759" s="9" t="s">
        <v>3893</v>
      </c>
      <c r="F759" s="9" t="s">
        <v>931</v>
      </c>
      <c r="G759" s="9" t="s">
        <v>21</v>
      </c>
      <c r="H759" s="9"/>
      <c r="I759" s="9" t="s">
        <v>22</v>
      </c>
      <c r="J759" s="9"/>
      <c r="K759" s="9"/>
      <c r="L759" s="9"/>
      <c r="M759" s="9"/>
      <c r="N759" s="9"/>
      <c r="O759" s="9"/>
      <c r="P759" s="9" t="s">
        <v>23</v>
      </c>
      <c r="Q759" s="9"/>
      <c r="R759" s="9" t="s">
        <v>24</v>
      </c>
      <c r="S759" s="9" t="s">
        <v>25</v>
      </c>
      <c r="T759" s="9">
        <v>1</v>
      </c>
      <c r="U759" s="38"/>
      <c r="V759" s="26" t="str">
        <f t="shared" si="22"/>
        <v>42722BRI Platinum</v>
      </c>
      <c r="W759" s="26">
        <f t="shared" si="23"/>
        <v>1</v>
      </c>
    </row>
    <row r="760" spans="1:23" s="26" customFormat="1" ht="16.7" customHeight="1" x14ac:dyDescent="0.2">
      <c r="A760" s="9" t="s">
        <v>3871</v>
      </c>
      <c r="B760" s="9" t="s">
        <v>20</v>
      </c>
      <c r="C760" s="9" t="s">
        <v>2452</v>
      </c>
      <c r="D760" s="2">
        <v>42722</v>
      </c>
      <c r="E760" s="9" t="s">
        <v>3894</v>
      </c>
      <c r="F760" s="9" t="s">
        <v>931</v>
      </c>
      <c r="G760" s="9" t="s">
        <v>21</v>
      </c>
      <c r="H760" s="9"/>
      <c r="I760" s="9" t="s">
        <v>22</v>
      </c>
      <c r="J760" s="9"/>
      <c r="K760" s="9"/>
      <c r="L760" s="9"/>
      <c r="M760" s="9"/>
      <c r="N760" s="9"/>
      <c r="O760" s="9"/>
      <c r="P760" s="9" t="s">
        <v>23</v>
      </c>
      <c r="Q760" s="9"/>
      <c r="R760" s="9" t="s">
        <v>24</v>
      </c>
      <c r="S760" s="9" t="s">
        <v>25</v>
      </c>
      <c r="T760" s="9">
        <v>1</v>
      </c>
      <c r="U760" s="38"/>
      <c r="V760" s="26" t="str">
        <f t="shared" si="22"/>
        <v>42722BRI Platinum</v>
      </c>
      <c r="W760" s="26">
        <f t="shared" si="23"/>
        <v>1</v>
      </c>
    </row>
    <row r="761" spans="1:23" s="26" customFormat="1" ht="16.7" customHeight="1" x14ac:dyDescent="0.2">
      <c r="A761" s="9" t="s">
        <v>3871</v>
      </c>
      <c r="B761" s="9" t="s">
        <v>20</v>
      </c>
      <c r="C761" s="9" t="s">
        <v>3895</v>
      </c>
      <c r="D761" s="2">
        <v>42722</v>
      </c>
      <c r="E761" s="9" t="s">
        <v>3896</v>
      </c>
      <c r="F761" s="9" t="s">
        <v>3897</v>
      </c>
      <c r="G761" s="9" t="s">
        <v>21</v>
      </c>
      <c r="H761" s="9"/>
      <c r="I761" s="9" t="s">
        <v>22</v>
      </c>
      <c r="J761" s="9"/>
      <c r="K761" s="9"/>
      <c r="L761" s="9"/>
      <c r="M761" s="9"/>
      <c r="N761" s="9"/>
      <c r="O761" s="9"/>
      <c r="P761" s="9" t="s">
        <v>23</v>
      </c>
      <c r="Q761" s="9"/>
      <c r="R761" s="9" t="s">
        <v>24</v>
      </c>
      <c r="S761" s="9" t="s">
        <v>25</v>
      </c>
      <c r="T761" s="9">
        <v>1</v>
      </c>
      <c r="U761" s="38"/>
      <c r="V761" s="26" t="str">
        <f t="shared" si="22"/>
        <v>42722BRI Platinum</v>
      </c>
      <c r="W761" s="26">
        <f t="shared" si="23"/>
        <v>1</v>
      </c>
    </row>
    <row r="762" spans="1:23" s="26" customFormat="1" ht="16.7" customHeight="1" x14ac:dyDescent="0.2">
      <c r="A762" s="9" t="s">
        <v>3871</v>
      </c>
      <c r="B762" s="9" t="s">
        <v>20</v>
      </c>
      <c r="C762" s="9" t="s">
        <v>3898</v>
      </c>
      <c r="D762" s="2">
        <v>42722</v>
      </c>
      <c r="E762" s="9" t="s">
        <v>3899</v>
      </c>
      <c r="F762" s="9" t="s">
        <v>3897</v>
      </c>
      <c r="G762" s="9" t="s">
        <v>21</v>
      </c>
      <c r="H762" s="9"/>
      <c r="I762" s="9" t="s">
        <v>22</v>
      </c>
      <c r="J762" s="9"/>
      <c r="K762" s="9"/>
      <c r="L762" s="9"/>
      <c r="M762" s="9"/>
      <c r="N762" s="9"/>
      <c r="O762" s="9"/>
      <c r="P762" s="9" t="s">
        <v>23</v>
      </c>
      <c r="Q762" s="9"/>
      <c r="R762" s="9" t="s">
        <v>24</v>
      </c>
      <c r="S762" s="9" t="s">
        <v>25</v>
      </c>
      <c r="T762" s="9">
        <v>1</v>
      </c>
      <c r="U762" s="38"/>
      <c r="V762" s="26" t="str">
        <f t="shared" si="22"/>
        <v>42722BRI Platinum</v>
      </c>
      <c r="W762" s="26">
        <f t="shared" si="23"/>
        <v>1</v>
      </c>
    </row>
    <row r="763" spans="1:23" s="26" customFormat="1" ht="16.7" customHeight="1" x14ac:dyDescent="0.2">
      <c r="A763" s="9" t="s">
        <v>3900</v>
      </c>
      <c r="B763" s="9" t="s">
        <v>20</v>
      </c>
      <c r="C763" s="9" t="s">
        <v>2455</v>
      </c>
      <c r="D763" s="2">
        <v>42722</v>
      </c>
      <c r="E763" s="9" t="s">
        <v>3901</v>
      </c>
      <c r="F763" s="9" t="s">
        <v>3897</v>
      </c>
      <c r="G763" s="9" t="s">
        <v>21</v>
      </c>
      <c r="H763" s="9"/>
      <c r="I763" s="9" t="s">
        <v>22</v>
      </c>
      <c r="J763" s="9" t="s">
        <v>30</v>
      </c>
      <c r="K763" s="9"/>
      <c r="L763" s="9"/>
      <c r="M763" s="9"/>
      <c r="N763" s="9"/>
      <c r="O763" s="9"/>
      <c r="P763" s="9" t="s">
        <v>23</v>
      </c>
      <c r="Q763" s="9"/>
      <c r="R763" s="9" t="s">
        <v>33</v>
      </c>
      <c r="S763" s="9" t="s">
        <v>25</v>
      </c>
      <c r="T763" s="9">
        <v>1</v>
      </c>
      <c r="U763" s="38"/>
      <c r="V763" s="26" t="str">
        <f t="shared" si="22"/>
        <v>42722BRI Platinum</v>
      </c>
      <c r="W763" s="26">
        <f t="shared" si="23"/>
        <v>1</v>
      </c>
    </row>
    <row r="764" spans="1:23" s="26" customFormat="1" ht="16.7" customHeight="1" x14ac:dyDescent="0.2">
      <c r="A764" s="9" t="s">
        <v>3902</v>
      </c>
      <c r="B764" s="9" t="s">
        <v>20</v>
      </c>
      <c r="C764" s="9" t="s">
        <v>2458</v>
      </c>
      <c r="D764" s="2">
        <v>42722</v>
      </c>
      <c r="E764" s="9" t="s">
        <v>3903</v>
      </c>
      <c r="F764" s="9" t="s">
        <v>3904</v>
      </c>
      <c r="G764" s="9" t="s">
        <v>21</v>
      </c>
      <c r="H764" s="9"/>
      <c r="I764" s="9" t="s">
        <v>22</v>
      </c>
      <c r="J764" s="9" t="s">
        <v>30</v>
      </c>
      <c r="K764" s="9"/>
      <c r="L764" s="9"/>
      <c r="M764" s="9"/>
      <c r="N764" s="9"/>
      <c r="O764" s="9"/>
      <c r="P764" s="9" t="s">
        <v>23</v>
      </c>
      <c r="Q764" s="9"/>
      <c r="R764" s="9" t="s">
        <v>33</v>
      </c>
      <c r="S764" s="9" t="s">
        <v>25</v>
      </c>
      <c r="T764" s="9">
        <v>1</v>
      </c>
      <c r="U764" s="38"/>
      <c r="V764" s="26" t="str">
        <f t="shared" si="22"/>
        <v>42722BRI Platinum</v>
      </c>
      <c r="W764" s="26">
        <f t="shared" si="23"/>
        <v>1</v>
      </c>
    </row>
    <row r="765" spans="1:23" s="26" customFormat="1" ht="16.7" customHeight="1" x14ac:dyDescent="0.2">
      <c r="A765" s="9" t="s">
        <v>3905</v>
      </c>
      <c r="B765" s="9" t="s">
        <v>20</v>
      </c>
      <c r="C765" s="9" t="s">
        <v>3906</v>
      </c>
      <c r="D765" s="2">
        <v>42722</v>
      </c>
      <c r="E765" s="9" t="s">
        <v>3907</v>
      </c>
      <c r="F765" s="9" t="s">
        <v>3904</v>
      </c>
      <c r="G765" s="9" t="s">
        <v>21</v>
      </c>
      <c r="H765" s="9"/>
      <c r="I765" s="9" t="s">
        <v>22</v>
      </c>
      <c r="J765" s="9"/>
      <c r="K765" s="9"/>
      <c r="L765" s="9"/>
      <c r="M765" s="9"/>
      <c r="N765" s="9"/>
      <c r="O765" s="9"/>
      <c r="P765" s="9" t="s">
        <v>23</v>
      </c>
      <c r="Q765" s="9"/>
      <c r="R765" s="9" t="s">
        <v>24</v>
      </c>
      <c r="S765" s="9" t="s">
        <v>27</v>
      </c>
      <c r="T765" s="9">
        <v>1</v>
      </c>
      <c r="U765" s="38"/>
      <c r="V765" s="26" t="str">
        <f t="shared" si="22"/>
        <v>42722BRI Prioritas</v>
      </c>
      <c r="W765" s="26">
        <f t="shared" si="23"/>
        <v>1</v>
      </c>
    </row>
    <row r="766" spans="1:23" s="26" customFormat="1" ht="16.7" customHeight="1" x14ac:dyDescent="0.2">
      <c r="A766" s="9" t="s">
        <v>3908</v>
      </c>
      <c r="B766" s="9" t="s">
        <v>20</v>
      </c>
      <c r="C766" s="9" t="s">
        <v>3909</v>
      </c>
      <c r="D766" s="2">
        <v>42722</v>
      </c>
      <c r="E766" s="9" t="s">
        <v>3910</v>
      </c>
      <c r="F766" s="9" t="s">
        <v>575</v>
      </c>
      <c r="G766" s="9" t="s">
        <v>21</v>
      </c>
      <c r="H766" s="9"/>
      <c r="I766" s="9" t="s">
        <v>22</v>
      </c>
      <c r="J766" s="9"/>
      <c r="K766" s="9"/>
      <c r="L766" s="9"/>
      <c r="M766" s="9"/>
      <c r="N766" s="9"/>
      <c r="O766" s="9"/>
      <c r="P766" s="9" t="s">
        <v>23</v>
      </c>
      <c r="Q766" s="9"/>
      <c r="R766" s="9" t="s">
        <v>24</v>
      </c>
      <c r="S766" s="9" t="s">
        <v>27</v>
      </c>
      <c r="T766" s="9">
        <v>1</v>
      </c>
      <c r="U766" s="38"/>
      <c r="V766" s="26" t="str">
        <f t="shared" si="22"/>
        <v>42722BRI Prioritas</v>
      </c>
      <c r="W766" s="26">
        <f t="shared" si="23"/>
        <v>1</v>
      </c>
    </row>
    <row r="767" spans="1:23" s="26" customFormat="1" ht="16.7" customHeight="1" x14ac:dyDescent="0.2">
      <c r="A767" s="9" t="s">
        <v>3920</v>
      </c>
      <c r="B767" s="9" t="s">
        <v>20</v>
      </c>
      <c r="C767" s="9" t="s">
        <v>3921</v>
      </c>
      <c r="D767" s="2">
        <v>42722</v>
      </c>
      <c r="E767" s="9" t="s">
        <v>3291</v>
      </c>
      <c r="F767" s="9" t="s">
        <v>363</v>
      </c>
      <c r="G767" s="9" t="s">
        <v>21</v>
      </c>
      <c r="H767" s="9"/>
      <c r="I767" s="9" t="s">
        <v>22</v>
      </c>
      <c r="J767" s="9"/>
      <c r="K767" s="9"/>
      <c r="L767" s="9"/>
      <c r="M767" s="9"/>
      <c r="N767" s="9"/>
      <c r="O767" s="9"/>
      <c r="P767" s="9" t="s">
        <v>23</v>
      </c>
      <c r="Q767" s="9"/>
      <c r="R767" s="9" t="s">
        <v>24</v>
      </c>
      <c r="S767" s="9" t="s">
        <v>27</v>
      </c>
      <c r="T767" s="9">
        <v>1</v>
      </c>
      <c r="U767" s="38"/>
      <c r="V767" s="26" t="str">
        <f t="shared" si="22"/>
        <v>42722BRI Prioritas</v>
      </c>
      <c r="W767" s="26">
        <f t="shared" si="23"/>
        <v>1</v>
      </c>
    </row>
    <row r="768" spans="1:23" s="26" customFormat="1" ht="16.7" customHeight="1" x14ac:dyDescent="0.2">
      <c r="A768" s="9" t="s">
        <v>3938</v>
      </c>
      <c r="B768" s="9" t="s">
        <v>20</v>
      </c>
      <c r="C768" s="9" t="s">
        <v>3939</v>
      </c>
      <c r="D768" s="2">
        <v>42722</v>
      </c>
      <c r="E768" s="9" t="s">
        <v>3940</v>
      </c>
      <c r="F768" s="9" t="s">
        <v>113</v>
      </c>
      <c r="G768" s="9" t="s">
        <v>21</v>
      </c>
      <c r="H768" s="9"/>
      <c r="I768" s="9" t="s">
        <v>22</v>
      </c>
      <c r="J768" s="9"/>
      <c r="K768" s="9"/>
      <c r="L768" s="9"/>
      <c r="M768" s="9"/>
      <c r="N768" s="9"/>
      <c r="O768" s="9"/>
      <c r="P768" s="9" t="s">
        <v>23</v>
      </c>
      <c r="Q768" s="9"/>
      <c r="R768" s="9" t="s">
        <v>28</v>
      </c>
      <c r="S768" s="9" t="s">
        <v>27</v>
      </c>
      <c r="T768" s="9">
        <v>2</v>
      </c>
      <c r="U768" s="38"/>
      <c r="V768" s="26" t="str">
        <f t="shared" si="22"/>
        <v>42722BRI Prioritas</v>
      </c>
      <c r="W768" s="26">
        <f t="shared" si="23"/>
        <v>2</v>
      </c>
    </row>
    <row r="769" spans="1:23" s="26" customFormat="1" ht="16.7" customHeight="1" x14ac:dyDescent="0.2">
      <c r="A769" s="9" t="s">
        <v>3941</v>
      </c>
      <c r="B769" s="9" t="s">
        <v>20</v>
      </c>
      <c r="C769" s="9" t="s">
        <v>3942</v>
      </c>
      <c r="D769" s="2">
        <v>42722</v>
      </c>
      <c r="E769" s="9" t="s">
        <v>3943</v>
      </c>
      <c r="F769" s="9" t="s">
        <v>351</v>
      </c>
      <c r="G769" s="9" t="s">
        <v>21</v>
      </c>
      <c r="H769" s="9"/>
      <c r="I769" s="9" t="s">
        <v>22</v>
      </c>
      <c r="J769" s="9"/>
      <c r="K769" s="9"/>
      <c r="L769" s="9"/>
      <c r="M769" s="9"/>
      <c r="N769" s="9"/>
      <c r="O769" s="9"/>
      <c r="P769" s="9" t="s">
        <v>23</v>
      </c>
      <c r="Q769" s="9"/>
      <c r="R769" s="9" t="s">
        <v>28</v>
      </c>
      <c r="S769" s="9" t="s">
        <v>27</v>
      </c>
      <c r="T769" s="9">
        <v>2</v>
      </c>
      <c r="U769" s="38"/>
      <c r="V769" s="26" t="str">
        <f t="shared" si="22"/>
        <v>42722BRI Prioritas</v>
      </c>
      <c r="W769" s="26">
        <f t="shared" si="23"/>
        <v>2</v>
      </c>
    </row>
    <row r="770" spans="1:23" s="26" customFormat="1" ht="16.7" customHeight="1" x14ac:dyDescent="0.2">
      <c r="A770" s="63" t="s">
        <v>3944</v>
      </c>
      <c r="B770" s="9" t="s">
        <v>20</v>
      </c>
      <c r="C770" s="9" t="s">
        <v>2461</v>
      </c>
      <c r="D770" s="2">
        <v>42723</v>
      </c>
      <c r="E770" s="9" t="s">
        <v>3945</v>
      </c>
      <c r="F770" s="9" t="s">
        <v>628</v>
      </c>
      <c r="G770" s="9" t="s">
        <v>21</v>
      </c>
      <c r="H770" s="9"/>
      <c r="I770" s="9" t="s">
        <v>22</v>
      </c>
      <c r="J770" s="9"/>
      <c r="K770" s="9"/>
      <c r="L770" s="9"/>
      <c r="M770" s="9"/>
      <c r="N770" s="9"/>
      <c r="O770" s="9"/>
      <c r="P770" s="9" t="s">
        <v>23</v>
      </c>
      <c r="Q770" s="9"/>
      <c r="R770" s="9" t="s">
        <v>24</v>
      </c>
      <c r="S770" s="9" t="s">
        <v>26</v>
      </c>
      <c r="T770" s="9">
        <v>1</v>
      </c>
      <c r="U770" s="38"/>
      <c r="V770" s="26" t="str">
        <f t="shared" si="22"/>
        <v>42723BRI Business</v>
      </c>
      <c r="W770" s="26">
        <f t="shared" si="23"/>
        <v>1</v>
      </c>
    </row>
    <row r="771" spans="1:23" s="26" customFormat="1" ht="16.7" customHeight="1" x14ac:dyDescent="0.2">
      <c r="A771" s="9" t="s">
        <v>1471</v>
      </c>
      <c r="B771" s="9" t="s">
        <v>20</v>
      </c>
      <c r="C771" s="9" t="s">
        <v>2464</v>
      </c>
      <c r="D771" s="2">
        <v>42723</v>
      </c>
      <c r="E771" s="9" t="s">
        <v>3946</v>
      </c>
      <c r="F771" s="9" t="s">
        <v>628</v>
      </c>
      <c r="G771" s="9" t="s">
        <v>21</v>
      </c>
      <c r="H771" s="9"/>
      <c r="I771" s="9" t="s">
        <v>22</v>
      </c>
      <c r="J771" s="9" t="s">
        <v>30</v>
      </c>
      <c r="K771" s="9"/>
      <c r="L771" s="9"/>
      <c r="M771" s="9"/>
      <c r="N771" s="9"/>
      <c r="O771" s="9"/>
      <c r="P771" s="9" t="s">
        <v>23</v>
      </c>
      <c r="Q771" s="9"/>
      <c r="R771" s="9" t="s">
        <v>35</v>
      </c>
      <c r="S771" s="9" t="s">
        <v>27</v>
      </c>
      <c r="T771" s="9">
        <v>2</v>
      </c>
      <c r="U771" s="38"/>
      <c r="V771" s="26" t="str">
        <f t="shared" ref="V771:V834" si="24">D771&amp;S771</f>
        <v>42723BRI Prioritas</v>
      </c>
      <c r="W771" s="26">
        <f t="shared" ref="W771:W834" si="25">T771</f>
        <v>2</v>
      </c>
    </row>
    <row r="772" spans="1:23" s="26" customFormat="1" ht="16.7" customHeight="1" x14ac:dyDescent="0.2">
      <c r="A772" s="9" t="s">
        <v>1453</v>
      </c>
      <c r="B772" s="9" t="s">
        <v>20</v>
      </c>
      <c r="C772" s="9" t="s">
        <v>3947</v>
      </c>
      <c r="D772" s="2">
        <v>42723</v>
      </c>
      <c r="E772" s="9" t="s">
        <v>3948</v>
      </c>
      <c r="F772" s="9" t="s">
        <v>628</v>
      </c>
      <c r="G772" s="9" t="s">
        <v>21</v>
      </c>
      <c r="H772" s="9"/>
      <c r="I772" s="9" t="s">
        <v>22</v>
      </c>
      <c r="J772" s="9"/>
      <c r="K772" s="9"/>
      <c r="L772" s="9"/>
      <c r="M772" s="9"/>
      <c r="N772" s="9"/>
      <c r="O772" s="9"/>
      <c r="P772" s="9" t="s">
        <v>23</v>
      </c>
      <c r="Q772" s="9"/>
      <c r="R772" s="9" t="s">
        <v>24</v>
      </c>
      <c r="S772" s="9" t="s">
        <v>27</v>
      </c>
      <c r="T772" s="9">
        <v>1</v>
      </c>
      <c r="U772" s="38"/>
      <c r="V772" s="26" t="str">
        <f t="shared" si="24"/>
        <v>42723BRI Prioritas</v>
      </c>
      <c r="W772" s="26">
        <f t="shared" si="25"/>
        <v>1</v>
      </c>
    </row>
    <row r="773" spans="1:23" s="26" customFormat="1" ht="16.7" customHeight="1" x14ac:dyDescent="0.2">
      <c r="A773" s="9" t="s">
        <v>1936</v>
      </c>
      <c r="B773" s="9" t="s">
        <v>20</v>
      </c>
      <c r="C773" s="9" t="s">
        <v>3949</v>
      </c>
      <c r="D773" s="2">
        <v>42723</v>
      </c>
      <c r="E773" s="9" t="s">
        <v>3950</v>
      </c>
      <c r="F773" s="9" t="s">
        <v>112</v>
      </c>
      <c r="G773" s="9" t="s">
        <v>21</v>
      </c>
      <c r="H773" s="9"/>
      <c r="I773" s="9" t="s">
        <v>22</v>
      </c>
      <c r="J773" s="9"/>
      <c r="K773" s="9"/>
      <c r="L773" s="9"/>
      <c r="M773" s="9"/>
      <c r="N773" s="9"/>
      <c r="O773" s="9"/>
      <c r="P773" s="9" t="s">
        <v>23</v>
      </c>
      <c r="Q773" s="9"/>
      <c r="R773" s="9" t="s">
        <v>24</v>
      </c>
      <c r="S773" s="9" t="s">
        <v>27</v>
      </c>
      <c r="T773" s="9">
        <v>1</v>
      </c>
      <c r="U773" s="38"/>
      <c r="V773" s="26" t="str">
        <f t="shared" si="24"/>
        <v>42723BRI Prioritas</v>
      </c>
      <c r="W773" s="26">
        <f t="shared" si="25"/>
        <v>1</v>
      </c>
    </row>
    <row r="774" spans="1:23" s="26" customFormat="1" ht="16.7" customHeight="1" x14ac:dyDescent="0.2">
      <c r="A774" s="9" t="s">
        <v>3951</v>
      </c>
      <c r="B774" s="9" t="s">
        <v>20</v>
      </c>
      <c r="C774" s="9" t="s">
        <v>2466</v>
      </c>
      <c r="D774" s="2">
        <v>42723</v>
      </c>
      <c r="E774" s="9" t="s">
        <v>3952</v>
      </c>
      <c r="F774" s="9" t="s">
        <v>112</v>
      </c>
      <c r="G774" s="9" t="s">
        <v>21</v>
      </c>
      <c r="H774" s="9"/>
      <c r="I774" s="9" t="s">
        <v>22</v>
      </c>
      <c r="J774" s="9"/>
      <c r="K774" s="9"/>
      <c r="L774" s="9"/>
      <c r="M774" s="9"/>
      <c r="N774" s="9"/>
      <c r="O774" s="9"/>
      <c r="P774" s="9" t="s">
        <v>23</v>
      </c>
      <c r="Q774" s="9"/>
      <c r="R774" s="9" t="s">
        <v>24</v>
      </c>
      <c r="S774" s="9" t="s">
        <v>25</v>
      </c>
      <c r="T774" s="9">
        <v>1</v>
      </c>
      <c r="U774" s="38"/>
      <c r="V774" s="26" t="str">
        <f t="shared" si="24"/>
        <v>42723BRI Platinum</v>
      </c>
      <c r="W774" s="26">
        <f t="shared" si="25"/>
        <v>1</v>
      </c>
    </row>
    <row r="775" spans="1:23" s="26" customFormat="1" ht="16.7" customHeight="1" x14ac:dyDescent="0.2">
      <c r="A775" s="63" t="s">
        <v>3953</v>
      </c>
      <c r="B775" s="9" t="s">
        <v>20</v>
      </c>
      <c r="C775" s="9" t="s">
        <v>2469</v>
      </c>
      <c r="D775" s="2">
        <v>42723</v>
      </c>
      <c r="E775" s="9" t="s">
        <v>3954</v>
      </c>
      <c r="F775" s="9" t="s">
        <v>112</v>
      </c>
      <c r="G775" s="9" t="s">
        <v>21</v>
      </c>
      <c r="H775" s="9"/>
      <c r="I775" s="9" t="s">
        <v>22</v>
      </c>
      <c r="J775" s="9"/>
      <c r="K775" s="9"/>
      <c r="L775" s="9"/>
      <c r="M775" s="9"/>
      <c r="N775" s="9"/>
      <c r="O775" s="9"/>
      <c r="P775" s="9" t="s">
        <v>23</v>
      </c>
      <c r="Q775" s="9"/>
      <c r="R775" s="9" t="s">
        <v>24</v>
      </c>
      <c r="S775" s="9" t="s">
        <v>26</v>
      </c>
      <c r="T775" s="9">
        <v>1</v>
      </c>
      <c r="U775" s="38"/>
      <c r="V775" s="26" t="str">
        <f t="shared" si="24"/>
        <v>42723BRI Business</v>
      </c>
      <c r="W775" s="26">
        <f t="shared" si="25"/>
        <v>1</v>
      </c>
    </row>
    <row r="776" spans="1:23" s="26" customFormat="1" ht="16.7" customHeight="1" x14ac:dyDescent="0.2">
      <c r="A776" s="9" t="s">
        <v>3955</v>
      </c>
      <c r="B776" s="9" t="s">
        <v>20</v>
      </c>
      <c r="C776" s="9" t="s">
        <v>3956</v>
      </c>
      <c r="D776" s="2">
        <v>42723</v>
      </c>
      <c r="E776" s="9" t="s">
        <v>3957</v>
      </c>
      <c r="F776" s="9" t="s">
        <v>43</v>
      </c>
      <c r="G776" s="9" t="s">
        <v>21</v>
      </c>
      <c r="H776" s="9"/>
      <c r="I776" s="9" t="s">
        <v>22</v>
      </c>
      <c r="J776" s="9" t="s">
        <v>30</v>
      </c>
      <c r="K776" s="9"/>
      <c r="L776" s="9"/>
      <c r="M776" s="9"/>
      <c r="N776" s="9"/>
      <c r="O776" s="9"/>
      <c r="P776" s="9" t="s">
        <v>23</v>
      </c>
      <c r="Q776" s="9"/>
      <c r="R776" s="9" t="s">
        <v>35</v>
      </c>
      <c r="S776" s="9" t="s">
        <v>27</v>
      </c>
      <c r="T776" s="9">
        <v>2</v>
      </c>
      <c r="U776" s="38"/>
      <c r="V776" s="26" t="str">
        <f t="shared" si="24"/>
        <v>42723BRI Prioritas</v>
      </c>
      <c r="W776" s="26">
        <f t="shared" si="25"/>
        <v>2</v>
      </c>
    </row>
    <row r="777" spans="1:23" s="26" customFormat="1" ht="16.7" customHeight="1" x14ac:dyDescent="0.2">
      <c r="A777" s="9" t="s">
        <v>3958</v>
      </c>
      <c r="B777" s="9" t="s">
        <v>20</v>
      </c>
      <c r="C777" s="9" t="s">
        <v>2475</v>
      </c>
      <c r="D777" s="2">
        <v>42723</v>
      </c>
      <c r="E777" s="9" t="s">
        <v>3959</v>
      </c>
      <c r="F777" s="9" t="s">
        <v>43</v>
      </c>
      <c r="G777" s="9" t="s">
        <v>21</v>
      </c>
      <c r="H777" s="9"/>
      <c r="I777" s="9" t="s">
        <v>22</v>
      </c>
      <c r="J777" s="9"/>
      <c r="K777" s="9"/>
      <c r="L777" s="9"/>
      <c r="M777" s="9"/>
      <c r="N777" s="9"/>
      <c r="O777" s="9"/>
      <c r="P777" s="9" t="s">
        <v>23</v>
      </c>
      <c r="Q777" s="9"/>
      <c r="R777" s="9" t="s">
        <v>28</v>
      </c>
      <c r="S777" s="9" t="s">
        <v>27</v>
      </c>
      <c r="T777" s="9">
        <v>2</v>
      </c>
      <c r="U777" s="38"/>
      <c r="V777" s="26" t="str">
        <f t="shared" si="24"/>
        <v>42723BRI Prioritas</v>
      </c>
      <c r="W777" s="26">
        <f t="shared" si="25"/>
        <v>2</v>
      </c>
    </row>
    <row r="778" spans="1:23" s="26" customFormat="1" ht="16.7" customHeight="1" x14ac:dyDescent="0.2">
      <c r="A778" s="9" t="s">
        <v>571</v>
      </c>
      <c r="B778" s="9" t="s">
        <v>20</v>
      </c>
      <c r="C778" s="9" t="s">
        <v>3960</v>
      </c>
      <c r="D778" s="2">
        <v>42723</v>
      </c>
      <c r="E778" s="9" t="s">
        <v>3961</v>
      </c>
      <c r="F778" s="9" t="s">
        <v>43</v>
      </c>
      <c r="G778" s="9" t="s">
        <v>21</v>
      </c>
      <c r="H778" s="9"/>
      <c r="I778" s="9" t="s">
        <v>22</v>
      </c>
      <c r="J778" s="9"/>
      <c r="K778" s="9"/>
      <c r="L778" s="9"/>
      <c r="M778" s="9"/>
      <c r="N778" s="9"/>
      <c r="O778" s="9"/>
      <c r="P778" s="9" t="s">
        <v>23</v>
      </c>
      <c r="Q778" s="9"/>
      <c r="R778" s="9" t="s">
        <v>24</v>
      </c>
      <c r="S778" s="9" t="s">
        <v>27</v>
      </c>
      <c r="T778" s="9">
        <v>1</v>
      </c>
      <c r="U778" s="38"/>
      <c r="V778" s="26" t="str">
        <f t="shared" si="24"/>
        <v>42723BRI Prioritas</v>
      </c>
      <c r="W778" s="26">
        <f t="shared" si="25"/>
        <v>1</v>
      </c>
    </row>
    <row r="779" spans="1:23" s="26" customFormat="1" ht="16.7" customHeight="1" x14ac:dyDescent="0.2">
      <c r="A779" s="9" t="s">
        <v>3962</v>
      </c>
      <c r="B779" s="9" t="s">
        <v>20</v>
      </c>
      <c r="C779" s="9" t="s">
        <v>2481</v>
      </c>
      <c r="D779" s="2">
        <v>42723</v>
      </c>
      <c r="E779" s="9" t="s">
        <v>3963</v>
      </c>
      <c r="F779" s="9" t="s">
        <v>41</v>
      </c>
      <c r="G779" s="9" t="s">
        <v>21</v>
      </c>
      <c r="H779" s="9"/>
      <c r="I779" s="9" t="s">
        <v>22</v>
      </c>
      <c r="J779" s="9" t="s">
        <v>30</v>
      </c>
      <c r="K779" s="9"/>
      <c r="L779" s="9"/>
      <c r="M779" s="9"/>
      <c r="N779" s="9"/>
      <c r="O779" s="9"/>
      <c r="P779" s="9" t="s">
        <v>23</v>
      </c>
      <c r="Q779" s="9"/>
      <c r="R779" s="9" t="s">
        <v>33</v>
      </c>
      <c r="S779" s="9" t="s">
        <v>27</v>
      </c>
      <c r="T779" s="9">
        <v>1</v>
      </c>
      <c r="U779" s="38"/>
      <c r="V779" s="26" t="str">
        <f t="shared" si="24"/>
        <v>42723BRI Prioritas</v>
      </c>
      <c r="W779" s="26">
        <f t="shared" si="25"/>
        <v>1</v>
      </c>
    </row>
    <row r="780" spans="1:23" s="26" customFormat="1" ht="16.7" customHeight="1" x14ac:dyDescent="0.2">
      <c r="A780" s="9" t="s">
        <v>95</v>
      </c>
      <c r="B780" s="9" t="s">
        <v>20</v>
      </c>
      <c r="C780" s="9" t="s">
        <v>2488</v>
      </c>
      <c r="D780" s="2">
        <v>42723</v>
      </c>
      <c r="E780" s="9" t="s">
        <v>3964</v>
      </c>
      <c r="F780" s="9" t="s">
        <v>41</v>
      </c>
      <c r="G780" s="9" t="s">
        <v>21</v>
      </c>
      <c r="H780" s="9"/>
      <c r="I780" s="9" t="s">
        <v>22</v>
      </c>
      <c r="J780" s="9"/>
      <c r="K780" s="9"/>
      <c r="L780" s="9"/>
      <c r="M780" s="9"/>
      <c r="N780" s="9"/>
      <c r="O780" s="9"/>
      <c r="P780" s="9" t="s">
        <v>23</v>
      </c>
      <c r="Q780" s="9"/>
      <c r="R780" s="9" t="s">
        <v>24</v>
      </c>
      <c r="S780" s="9" t="s">
        <v>25</v>
      </c>
      <c r="T780" s="9">
        <v>1</v>
      </c>
      <c r="U780" s="38"/>
      <c r="V780" s="26" t="str">
        <f t="shared" si="24"/>
        <v>42723BRI Platinum</v>
      </c>
      <c r="W780" s="26">
        <f t="shared" si="25"/>
        <v>1</v>
      </c>
    </row>
    <row r="781" spans="1:23" s="26" customFormat="1" ht="16.7" customHeight="1" x14ac:dyDescent="0.2">
      <c r="A781" s="9" t="s">
        <v>95</v>
      </c>
      <c r="B781" s="9" t="s">
        <v>20</v>
      </c>
      <c r="C781" s="9" t="s">
        <v>2491</v>
      </c>
      <c r="D781" s="2">
        <v>42723</v>
      </c>
      <c r="E781" s="9" t="s">
        <v>3965</v>
      </c>
      <c r="F781" s="9" t="s">
        <v>41</v>
      </c>
      <c r="G781" s="9" t="s">
        <v>21</v>
      </c>
      <c r="H781" s="9"/>
      <c r="I781" s="9" t="s">
        <v>22</v>
      </c>
      <c r="J781" s="9"/>
      <c r="K781" s="9"/>
      <c r="L781" s="9"/>
      <c r="M781" s="9"/>
      <c r="N781" s="9"/>
      <c r="O781" s="9"/>
      <c r="P781" s="9" t="s">
        <v>23</v>
      </c>
      <c r="Q781" s="9"/>
      <c r="R781" s="9" t="s">
        <v>24</v>
      </c>
      <c r="S781" s="9" t="s">
        <v>25</v>
      </c>
      <c r="T781" s="9">
        <v>1</v>
      </c>
      <c r="U781" s="38"/>
      <c r="V781" s="26" t="str">
        <f t="shared" si="24"/>
        <v>42723BRI Platinum</v>
      </c>
      <c r="W781" s="26">
        <f t="shared" si="25"/>
        <v>1</v>
      </c>
    </row>
    <row r="782" spans="1:23" s="26" customFormat="1" ht="16.7" customHeight="1" x14ac:dyDescent="0.2">
      <c r="A782" s="9" t="s">
        <v>3217</v>
      </c>
      <c r="B782" s="9" t="s">
        <v>20</v>
      </c>
      <c r="C782" s="9" t="s">
        <v>3966</v>
      </c>
      <c r="D782" s="2">
        <v>42723</v>
      </c>
      <c r="E782" s="9" t="s">
        <v>3967</v>
      </c>
      <c r="F782" s="9" t="s">
        <v>367</v>
      </c>
      <c r="G782" s="9" t="s">
        <v>21</v>
      </c>
      <c r="H782" s="9"/>
      <c r="I782" s="9" t="s">
        <v>22</v>
      </c>
      <c r="J782" s="9"/>
      <c r="K782" s="9"/>
      <c r="L782" s="9"/>
      <c r="M782" s="9"/>
      <c r="N782" s="9"/>
      <c r="O782" s="9"/>
      <c r="P782" s="9" t="s">
        <v>23</v>
      </c>
      <c r="Q782" s="9"/>
      <c r="R782" s="9" t="s">
        <v>28</v>
      </c>
      <c r="S782" s="9" t="s">
        <v>27</v>
      </c>
      <c r="T782" s="9">
        <v>2</v>
      </c>
      <c r="U782" s="38"/>
      <c r="V782" s="26" t="str">
        <f t="shared" si="24"/>
        <v>42723BRI Prioritas</v>
      </c>
      <c r="W782" s="26">
        <f t="shared" si="25"/>
        <v>2</v>
      </c>
    </row>
    <row r="783" spans="1:23" s="26" customFormat="1" ht="16.7" customHeight="1" x14ac:dyDescent="0.2">
      <c r="A783" s="9" t="s">
        <v>3968</v>
      </c>
      <c r="B783" s="9" t="s">
        <v>20</v>
      </c>
      <c r="C783" s="9" t="s">
        <v>3969</v>
      </c>
      <c r="D783" s="2">
        <v>42723</v>
      </c>
      <c r="E783" s="9" t="s">
        <v>666</v>
      </c>
      <c r="F783" s="9" t="s">
        <v>357</v>
      </c>
      <c r="G783" s="9" t="s">
        <v>21</v>
      </c>
      <c r="H783" s="9"/>
      <c r="I783" s="9" t="s">
        <v>22</v>
      </c>
      <c r="J783" s="9"/>
      <c r="K783" s="9"/>
      <c r="L783" s="9"/>
      <c r="M783" s="9"/>
      <c r="N783" s="9"/>
      <c r="O783" s="9"/>
      <c r="P783" s="9" t="s">
        <v>23</v>
      </c>
      <c r="Q783" s="9"/>
      <c r="R783" s="9" t="s">
        <v>24</v>
      </c>
      <c r="S783" s="9" t="s">
        <v>27</v>
      </c>
      <c r="T783" s="9">
        <v>1</v>
      </c>
      <c r="U783" s="38"/>
      <c r="V783" s="26" t="str">
        <f t="shared" si="24"/>
        <v>42723BRI Prioritas</v>
      </c>
      <c r="W783" s="26">
        <f t="shared" si="25"/>
        <v>1</v>
      </c>
    </row>
    <row r="784" spans="1:23" s="26" customFormat="1" ht="16.7" customHeight="1" x14ac:dyDescent="0.2">
      <c r="A784" s="9" t="s">
        <v>1643</v>
      </c>
      <c r="B784" s="9" t="s">
        <v>20</v>
      </c>
      <c r="C784" s="9" t="s">
        <v>2493</v>
      </c>
      <c r="D784" s="2">
        <v>42723</v>
      </c>
      <c r="E784" s="9" t="s">
        <v>3970</v>
      </c>
      <c r="F784" s="9" t="s">
        <v>292</v>
      </c>
      <c r="G784" s="9" t="s">
        <v>21</v>
      </c>
      <c r="H784" s="9"/>
      <c r="I784" s="9" t="s">
        <v>22</v>
      </c>
      <c r="J784" s="9"/>
      <c r="K784" s="9"/>
      <c r="L784" s="9"/>
      <c r="M784" s="9"/>
      <c r="N784" s="9"/>
      <c r="O784" s="9"/>
      <c r="P784" s="9" t="s">
        <v>23</v>
      </c>
      <c r="Q784" s="9"/>
      <c r="R784" s="9" t="s">
        <v>24</v>
      </c>
      <c r="S784" s="9" t="s">
        <v>25</v>
      </c>
      <c r="T784" s="9">
        <v>1</v>
      </c>
      <c r="U784" s="38"/>
      <c r="V784" s="26" t="str">
        <f t="shared" si="24"/>
        <v>42723BRI Platinum</v>
      </c>
      <c r="W784" s="26">
        <f t="shared" si="25"/>
        <v>1</v>
      </c>
    </row>
    <row r="785" spans="1:23" s="26" customFormat="1" ht="16.7" customHeight="1" x14ac:dyDescent="0.2">
      <c r="A785" s="9" t="s">
        <v>3971</v>
      </c>
      <c r="B785" s="9" t="s">
        <v>20</v>
      </c>
      <c r="C785" s="9" t="s">
        <v>2617</v>
      </c>
      <c r="D785" s="2">
        <v>42723</v>
      </c>
      <c r="E785" s="9" t="s">
        <v>3972</v>
      </c>
      <c r="F785" s="9" t="s">
        <v>292</v>
      </c>
      <c r="G785" s="9" t="s">
        <v>21</v>
      </c>
      <c r="H785" s="9"/>
      <c r="I785" s="9" t="s">
        <v>22</v>
      </c>
      <c r="J785" s="9"/>
      <c r="K785" s="9"/>
      <c r="L785" s="9"/>
      <c r="M785" s="9"/>
      <c r="N785" s="9"/>
      <c r="O785" s="9"/>
      <c r="P785" s="9" t="s">
        <v>23</v>
      </c>
      <c r="Q785" s="9"/>
      <c r="R785" s="9" t="s">
        <v>24</v>
      </c>
      <c r="S785" s="9" t="s">
        <v>27</v>
      </c>
      <c r="T785" s="9">
        <v>1</v>
      </c>
      <c r="U785" s="38"/>
      <c r="V785" s="26" t="str">
        <f t="shared" si="24"/>
        <v>42723BRI Prioritas</v>
      </c>
      <c r="W785" s="26">
        <f t="shared" si="25"/>
        <v>1</v>
      </c>
    </row>
    <row r="786" spans="1:23" s="26" customFormat="1" ht="16.7" customHeight="1" x14ac:dyDescent="0.2">
      <c r="A786" s="9" t="s">
        <v>3973</v>
      </c>
      <c r="B786" s="9" t="s">
        <v>20</v>
      </c>
      <c r="C786" s="9" t="s">
        <v>2496</v>
      </c>
      <c r="D786" s="2">
        <v>42723</v>
      </c>
      <c r="E786" s="9" t="s">
        <v>3974</v>
      </c>
      <c r="F786" s="9" t="s">
        <v>292</v>
      </c>
      <c r="G786" s="9" t="s">
        <v>21</v>
      </c>
      <c r="H786" s="9"/>
      <c r="I786" s="9" t="s">
        <v>22</v>
      </c>
      <c r="J786" s="9"/>
      <c r="K786" s="9"/>
      <c r="L786" s="9"/>
      <c r="M786" s="9"/>
      <c r="N786" s="9"/>
      <c r="O786" s="9"/>
      <c r="P786" s="9" t="s">
        <v>23</v>
      </c>
      <c r="Q786" s="9"/>
      <c r="R786" s="9" t="s">
        <v>24</v>
      </c>
      <c r="S786" s="9" t="s">
        <v>27</v>
      </c>
      <c r="T786" s="9">
        <v>1</v>
      </c>
      <c r="U786" s="38"/>
      <c r="V786" s="26" t="str">
        <f t="shared" si="24"/>
        <v>42723BRI Prioritas</v>
      </c>
      <c r="W786" s="26">
        <f t="shared" si="25"/>
        <v>1</v>
      </c>
    </row>
    <row r="787" spans="1:23" s="26" customFormat="1" ht="16.7" customHeight="1" x14ac:dyDescent="0.2">
      <c r="A787" s="9" t="s">
        <v>3975</v>
      </c>
      <c r="B787" s="9" t="s">
        <v>20</v>
      </c>
      <c r="C787" s="9" t="s">
        <v>3976</v>
      </c>
      <c r="D787" s="2">
        <v>42723</v>
      </c>
      <c r="E787" s="9" t="s">
        <v>3977</v>
      </c>
      <c r="F787" s="9" t="s">
        <v>417</v>
      </c>
      <c r="G787" s="9" t="s">
        <v>21</v>
      </c>
      <c r="H787" s="9"/>
      <c r="I787" s="9" t="s">
        <v>22</v>
      </c>
      <c r="J787" s="9"/>
      <c r="K787" s="9"/>
      <c r="L787" s="9"/>
      <c r="M787" s="9"/>
      <c r="N787" s="9"/>
      <c r="O787" s="9"/>
      <c r="P787" s="9" t="s">
        <v>23</v>
      </c>
      <c r="Q787" s="9"/>
      <c r="R787" s="9" t="s">
        <v>24</v>
      </c>
      <c r="S787" s="9" t="s">
        <v>27</v>
      </c>
      <c r="T787" s="9">
        <v>1</v>
      </c>
      <c r="U787" s="38"/>
      <c r="V787" s="26" t="str">
        <f t="shared" si="24"/>
        <v>42723BRI Prioritas</v>
      </c>
      <c r="W787" s="26">
        <f t="shared" si="25"/>
        <v>1</v>
      </c>
    </row>
    <row r="788" spans="1:23" s="26" customFormat="1" ht="16.7" customHeight="1" x14ac:dyDescent="0.2">
      <c r="A788" s="9" t="s">
        <v>3978</v>
      </c>
      <c r="B788" s="9" t="s">
        <v>20</v>
      </c>
      <c r="C788" s="9" t="s">
        <v>3979</v>
      </c>
      <c r="D788" s="2">
        <v>42723</v>
      </c>
      <c r="E788" s="9" t="s">
        <v>3980</v>
      </c>
      <c r="F788" s="9" t="s">
        <v>417</v>
      </c>
      <c r="G788" s="9" t="s">
        <v>21</v>
      </c>
      <c r="H788" s="9"/>
      <c r="I788" s="9" t="s">
        <v>22</v>
      </c>
      <c r="J788" s="9" t="s">
        <v>30</v>
      </c>
      <c r="K788" s="9"/>
      <c r="L788" s="9"/>
      <c r="M788" s="9"/>
      <c r="N788" s="9"/>
      <c r="O788" s="9"/>
      <c r="P788" s="9" t="s">
        <v>23</v>
      </c>
      <c r="Q788" s="9"/>
      <c r="R788" s="9" t="s">
        <v>35</v>
      </c>
      <c r="S788" s="9" t="s">
        <v>27</v>
      </c>
      <c r="T788" s="9">
        <v>2</v>
      </c>
      <c r="U788" s="38"/>
      <c r="V788" s="26" t="str">
        <f t="shared" si="24"/>
        <v>42723BRI Prioritas</v>
      </c>
      <c r="W788" s="26">
        <f t="shared" si="25"/>
        <v>2</v>
      </c>
    </row>
    <row r="789" spans="1:23" s="26" customFormat="1" ht="16.7" customHeight="1" x14ac:dyDescent="0.2">
      <c r="A789" s="9" t="s">
        <v>3981</v>
      </c>
      <c r="B789" s="9" t="s">
        <v>20</v>
      </c>
      <c r="C789" s="9" t="s">
        <v>3982</v>
      </c>
      <c r="D789" s="2">
        <v>42723</v>
      </c>
      <c r="E789" s="9" t="s">
        <v>323</v>
      </c>
      <c r="F789" s="9" t="s">
        <v>417</v>
      </c>
      <c r="G789" s="9" t="s">
        <v>21</v>
      </c>
      <c r="H789" s="9"/>
      <c r="I789" s="9" t="s">
        <v>22</v>
      </c>
      <c r="J789" s="9" t="s">
        <v>30</v>
      </c>
      <c r="K789" s="9"/>
      <c r="L789" s="9"/>
      <c r="M789" s="9"/>
      <c r="N789" s="9"/>
      <c r="O789" s="9"/>
      <c r="P789" s="9" t="s">
        <v>23</v>
      </c>
      <c r="Q789" s="9"/>
      <c r="R789" s="9" t="s">
        <v>33</v>
      </c>
      <c r="S789" s="9" t="s">
        <v>27</v>
      </c>
      <c r="T789" s="9">
        <v>1</v>
      </c>
      <c r="U789" s="38"/>
      <c r="V789" s="26" t="str">
        <f t="shared" si="24"/>
        <v>42723BRI Prioritas</v>
      </c>
      <c r="W789" s="26">
        <f t="shared" si="25"/>
        <v>1</v>
      </c>
    </row>
    <row r="790" spans="1:23" s="26" customFormat="1" ht="16.7" customHeight="1" x14ac:dyDescent="0.2">
      <c r="A790" s="9" t="s">
        <v>567</v>
      </c>
      <c r="B790" s="9" t="s">
        <v>20</v>
      </c>
      <c r="C790" s="9" t="s">
        <v>3983</v>
      </c>
      <c r="D790" s="2">
        <v>42723</v>
      </c>
      <c r="E790" s="9" t="s">
        <v>3984</v>
      </c>
      <c r="F790" s="9" t="s">
        <v>323</v>
      </c>
      <c r="G790" s="9" t="s">
        <v>21</v>
      </c>
      <c r="H790" s="9"/>
      <c r="I790" s="9" t="s">
        <v>22</v>
      </c>
      <c r="J790" s="9" t="s">
        <v>30</v>
      </c>
      <c r="K790" s="9"/>
      <c r="L790" s="9"/>
      <c r="M790" s="9"/>
      <c r="N790" s="9"/>
      <c r="O790" s="9"/>
      <c r="P790" s="9" t="s">
        <v>23</v>
      </c>
      <c r="Q790" s="9"/>
      <c r="R790" s="9" t="s">
        <v>33</v>
      </c>
      <c r="S790" s="9" t="s">
        <v>27</v>
      </c>
      <c r="T790" s="9">
        <v>1</v>
      </c>
      <c r="U790" s="38"/>
      <c r="V790" s="26" t="str">
        <f t="shared" si="24"/>
        <v>42723BRI Prioritas</v>
      </c>
      <c r="W790" s="26">
        <f t="shared" si="25"/>
        <v>1</v>
      </c>
    </row>
    <row r="791" spans="1:23" s="26" customFormat="1" ht="16.7" customHeight="1" x14ac:dyDescent="0.2">
      <c r="A791" s="63" t="s">
        <v>3985</v>
      </c>
      <c r="B791" s="9" t="s">
        <v>20</v>
      </c>
      <c r="C791" s="9" t="s">
        <v>716</v>
      </c>
      <c r="D791" s="2">
        <v>42723</v>
      </c>
      <c r="E791" s="9" t="s">
        <v>3986</v>
      </c>
      <c r="F791" s="9" t="s">
        <v>1548</v>
      </c>
      <c r="G791" s="9" t="s">
        <v>21</v>
      </c>
      <c r="H791" s="9"/>
      <c r="I791" s="9" t="s">
        <v>22</v>
      </c>
      <c r="J791" s="9" t="s">
        <v>30</v>
      </c>
      <c r="K791" s="9"/>
      <c r="L791" s="9"/>
      <c r="M791" s="9"/>
      <c r="N791" s="9"/>
      <c r="O791" s="9"/>
      <c r="P791" s="9" t="s">
        <v>23</v>
      </c>
      <c r="Q791" s="9"/>
      <c r="R791" s="9" t="s">
        <v>33</v>
      </c>
      <c r="S791" s="9" t="s">
        <v>26</v>
      </c>
      <c r="T791" s="9">
        <v>1</v>
      </c>
      <c r="U791" s="38"/>
      <c r="V791" s="26" t="str">
        <f t="shared" si="24"/>
        <v>42723BRI Business</v>
      </c>
      <c r="W791" s="26">
        <f t="shared" si="25"/>
        <v>1</v>
      </c>
    </row>
    <row r="792" spans="1:23" s="26" customFormat="1" ht="16.7" customHeight="1" x14ac:dyDescent="0.2">
      <c r="A792" s="63" t="s">
        <v>3987</v>
      </c>
      <c r="B792" s="9" t="s">
        <v>20</v>
      </c>
      <c r="C792" s="9" t="s">
        <v>3415</v>
      </c>
      <c r="D792" s="2">
        <v>42723</v>
      </c>
      <c r="E792" s="9" t="s">
        <v>3988</v>
      </c>
      <c r="F792" s="9" t="s">
        <v>1553</v>
      </c>
      <c r="G792" s="9" t="s">
        <v>21</v>
      </c>
      <c r="H792" s="9"/>
      <c r="I792" s="9" t="s">
        <v>22</v>
      </c>
      <c r="J792" s="9" t="s">
        <v>30</v>
      </c>
      <c r="K792" s="9"/>
      <c r="L792" s="9"/>
      <c r="M792" s="9"/>
      <c r="N792" s="9"/>
      <c r="O792" s="9"/>
      <c r="P792" s="9" t="s">
        <v>23</v>
      </c>
      <c r="Q792" s="9"/>
      <c r="R792" s="9" t="s">
        <v>33</v>
      </c>
      <c r="S792" s="9" t="s">
        <v>26</v>
      </c>
      <c r="T792" s="9">
        <v>1</v>
      </c>
      <c r="U792" s="38"/>
      <c r="V792" s="26" t="str">
        <f t="shared" si="24"/>
        <v>42723BRI Business</v>
      </c>
      <c r="W792" s="26">
        <f t="shared" si="25"/>
        <v>1</v>
      </c>
    </row>
    <row r="793" spans="1:23" s="26" customFormat="1" ht="16.7" customHeight="1" x14ac:dyDescent="0.2">
      <c r="A793" s="9" t="s">
        <v>3989</v>
      </c>
      <c r="B793" s="9" t="s">
        <v>20</v>
      </c>
      <c r="C793" s="9" t="s">
        <v>2499</v>
      </c>
      <c r="D793" s="2">
        <v>42723</v>
      </c>
      <c r="E793" s="9" t="s">
        <v>3990</v>
      </c>
      <c r="F793" s="9" t="s">
        <v>1553</v>
      </c>
      <c r="G793" s="9" t="s">
        <v>21</v>
      </c>
      <c r="H793" s="9"/>
      <c r="I793" s="9" t="s">
        <v>22</v>
      </c>
      <c r="J793" s="9" t="s">
        <v>30</v>
      </c>
      <c r="K793" s="9"/>
      <c r="L793" s="9"/>
      <c r="M793" s="9"/>
      <c r="N793" s="9"/>
      <c r="O793" s="9"/>
      <c r="P793" s="9" t="s">
        <v>23</v>
      </c>
      <c r="Q793" s="9"/>
      <c r="R793" s="9" t="s">
        <v>35</v>
      </c>
      <c r="S793" s="9" t="s">
        <v>27</v>
      </c>
      <c r="T793" s="9">
        <v>2</v>
      </c>
      <c r="U793" s="38"/>
      <c r="V793" s="26" t="str">
        <f t="shared" si="24"/>
        <v>42723BRI Prioritas</v>
      </c>
      <c r="W793" s="26">
        <f t="shared" si="25"/>
        <v>2</v>
      </c>
    </row>
    <row r="794" spans="1:23" s="26" customFormat="1" ht="16.7" customHeight="1" x14ac:dyDescent="0.2">
      <c r="A794" s="9" t="s">
        <v>3991</v>
      </c>
      <c r="B794" s="9" t="s">
        <v>20</v>
      </c>
      <c r="C794" s="9" t="s">
        <v>2502</v>
      </c>
      <c r="D794" s="2">
        <v>42723</v>
      </c>
      <c r="E794" s="9" t="s">
        <v>3992</v>
      </c>
      <c r="F794" s="9" t="s">
        <v>1553</v>
      </c>
      <c r="G794" s="9" t="s">
        <v>21</v>
      </c>
      <c r="H794" s="9"/>
      <c r="I794" s="9" t="s">
        <v>22</v>
      </c>
      <c r="J794" s="9" t="s">
        <v>30</v>
      </c>
      <c r="K794" s="9"/>
      <c r="L794" s="9"/>
      <c r="M794" s="9"/>
      <c r="N794" s="9"/>
      <c r="O794" s="9"/>
      <c r="P794" s="9" t="s">
        <v>23</v>
      </c>
      <c r="Q794" s="9"/>
      <c r="R794" s="9" t="s">
        <v>35</v>
      </c>
      <c r="S794" s="9" t="s">
        <v>27</v>
      </c>
      <c r="T794" s="9">
        <v>2</v>
      </c>
      <c r="U794" s="38"/>
      <c r="V794" s="26" t="str">
        <f t="shared" si="24"/>
        <v>42723BRI Prioritas</v>
      </c>
      <c r="W794" s="26">
        <f t="shared" si="25"/>
        <v>2</v>
      </c>
    </row>
    <row r="795" spans="1:23" s="26" customFormat="1" ht="16.7" customHeight="1" x14ac:dyDescent="0.2">
      <c r="A795" s="9" t="s">
        <v>3993</v>
      </c>
      <c r="B795" s="9" t="s">
        <v>20</v>
      </c>
      <c r="C795" s="9" t="s">
        <v>3994</v>
      </c>
      <c r="D795" s="2">
        <v>42723</v>
      </c>
      <c r="E795" s="9" t="s">
        <v>3995</v>
      </c>
      <c r="F795" s="9" t="s">
        <v>1224</v>
      </c>
      <c r="G795" s="9" t="s">
        <v>21</v>
      </c>
      <c r="H795" s="9"/>
      <c r="I795" s="9" t="s">
        <v>22</v>
      </c>
      <c r="J795" s="9" t="s">
        <v>30</v>
      </c>
      <c r="K795" s="9"/>
      <c r="L795" s="9"/>
      <c r="M795" s="9"/>
      <c r="N795" s="9"/>
      <c r="O795" s="9"/>
      <c r="P795" s="9" t="s">
        <v>23</v>
      </c>
      <c r="Q795" s="9"/>
      <c r="R795" s="9" t="s">
        <v>35</v>
      </c>
      <c r="S795" s="9" t="s">
        <v>27</v>
      </c>
      <c r="T795" s="9">
        <v>2</v>
      </c>
      <c r="U795" s="38"/>
      <c r="V795" s="26" t="str">
        <f t="shared" si="24"/>
        <v>42723BRI Prioritas</v>
      </c>
      <c r="W795" s="26">
        <f t="shared" si="25"/>
        <v>2</v>
      </c>
    </row>
    <row r="796" spans="1:23" s="26" customFormat="1" ht="16.7" customHeight="1" x14ac:dyDescent="0.2">
      <c r="A796" s="9" t="s">
        <v>3985</v>
      </c>
      <c r="B796" s="9" t="s">
        <v>20</v>
      </c>
      <c r="C796" s="9" t="s">
        <v>3996</v>
      </c>
      <c r="D796" s="2">
        <v>42723</v>
      </c>
      <c r="E796" s="9" t="s">
        <v>3997</v>
      </c>
      <c r="F796" s="9" t="s">
        <v>1224</v>
      </c>
      <c r="G796" s="9" t="s">
        <v>21</v>
      </c>
      <c r="H796" s="9"/>
      <c r="I796" s="9" t="s">
        <v>22</v>
      </c>
      <c r="J796" s="9" t="s">
        <v>30</v>
      </c>
      <c r="K796" s="9"/>
      <c r="L796" s="9"/>
      <c r="M796" s="9"/>
      <c r="N796" s="9"/>
      <c r="O796" s="9"/>
      <c r="P796" s="9" t="s">
        <v>23</v>
      </c>
      <c r="Q796" s="9"/>
      <c r="R796" s="9" t="s">
        <v>35</v>
      </c>
      <c r="S796" s="9" t="s">
        <v>27</v>
      </c>
      <c r="T796" s="9">
        <v>2</v>
      </c>
      <c r="U796" s="38"/>
      <c r="V796" s="26" t="str">
        <f t="shared" si="24"/>
        <v>42723BRI Prioritas</v>
      </c>
      <c r="W796" s="26">
        <f t="shared" si="25"/>
        <v>2</v>
      </c>
    </row>
    <row r="797" spans="1:23" s="26" customFormat="1" ht="16.7" customHeight="1" x14ac:dyDescent="0.2">
      <c r="A797" s="63" t="s">
        <v>3998</v>
      </c>
      <c r="B797" s="9" t="s">
        <v>20</v>
      </c>
      <c r="C797" s="9" t="s">
        <v>3999</v>
      </c>
      <c r="D797" s="2">
        <v>42723</v>
      </c>
      <c r="E797" s="9" t="s">
        <v>834</v>
      </c>
      <c r="F797" s="9" t="s">
        <v>2006</v>
      </c>
      <c r="G797" s="9" t="s">
        <v>21</v>
      </c>
      <c r="H797" s="9"/>
      <c r="I797" s="9" t="s">
        <v>22</v>
      </c>
      <c r="J797" s="9" t="s">
        <v>30</v>
      </c>
      <c r="K797" s="9"/>
      <c r="L797" s="9"/>
      <c r="M797" s="9"/>
      <c r="N797" s="9"/>
      <c r="O797" s="9"/>
      <c r="P797" s="9" t="s">
        <v>23</v>
      </c>
      <c r="Q797" s="9"/>
      <c r="R797" s="9" t="s">
        <v>33</v>
      </c>
      <c r="S797" s="9" t="s">
        <v>26</v>
      </c>
      <c r="T797" s="9">
        <v>1</v>
      </c>
      <c r="U797" s="38"/>
      <c r="V797" s="26" t="str">
        <f t="shared" si="24"/>
        <v>42723BRI Business</v>
      </c>
      <c r="W797" s="26">
        <f t="shared" si="25"/>
        <v>1</v>
      </c>
    </row>
    <row r="798" spans="1:23" s="26" customFormat="1" ht="16.7" customHeight="1" x14ac:dyDescent="0.2">
      <c r="A798" s="9" t="s">
        <v>3998</v>
      </c>
      <c r="B798" s="9" t="s">
        <v>20</v>
      </c>
      <c r="C798" s="9" t="s">
        <v>57</v>
      </c>
      <c r="D798" s="2">
        <v>42723</v>
      </c>
      <c r="E798" s="9" t="s">
        <v>4000</v>
      </c>
      <c r="F798" s="9" t="s">
        <v>834</v>
      </c>
      <c r="G798" s="9" t="s">
        <v>21</v>
      </c>
      <c r="H798" s="9"/>
      <c r="I798" s="9" t="s">
        <v>22</v>
      </c>
      <c r="J798" s="9" t="s">
        <v>30</v>
      </c>
      <c r="K798" s="9"/>
      <c r="L798" s="9"/>
      <c r="M798" s="9"/>
      <c r="N798" s="9"/>
      <c r="O798" s="9"/>
      <c r="P798" s="9" t="s">
        <v>23</v>
      </c>
      <c r="Q798" s="9"/>
      <c r="R798" s="9" t="s">
        <v>35</v>
      </c>
      <c r="S798" s="9" t="s">
        <v>27</v>
      </c>
      <c r="T798" s="9">
        <v>2</v>
      </c>
      <c r="U798" s="38"/>
      <c r="V798" s="26" t="str">
        <f t="shared" si="24"/>
        <v>42723BRI Prioritas</v>
      </c>
      <c r="W798" s="26">
        <f t="shared" si="25"/>
        <v>2</v>
      </c>
    </row>
    <row r="799" spans="1:23" s="26" customFormat="1" ht="16.7" customHeight="1" x14ac:dyDescent="0.2">
      <c r="A799" s="9" t="s">
        <v>4001</v>
      </c>
      <c r="B799" s="9" t="s">
        <v>20</v>
      </c>
      <c r="C799" s="9" t="s">
        <v>4002</v>
      </c>
      <c r="D799" s="2">
        <v>42723</v>
      </c>
      <c r="E799" s="9" t="s">
        <v>4003</v>
      </c>
      <c r="F799" s="9" t="s">
        <v>834</v>
      </c>
      <c r="G799" s="9" t="s">
        <v>21</v>
      </c>
      <c r="H799" s="9"/>
      <c r="I799" s="9" t="s">
        <v>22</v>
      </c>
      <c r="J799" s="9" t="s">
        <v>30</v>
      </c>
      <c r="K799" s="9"/>
      <c r="L799" s="9"/>
      <c r="M799" s="9"/>
      <c r="N799" s="9"/>
      <c r="O799" s="9"/>
      <c r="P799" s="9" t="s">
        <v>23</v>
      </c>
      <c r="Q799" s="9"/>
      <c r="R799" s="9" t="s">
        <v>35</v>
      </c>
      <c r="S799" s="9" t="s">
        <v>27</v>
      </c>
      <c r="T799" s="9">
        <v>2</v>
      </c>
      <c r="U799" s="38"/>
      <c r="V799" s="26" t="str">
        <f t="shared" si="24"/>
        <v>42723BRI Prioritas</v>
      </c>
      <c r="W799" s="26">
        <f t="shared" si="25"/>
        <v>2</v>
      </c>
    </row>
    <row r="800" spans="1:23" s="26" customFormat="1" ht="16.7" customHeight="1" x14ac:dyDescent="0.2">
      <c r="A800" s="63" t="s">
        <v>4004</v>
      </c>
      <c r="B800" s="9" t="s">
        <v>20</v>
      </c>
      <c r="C800" s="9" t="s">
        <v>2506</v>
      </c>
      <c r="D800" s="2">
        <v>42723</v>
      </c>
      <c r="E800" s="9" t="s">
        <v>4005</v>
      </c>
      <c r="F800" s="9" t="s">
        <v>548</v>
      </c>
      <c r="G800" s="9" t="s">
        <v>21</v>
      </c>
      <c r="H800" s="9"/>
      <c r="I800" s="9" t="s">
        <v>22</v>
      </c>
      <c r="J800" s="9" t="s">
        <v>30</v>
      </c>
      <c r="K800" s="9"/>
      <c r="L800" s="9"/>
      <c r="M800" s="9"/>
      <c r="N800" s="9"/>
      <c r="O800" s="9"/>
      <c r="P800" s="9" t="s">
        <v>23</v>
      </c>
      <c r="Q800" s="9"/>
      <c r="R800" s="9" t="s">
        <v>33</v>
      </c>
      <c r="S800" s="9" t="s">
        <v>26</v>
      </c>
      <c r="T800" s="9">
        <v>1</v>
      </c>
      <c r="U800" s="38"/>
      <c r="V800" s="26" t="str">
        <f t="shared" si="24"/>
        <v>42723BRI Business</v>
      </c>
      <c r="W800" s="26">
        <f t="shared" si="25"/>
        <v>1</v>
      </c>
    </row>
    <row r="801" spans="1:23" s="26" customFormat="1" ht="16.7" customHeight="1" x14ac:dyDescent="0.2">
      <c r="A801" s="9" t="s">
        <v>4006</v>
      </c>
      <c r="B801" s="9" t="s">
        <v>20</v>
      </c>
      <c r="C801" s="9" t="s">
        <v>4007</v>
      </c>
      <c r="D801" s="2">
        <v>42723</v>
      </c>
      <c r="E801" s="9" t="s">
        <v>4008</v>
      </c>
      <c r="F801" s="9" t="s">
        <v>89</v>
      </c>
      <c r="G801" s="9" t="s">
        <v>21</v>
      </c>
      <c r="H801" s="9"/>
      <c r="I801" s="9" t="s">
        <v>22</v>
      </c>
      <c r="J801" s="9" t="s">
        <v>30</v>
      </c>
      <c r="K801" s="9"/>
      <c r="L801" s="9"/>
      <c r="M801" s="9"/>
      <c r="N801" s="9"/>
      <c r="O801" s="9"/>
      <c r="P801" s="9" t="s">
        <v>23</v>
      </c>
      <c r="Q801" s="9"/>
      <c r="R801" s="9" t="s">
        <v>35</v>
      </c>
      <c r="S801" s="9" t="s">
        <v>27</v>
      </c>
      <c r="T801" s="9">
        <v>2</v>
      </c>
      <c r="U801" s="38"/>
      <c r="V801" s="26" t="str">
        <f t="shared" si="24"/>
        <v>42723BRI Prioritas</v>
      </c>
      <c r="W801" s="26">
        <f t="shared" si="25"/>
        <v>2</v>
      </c>
    </row>
    <row r="802" spans="1:23" s="26" customFormat="1" ht="16.7" customHeight="1" x14ac:dyDescent="0.2">
      <c r="A802" s="63" t="s">
        <v>4009</v>
      </c>
      <c r="B802" s="9" t="s">
        <v>20</v>
      </c>
      <c r="C802" s="9" t="s">
        <v>303</v>
      </c>
      <c r="D802" s="2">
        <v>42723</v>
      </c>
      <c r="E802" s="9" t="s">
        <v>4010</v>
      </c>
      <c r="F802" s="9" t="s">
        <v>698</v>
      </c>
      <c r="G802" s="9" t="s">
        <v>21</v>
      </c>
      <c r="H802" s="9"/>
      <c r="I802" s="9" t="s">
        <v>22</v>
      </c>
      <c r="J802" s="9" t="s">
        <v>30</v>
      </c>
      <c r="K802" s="9"/>
      <c r="L802" s="9"/>
      <c r="M802" s="9"/>
      <c r="N802" s="9"/>
      <c r="O802" s="9"/>
      <c r="P802" s="9" t="s">
        <v>23</v>
      </c>
      <c r="Q802" s="9"/>
      <c r="R802" s="9" t="s">
        <v>33</v>
      </c>
      <c r="S802" s="9" t="s">
        <v>26</v>
      </c>
      <c r="T802" s="9">
        <v>1</v>
      </c>
      <c r="U802" s="38"/>
      <c r="V802" s="26" t="str">
        <f t="shared" si="24"/>
        <v>42723BRI Business</v>
      </c>
      <c r="W802" s="26">
        <f t="shared" si="25"/>
        <v>1</v>
      </c>
    </row>
    <row r="803" spans="1:23" s="26" customFormat="1" ht="16.7" customHeight="1" x14ac:dyDescent="0.2">
      <c r="A803" s="9" t="s">
        <v>4011</v>
      </c>
      <c r="B803" s="9" t="s">
        <v>20</v>
      </c>
      <c r="C803" s="9" t="s">
        <v>4012</v>
      </c>
      <c r="D803" s="2">
        <v>42723</v>
      </c>
      <c r="E803" s="9" t="s">
        <v>4013</v>
      </c>
      <c r="F803" s="9" t="s">
        <v>3060</v>
      </c>
      <c r="G803" s="9" t="s">
        <v>21</v>
      </c>
      <c r="H803" s="9"/>
      <c r="I803" s="9" t="s">
        <v>22</v>
      </c>
      <c r="J803" s="9" t="s">
        <v>30</v>
      </c>
      <c r="K803" s="9"/>
      <c r="L803" s="9"/>
      <c r="M803" s="9"/>
      <c r="N803" s="9"/>
      <c r="O803" s="9"/>
      <c r="P803" s="9" t="s">
        <v>23</v>
      </c>
      <c r="Q803" s="9"/>
      <c r="R803" s="9" t="s">
        <v>35</v>
      </c>
      <c r="S803" s="9" t="s">
        <v>27</v>
      </c>
      <c r="T803" s="9">
        <v>2</v>
      </c>
      <c r="U803" s="38"/>
      <c r="V803" s="26" t="str">
        <f t="shared" si="24"/>
        <v>42723BRI Prioritas</v>
      </c>
      <c r="W803" s="26">
        <f t="shared" si="25"/>
        <v>2</v>
      </c>
    </row>
    <row r="804" spans="1:23" s="26" customFormat="1" ht="16.7" customHeight="1" x14ac:dyDescent="0.2">
      <c r="A804" s="9" t="s">
        <v>4014</v>
      </c>
      <c r="B804" s="9" t="s">
        <v>20</v>
      </c>
      <c r="C804" s="9" t="s">
        <v>4015</v>
      </c>
      <c r="D804" s="2">
        <v>42723</v>
      </c>
      <c r="E804" s="9" t="s">
        <v>4016</v>
      </c>
      <c r="F804" s="9" t="s">
        <v>2504</v>
      </c>
      <c r="G804" s="9" t="s">
        <v>21</v>
      </c>
      <c r="H804" s="9"/>
      <c r="I804" s="9" t="s">
        <v>22</v>
      </c>
      <c r="J804" s="9" t="s">
        <v>30</v>
      </c>
      <c r="K804" s="9"/>
      <c r="L804" s="9"/>
      <c r="M804" s="9"/>
      <c r="N804" s="9"/>
      <c r="O804" s="9"/>
      <c r="P804" s="9" t="s">
        <v>23</v>
      </c>
      <c r="Q804" s="9"/>
      <c r="R804" s="9" t="s">
        <v>35</v>
      </c>
      <c r="S804" s="9" t="s">
        <v>27</v>
      </c>
      <c r="T804" s="9">
        <v>2</v>
      </c>
      <c r="U804" s="38"/>
      <c r="V804" s="26" t="str">
        <f t="shared" si="24"/>
        <v>42723BRI Prioritas</v>
      </c>
      <c r="W804" s="26">
        <f t="shared" si="25"/>
        <v>2</v>
      </c>
    </row>
    <row r="805" spans="1:23" s="26" customFormat="1" ht="16.7" customHeight="1" x14ac:dyDescent="0.2">
      <c r="A805" s="9" t="s">
        <v>4017</v>
      </c>
      <c r="B805" s="9" t="s">
        <v>20</v>
      </c>
      <c r="C805" s="9" t="s">
        <v>4018</v>
      </c>
      <c r="D805" s="2">
        <v>42723</v>
      </c>
      <c r="E805" s="9" t="s">
        <v>4019</v>
      </c>
      <c r="F805" s="9" t="s">
        <v>3262</v>
      </c>
      <c r="G805" s="9" t="s">
        <v>21</v>
      </c>
      <c r="H805" s="9"/>
      <c r="I805" s="9" t="s">
        <v>22</v>
      </c>
      <c r="J805" s="9" t="s">
        <v>30</v>
      </c>
      <c r="K805" s="9"/>
      <c r="L805" s="9"/>
      <c r="M805" s="9"/>
      <c r="N805" s="9"/>
      <c r="O805" s="9"/>
      <c r="P805" s="9" t="s">
        <v>23</v>
      </c>
      <c r="Q805" s="9"/>
      <c r="R805" s="9" t="s">
        <v>35</v>
      </c>
      <c r="S805" s="9" t="s">
        <v>27</v>
      </c>
      <c r="T805" s="9">
        <v>2</v>
      </c>
      <c r="U805" s="38"/>
      <c r="V805" s="26" t="str">
        <f t="shared" si="24"/>
        <v>42723BRI Prioritas</v>
      </c>
      <c r="W805" s="26">
        <f t="shared" si="25"/>
        <v>2</v>
      </c>
    </row>
    <row r="806" spans="1:23" s="26" customFormat="1" ht="16.7" customHeight="1" x14ac:dyDescent="0.2">
      <c r="A806" s="9" t="s">
        <v>4020</v>
      </c>
      <c r="B806" s="9" t="s">
        <v>20</v>
      </c>
      <c r="C806" s="9" t="s">
        <v>4021</v>
      </c>
      <c r="D806" s="2">
        <v>42723</v>
      </c>
      <c r="E806" s="9" t="s">
        <v>4022</v>
      </c>
      <c r="F806" s="9" t="s">
        <v>3262</v>
      </c>
      <c r="G806" s="9" t="s">
        <v>21</v>
      </c>
      <c r="H806" s="9"/>
      <c r="I806" s="9" t="s">
        <v>22</v>
      </c>
      <c r="J806" s="9"/>
      <c r="K806" s="9"/>
      <c r="L806" s="9"/>
      <c r="M806" s="9"/>
      <c r="N806" s="9"/>
      <c r="O806" s="9"/>
      <c r="P806" s="9" t="s">
        <v>23</v>
      </c>
      <c r="Q806" s="9"/>
      <c r="R806" s="9" t="s">
        <v>24</v>
      </c>
      <c r="S806" s="9" t="s">
        <v>27</v>
      </c>
      <c r="T806" s="9">
        <v>1</v>
      </c>
      <c r="U806" s="38"/>
      <c r="V806" s="26" t="str">
        <f t="shared" si="24"/>
        <v>42723BRI Prioritas</v>
      </c>
      <c r="W806" s="26">
        <f t="shared" si="25"/>
        <v>1</v>
      </c>
    </row>
    <row r="807" spans="1:23" s="26" customFormat="1" ht="16.7" customHeight="1" x14ac:dyDescent="0.2">
      <c r="A807" s="9" t="s">
        <v>4023</v>
      </c>
      <c r="B807" s="9" t="s">
        <v>20</v>
      </c>
      <c r="C807" s="9" t="s">
        <v>4024</v>
      </c>
      <c r="D807" s="2">
        <v>42723</v>
      </c>
      <c r="E807" s="9" t="s">
        <v>4025</v>
      </c>
      <c r="F807" s="9" t="s">
        <v>3262</v>
      </c>
      <c r="G807" s="9" t="s">
        <v>21</v>
      </c>
      <c r="H807" s="9"/>
      <c r="I807" s="9" t="s">
        <v>22</v>
      </c>
      <c r="J807" s="9" t="s">
        <v>30</v>
      </c>
      <c r="K807" s="9"/>
      <c r="L807" s="9"/>
      <c r="M807" s="9"/>
      <c r="N807" s="9"/>
      <c r="O807" s="9"/>
      <c r="P807" s="9" t="s">
        <v>23</v>
      </c>
      <c r="Q807" s="9"/>
      <c r="R807" s="9" t="s">
        <v>35</v>
      </c>
      <c r="S807" s="9" t="s">
        <v>27</v>
      </c>
      <c r="T807" s="9">
        <v>2</v>
      </c>
      <c r="U807" s="38"/>
      <c r="V807" s="26" t="str">
        <f t="shared" si="24"/>
        <v>42723BRI Prioritas</v>
      </c>
      <c r="W807" s="26">
        <f t="shared" si="25"/>
        <v>2</v>
      </c>
    </row>
    <row r="808" spans="1:23" s="26" customFormat="1" ht="16.7" customHeight="1" x14ac:dyDescent="0.2">
      <c r="A808" s="9" t="s">
        <v>4026</v>
      </c>
      <c r="B808" s="9" t="s">
        <v>20</v>
      </c>
      <c r="C808" s="9" t="s">
        <v>261</v>
      </c>
      <c r="D808" s="2">
        <v>42723</v>
      </c>
      <c r="E808" s="9" t="s">
        <v>4027</v>
      </c>
      <c r="F808" s="9" t="s">
        <v>3695</v>
      </c>
      <c r="G808" s="9" t="s">
        <v>21</v>
      </c>
      <c r="H808" s="9"/>
      <c r="I808" s="9" t="s">
        <v>22</v>
      </c>
      <c r="J808" s="9" t="s">
        <v>30</v>
      </c>
      <c r="K808" s="9"/>
      <c r="L808" s="9"/>
      <c r="M808" s="9"/>
      <c r="N808" s="9"/>
      <c r="O808" s="9"/>
      <c r="P808" s="9" t="s">
        <v>23</v>
      </c>
      <c r="Q808" s="9"/>
      <c r="R808" s="9" t="s">
        <v>33</v>
      </c>
      <c r="S808" s="9" t="s">
        <v>26</v>
      </c>
      <c r="T808" s="9">
        <v>1</v>
      </c>
      <c r="U808" s="38"/>
      <c r="V808" s="26" t="str">
        <f t="shared" si="24"/>
        <v>42723BRI Business</v>
      </c>
      <c r="W808" s="26">
        <f t="shared" si="25"/>
        <v>1</v>
      </c>
    </row>
    <row r="809" spans="1:23" s="26" customFormat="1" ht="16.7" customHeight="1" x14ac:dyDescent="0.2">
      <c r="A809" s="9" t="s">
        <v>4028</v>
      </c>
      <c r="B809" s="9" t="s">
        <v>20</v>
      </c>
      <c r="C809" s="9" t="s">
        <v>304</v>
      </c>
      <c r="D809" s="2">
        <v>42723</v>
      </c>
      <c r="E809" s="9" t="s">
        <v>836</v>
      </c>
      <c r="F809" s="9" t="s">
        <v>3695</v>
      </c>
      <c r="G809" s="9" t="s">
        <v>21</v>
      </c>
      <c r="H809" s="9"/>
      <c r="I809" s="9" t="s">
        <v>22</v>
      </c>
      <c r="J809" s="9" t="s">
        <v>30</v>
      </c>
      <c r="K809" s="9"/>
      <c r="L809" s="9"/>
      <c r="M809" s="9"/>
      <c r="N809" s="9"/>
      <c r="O809" s="9"/>
      <c r="P809" s="9" t="s">
        <v>23</v>
      </c>
      <c r="Q809" s="9"/>
      <c r="R809" s="9" t="s">
        <v>33</v>
      </c>
      <c r="S809" s="9" t="s">
        <v>26</v>
      </c>
      <c r="T809" s="9">
        <v>1</v>
      </c>
      <c r="U809" s="38"/>
      <c r="V809" s="26" t="str">
        <f t="shared" si="24"/>
        <v>42723BRI Business</v>
      </c>
      <c r="W809" s="26">
        <f t="shared" si="25"/>
        <v>1</v>
      </c>
    </row>
    <row r="810" spans="1:23" s="26" customFormat="1" ht="16.7" customHeight="1" x14ac:dyDescent="0.2">
      <c r="A810" s="9" t="s">
        <v>4029</v>
      </c>
      <c r="B810" s="9" t="s">
        <v>20</v>
      </c>
      <c r="C810" s="9" t="s">
        <v>2516</v>
      </c>
      <c r="D810" s="2">
        <v>42723</v>
      </c>
      <c r="E810" s="9" t="s">
        <v>4030</v>
      </c>
      <c r="F810" s="9" t="s">
        <v>836</v>
      </c>
      <c r="G810" s="9" t="s">
        <v>21</v>
      </c>
      <c r="H810" s="9"/>
      <c r="I810" s="9" t="s">
        <v>22</v>
      </c>
      <c r="J810" s="9"/>
      <c r="K810" s="9"/>
      <c r="L810" s="9"/>
      <c r="M810" s="9"/>
      <c r="N810" s="9"/>
      <c r="O810" s="9"/>
      <c r="P810" s="9" t="s">
        <v>23</v>
      </c>
      <c r="Q810" s="9"/>
      <c r="R810" s="9" t="s">
        <v>24</v>
      </c>
      <c r="S810" s="9" t="s">
        <v>26</v>
      </c>
      <c r="T810" s="9">
        <v>1</v>
      </c>
      <c r="U810" s="38"/>
      <c r="V810" s="26" t="str">
        <f t="shared" si="24"/>
        <v>42723BRI Business</v>
      </c>
      <c r="W810" s="26">
        <f t="shared" si="25"/>
        <v>1</v>
      </c>
    </row>
    <row r="811" spans="1:23" s="26" customFormat="1" ht="16.7" customHeight="1" x14ac:dyDescent="0.2">
      <c r="A811" s="9" t="s">
        <v>4031</v>
      </c>
      <c r="B811" s="9" t="s">
        <v>20</v>
      </c>
      <c r="C811" s="9" t="s">
        <v>2519</v>
      </c>
      <c r="D811" s="2">
        <v>42723</v>
      </c>
      <c r="E811" s="9" t="s">
        <v>144</v>
      </c>
      <c r="F811" s="9" t="s">
        <v>836</v>
      </c>
      <c r="G811" s="9" t="s">
        <v>21</v>
      </c>
      <c r="H811" s="9"/>
      <c r="I811" s="9" t="s">
        <v>22</v>
      </c>
      <c r="J811" s="9"/>
      <c r="K811" s="9"/>
      <c r="L811" s="9"/>
      <c r="M811" s="9"/>
      <c r="N811" s="9"/>
      <c r="O811" s="9"/>
      <c r="P811" s="9" t="s">
        <v>23</v>
      </c>
      <c r="Q811" s="9"/>
      <c r="R811" s="9" t="s">
        <v>24</v>
      </c>
      <c r="S811" s="9" t="s">
        <v>25</v>
      </c>
      <c r="T811" s="9">
        <v>1</v>
      </c>
      <c r="U811" s="38"/>
      <c r="V811" s="26" t="str">
        <f t="shared" si="24"/>
        <v>42723BRI Platinum</v>
      </c>
      <c r="W811" s="26">
        <f t="shared" si="25"/>
        <v>1</v>
      </c>
    </row>
    <row r="812" spans="1:23" s="26" customFormat="1" ht="16.7" customHeight="1" x14ac:dyDescent="0.2">
      <c r="A812" s="9" t="s">
        <v>4032</v>
      </c>
      <c r="B812" s="9" t="s">
        <v>20</v>
      </c>
      <c r="C812" s="9" t="s">
        <v>4033</v>
      </c>
      <c r="D812" s="2">
        <v>42723</v>
      </c>
      <c r="E812" s="9" t="s">
        <v>4034</v>
      </c>
      <c r="F812" s="9" t="s">
        <v>144</v>
      </c>
      <c r="G812" s="9" t="s">
        <v>21</v>
      </c>
      <c r="H812" s="9"/>
      <c r="I812" s="9" t="s">
        <v>22</v>
      </c>
      <c r="J812" s="9" t="s">
        <v>30</v>
      </c>
      <c r="K812" s="9"/>
      <c r="L812" s="9"/>
      <c r="M812" s="9"/>
      <c r="N812" s="9"/>
      <c r="O812" s="9"/>
      <c r="P812" s="9" t="s">
        <v>23</v>
      </c>
      <c r="Q812" s="9"/>
      <c r="R812" s="9" t="s">
        <v>35</v>
      </c>
      <c r="S812" s="9" t="s">
        <v>27</v>
      </c>
      <c r="T812" s="9">
        <v>2</v>
      </c>
      <c r="U812" s="38"/>
      <c r="V812" s="26" t="str">
        <f t="shared" si="24"/>
        <v>42723BRI Prioritas</v>
      </c>
      <c r="W812" s="26">
        <f t="shared" si="25"/>
        <v>2</v>
      </c>
    </row>
    <row r="813" spans="1:23" s="26" customFormat="1" ht="16.7" customHeight="1" x14ac:dyDescent="0.2">
      <c r="A813" s="9" t="s">
        <v>4035</v>
      </c>
      <c r="B813" s="9" t="s">
        <v>20</v>
      </c>
      <c r="C813" s="9" t="s">
        <v>4036</v>
      </c>
      <c r="D813" s="2">
        <v>42723</v>
      </c>
      <c r="E813" s="9" t="s">
        <v>4037</v>
      </c>
      <c r="F813" s="9" t="s">
        <v>144</v>
      </c>
      <c r="G813" s="9" t="s">
        <v>21</v>
      </c>
      <c r="H813" s="9"/>
      <c r="I813" s="9" t="s">
        <v>22</v>
      </c>
      <c r="J813" s="9" t="s">
        <v>30</v>
      </c>
      <c r="K813" s="9"/>
      <c r="L813" s="9"/>
      <c r="M813" s="9"/>
      <c r="N813" s="9"/>
      <c r="O813" s="9"/>
      <c r="P813" s="9" t="s">
        <v>23</v>
      </c>
      <c r="Q813" s="9"/>
      <c r="R813" s="9" t="s">
        <v>35</v>
      </c>
      <c r="S813" s="9" t="s">
        <v>27</v>
      </c>
      <c r="T813" s="9">
        <v>2</v>
      </c>
      <c r="U813" s="38"/>
      <c r="V813" s="26" t="str">
        <f t="shared" si="24"/>
        <v>42723BRI Prioritas</v>
      </c>
      <c r="W813" s="26">
        <f t="shared" si="25"/>
        <v>2</v>
      </c>
    </row>
    <row r="814" spans="1:23" s="26" customFormat="1" ht="16.7" customHeight="1" x14ac:dyDescent="0.2">
      <c r="A814" s="9" t="s">
        <v>4038</v>
      </c>
      <c r="B814" s="9" t="s">
        <v>20</v>
      </c>
      <c r="C814" s="9" t="s">
        <v>4039</v>
      </c>
      <c r="D814" s="2">
        <v>42723</v>
      </c>
      <c r="E814" s="9" t="s">
        <v>4040</v>
      </c>
      <c r="F814" s="9" t="s">
        <v>145</v>
      </c>
      <c r="G814" s="9" t="s">
        <v>21</v>
      </c>
      <c r="H814" s="9"/>
      <c r="I814" s="9" t="s">
        <v>22</v>
      </c>
      <c r="J814" s="9"/>
      <c r="K814" s="9"/>
      <c r="L814" s="9"/>
      <c r="M814" s="9"/>
      <c r="N814" s="9"/>
      <c r="O814" s="9"/>
      <c r="P814" s="9" t="s">
        <v>23</v>
      </c>
      <c r="Q814" s="9"/>
      <c r="R814" s="9" t="s">
        <v>24</v>
      </c>
      <c r="S814" s="9" t="s">
        <v>27</v>
      </c>
      <c r="T814" s="9">
        <v>1</v>
      </c>
      <c r="U814" s="38"/>
      <c r="V814" s="26" t="str">
        <f t="shared" si="24"/>
        <v>42723BRI Prioritas</v>
      </c>
      <c r="W814" s="26">
        <f t="shared" si="25"/>
        <v>1</v>
      </c>
    </row>
    <row r="815" spans="1:23" s="26" customFormat="1" ht="16.7" customHeight="1" x14ac:dyDescent="0.2">
      <c r="A815" s="9" t="s">
        <v>4041</v>
      </c>
      <c r="B815" s="9" t="s">
        <v>20</v>
      </c>
      <c r="C815" s="9" t="s">
        <v>1589</v>
      </c>
      <c r="D815" s="2">
        <v>42723</v>
      </c>
      <c r="E815" s="9" t="s">
        <v>4042</v>
      </c>
      <c r="F815" s="9" t="s">
        <v>145</v>
      </c>
      <c r="G815" s="9" t="s">
        <v>21</v>
      </c>
      <c r="H815" s="9"/>
      <c r="I815" s="9" t="s">
        <v>22</v>
      </c>
      <c r="J815" s="9"/>
      <c r="K815" s="9"/>
      <c r="L815" s="9"/>
      <c r="M815" s="9"/>
      <c r="N815" s="9"/>
      <c r="O815" s="9"/>
      <c r="P815" s="9" t="s">
        <v>23</v>
      </c>
      <c r="Q815" s="9"/>
      <c r="R815" s="9" t="s">
        <v>24</v>
      </c>
      <c r="S815" s="9" t="s">
        <v>26</v>
      </c>
      <c r="T815" s="9">
        <v>1</v>
      </c>
      <c r="U815" s="38"/>
      <c r="V815" s="26" t="str">
        <f t="shared" si="24"/>
        <v>42723BRI Business</v>
      </c>
      <c r="W815" s="26">
        <f t="shared" si="25"/>
        <v>1</v>
      </c>
    </row>
    <row r="816" spans="1:23" s="26" customFormat="1" ht="16.7" customHeight="1" x14ac:dyDescent="0.2">
      <c r="A816" s="9" t="s">
        <v>4047</v>
      </c>
      <c r="B816" s="9" t="s">
        <v>20</v>
      </c>
      <c r="C816" s="9" t="s">
        <v>4048</v>
      </c>
      <c r="D816" s="2">
        <v>42723</v>
      </c>
      <c r="E816" s="9" t="s">
        <v>4049</v>
      </c>
      <c r="F816" s="9" t="s">
        <v>219</v>
      </c>
      <c r="G816" s="9" t="s">
        <v>21</v>
      </c>
      <c r="H816" s="9"/>
      <c r="I816" s="9" t="s">
        <v>22</v>
      </c>
      <c r="J816" s="9"/>
      <c r="K816" s="9"/>
      <c r="L816" s="9"/>
      <c r="M816" s="9"/>
      <c r="N816" s="9"/>
      <c r="O816" s="9"/>
      <c r="P816" s="9" t="s">
        <v>23</v>
      </c>
      <c r="Q816" s="9"/>
      <c r="R816" s="9" t="s">
        <v>28</v>
      </c>
      <c r="S816" s="9" t="s">
        <v>27</v>
      </c>
      <c r="T816" s="9">
        <v>2</v>
      </c>
      <c r="U816" s="38"/>
      <c r="V816" s="26" t="str">
        <f t="shared" si="24"/>
        <v>42723BRI Prioritas</v>
      </c>
      <c r="W816" s="26">
        <f t="shared" si="25"/>
        <v>2</v>
      </c>
    </row>
    <row r="817" spans="1:23" s="26" customFormat="1" ht="16.7" customHeight="1" x14ac:dyDescent="0.2">
      <c r="A817" s="9" t="s">
        <v>4050</v>
      </c>
      <c r="B817" s="9" t="s">
        <v>20</v>
      </c>
      <c r="C817" s="9" t="s">
        <v>2672</v>
      </c>
      <c r="D817" s="2">
        <v>42723</v>
      </c>
      <c r="E817" s="9" t="s">
        <v>4051</v>
      </c>
      <c r="F817" s="9" t="s">
        <v>403</v>
      </c>
      <c r="G817" s="9" t="s">
        <v>21</v>
      </c>
      <c r="H817" s="9"/>
      <c r="I817" s="9" t="s">
        <v>22</v>
      </c>
      <c r="J817" s="9"/>
      <c r="K817" s="9"/>
      <c r="L817" s="9"/>
      <c r="M817" s="9"/>
      <c r="N817" s="9"/>
      <c r="O817" s="9"/>
      <c r="P817" s="9" t="s">
        <v>23</v>
      </c>
      <c r="Q817" s="9"/>
      <c r="R817" s="9" t="s">
        <v>28</v>
      </c>
      <c r="S817" s="9" t="s">
        <v>27</v>
      </c>
      <c r="T817" s="9">
        <v>2</v>
      </c>
      <c r="U817" s="38"/>
      <c r="V817" s="26" t="str">
        <f t="shared" si="24"/>
        <v>42723BRI Prioritas</v>
      </c>
      <c r="W817" s="26">
        <f t="shared" si="25"/>
        <v>2</v>
      </c>
    </row>
    <row r="818" spans="1:23" s="26" customFormat="1" ht="16.7" customHeight="1" x14ac:dyDescent="0.2">
      <c r="A818" s="9" t="s">
        <v>4052</v>
      </c>
      <c r="B818" s="9" t="s">
        <v>20</v>
      </c>
      <c r="C818" s="9" t="s">
        <v>2681</v>
      </c>
      <c r="D818" s="2">
        <v>42723</v>
      </c>
      <c r="E818" s="9" t="s">
        <v>4053</v>
      </c>
      <c r="F818" s="9" t="s">
        <v>287</v>
      </c>
      <c r="G818" s="9" t="s">
        <v>21</v>
      </c>
      <c r="H818" s="9"/>
      <c r="I818" s="9" t="s">
        <v>22</v>
      </c>
      <c r="J818" s="9" t="s">
        <v>30</v>
      </c>
      <c r="K818" s="9"/>
      <c r="L818" s="9"/>
      <c r="M818" s="9"/>
      <c r="N818" s="9"/>
      <c r="O818" s="9"/>
      <c r="P818" s="9" t="s">
        <v>23</v>
      </c>
      <c r="Q818" s="9"/>
      <c r="R818" s="9" t="s">
        <v>35</v>
      </c>
      <c r="S818" s="9" t="s">
        <v>27</v>
      </c>
      <c r="T818" s="9">
        <v>2</v>
      </c>
      <c r="U818" s="38"/>
      <c r="V818" s="26" t="str">
        <f t="shared" si="24"/>
        <v>42723BRI Prioritas</v>
      </c>
      <c r="W818" s="26">
        <f t="shared" si="25"/>
        <v>2</v>
      </c>
    </row>
    <row r="819" spans="1:23" s="26" customFormat="1" ht="16.7" customHeight="1" x14ac:dyDescent="0.2">
      <c r="A819" s="9" t="s">
        <v>4069</v>
      </c>
      <c r="B819" s="9" t="s">
        <v>20</v>
      </c>
      <c r="C819" s="9" t="s">
        <v>2683</v>
      </c>
      <c r="D819" s="2">
        <v>42723</v>
      </c>
      <c r="E819" s="9" t="s">
        <v>4070</v>
      </c>
      <c r="F819" s="9" t="s">
        <v>424</v>
      </c>
      <c r="G819" s="9" t="s">
        <v>21</v>
      </c>
      <c r="H819" s="9"/>
      <c r="I819" s="9" t="s">
        <v>22</v>
      </c>
      <c r="J819" s="9"/>
      <c r="K819" s="9"/>
      <c r="L819" s="9"/>
      <c r="M819" s="9"/>
      <c r="N819" s="9"/>
      <c r="O819" s="9"/>
      <c r="P819" s="9" t="s">
        <v>23</v>
      </c>
      <c r="Q819" s="9"/>
      <c r="R819" s="9" t="s">
        <v>28</v>
      </c>
      <c r="S819" s="9" t="s">
        <v>27</v>
      </c>
      <c r="T819" s="9">
        <v>2</v>
      </c>
      <c r="U819" s="38"/>
      <c r="V819" s="26" t="str">
        <f t="shared" si="24"/>
        <v>42723BRI Prioritas</v>
      </c>
      <c r="W819" s="26">
        <f t="shared" si="25"/>
        <v>2</v>
      </c>
    </row>
    <row r="820" spans="1:23" s="26" customFormat="1" ht="16.7" customHeight="1" x14ac:dyDescent="0.2">
      <c r="A820" s="9" t="s">
        <v>4107</v>
      </c>
      <c r="B820" s="9" t="s">
        <v>20</v>
      </c>
      <c r="C820" s="9" t="s">
        <v>4108</v>
      </c>
      <c r="D820" s="2">
        <v>42724</v>
      </c>
      <c r="E820" s="9" t="s">
        <v>4109</v>
      </c>
      <c r="F820" s="9" t="s">
        <v>4110</v>
      </c>
      <c r="G820" s="9" t="s">
        <v>21</v>
      </c>
      <c r="H820" s="9"/>
      <c r="I820" s="9" t="s">
        <v>22</v>
      </c>
      <c r="J820" s="9"/>
      <c r="K820" s="9"/>
      <c r="L820" s="9"/>
      <c r="M820" s="9"/>
      <c r="N820" s="9"/>
      <c r="O820" s="9"/>
      <c r="P820" s="9" t="s">
        <v>23</v>
      </c>
      <c r="Q820" s="9"/>
      <c r="R820" s="9" t="s">
        <v>28</v>
      </c>
      <c r="S820" s="9" t="s">
        <v>27</v>
      </c>
      <c r="T820" s="9">
        <v>2</v>
      </c>
      <c r="U820" s="38"/>
      <c r="V820" s="26" t="str">
        <f t="shared" si="24"/>
        <v>42724BRI Prioritas</v>
      </c>
      <c r="W820" s="26">
        <f t="shared" si="25"/>
        <v>2</v>
      </c>
    </row>
    <row r="821" spans="1:23" s="26" customFormat="1" ht="16.7" customHeight="1" x14ac:dyDescent="0.2">
      <c r="A821" s="9" t="s">
        <v>4111</v>
      </c>
      <c r="B821" s="9" t="s">
        <v>20</v>
      </c>
      <c r="C821" s="9" t="s">
        <v>4112</v>
      </c>
      <c r="D821" s="2">
        <v>42724</v>
      </c>
      <c r="E821" s="9" t="s">
        <v>4113</v>
      </c>
      <c r="F821" s="9" t="s">
        <v>4114</v>
      </c>
      <c r="G821" s="9" t="s">
        <v>21</v>
      </c>
      <c r="H821" s="9"/>
      <c r="I821" s="9" t="s">
        <v>22</v>
      </c>
      <c r="J821" s="9" t="s">
        <v>30</v>
      </c>
      <c r="K821" s="9"/>
      <c r="L821" s="9"/>
      <c r="M821" s="9"/>
      <c r="N821" s="9"/>
      <c r="O821" s="9"/>
      <c r="P821" s="9" t="s">
        <v>23</v>
      </c>
      <c r="Q821" s="9"/>
      <c r="R821" s="9" t="s">
        <v>33</v>
      </c>
      <c r="S821" s="9" t="s">
        <v>27</v>
      </c>
      <c r="T821" s="9">
        <v>1</v>
      </c>
      <c r="U821" s="38"/>
      <c r="V821" s="26" t="str">
        <f t="shared" si="24"/>
        <v>42724BRI Prioritas</v>
      </c>
      <c r="W821" s="26">
        <f t="shared" si="25"/>
        <v>1</v>
      </c>
    </row>
    <row r="822" spans="1:23" s="26" customFormat="1" ht="16.7" customHeight="1" x14ac:dyDescent="0.2">
      <c r="A822" s="9" t="s">
        <v>4115</v>
      </c>
      <c r="B822" s="9" t="s">
        <v>20</v>
      </c>
      <c r="C822" s="9" t="s">
        <v>4116</v>
      </c>
      <c r="D822" s="2">
        <v>42724</v>
      </c>
      <c r="E822" s="9" t="s">
        <v>4117</v>
      </c>
      <c r="F822" s="9" t="s">
        <v>4118</v>
      </c>
      <c r="G822" s="9" t="s">
        <v>21</v>
      </c>
      <c r="H822" s="9"/>
      <c r="I822" s="9" t="s">
        <v>22</v>
      </c>
      <c r="J822" s="9" t="s">
        <v>30</v>
      </c>
      <c r="K822" s="9"/>
      <c r="L822" s="9"/>
      <c r="M822" s="9"/>
      <c r="N822" s="9"/>
      <c r="O822" s="9"/>
      <c r="P822" s="9" t="s">
        <v>23</v>
      </c>
      <c r="Q822" s="9"/>
      <c r="R822" s="9" t="s">
        <v>35</v>
      </c>
      <c r="S822" s="9" t="s">
        <v>27</v>
      </c>
      <c r="T822" s="9">
        <v>2</v>
      </c>
      <c r="U822" s="38"/>
      <c r="V822" s="26" t="str">
        <f t="shared" si="24"/>
        <v>42724BRI Prioritas</v>
      </c>
      <c r="W822" s="26">
        <f t="shared" si="25"/>
        <v>2</v>
      </c>
    </row>
    <row r="823" spans="1:23" s="26" customFormat="1" ht="16.7" customHeight="1" x14ac:dyDescent="0.2">
      <c r="A823" s="9" t="s">
        <v>4119</v>
      </c>
      <c r="B823" s="9" t="s">
        <v>20</v>
      </c>
      <c r="C823" s="9" t="s">
        <v>2686</v>
      </c>
      <c r="D823" s="2">
        <v>42724</v>
      </c>
      <c r="E823" s="9" t="s">
        <v>4120</v>
      </c>
      <c r="F823" s="9" t="s">
        <v>412</v>
      </c>
      <c r="G823" s="9" t="s">
        <v>21</v>
      </c>
      <c r="H823" s="9"/>
      <c r="I823" s="9" t="s">
        <v>22</v>
      </c>
      <c r="J823" s="9"/>
      <c r="K823" s="9"/>
      <c r="L823" s="9"/>
      <c r="M823" s="9"/>
      <c r="N823" s="9"/>
      <c r="O823" s="9"/>
      <c r="P823" s="9" t="s">
        <v>23</v>
      </c>
      <c r="Q823" s="9"/>
      <c r="R823" s="9" t="s">
        <v>28</v>
      </c>
      <c r="S823" s="9" t="s">
        <v>27</v>
      </c>
      <c r="T823" s="9">
        <v>2</v>
      </c>
      <c r="U823" s="38"/>
      <c r="V823" s="26" t="str">
        <f t="shared" si="24"/>
        <v>42724BRI Prioritas</v>
      </c>
      <c r="W823" s="26">
        <f t="shared" si="25"/>
        <v>2</v>
      </c>
    </row>
    <row r="824" spans="1:23" s="26" customFormat="1" ht="16.7" customHeight="1" x14ac:dyDescent="0.2">
      <c r="A824" s="9" t="s">
        <v>4121</v>
      </c>
      <c r="B824" s="9" t="s">
        <v>20</v>
      </c>
      <c r="C824" s="9" t="s">
        <v>4122</v>
      </c>
      <c r="D824" s="2">
        <v>42724</v>
      </c>
      <c r="E824" s="9" t="s">
        <v>4123</v>
      </c>
      <c r="F824" s="9" t="s">
        <v>379</v>
      </c>
      <c r="G824" s="9" t="s">
        <v>21</v>
      </c>
      <c r="H824" s="9"/>
      <c r="I824" s="9" t="s">
        <v>22</v>
      </c>
      <c r="J824" s="9"/>
      <c r="K824" s="9"/>
      <c r="L824" s="9"/>
      <c r="M824" s="9"/>
      <c r="N824" s="9"/>
      <c r="O824" s="9"/>
      <c r="P824" s="9" t="s">
        <v>23</v>
      </c>
      <c r="Q824" s="9"/>
      <c r="R824" s="9" t="s">
        <v>28</v>
      </c>
      <c r="S824" s="9" t="s">
        <v>27</v>
      </c>
      <c r="T824" s="9">
        <v>2</v>
      </c>
      <c r="U824" s="38"/>
      <c r="V824" s="26" t="str">
        <f t="shared" si="24"/>
        <v>42724BRI Prioritas</v>
      </c>
      <c r="W824" s="26">
        <f t="shared" si="25"/>
        <v>2</v>
      </c>
    </row>
    <row r="825" spans="1:23" s="26" customFormat="1" ht="16.7" customHeight="1" x14ac:dyDescent="0.2">
      <c r="A825" s="9" t="s">
        <v>4124</v>
      </c>
      <c r="B825" s="9" t="s">
        <v>20</v>
      </c>
      <c r="C825" s="9" t="s">
        <v>4125</v>
      </c>
      <c r="D825" s="2">
        <v>42724</v>
      </c>
      <c r="E825" s="9" t="s">
        <v>4126</v>
      </c>
      <c r="F825" s="9" t="s">
        <v>305</v>
      </c>
      <c r="G825" s="9" t="s">
        <v>21</v>
      </c>
      <c r="H825" s="9"/>
      <c r="I825" s="9" t="s">
        <v>22</v>
      </c>
      <c r="J825" s="9" t="s">
        <v>30</v>
      </c>
      <c r="K825" s="9"/>
      <c r="L825" s="9"/>
      <c r="M825" s="9"/>
      <c r="N825" s="9"/>
      <c r="O825" s="9"/>
      <c r="P825" s="9" t="s">
        <v>23</v>
      </c>
      <c r="Q825" s="9"/>
      <c r="R825" s="9" t="s">
        <v>35</v>
      </c>
      <c r="S825" s="9" t="s">
        <v>27</v>
      </c>
      <c r="T825" s="9">
        <v>2</v>
      </c>
      <c r="U825" s="38"/>
      <c r="V825" s="26" t="str">
        <f t="shared" si="24"/>
        <v>42724BRI Prioritas</v>
      </c>
      <c r="W825" s="26">
        <f t="shared" si="25"/>
        <v>2</v>
      </c>
    </row>
    <row r="826" spans="1:23" s="26" customFormat="1" ht="16.7" customHeight="1" x14ac:dyDescent="0.2">
      <c r="A826" s="9" t="s">
        <v>4127</v>
      </c>
      <c r="B826" s="9" t="s">
        <v>20</v>
      </c>
      <c r="C826" s="9" t="s">
        <v>4128</v>
      </c>
      <c r="D826" s="2">
        <v>42724</v>
      </c>
      <c r="E826" s="9" t="s">
        <v>4129</v>
      </c>
      <c r="F826" s="9" t="s">
        <v>850</v>
      </c>
      <c r="G826" s="9" t="s">
        <v>21</v>
      </c>
      <c r="H826" s="9"/>
      <c r="I826" s="9" t="s">
        <v>22</v>
      </c>
      <c r="J826" s="9" t="s">
        <v>30</v>
      </c>
      <c r="K826" s="9"/>
      <c r="L826" s="9"/>
      <c r="M826" s="9"/>
      <c r="N826" s="9"/>
      <c r="O826" s="9"/>
      <c r="P826" s="9" t="s">
        <v>23</v>
      </c>
      <c r="Q826" s="9"/>
      <c r="R826" s="9" t="s">
        <v>35</v>
      </c>
      <c r="S826" s="27" t="s">
        <v>45</v>
      </c>
      <c r="T826" s="9">
        <v>2</v>
      </c>
      <c r="U826" s="38"/>
      <c r="V826" s="26" t="str">
        <f t="shared" si="24"/>
        <v>42724BRI Infinite</v>
      </c>
      <c r="W826" s="26">
        <f t="shared" si="25"/>
        <v>2</v>
      </c>
    </row>
    <row r="827" spans="1:23" s="26" customFormat="1" ht="16.7" customHeight="1" x14ac:dyDescent="0.2">
      <c r="A827" s="9" t="s">
        <v>4130</v>
      </c>
      <c r="B827" s="9" t="s">
        <v>20</v>
      </c>
      <c r="C827" s="9" t="s">
        <v>4131</v>
      </c>
      <c r="D827" s="2">
        <v>42724</v>
      </c>
      <c r="E827" s="9" t="s">
        <v>4132</v>
      </c>
      <c r="F827" s="9" t="s">
        <v>346</v>
      </c>
      <c r="G827" s="9" t="s">
        <v>21</v>
      </c>
      <c r="H827" s="9"/>
      <c r="I827" s="9" t="s">
        <v>22</v>
      </c>
      <c r="J827" s="9"/>
      <c r="K827" s="9"/>
      <c r="L827" s="9"/>
      <c r="M827" s="9"/>
      <c r="N827" s="9"/>
      <c r="O827" s="9"/>
      <c r="P827" s="9" t="s">
        <v>23</v>
      </c>
      <c r="Q827" s="9"/>
      <c r="R827" s="9" t="s">
        <v>28</v>
      </c>
      <c r="S827" s="9" t="s">
        <v>27</v>
      </c>
      <c r="T827" s="9">
        <v>2</v>
      </c>
      <c r="U827" s="38"/>
      <c r="V827" s="26" t="str">
        <f t="shared" si="24"/>
        <v>42724BRI Prioritas</v>
      </c>
      <c r="W827" s="26">
        <f t="shared" si="25"/>
        <v>2</v>
      </c>
    </row>
    <row r="828" spans="1:23" s="26" customFormat="1" ht="16.7" customHeight="1" x14ac:dyDescent="0.2">
      <c r="A828" s="9" t="s">
        <v>4133</v>
      </c>
      <c r="B828" s="9" t="s">
        <v>20</v>
      </c>
      <c r="C828" s="9" t="s">
        <v>4134</v>
      </c>
      <c r="D828" s="2">
        <v>42724</v>
      </c>
      <c r="E828" s="9" t="s">
        <v>4135</v>
      </c>
      <c r="F828" s="9" t="s">
        <v>69</v>
      </c>
      <c r="G828" s="9" t="s">
        <v>21</v>
      </c>
      <c r="H828" s="9"/>
      <c r="I828" s="9" t="s">
        <v>22</v>
      </c>
      <c r="J828" s="9"/>
      <c r="K828" s="9"/>
      <c r="L828" s="9"/>
      <c r="M828" s="9"/>
      <c r="N828" s="9"/>
      <c r="O828" s="9"/>
      <c r="P828" s="9" t="s">
        <v>23</v>
      </c>
      <c r="Q828" s="9"/>
      <c r="R828" s="9" t="s">
        <v>28</v>
      </c>
      <c r="S828" s="9" t="s">
        <v>27</v>
      </c>
      <c r="T828" s="9">
        <v>2</v>
      </c>
      <c r="U828" s="38"/>
      <c r="V828" s="26" t="str">
        <f t="shared" si="24"/>
        <v>42724BRI Prioritas</v>
      </c>
      <c r="W828" s="26">
        <f t="shared" si="25"/>
        <v>2</v>
      </c>
    </row>
    <row r="829" spans="1:23" s="26" customFormat="1" ht="16.7" customHeight="1" x14ac:dyDescent="0.2">
      <c r="A829" s="9" t="s">
        <v>4136</v>
      </c>
      <c r="B829" s="9" t="s">
        <v>20</v>
      </c>
      <c r="C829" s="9" t="s">
        <v>4137</v>
      </c>
      <c r="D829" s="2">
        <v>42724</v>
      </c>
      <c r="E829" s="9" t="s">
        <v>4138</v>
      </c>
      <c r="F829" s="9" t="s">
        <v>117</v>
      </c>
      <c r="G829" s="9" t="s">
        <v>21</v>
      </c>
      <c r="H829" s="9"/>
      <c r="I829" s="9" t="s">
        <v>22</v>
      </c>
      <c r="J829" s="9"/>
      <c r="K829" s="9"/>
      <c r="L829" s="9"/>
      <c r="M829" s="9"/>
      <c r="N829" s="9"/>
      <c r="O829" s="9"/>
      <c r="P829" s="9" t="s">
        <v>23</v>
      </c>
      <c r="Q829" s="9"/>
      <c r="R829" s="9" t="s">
        <v>28</v>
      </c>
      <c r="S829" s="9" t="s">
        <v>27</v>
      </c>
      <c r="T829" s="9">
        <v>2</v>
      </c>
      <c r="U829" s="38"/>
      <c r="V829" s="26" t="str">
        <f t="shared" si="24"/>
        <v>42724BRI Prioritas</v>
      </c>
      <c r="W829" s="26">
        <f t="shared" si="25"/>
        <v>2</v>
      </c>
    </row>
    <row r="830" spans="1:23" s="26" customFormat="1" ht="16.7" customHeight="1" x14ac:dyDescent="0.2">
      <c r="A830" s="9" t="s">
        <v>4139</v>
      </c>
      <c r="B830" s="9" t="s">
        <v>20</v>
      </c>
      <c r="C830" s="9" t="s">
        <v>4140</v>
      </c>
      <c r="D830" s="2">
        <v>42724</v>
      </c>
      <c r="E830" s="9" t="s">
        <v>4141</v>
      </c>
      <c r="F830" s="9" t="s">
        <v>259</v>
      </c>
      <c r="G830" s="9" t="s">
        <v>21</v>
      </c>
      <c r="H830" s="9"/>
      <c r="I830" s="9" t="s">
        <v>22</v>
      </c>
      <c r="J830" s="9"/>
      <c r="K830" s="9"/>
      <c r="L830" s="9"/>
      <c r="M830" s="9"/>
      <c r="N830" s="9"/>
      <c r="O830" s="9"/>
      <c r="P830" s="9" t="s">
        <v>23</v>
      </c>
      <c r="Q830" s="9"/>
      <c r="R830" s="9" t="s">
        <v>28</v>
      </c>
      <c r="S830" s="9" t="s">
        <v>27</v>
      </c>
      <c r="T830" s="9">
        <v>2</v>
      </c>
      <c r="U830" s="38"/>
      <c r="V830" s="26" t="str">
        <f t="shared" si="24"/>
        <v>42724BRI Prioritas</v>
      </c>
      <c r="W830" s="26">
        <f t="shared" si="25"/>
        <v>2</v>
      </c>
    </row>
    <row r="831" spans="1:23" s="26" customFormat="1" ht="16.7" customHeight="1" x14ac:dyDescent="0.2">
      <c r="A831" s="9" t="s">
        <v>4144</v>
      </c>
      <c r="B831" s="9" t="s">
        <v>20</v>
      </c>
      <c r="C831" s="9" t="s">
        <v>4145</v>
      </c>
      <c r="D831" s="2">
        <v>42724</v>
      </c>
      <c r="E831" s="9" t="s">
        <v>4146</v>
      </c>
      <c r="F831" s="9" t="s">
        <v>334</v>
      </c>
      <c r="G831" s="9" t="s">
        <v>21</v>
      </c>
      <c r="H831" s="9"/>
      <c r="I831" s="9" t="s">
        <v>22</v>
      </c>
      <c r="J831" s="9"/>
      <c r="K831" s="9"/>
      <c r="L831" s="9"/>
      <c r="M831" s="9"/>
      <c r="N831" s="9"/>
      <c r="O831" s="9"/>
      <c r="P831" s="9" t="s">
        <v>23</v>
      </c>
      <c r="Q831" s="9"/>
      <c r="R831" s="9" t="s">
        <v>24</v>
      </c>
      <c r="S831" s="9" t="s">
        <v>27</v>
      </c>
      <c r="T831" s="9">
        <v>1</v>
      </c>
      <c r="U831" s="38"/>
      <c r="V831" s="26" t="str">
        <f t="shared" si="24"/>
        <v>42724BRI Prioritas</v>
      </c>
      <c r="W831" s="26">
        <f t="shared" si="25"/>
        <v>1</v>
      </c>
    </row>
    <row r="832" spans="1:23" s="26" customFormat="1" ht="16.7" customHeight="1" x14ac:dyDescent="0.2">
      <c r="A832" s="9" t="s">
        <v>4147</v>
      </c>
      <c r="B832" s="9" t="s">
        <v>20</v>
      </c>
      <c r="C832" s="9" t="s">
        <v>4148</v>
      </c>
      <c r="D832" s="2">
        <v>42724</v>
      </c>
      <c r="E832" s="9" t="s">
        <v>4149</v>
      </c>
      <c r="F832" s="9" t="s">
        <v>335</v>
      </c>
      <c r="G832" s="9" t="s">
        <v>21</v>
      </c>
      <c r="H832" s="9"/>
      <c r="I832" s="9" t="s">
        <v>22</v>
      </c>
      <c r="J832" s="9"/>
      <c r="K832" s="9"/>
      <c r="L832" s="9"/>
      <c r="M832" s="9"/>
      <c r="N832" s="9"/>
      <c r="O832" s="9"/>
      <c r="P832" s="9" t="s">
        <v>23</v>
      </c>
      <c r="Q832" s="9"/>
      <c r="R832" s="9" t="s">
        <v>28</v>
      </c>
      <c r="S832" s="9" t="s">
        <v>27</v>
      </c>
      <c r="T832" s="9">
        <v>2</v>
      </c>
      <c r="U832" s="38"/>
      <c r="V832" s="26" t="str">
        <f t="shared" si="24"/>
        <v>42724BRI Prioritas</v>
      </c>
      <c r="W832" s="26">
        <f t="shared" si="25"/>
        <v>2</v>
      </c>
    </row>
    <row r="833" spans="1:23" s="26" customFormat="1" ht="16.7" customHeight="1" x14ac:dyDescent="0.2">
      <c r="A833" s="9" t="s">
        <v>4150</v>
      </c>
      <c r="B833" s="9" t="s">
        <v>20</v>
      </c>
      <c r="C833" s="9" t="s">
        <v>4151</v>
      </c>
      <c r="D833" s="2">
        <v>42724</v>
      </c>
      <c r="E833" s="9" t="s">
        <v>4152</v>
      </c>
      <c r="F833" s="9" t="s">
        <v>337</v>
      </c>
      <c r="G833" s="9" t="s">
        <v>21</v>
      </c>
      <c r="H833" s="9"/>
      <c r="I833" s="9" t="s">
        <v>22</v>
      </c>
      <c r="J833" s="9"/>
      <c r="K833" s="9"/>
      <c r="L833" s="9"/>
      <c r="M833" s="9"/>
      <c r="N833" s="9"/>
      <c r="O833" s="9"/>
      <c r="P833" s="9" t="s">
        <v>23</v>
      </c>
      <c r="Q833" s="9"/>
      <c r="R833" s="9" t="s">
        <v>24</v>
      </c>
      <c r="S833" s="9" t="s">
        <v>26</v>
      </c>
      <c r="T833" s="9">
        <v>1</v>
      </c>
      <c r="U833" s="38"/>
      <c r="V833" s="26" t="str">
        <f t="shared" si="24"/>
        <v>42724BRI Business</v>
      </c>
      <c r="W833" s="26">
        <f t="shared" si="25"/>
        <v>1</v>
      </c>
    </row>
    <row r="834" spans="1:23" s="26" customFormat="1" ht="16.7" customHeight="1" x14ac:dyDescent="0.2">
      <c r="A834" s="9" t="s">
        <v>4153</v>
      </c>
      <c r="B834" s="9" t="s">
        <v>20</v>
      </c>
      <c r="C834" s="9" t="s">
        <v>2699</v>
      </c>
      <c r="D834" s="2">
        <v>42724</v>
      </c>
      <c r="E834" s="9" t="s">
        <v>4154</v>
      </c>
      <c r="F834" s="9" t="s">
        <v>139</v>
      </c>
      <c r="G834" s="9" t="s">
        <v>21</v>
      </c>
      <c r="H834" s="9"/>
      <c r="I834" s="9" t="s">
        <v>22</v>
      </c>
      <c r="J834" s="9"/>
      <c r="K834" s="9"/>
      <c r="L834" s="9"/>
      <c r="M834" s="9"/>
      <c r="N834" s="9"/>
      <c r="O834" s="9"/>
      <c r="P834" s="9" t="s">
        <v>23</v>
      </c>
      <c r="Q834" s="9"/>
      <c r="R834" s="9" t="s">
        <v>24</v>
      </c>
      <c r="S834" s="9" t="s">
        <v>26</v>
      </c>
      <c r="T834" s="9">
        <v>1</v>
      </c>
      <c r="U834" s="38"/>
      <c r="V834" s="26" t="str">
        <f t="shared" si="24"/>
        <v>42724BRI Business</v>
      </c>
      <c r="W834" s="26">
        <f t="shared" si="25"/>
        <v>1</v>
      </c>
    </row>
    <row r="835" spans="1:23" s="26" customFormat="1" ht="16.7" customHeight="1" x14ac:dyDescent="0.2">
      <c r="A835" s="9" t="s">
        <v>4155</v>
      </c>
      <c r="B835" s="9" t="s">
        <v>20</v>
      </c>
      <c r="C835" s="9" t="s">
        <v>4156</v>
      </c>
      <c r="D835" s="2">
        <v>42724</v>
      </c>
      <c r="E835" s="9" t="s">
        <v>4157</v>
      </c>
      <c r="F835" s="9" t="s">
        <v>140</v>
      </c>
      <c r="G835" s="9" t="s">
        <v>21</v>
      </c>
      <c r="H835" s="9"/>
      <c r="I835" s="9" t="s">
        <v>22</v>
      </c>
      <c r="J835" s="9"/>
      <c r="K835" s="9"/>
      <c r="L835" s="9"/>
      <c r="M835" s="9"/>
      <c r="N835" s="9"/>
      <c r="O835" s="9"/>
      <c r="P835" s="9" t="s">
        <v>23</v>
      </c>
      <c r="Q835" s="9"/>
      <c r="R835" s="9" t="s">
        <v>24</v>
      </c>
      <c r="S835" s="9" t="s">
        <v>26</v>
      </c>
      <c r="T835" s="9">
        <v>1</v>
      </c>
      <c r="U835" s="38"/>
      <c r="V835" s="26" t="str">
        <f t="shared" ref="V835:V898" si="26">D835&amp;S835</f>
        <v>42724BRI Business</v>
      </c>
      <c r="W835" s="26">
        <f t="shared" ref="W835:W898" si="27">T835</f>
        <v>1</v>
      </c>
    </row>
    <row r="836" spans="1:23" s="26" customFormat="1" ht="16.7" customHeight="1" x14ac:dyDescent="0.2">
      <c r="A836" s="9" t="s">
        <v>4158</v>
      </c>
      <c r="B836" s="9" t="s">
        <v>20</v>
      </c>
      <c r="C836" s="9" t="s">
        <v>4159</v>
      </c>
      <c r="D836" s="2">
        <v>42724</v>
      </c>
      <c r="E836" s="9" t="s">
        <v>4160</v>
      </c>
      <c r="F836" s="9" t="s">
        <v>141</v>
      </c>
      <c r="G836" s="9" t="s">
        <v>21</v>
      </c>
      <c r="H836" s="9"/>
      <c r="I836" s="9" t="s">
        <v>22</v>
      </c>
      <c r="J836" s="9"/>
      <c r="K836" s="9"/>
      <c r="L836" s="9"/>
      <c r="M836" s="9"/>
      <c r="N836" s="9"/>
      <c r="O836" s="9"/>
      <c r="P836" s="9" t="s">
        <v>23</v>
      </c>
      <c r="Q836" s="9"/>
      <c r="R836" s="9" t="s">
        <v>24</v>
      </c>
      <c r="S836" s="9" t="s">
        <v>26</v>
      </c>
      <c r="T836" s="9">
        <v>1</v>
      </c>
      <c r="U836" s="38"/>
      <c r="V836" s="26" t="str">
        <f t="shared" si="26"/>
        <v>42724BRI Business</v>
      </c>
      <c r="W836" s="26">
        <f t="shared" si="27"/>
        <v>1</v>
      </c>
    </row>
    <row r="837" spans="1:23" s="26" customFormat="1" ht="16.7" customHeight="1" x14ac:dyDescent="0.2">
      <c r="A837" s="9" t="s">
        <v>4161</v>
      </c>
      <c r="B837" s="9" t="s">
        <v>20</v>
      </c>
      <c r="C837" s="9" t="s">
        <v>4162</v>
      </c>
      <c r="D837" s="2">
        <v>42724</v>
      </c>
      <c r="E837" s="9" t="s">
        <v>4163</v>
      </c>
      <c r="F837" s="9" t="s">
        <v>186</v>
      </c>
      <c r="G837" s="9" t="s">
        <v>21</v>
      </c>
      <c r="H837" s="9"/>
      <c r="I837" s="9" t="s">
        <v>22</v>
      </c>
      <c r="J837" s="9"/>
      <c r="K837" s="9"/>
      <c r="L837" s="9"/>
      <c r="M837" s="9"/>
      <c r="N837" s="9"/>
      <c r="O837" s="9"/>
      <c r="P837" s="9" t="s">
        <v>23</v>
      </c>
      <c r="Q837" s="9"/>
      <c r="R837" s="9" t="s">
        <v>28</v>
      </c>
      <c r="S837" s="9" t="s">
        <v>27</v>
      </c>
      <c r="T837" s="9">
        <v>2</v>
      </c>
      <c r="U837" s="38"/>
      <c r="V837" s="26" t="str">
        <f t="shared" si="26"/>
        <v>42724BRI Prioritas</v>
      </c>
      <c r="W837" s="26">
        <f t="shared" si="27"/>
        <v>2</v>
      </c>
    </row>
    <row r="838" spans="1:23" s="26" customFormat="1" ht="16.7" customHeight="1" x14ac:dyDescent="0.2">
      <c r="A838" s="9" t="s">
        <v>4164</v>
      </c>
      <c r="B838" s="9" t="s">
        <v>20</v>
      </c>
      <c r="C838" s="9" t="s">
        <v>2702</v>
      </c>
      <c r="D838" s="2">
        <v>42724</v>
      </c>
      <c r="E838" s="9" t="s">
        <v>4165</v>
      </c>
      <c r="F838" s="9" t="s">
        <v>4166</v>
      </c>
      <c r="G838" s="9" t="s">
        <v>21</v>
      </c>
      <c r="H838" s="9"/>
      <c r="I838" s="9" t="s">
        <v>22</v>
      </c>
      <c r="J838" s="9"/>
      <c r="K838" s="9"/>
      <c r="L838" s="9"/>
      <c r="M838" s="9"/>
      <c r="N838" s="9"/>
      <c r="O838" s="9"/>
      <c r="P838" s="9" t="s">
        <v>23</v>
      </c>
      <c r="Q838" s="9"/>
      <c r="R838" s="9" t="s">
        <v>24</v>
      </c>
      <c r="S838" s="9" t="s">
        <v>25</v>
      </c>
      <c r="T838" s="9">
        <v>1</v>
      </c>
      <c r="U838" s="38"/>
      <c r="V838" s="26" t="str">
        <f t="shared" si="26"/>
        <v>42724BRI Platinum</v>
      </c>
      <c r="W838" s="26">
        <f t="shared" si="27"/>
        <v>1</v>
      </c>
    </row>
    <row r="839" spans="1:23" s="26" customFormat="1" ht="16.7" customHeight="1" x14ac:dyDescent="0.2">
      <c r="A839" s="9" t="s">
        <v>4181</v>
      </c>
      <c r="B839" s="9" t="s">
        <v>20</v>
      </c>
      <c r="C839" s="9" t="s">
        <v>2705</v>
      </c>
      <c r="D839" s="2">
        <v>42724</v>
      </c>
      <c r="E839" s="9" t="s">
        <v>4182</v>
      </c>
      <c r="F839" s="9" t="s">
        <v>300</v>
      </c>
      <c r="G839" s="9" t="s">
        <v>21</v>
      </c>
      <c r="H839" s="9"/>
      <c r="I839" s="9" t="s">
        <v>22</v>
      </c>
      <c r="J839" s="9"/>
      <c r="K839" s="9"/>
      <c r="L839" s="9"/>
      <c r="M839" s="9"/>
      <c r="N839" s="9"/>
      <c r="O839" s="9"/>
      <c r="P839" s="9" t="s">
        <v>23</v>
      </c>
      <c r="Q839" s="9"/>
      <c r="R839" s="9" t="s">
        <v>24</v>
      </c>
      <c r="S839" s="9" t="s">
        <v>27</v>
      </c>
      <c r="T839" s="9">
        <v>1</v>
      </c>
      <c r="U839" s="38"/>
      <c r="V839" s="26" t="str">
        <f t="shared" si="26"/>
        <v>42724BRI Prioritas</v>
      </c>
      <c r="W839" s="26">
        <f t="shared" si="27"/>
        <v>1</v>
      </c>
    </row>
    <row r="840" spans="1:23" s="26" customFormat="1" ht="16.7" customHeight="1" x14ac:dyDescent="0.2">
      <c r="A840" s="9" t="s">
        <v>4183</v>
      </c>
      <c r="B840" s="9" t="s">
        <v>20</v>
      </c>
      <c r="C840" s="9" t="s">
        <v>4184</v>
      </c>
      <c r="D840" s="2">
        <v>42724</v>
      </c>
      <c r="E840" s="9" t="s">
        <v>4185</v>
      </c>
      <c r="F840" s="9" t="s">
        <v>283</v>
      </c>
      <c r="G840" s="9" t="s">
        <v>21</v>
      </c>
      <c r="H840" s="9"/>
      <c r="I840" s="9" t="s">
        <v>22</v>
      </c>
      <c r="J840" s="9" t="s">
        <v>30</v>
      </c>
      <c r="K840" s="9"/>
      <c r="L840" s="9"/>
      <c r="M840" s="9"/>
      <c r="N840" s="9"/>
      <c r="O840" s="9"/>
      <c r="P840" s="9" t="s">
        <v>23</v>
      </c>
      <c r="Q840" s="9"/>
      <c r="R840" s="9" t="s">
        <v>35</v>
      </c>
      <c r="S840" s="9" t="s">
        <v>27</v>
      </c>
      <c r="T840" s="9">
        <v>2</v>
      </c>
      <c r="U840" s="38"/>
      <c r="V840" s="26" t="str">
        <f t="shared" si="26"/>
        <v>42724BRI Prioritas</v>
      </c>
      <c r="W840" s="26">
        <f t="shared" si="27"/>
        <v>2</v>
      </c>
    </row>
    <row r="841" spans="1:23" s="26" customFormat="1" ht="16.7" customHeight="1" x14ac:dyDescent="0.2">
      <c r="A841" s="9" t="s">
        <v>4186</v>
      </c>
      <c r="B841" s="9" t="s">
        <v>20</v>
      </c>
      <c r="C841" s="9" t="s">
        <v>4187</v>
      </c>
      <c r="D841" s="2">
        <v>42724</v>
      </c>
      <c r="E841" s="9" t="s">
        <v>4188</v>
      </c>
      <c r="F841" s="9" t="s">
        <v>602</v>
      </c>
      <c r="G841" s="9" t="s">
        <v>21</v>
      </c>
      <c r="H841" s="9"/>
      <c r="I841" s="9" t="s">
        <v>22</v>
      </c>
      <c r="J841" s="9"/>
      <c r="K841" s="9"/>
      <c r="L841" s="9"/>
      <c r="M841" s="9"/>
      <c r="N841" s="9"/>
      <c r="O841" s="9"/>
      <c r="P841" s="9" t="s">
        <v>23</v>
      </c>
      <c r="Q841" s="9"/>
      <c r="R841" s="9" t="s">
        <v>28</v>
      </c>
      <c r="S841" s="9" t="s">
        <v>27</v>
      </c>
      <c r="T841" s="9">
        <v>2</v>
      </c>
      <c r="U841" s="38"/>
      <c r="V841" s="26" t="str">
        <f t="shared" si="26"/>
        <v>42724BRI Prioritas</v>
      </c>
      <c r="W841" s="26">
        <f t="shared" si="27"/>
        <v>2</v>
      </c>
    </row>
    <row r="842" spans="1:23" s="26" customFormat="1" ht="16.7" customHeight="1" x14ac:dyDescent="0.2">
      <c r="A842" s="9" t="s">
        <v>4189</v>
      </c>
      <c r="B842" s="9" t="s">
        <v>20</v>
      </c>
      <c r="C842" s="9" t="s">
        <v>4190</v>
      </c>
      <c r="D842" s="2">
        <v>42724</v>
      </c>
      <c r="E842" s="9" t="s">
        <v>4191</v>
      </c>
      <c r="F842" s="9" t="s">
        <v>4192</v>
      </c>
      <c r="G842" s="9" t="s">
        <v>21</v>
      </c>
      <c r="H842" s="9"/>
      <c r="I842" s="9" t="s">
        <v>22</v>
      </c>
      <c r="J842" s="9"/>
      <c r="K842" s="9"/>
      <c r="L842" s="9"/>
      <c r="M842" s="9"/>
      <c r="N842" s="9"/>
      <c r="O842" s="9"/>
      <c r="P842" s="9" t="s">
        <v>23</v>
      </c>
      <c r="Q842" s="9"/>
      <c r="R842" s="9" t="s">
        <v>28</v>
      </c>
      <c r="S842" s="9" t="s">
        <v>27</v>
      </c>
      <c r="T842" s="9">
        <v>2</v>
      </c>
      <c r="U842" s="38"/>
      <c r="V842" s="26" t="str">
        <f t="shared" si="26"/>
        <v>42724BRI Prioritas</v>
      </c>
      <c r="W842" s="26">
        <f t="shared" si="27"/>
        <v>2</v>
      </c>
    </row>
    <row r="843" spans="1:23" s="26" customFormat="1" ht="16.7" customHeight="1" x14ac:dyDescent="0.2">
      <c r="A843" s="9" t="s">
        <v>4193</v>
      </c>
      <c r="B843" s="9" t="s">
        <v>20</v>
      </c>
      <c r="C843" s="9" t="s">
        <v>2712</v>
      </c>
      <c r="D843" s="2">
        <v>42724</v>
      </c>
      <c r="E843" s="9" t="s">
        <v>4194</v>
      </c>
      <c r="F843" s="9" t="s">
        <v>720</v>
      </c>
      <c r="G843" s="9" t="s">
        <v>21</v>
      </c>
      <c r="H843" s="9"/>
      <c r="I843" s="9" t="s">
        <v>22</v>
      </c>
      <c r="J843" s="9"/>
      <c r="K843" s="9"/>
      <c r="L843" s="9"/>
      <c r="M843" s="9"/>
      <c r="N843" s="9"/>
      <c r="O843" s="9"/>
      <c r="P843" s="9" t="s">
        <v>23</v>
      </c>
      <c r="Q843" s="9"/>
      <c r="R843" s="9" t="s">
        <v>24</v>
      </c>
      <c r="S843" s="9" t="s">
        <v>25</v>
      </c>
      <c r="T843" s="9">
        <v>1</v>
      </c>
      <c r="U843" s="38"/>
      <c r="V843" s="26" t="str">
        <f t="shared" si="26"/>
        <v>42724BRI Platinum</v>
      </c>
      <c r="W843" s="26">
        <f t="shared" si="27"/>
        <v>1</v>
      </c>
    </row>
    <row r="844" spans="1:23" s="26" customFormat="1" ht="16.7" customHeight="1" x14ac:dyDescent="0.2">
      <c r="A844" s="9" t="s">
        <v>4195</v>
      </c>
      <c r="B844" s="9" t="s">
        <v>20</v>
      </c>
      <c r="C844" s="9" t="s">
        <v>4196</v>
      </c>
      <c r="D844" s="2">
        <v>42724</v>
      </c>
      <c r="E844" s="9" t="s">
        <v>4197</v>
      </c>
      <c r="F844" s="9" t="s">
        <v>720</v>
      </c>
      <c r="G844" s="9" t="s">
        <v>21</v>
      </c>
      <c r="H844" s="9"/>
      <c r="I844" s="9" t="s">
        <v>22</v>
      </c>
      <c r="J844" s="9"/>
      <c r="K844" s="9"/>
      <c r="L844" s="9"/>
      <c r="M844" s="9"/>
      <c r="N844" s="9"/>
      <c r="O844" s="9"/>
      <c r="P844" s="9" t="s">
        <v>23</v>
      </c>
      <c r="Q844" s="9"/>
      <c r="R844" s="9" t="s">
        <v>24</v>
      </c>
      <c r="S844" s="9" t="s">
        <v>26</v>
      </c>
      <c r="T844" s="9">
        <v>1</v>
      </c>
      <c r="U844" s="38"/>
      <c r="V844" s="26" t="str">
        <f t="shared" si="26"/>
        <v>42724BRI Business</v>
      </c>
      <c r="W844" s="26">
        <f t="shared" si="27"/>
        <v>1</v>
      </c>
    </row>
    <row r="845" spans="1:23" s="26" customFormat="1" ht="16.7" customHeight="1" x14ac:dyDescent="0.2">
      <c r="A845" s="9" t="s">
        <v>4202</v>
      </c>
      <c r="B845" s="9" t="s">
        <v>20</v>
      </c>
      <c r="C845" s="9" t="s">
        <v>2715</v>
      </c>
      <c r="D845" s="2">
        <v>42724</v>
      </c>
      <c r="E845" s="9" t="s">
        <v>4203</v>
      </c>
      <c r="F845" s="9" t="s">
        <v>3417</v>
      </c>
      <c r="G845" s="9" t="s">
        <v>21</v>
      </c>
      <c r="H845" s="9"/>
      <c r="I845" s="9" t="s">
        <v>22</v>
      </c>
      <c r="J845" s="9"/>
      <c r="K845" s="9"/>
      <c r="L845" s="9"/>
      <c r="M845" s="9"/>
      <c r="N845" s="9"/>
      <c r="O845" s="9"/>
      <c r="P845" s="9" t="s">
        <v>23</v>
      </c>
      <c r="Q845" s="9"/>
      <c r="R845" s="9" t="s">
        <v>28</v>
      </c>
      <c r="S845" s="9" t="s">
        <v>27</v>
      </c>
      <c r="T845" s="9">
        <v>2</v>
      </c>
      <c r="U845" s="38"/>
      <c r="V845" s="26" t="str">
        <f t="shared" si="26"/>
        <v>42724BRI Prioritas</v>
      </c>
      <c r="W845" s="26">
        <f t="shared" si="27"/>
        <v>2</v>
      </c>
    </row>
    <row r="846" spans="1:23" s="26" customFormat="1" ht="16.7" customHeight="1" x14ac:dyDescent="0.2">
      <c r="A846" s="9" t="s">
        <v>4207</v>
      </c>
      <c r="B846" s="9" t="s">
        <v>20</v>
      </c>
      <c r="C846" s="9" t="s">
        <v>2731</v>
      </c>
      <c r="D846" s="2">
        <v>42724</v>
      </c>
      <c r="E846" s="9" t="s">
        <v>4208</v>
      </c>
      <c r="F846" s="9" t="s">
        <v>650</v>
      </c>
      <c r="G846" s="9" t="s">
        <v>21</v>
      </c>
      <c r="H846" s="9"/>
      <c r="I846" s="9" t="s">
        <v>22</v>
      </c>
      <c r="J846" s="9"/>
      <c r="K846" s="9"/>
      <c r="L846" s="9"/>
      <c r="M846" s="9"/>
      <c r="N846" s="9"/>
      <c r="O846" s="9"/>
      <c r="P846" s="9" t="s">
        <v>23</v>
      </c>
      <c r="Q846" s="9"/>
      <c r="R846" s="9" t="s">
        <v>24</v>
      </c>
      <c r="S846" s="9" t="s">
        <v>25</v>
      </c>
      <c r="T846" s="9">
        <v>1</v>
      </c>
      <c r="U846" s="38"/>
      <c r="V846" s="26" t="str">
        <f t="shared" si="26"/>
        <v>42724BRI Platinum</v>
      </c>
      <c r="W846" s="26">
        <f t="shared" si="27"/>
        <v>1</v>
      </c>
    </row>
    <row r="847" spans="1:23" s="26" customFormat="1" ht="16.7" customHeight="1" x14ac:dyDescent="0.2">
      <c r="A847" s="9" t="s">
        <v>4207</v>
      </c>
      <c r="B847" s="9" t="s">
        <v>20</v>
      </c>
      <c r="C847" s="9" t="s">
        <v>4209</v>
      </c>
      <c r="D847" s="2">
        <v>42724</v>
      </c>
      <c r="E847" s="9" t="s">
        <v>4210</v>
      </c>
      <c r="F847" s="9" t="s">
        <v>651</v>
      </c>
      <c r="G847" s="9" t="s">
        <v>21</v>
      </c>
      <c r="H847" s="9"/>
      <c r="I847" s="9" t="s">
        <v>22</v>
      </c>
      <c r="J847" s="9"/>
      <c r="K847" s="9"/>
      <c r="L847" s="9"/>
      <c r="M847" s="9"/>
      <c r="N847" s="9"/>
      <c r="O847" s="9"/>
      <c r="P847" s="9" t="s">
        <v>23</v>
      </c>
      <c r="Q847" s="9"/>
      <c r="R847" s="9" t="s">
        <v>24</v>
      </c>
      <c r="S847" s="9" t="s">
        <v>25</v>
      </c>
      <c r="T847" s="9">
        <v>1</v>
      </c>
      <c r="U847" s="38"/>
      <c r="V847" s="26" t="str">
        <f t="shared" si="26"/>
        <v>42724BRI Platinum</v>
      </c>
      <c r="W847" s="26">
        <f t="shared" si="27"/>
        <v>1</v>
      </c>
    </row>
    <row r="848" spans="1:23" s="26" customFormat="1" ht="16.7" customHeight="1" x14ac:dyDescent="0.2">
      <c r="A848" s="9" t="s">
        <v>4211</v>
      </c>
      <c r="B848" s="9" t="s">
        <v>20</v>
      </c>
      <c r="C848" s="9" t="s">
        <v>4212</v>
      </c>
      <c r="D848" s="2">
        <v>42724</v>
      </c>
      <c r="E848" s="9" t="s">
        <v>4213</v>
      </c>
      <c r="F848" s="9" t="s">
        <v>181</v>
      </c>
      <c r="G848" s="9" t="s">
        <v>21</v>
      </c>
      <c r="H848" s="9"/>
      <c r="I848" s="9" t="s">
        <v>22</v>
      </c>
      <c r="J848" s="9"/>
      <c r="K848" s="9"/>
      <c r="L848" s="9"/>
      <c r="M848" s="9"/>
      <c r="N848" s="9"/>
      <c r="O848" s="9"/>
      <c r="P848" s="9" t="s">
        <v>23</v>
      </c>
      <c r="Q848" s="9"/>
      <c r="R848" s="9" t="s">
        <v>24</v>
      </c>
      <c r="S848" s="9" t="s">
        <v>26</v>
      </c>
      <c r="T848" s="9">
        <v>1</v>
      </c>
      <c r="U848" s="38"/>
      <c r="V848" s="26" t="str">
        <f t="shared" si="26"/>
        <v>42724BRI Business</v>
      </c>
      <c r="W848" s="26">
        <f t="shared" si="27"/>
        <v>1</v>
      </c>
    </row>
    <row r="849" spans="1:23" s="26" customFormat="1" ht="16.7" customHeight="1" x14ac:dyDescent="0.2">
      <c r="A849" s="9" t="s">
        <v>770</v>
      </c>
      <c r="B849" s="9" t="s">
        <v>20</v>
      </c>
      <c r="C849" s="9" t="s">
        <v>4214</v>
      </c>
      <c r="D849" s="2">
        <v>42724</v>
      </c>
      <c r="E849" s="9" t="s">
        <v>4215</v>
      </c>
      <c r="F849" s="9" t="s">
        <v>2586</v>
      </c>
      <c r="G849" s="9" t="s">
        <v>21</v>
      </c>
      <c r="H849" s="9"/>
      <c r="I849" s="9" t="s">
        <v>22</v>
      </c>
      <c r="J849" s="9" t="s">
        <v>30</v>
      </c>
      <c r="K849" s="9"/>
      <c r="L849" s="9"/>
      <c r="M849" s="9"/>
      <c r="N849" s="9"/>
      <c r="O849" s="9"/>
      <c r="P849" s="9" t="s">
        <v>23</v>
      </c>
      <c r="Q849" s="9"/>
      <c r="R849" s="9" t="s">
        <v>33</v>
      </c>
      <c r="S849" s="9" t="s">
        <v>25</v>
      </c>
      <c r="T849" s="9">
        <v>1</v>
      </c>
      <c r="U849" s="38"/>
      <c r="V849" s="26" t="str">
        <f t="shared" si="26"/>
        <v>42724BRI Platinum</v>
      </c>
      <c r="W849" s="26">
        <f t="shared" si="27"/>
        <v>1</v>
      </c>
    </row>
    <row r="850" spans="1:23" s="26" customFormat="1" ht="16.7" customHeight="1" x14ac:dyDescent="0.2">
      <c r="A850" s="9" t="s">
        <v>771</v>
      </c>
      <c r="B850" s="9" t="s">
        <v>20</v>
      </c>
      <c r="C850" s="9" t="s">
        <v>2737</v>
      </c>
      <c r="D850" s="2">
        <v>42724</v>
      </c>
      <c r="E850" s="9" t="s">
        <v>4216</v>
      </c>
      <c r="F850" s="9" t="s">
        <v>2586</v>
      </c>
      <c r="G850" s="9" t="s">
        <v>21</v>
      </c>
      <c r="H850" s="9"/>
      <c r="I850" s="9" t="s">
        <v>22</v>
      </c>
      <c r="J850" s="9" t="s">
        <v>30</v>
      </c>
      <c r="K850" s="9"/>
      <c r="L850" s="9"/>
      <c r="M850" s="9"/>
      <c r="N850" s="9"/>
      <c r="O850" s="9"/>
      <c r="P850" s="9" t="s">
        <v>23</v>
      </c>
      <c r="Q850" s="9"/>
      <c r="R850" s="9" t="s">
        <v>33</v>
      </c>
      <c r="S850" s="9" t="s">
        <v>25</v>
      </c>
      <c r="T850" s="9">
        <v>1</v>
      </c>
      <c r="U850" s="38"/>
      <c r="V850" s="26" t="str">
        <f t="shared" si="26"/>
        <v>42724BRI Platinum</v>
      </c>
      <c r="W850" s="26">
        <f t="shared" si="27"/>
        <v>1</v>
      </c>
    </row>
    <row r="851" spans="1:23" s="26" customFormat="1" ht="16.7" customHeight="1" x14ac:dyDescent="0.2">
      <c r="A851" s="9" t="s">
        <v>4217</v>
      </c>
      <c r="B851" s="9" t="s">
        <v>20</v>
      </c>
      <c r="C851" s="9" t="s">
        <v>4218</v>
      </c>
      <c r="D851" s="2">
        <v>42724</v>
      </c>
      <c r="E851" s="9" t="s">
        <v>4219</v>
      </c>
      <c r="F851" s="9" t="s">
        <v>267</v>
      </c>
      <c r="G851" s="9" t="s">
        <v>21</v>
      </c>
      <c r="H851" s="9"/>
      <c r="I851" s="9" t="s">
        <v>22</v>
      </c>
      <c r="J851" s="9"/>
      <c r="K851" s="9"/>
      <c r="L851" s="9"/>
      <c r="M851" s="9"/>
      <c r="N851" s="9"/>
      <c r="O851" s="9"/>
      <c r="P851" s="9" t="s">
        <v>23</v>
      </c>
      <c r="Q851" s="9"/>
      <c r="R851" s="9" t="s">
        <v>28</v>
      </c>
      <c r="S851" s="9" t="s">
        <v>27</v>
      </c>
      <c r="T851" s="9">
        <v>2</v>
      </c>
      <c r="U851" s="38"/>
      <c r="V851" s="26" t="str">
        <f t="shared" si="26"/>
        <v>42724BRI Prioritas</v>
      </c>
      <c r="W851" s="26">
        <f t="shared" si="27"/>
        <v>2</v>
      </c>
    </row>
    <row r="852" spans="1:23" s="26" customFormat="1" ht="16.7" customHeight="1" x14ac:dyDescent="0.2">
      <c r="A852" s="9" t="s">
        <v>4220</v>
      </c>
      <c r="B852" s="9" t="s">
        <v>20</v>
      </c>
      <c r="C852" s="9" t="s">
        <v>2740</v>
      </c>
      <c r="D852" s="2">
        <v>42724</v>
      </c>
      <c r="E852" s="9" t="s">
        <v>4221</v>
      </c>
      <c r="F852" s="9" t="s">
        <v>396</v>
      </c>
      <c r="G852" s="9" t="s">
        <v>21</v>
      </c>
      <c r="H852" s="9"/>
      <c r="I852" s="9" t="s">
        <v>22</v>
      </c>
      <c r="J852" s="9"/>
      <c r="K852" s="9"/>
      <c r="L852" s="9"/>
      <c r="M852" s="9"/>
      <c r="N852" s="9"/>
      <c r="O852" s="9"/>
      <c r="P852" s="9" t="s">
        <v>23</v>
      </c>
      <c r="Q852" s="9"/>
      <c r="R852" s="9" t="s">
        <v>24</v>
      </c>
      <c r="S852" s="9" t="s">
        <v>27</v>
      </c>
      <c r="T852" s="9">
        <v>1</v>
      </c>
      <c r="U852" s="38"/>
      <c r="V852" s="26" t="str">
        <f t="shared" si="26"/>
        <v>42724BRI Prioritas</v>
      </c>
      <c r="W852" s="26">
        <f t="shared" si="27"/>
        <v>1</v>
      </c>
    </row>
    <row r="853" spans="1:23" s="26" customFormat="1" ht="16.7" customHeight="1" x14ac:dyDescent="0.2">
      <c r="A853" s="9" t="s">
        <v>4222</v>
      </c>
      <c r="B853" s="9" t="s">
        <v>20</v>
      </c>
      <c r="C853" s="9" t="s">
        <v>4223</v>
      </c>
      <c r="D853" s="2">
        <v>42724</v>
      </c>
      <c r="E853" s="9" t="s">
        <v>4224</v>
      </c>
      <c r="F853" s="9" t="s">
        <v>397</v>
      </c>
      <c r="G853" s="9" t="s">
        <v>21</v>
      </c>
      <c r="H853" s="9"/>
      <c r="I853" s="9" t="s">
        <v>22</v>
      </c>
      <c r="J853" s="9"/>
      <c r="K853" s="9"/>
      <c r="L853" s="9"/>
      <c r="M853" s="9"/>
      <c r="N853" s="9"/>
      <c r="O853" s="9"/>
      <c r="P853" s="9" t="s">
        <v>23</v>
      </c>
      <c r="Q853" s="9"/>
      <c r="R853" s="9" t="s">
        <v>28</v>
      </c>
      <c r="S853" s="9" t="s">
        <v>27</v>
      </c>
      <c r="T853" s="9">
        <v>2</v>
      </c>
      <c r="U853" s="38"/>
      <c r="V853" s="26" t="str">
        <f t="shared" si="26"/>
        <v>42724BRI Prioritas</v>
      </c>
      <c r="W853" s="26">
        <f t="shared" si="27"/>
        <v>2</v>
      </c>
    </row>
    <row r="854" spans="1:23" s="26" customFormat="1" ht="16.7" customHeight="1" x14ac:dyDescent="0.2">
      <c r="A854" s="9" t="s">
        <v>4225</v>
      </c>
      <c r="B854" s="9" t="s">
        <v>20</v>
      </c>
      <c r="C854" s="9" t="s">
        <v>4226</v>
      </c>
      <c r="D854" s="2">
        <v>42724</v>
      </c>
      <c r="E854" s="9" t="s">
        <v>4227</v>
      </c>
      <c r="F854" s="9" t="s">
        <v>397</v>
      </c>
      <c r="G854" s="9" t="s">
        <v>21</v>
      </c>
      <c r="H854" s="9"/>
      <c r="I854" s="9" t="s">
        <v>22</v>
      </c>
      <c r="J854" s="9"/>
      <c r="K854" s="9"/>
      <c r="L854" s="9"/>
      <c r="M854" s="9"/>
      <c r="N854" s="9"/>
      <c r="O854" s="9"/>
      <c r="P854" s="9" t="s">
        <v>23</v>
      </c>
      <c r="Q854" s="9"/>
      <c r="R854" s="9" t="s">
        <v>28</v>
      </c>
      <c r="S854" s="9" t="s">
        <v>27</v>
      </c>
      <c r="T854" s="9">
        <v>2</v>
      </c>
      <c r="U854" s="38"/>
      <c r="V854" s="26" t="str">
        <f t="shared" si="26"/>
        <v>42724BRI Prioritas</v>
      </c>
      <c r="W854" s="26">
        <f t="shared" si="27"/>
        <v>2</v>
      </c>
    </row>
    <row r="855" spans="1:23" s="26" customFormat="1" ht="16.7" customHeight="1" x14ac:dyDescent="0.2">
      <c r="A855" s="9" t="s">
        <v>4238</v>
      </c>
      <c r="B855" s="9" t="s">
        <v>20</v>
      </c>
      <c r="C855" s="9" t="s">
        <v>4239</v>
      </c>
      <c r="D855" s="2">
        <v>42724</v>
      </c>
      <c r="E855" s="9" t="s">
        <v>4240</v>
      </c>
      <c r="F855" s="9" t="s">
        <v>442</v>
      </c>
      <c r="G855" s="9" t="s">
        <v>21</v>
      </c>
      <c r="H855" s="9"/>
      <c r="I855" s="9" t="s">
        <v>22</v>
      </c>
      <c r="J855" s="9"/>
      <c r="K855" s="9"/>
      <c r="L855" s="9"/>
      <c r="M855" s="9"/>
      <c r="N855" s="9"/>
      <c r="O855" s="9"/>
      <c r="P855" s="9" t="s">
        <v>23</v>
      </c>
      <c r="Q855" s="9"/>
      <c r="R855" s="9" t="s">
        <v>28</v>
      </c>
      <c r="S855" s="9" t="s">
        <v>27</v>
      </c>
      <c r="T855" s="9">
        <v>2</v>
      </c>
      <c r="U855" s="38"/>
      <c r="V855" s="26" t="str">
        <f t="shared" si="26"/>
        <v>42724BRI Prioritas</v>
      </c>
      <c r="W855" s="26">
        <f t="shared" si="27"/>
        <v>2</v>
      </c>
    </row>
    <row r="856" spans="1:23" s="26" customFormat="1" ht="16.7" customHeight="1" x14ac:dyDescent="0.2">
      <c r="A856" s="9" t="s">
        <v>4246</v>
      </c>
      <c r="B856" s="9" t="s">
        <v>20</v>
      </c>
      <c r="C856" s="9" t="s">
        <v>4247</v>
      </c>
      <c r="D856" s="2">
        <v>42724</v>
      </c>
      <c r="E856" s="9" t="s">
        <v>4248</v>
      </c>
      <c r="F856" s="9" t="s">
        <v>585</v>
      </c>
      <c r="G856" s="9" t="s">
        <v>21</v>
      </c>
      <c r="H856" s="9"/>
      <c r="I856" s="9" t="s">
        <v>22</v>
      </c>
      <c r="J856" s="9" t="s">
        <v>30</v>
      </c>
      <c r="K856" s="9"/>
      <c r="L856" s="9"/>
      <c r="M856" s="9"/>
      <c r="N856" s="9"/>
      <c r="O856" s="9"/>
      <c r="P856" s="9" t="s">
        <v>23</v>
      </c>
      <c r="Q856" s="9"/>
      <c r="R856" s="9" t="s">
        <v>33</v>
      </c>
      <c r="S856" s="9" t="s">
        <v>27</v>
      </c>
      <c r="T856" s="9">
        <v>1</v>
      </c>
      <c r="U856" s="38"/>
      <c r="V856" s="26" t="str">
        <f t="shared" si="26"/>
        <v>42724BRI Prioritas</v>
      </c>
      <c r="W856" s="26">
        <f t="shared" si="27"/>
        <v>1</v>
      </c>
    </row>
    <row r="857" spans="1:23" s="26" customFormat="1" ht="16.7" customHeight="1" x14ac:dyDescent="0.2">
      <c r="A857" s="9" t="s">
        <v>4249</v>
      </c>
      <c r="B857" s="9" t="s">
        <v>20</v>
      </c>
      <c r="C857" s="9" t="s">
        <v>4250</v>
      </c>
      <c r="D857" s="2">
        <v>42724</v>
      </c>
      <c r="E857" s="9" t="s">
        <v>4251</v>
      </c>
      <c r="F857" s="9" t="s">
        <v>51</v>
      </c>
      <c r="G857" s="9" t="s">
        <v>21</v>
      </c>
      <c r="H857" s="9"/>
      <c r="I857" s="9" t="s">
        <v>22</v>
      </c>
      <c r="J857" s="9" t="s">
        <v>30</v>
      </c>
      <c r="K857" s="9"/>
      <c r="L857" s="9"/>
      <c r="M857" s="9"/>
      <c r="N857" s="9"/>
      <c r="O857" s="9"/>
      <c r="P857" s="9" t="s">
        <v>23</v>
      </c>
      <c r="Q857" s="9"/>
      <c r="R857" s="9" t="s">
        <v>33</v>
      </c>
      <c r="S857" s="9" t="s">
        <v>27</v>
      </c>
      <c r="T857" s="9">
        <v>1</v>
      </c>
      <c r="U857" s="38"/>
      <c r="V857" s="26" t="str">
        <f t="shared" si="26"/>
        <v>42724BRI Prioritas</v>
      </c>
      <c r="W857" s="26">
        <f t="shared" si="27"/>
        <v>1</v>
      </c>
    </row>
    <row r="858" spans="1:23" s="26" customFormat="1" ht="16.7" customHeight="1" x14ac:dyDescent="0.2">
      <c r="A858" s="9" t="s">
        <v>4252</v>
      </c>
      <c r="B858" s="9" t="s">
        <v>20</v>
      </c>
      <c r="C858" s="9" t="s">
        <v>4253</v>
      </c>
      <c r="D858" s="2">
        <v>42724</v>
      </c>
      <c r="E858" s="9" t="s">
        <v>4254</v>
      </c>
      <c r="F858" s="9" t="s">
        <v>4255</v>
      </c>
      <c r="G858" s="9" t="s">
        <v>21</v>
      </c>
      <c r="H858" s="9"/>
      <c r="I858" s="9" t="s">
        <v>22</v>
      </c>
      <c r="J858" s="9" t="s">
        <v>30</v>
      </c>
      <c r="K858" s="9"/>
      <c r="L858" s="9"/>
      <c r="M858" s="9"/>
      <c r="N858" s="9"/>
      <c r="O858" s="9"/>
      <c r="P858" s="9" t="s">
        <v>23</v>
      </c>
      <c r="Q858" s="9"/>
      <c r="R858" s="9" t="s">
        <v>35</v>
      </c>
      <c r="S858" s="9" t="s">
        <v>27</v>
      </c>
      <c r="T858" s="9">
        <v>2</v>
      </c>
      <c r="U858" s="38"/>
      <c r="V858" s="26" t="str">
        <f t="shared" si="26"/>
        <v>42724BRI Prioritas</v>
      </c>
      <c r="W858" s="26">
        <f t="shared" si="27"/>
        <v>2</v>
      </c>
    </row>
    <row r="859" spans="1:23" s="26" customFormat="1" ht="16.7" customHeight="1" x14ac:dyDescent="0.2">
      <c r="A859" s="9" t="s">
        <v>4256</v>
      </c>
      <c r="B859" s="9" t="s">
        <v>20</v>
      </c>
      <c r="C859" s="9" t="s">
        <v>4257</v>
      </c>
      <c r="D859" s="2">
        <v>42724</v>
      </c>
      <c r="E859" s="9" t="s">
        <v>4258</v>
      </c>
      <c r="F859" s="9" t="s">
        <v>2162</v>
      </c>
      <c r="G859" s="9" t="s">
        <v>21</v>
      </c>
      <c r="H859" s="9"/>
      <c r="I859" s="9" t="s">
        <v>22</v>
      </c>
      <c r="J859" s="9" t="s">
        <v>30</v>
      </c>
      <c r="K859" s="9"/>
      <c r="L859" s="9"/>
      <c r="M859" s="9"/>
      <c r="N859" s="9"/>
      <c r="O859" s="9"/>
      <c r="P859" s="9" t="s">
        <v>23</v>
      </c>
      <c r="Q859" s="9"/>
      <c r="R859" s="9" t="s">
        <v>35</v>
      </c>
      <c r="S859" s="9" t="s">
        <v>27</v>
      </c>
      <c r="T859" s="9">
        <v>2</v>
      </c>
      <c r="U859" s="38"/>
      <c r="V859" s="26" t="str">
        <f t="shared" si="26"/>
        <v>42724BRI Prioritas</v>
      </c>
      <c r="W859" s="26">
        <f t="shared" si="27"/>
        <v>2</v>
      </c>
    </row>
    <row r="860" spans="1:23" s="26" customFormat="1" ht="16.7" customHeight="1" x14ac:dyDescent="0.2">
      <c r="A860" s="9" t="s">
        <v>4259</v>
      </c>
      <c r="B860" s="9" t="s">
        <v>20</v>
      </c>
      <c r="C860" s="9" t="s">
        <v>2743</v>
      </c>
      <c r="D860" s="2">
        <v>42724</v>
      </c>
      <c r="E860" s="9" t="s">
        <v>4260</v>
      </c>
      <c r="F860" s="9" t="s">
        <v>3138</v>
      </c>
      <c r="G860" s="9" t="s">
        <v>21</v>
      </c>
      <c r="H860" s="9"/>
      <c r="I860" s="9" t="s">
        <v>22</v>
      </c>
      <c r="J860" s="9" t="s">
        <v>30</v>
      </c>
      <c r="K860" s="9"/>
      <c r="L860" s="9"/>
      <c r="M860" s="9"/>
      <c r="N860" s="9"/>
      <c r="O860" s="9"/>
      <c r="P860" s="9" t="s">
        <v>23</v>
      </c>
      <c r="Q860" s="9"/>
      <c r="R860" s="9" t="s">
        <v>35</v>
      </c>
      <c r="S860" s="9" t="s">
        <v>27</v>
      </c>
      <c r="T860" s="9">
        <v>2</v>
      </c>
      <c r="U860" s="38"/>
      <c r="V860" s="26" t="str">
        <f t="shared" si="26"/>
        <v>42724BRI Prioritas</v>
      </c>
      <c r="W860" s="26">
        <f t="shared" si="27"/>
        <v>2</v>
      </c>
    </row>
    <row r="861" spans="1:23" s="26" customFormat="1" ht="16.5" customHeight="1" x14ac:dyDescent="0.2">
      <c r="A861" s="9" t="s">
        <v>4261</v>
      </c>
      <c r="B861" s="9" t="s">
        <v>20</v>
      </c>
      <c r="C861" s="9" t="s">
        <v>2746</v>
      </c>
      <c r="D861" s="2">
        <v>42724</v>
      </c>
      <c r="E861" s="9" t="s">
        <v>4262</v>
      </c>
      <c r="F861" s="9" t="s">
        <v>3138</v>
      </c>
      <c r="G861" s="9" t="s">
        <v>21</v>
      </c>
      <c r="H861" s="9"/>
      <c r="I861" s="9" t="s">
        <v>22</v>
      </c>
      <c r="J861" s="9" t="s">
        <v>30</v>
      </c>
      <c r="K861" s="9"/>
      <c r="L861" s="9"/>
      <c r="M861" s="9"/>
      <c r="N861" s="9"/>
      <c r="O861" s="9"/>
      <c r="P861" s="9" t="s">
        <v>23</v>
      </c>
      <c r="Q861" s="9"/>
      <c r="R861" s="9" t="s">
        <v>33</v>
      </c>
      <c r="S861" s="9" t="s">
        <v>25</v>
      </c>
      <c r="T861" s="9">
        <v>1</v>
      </c>
      <c r="U861" s="38"/>
      <c r="V861" s="26" t="str">
        <f t="shared" si="26"/>
        <v>42724BRI Platinum</v>
      </c>
      <c r="W861" s="26">
        <f t="shared" si="27"/>
        <v>1</v>
      </c>
    </row>
    <row r="862" spans="1:23" s="26" customFormat="1" ht="16.7" customHeight="1" x14ac:dyDescent="0.2">
      <c r="A862" s="9" t="s">
        <v>4263</v>
      </c>
      <c r="B862" s="9" t="s">
        <v>20</v>
      </c>
      <c r="C862" s="9" t="s">
        <v>2775</v>
      </c>
      <c r="D862" s="2">
        <v>42725</v>
      </c>
      <c r="E862" s="9" t="s">
        <v>4264</v>
      </c>
      <c r="F862" s="9" t="s">
        <v>663</v>
      </c>
      <c r="G862" s="9" t="s">
        <v>21</v>
      </c>
      <c r="H862" s="9"/>
      <c r="I862" s="9" t="s">
        <v>22</v>
      </c>
      <c r="J862" s="9" t="s">
        <v>30</v>
      </c>
      <c r="K862" s="9"/>
      <c r="L862" s="9"/>
      <c r="M862" s="9"/>
      <c r="N862" s="9"/>
      <c r="O862" s="9"/>
      <c r="P862" s="9" t="s">
        <v>23</v>
      </c>
      <c r="Q862" s="9"/>
      <c r="R862" s="9" t="s">
        <v>35</v>
      </c>
      <c r="S862" s="9" t="s">
        <v>27</v>
      </c>
      <c r="T862" s="9">
        <v>2</v>
      </c>
      <c r="U862" s="38"/>
      <c r="V862" s="26" t="str">
        <f t="shared" si="26"/>
        <v>42725BRI Prioritas</v>
      </c>
      <c r="W862" s="26">
        <f t="shared" si="27"/>
        <v>2</v>
      </c>
    </row>
    <row r="863" spans="1:23" s="26" customFormat="1" ht="16.7" customHeight="1" x14ac:dyDescent="0.2">
      <c r="A863" s="9" t="s">
        <v>4265</v>
      </c>
      <c r="B863" s="9" t="s">
        <v>20</v>
      </c>
      <c r="C863" s="9" t="s">
        <v>2750</v>
      </c>
      <c r="D863" s="2">
        <v>42725</v>
      </c>
      <c r="E863" s="9" t="s">
        <v>375</v>
      </c>
      <c r="F863" s="9" t="s">
        <v>296</v>
      </c>
      <c r="G863" s="9" t="s">
        <v>21</v>
      </c>
      <c r="H863" s="9"/>
      <c r="I863" s="9" t="s">
        <v>22</v>
      </c>
      <c r="J863" s="9" t="s">
        <v>30</v>
      </c>
      <c r="K863" s="9"/>
      <c r="L863" s="9"/>
      <c r="M863" s="9"/>
      <c r="N863" s="9"/>
      <c r="O863" s="9"/>
      <c r="P863" s="9" t="s">
        <v>23</v>
      </c>
      <c r="Q863" s="9"/>
      <c r="R863" s="9" t="s">
        <v>33</v>
      </c>
      <c r="S863" s="9" t="s">
        <v>25</v>
      </c>
      <c r="T863" s="9">
        <v>1</v>
      </c>
      <c r="U863" s="38"/>
      <c r="V863" s="26" t="str">
        <f t="shared" si="26"/>
        <v>42725BRI Platinum</v>
      </c>
      <c r="W863" s="26">
        <f t="shared" si="27"/>
        <v>1</v>
      </c>
    </row>
    <row r="864" spans="1:23" s="26" customFormat="1" ht="16.7" customHeight="1" x14ac:dyDescent="0.2">
      <c r="A864" s="9" t="s">
        <v>4265</v>
      </c>
      <c r="B864" s="9" t="s">
        <v>20</v>
      </c>
      <c r="C864" s="9" t="s">
        <v>2753</v>
      </c>
      <c r="D864" s="2">
        <v>42725</v>
      </c>
      <c r="E864" s="9" t="s">
        <v>376</v>
      </c>
      <c r="F864" s="9" t="s">
        <v>296</v>
      </c>
      <c r="G864" s="9" t="s">
        <v>21</v>
      </c>
      <c r="H864" s="9"/>
      <c r="I864" s="9" t="s">
        <v>22</v>
      </c>
      <c r="J864" s="9" t="s">
        <v>30</v>
      </c>
      <c r="K864" s="9"/>
      <c r="L864" s="9"/>
      <c r="M864" s="9"/>
      <c r="N864" s="9"/>
      <c r="O864" s="9"/>
      <c r="P864" s="9" t="s">
        <v>23</v>
      </c>
      <c r="Q864" s="9"/>
      <c r="R864" s="9" t="s">
        <v>33</v>
      </c>
      <c r="S864" s="9" t="s">
        <v>25</v>
      </c>
      <c r="T864" s="9">
        <v>1</v>
      </c>
      <c r="U864" s="38"/>
      <c r="V864" s="26" t="str">
        <f t="shared" si="26"/>
        <v>42725BRI Platinum</v>
      </c>
      <c r="W864" s="26">
        <f t="shared" si="27"/>
        <v>1</v>
      </c>
    </row>
    <row r="865" spans="1:23" s="26" customFormat="1" ht="16.7" customHeight="1" x14ac:dyDescent="0.2">
      <c r="A865" s="9" t="s">
        <v>4265</v>
      </c>
      <c r="B865" s="9" t="s">
        <v>20</v>
      </c>
      <c r="C865" s="9" t="s">
        <v>4266</v>
      </c>
      <c r="D865" s="2">
        <v>42725</v>
      </c>
      <c r="E865" s="9" t="s">
        <v>4267</v>
      </c>
      <c r="F865" s="9" t="s">
        <v>296</v>
      </c>
      <c r="G865" s="9" t="s">
        <v>21</v>
      </c>
      <c r="H865" s="9"/>
      <c r="I865" s="9" t="s">
        <v>22</v>
      </c>
      <c r="J865" s="9" t="s">
        <v>30</v>
      </c>
      <c r="K865" s="9"/>
      <c r="L865" s="9"/>
      <c r="M865" s="9"/>
      <c r="N865" s="9"/>
      <c r="O865" s="9"/>
      <c r="P865" s="9" t="s">
        <v>23</v>
      </c>
      <c r="Q865" s="9"/>
      <c r="R865" s="9" t="s">
        <v>33</v>
      </c>
      <c r="S865" s="9" t="s">
        <v>25</v>
      </c>
      <c r="T865" s="9">
        <v>1</v>
      </c>
      <c r="U865" s="38"/>
      <c r="V865" s="26" t="str">
        <f t="shared" si="26"/>
        <v>42725BRI Platinum</v>
      </c>
      <c r="W865" s="26">
        <f t="shared" si="27"/>
        <v>1</v>
      </c>
    </row>
    <row r="866" spans="1:23" s="26" customFormat="1" ht="16.7" customHeight="1" x14ac:dyDescent="0.2">
      <c r="A866" s="9" t="s">
        <v>4265</v>
      </c>
      <c r="B866" s="9" t="s">
        <v>20</v>
      </c>
      <c r="C866" s="9" t="s">
        <v>2756</v>
      </c>
      <c r="D866" s="2">
        <v>42725</v>
      </c>
      <c r="E866" s="9" t="s">
        <v>4268</v>
      </c>
      <c r="F866" s="9" t="s">
        <v>664</v>
      </c>
      <c r="G866" s="9" t="s">
        <v>21</v>
      </c>
      <c r="H866" s="9"/>
      <c r="I866" s="9" t="s">
        <v>22</v>
      </c>
      <c r="J866" s="9" t="s">
        <v>30</v>
      </c>
      <c r="K866" s="9"/>
      <c r="L866" s="9"/>
      <c r="M866" s="9"/>
      <c r="N866" s="9"/>
      <c r="O866" s="9"/>
      <c r="P866" s="9" t="s">
        <v>23</v>
      </c>
      <c r="Q866" s="9"/>
      <c r="R866" s="9" t="s">
        <v>33</v>
      </c>
      <c r="S866" s="9" t="s">
        <v>25</v>
      </c>
      <c r="T866" s="9">
        <v>1</v>
      </c>
      <c r="U866" s="38"/>
      <c r="V866" s="26" t="str">
        <f t="shared" si="26"/>
        <v>42725BRI Platinum</v>
      </c>
      <c r="W866" s="26">
        <f t="shared" si="27"/>
        <v>1</v>
      </c>
    </row>
    <row r="867" spans="1:23" s="26" customFormat="1" ht="16.7" customHeight="1" x14ac:dyDescent="0.2">
      <c r="A867" s="9" t="s">
        <v>4269</v>
      </c>
      <c r="B867" s="9" t="s">
        <v>20</v>
      </c>
      <c r="C867" s="9" t="s">
        <v>2801</v>
      </c>
      <c r="D867" s="2">
        <v>42725</v>
      </c>
      <c r="E867" s="9" t="s">
        <v>4270</v>
      </c>
      <c r="F867" s="9" t="s">
        <v>392</v>
      </c>
      <c r="G867" s="9" t="s">
        <v>21</v>
      </c>
      <c r="H867" s="9"/>
      <c r="I867" s="9" t="s">
        <v>22</v>
      </c>
      <c r="J867" s="9" t="s">
        <v>30</v>
      </c>
      <c r="K867" s="9"/>
      <c r="L867" s="9"/>
      <c r="M867" s="9"/>
      <c r="N867" s="9"/>
      <c r="O867" s="9"/>
      <c r="P867" s="9" t="s">
        <v>23</v>
      </c>
      <c r="Q867" s="9"/>
      <c r="R867" s="9" t="s">
        <v>33</v>
      </c>
      <c r="S867" s="9" t="s">
        <v>25</v>
      </c>
      <c r="T867" s="9">
        <v>1</v>
      </c>
      <c r="U867" s="38"/>
      <c r="V867" s="26" t="str">
        <f t="shared" si="26"/>
        <v>42725BRI Platinum</v>
      </c>
      <c r="W867" s="26">
        <f t="shared" si="27"/>
        <v>1</v>
      </c>
    </row>
    <row r="868" spans="1:23" s="26" customFormat="1" ht="16.7" customHeight="1" x14ac:dyDescent="0.2">
      <c r="A868" s="9" t="s">
        <v>4269</v>
      </c>
      <c r="B868" s="9" t="s">
        <v>20</v>
      </c>
      <c r="C868" s="9" t="s">
        <v>2803</v>
      </c>
      <c r="D868" s="2">
        <v>42725</v>
      </c>
      <c r="E868" s="9" t="s">
        <v>4271</v>
      </c>
      <c r="F868" s="9" t="s">
        <v>392</v>
      </c>
      <c r="G868" s="9" t="s">
        <v>21</v>
      </c>
      <c r="H868" s="9"/>
      <c r="I868" s="9" t="s">
        <v>22</v>
      </c>
      <c r="J868" s="9" t="s">
        <v>30</v>
      </c>
      <c r="K868" s="9"/>
      <c r="L868" s="9"/>
      <c r="M868" s="9"/>
      <c r="N868" s="9"/>
      <c r="O868" s="9"/>
      <c r="P868" s="9" t="s">
        <v>23</v>
      </c>
      <c r="Q868" s="9"/>
      <c r="R868" s="9" t="s">
        <v>33</v>
      </c>
      <c r="S868" s="9" t="s">
        <v>25</v>
      </c>
      <c r="T868" s="9">
        <v>1</v>
      </c>
      <c r="U868" s="38"/>
      <c r="V868" s="26" t="str">
        <f t="shared" si="26"/>
        <v>42725BRI Platinum</v>
      </c>
      <c r="W868" s="26">
        <f t="shared" si="27"/>
        <v>1</v>
      </c>
    </row>
    <row r="869" spans="1:23" s="26" customFormat="1" ht="16.7" customHeight="1" x14ac:dyDescent="0.2">
      <c r="A869" s="9" t="s">
        <v>4272</v>
      </c>
      <c r="B869" s="9" t="s">
        <v>20</v>
      </c>
      <c r="C869" s="9" t="s">
        <v>4273</v>
      </c>
      <c r="D869" s="2">
        <v>42725</v>
      </c>
      <c r="E869" s="9" t="s">
        <v>4274</v>
      </c>
      <c r="F869" s="9" t="s">
        <v>392</v>
      </c>
      <c r="G869" s="9" t="s">
        <v>21</v>
      </c>
      <c r="H869" s="9"/>
      <c r="I869" s="9" t="s">
        <v>22</v>
      </c>
      <c r="J869" s="9"/>
      <c r="K869" s="9"/>
      <c r="L869" s="9"/>
      <c r="M869" s="9"/>
      <c r="N869" s="9"/>
      <c r="O869" s="9"/>
      <c r="P869" s="9" t="s">
        <v>23</v>
      </c>
      <c r="Q869" s="9"/>
      <c r="R869" s="9" t="s">
        <v>24</v>
      </c>
      <c r="S869" s="9" t="s">
        <v>27</v>
      </c>
      <c r="T869" s="9">
        <v>1</v>
      </c>
      <c r="U869" s="38"/>
      <c r="V869" s="26" t="str">
        <f t="shared" si="26"/>
        <v>42725BRI Prioritas</v>
      </c>
      <c r="W869" s="26">
        <f t="shared" si="27"/>
        <v>1</v>
      </c>
    </row>
    <row r="870" spans="1:23" s="26" customFormat="1" ht="16.7" customHeight="1" x14ac:dyDescent="0.2">
      <c r="A870" s="9" t="s">
        <v>554</v>
      </c>
      <c r="B870" s="9" t="s">
        <v>20</v>
      </c>
      <c r="C870" s="9" t="s">
        <v>4275</v>
      </c>
      <c r="D870" s="2">
        <v>42725</v>
      </c>
      <c r="E870" s="9" t="s">
        <v>4276</v>
      </c>
      <c r="F870" s="9" t="s">
        <v>393</v>
      </c>
      <c r="G870" s="9" t="s">
        <v>21</v>
      </c>
      <c r="H870" s="9"/>
      <c r="I870" s="9" t="s">
        <v>22</v>
      </c>
      <c r="J870" s="9" t="s">
        <v>30</v>
      </c>
      <c r="K870" s="9"/>
      <c r="L870" s="9"/>
      <c r="M870" s="9"/>
      <c r="N870" s="9"/>
      <c r="O870" s="9"/>
      <c r="P870" s="9" t="s">
        <v>23</v>
      </c>
      <c r="Q870" s="9"/>
      <c r="R870" s="9" t="s">
        <v>35</v>
      </c>
      <c r="S870" s="9" t="s">
        <v>27</v>
      </c>
      <c r="T870" s="9">
        <v>2</v>
      </c>
      <c r="U870" s="38"/>
      <c r="V870" s="26" t="str">
        <f t="shared" si="26"/>
        <v>42725BRI Prioritas</v>
      </c>
      <c r="W870" s="26">
        <f t="shared" si="27"/>
        <v>2</v>
      </c>
    </row>
    <row r="871" spans="1:23" s="26" customFormat="1" ht="16.7" customHeight="1" x14ac:dyDescent="0.2">
      <c r="A871" s="9" t="s">
        <v>4277</v>
      </c>
      <c r="B871" s="9" t="s">
        <v>20</v>
      </c>
      <c r="C871" s="9" t="s">
        <v>4278</v>
      </c>
      <c r="D871" s="2">
        <v>42725</v>
      </c>
      <c r="E871" s="9" t="s">
        <v>4279</v>
      </c>
      <c r="F871" s="9" t="s">
        <v>393</v>
      </c>
      <c r="G871" s="9" t="s">
        <v>21</v>
      </c>
      <c r="H871" s="9"/>
      <c r="I871" s="9" t="s">
        <v>22</v>
      </c>
      <c r="J871" s="9" t="s">
        <v>30</v>
      </c>
      <c r="K871" s="9"/>
      <c r="L871" s="9"/>
      <c r="M871" s="9"/>
      <c r="N871" s="9"/>
      <c r="O871" s="9"/>
      <c r="P871" s="9" t="s">
        <v>23</v>
      </c>
      <c r="Q871" s="9"/>
      <c r="R871" s="9" t="s">
        <v>35</v>
      </c>
      <c r="S871" s="9" t="s">
        <v>27</v>
      </c>
      <c r="T871" s="9">
        <v>2</v>
      </c>
      <c r="U871" s="38"/>
      <c r="V871" s="26" t="str">
        <f t="shared" si="26"/>
        <v>42725BRI Prioritas</v>
      </c>
      <c r="W871" s="26">
        <f t="shared" si="27"/>
        <v>2</v>
      </c>
    </row>
    <row r="872" spans="1:23" s="26" customFormat="1" ht="16.7" customHeight="1" x14ac:dyDescent="0.2">
      <c r="A872" s="9" t="s">
        <v>4280</v>
      </c>
      <c r="B872" s="9" t="s">
        <v>20</v>
      </c>
      <c r="C872" s="9" t="s">
        <v>4281</v>
      </c>
      <c r="D872" s="2">
        <v>42725</v>
      </c>
      <c r="E872" s="9" t="s">
        <v>4282</v>
      </c>
      <c r="F872" s="9" t="s">
        <v>393</v>
      </c>
      <c r="G872" s="9" t="s">
        <v>21</v>
      </c>
      <c r="H872" s="9"/>
      <c r="I872" s="9" t="s">
        <v>22</v>
      </c>
      <c r="J872" s="9" t="s">
        <v>30</v>
      </c>
      <c r="K872" s="9"/>
      <c r="L872" s="9"/>
      <c r="M872" s="9"/>
      <c r="N872" s="9"/>
      <c r="O872" s="9"/>
      <c r="P872" s="9" t="s">
        <v>23</v>
      </c>
      <c r="Q872" s="9"/>
      <c r="R872" s="9" t="s">
        <v>35</v>
      </c>
      <c r="S872" s="9" t="s">
        <v>27</v>
      </c>
      <c r="T872" s="9">
        <v>2</v>
      </c>
      <c r="U872" s="38"/>
      <c r="V872" s="26" t="str">
        <f t="shared" si="26"/>
        <v>42725BRI Prioritas</v>
      </c>
      <c r="W872" s="26">
        <f t="shared" si="27"/>
        <v>2</v>
      </c>
    </row>
    <row r="873" spans="1:23" s="26" customFormat="1" ht="16.7" customHeight="1" x14ac:dyDescent="0.2">
      <c r="A873" s="9" t="s">
        <v>4283</v>
      </c>
      <c r="B873" s="9" t="s">
        <v>20</v>
      </c>
      <c r="C873" s="9" t="s">
        <v>4284</v>
      </c>
      <c r="D873" s="2">
        <v>42725</v>
      </c>
      <c r="E873" s="9" t="s">
        <v>4285</v>
      </c>
      <c r="F873" s="9" t="s">
        <v>394</v>
      </c>
      <c r="G873" s="9" t="s">
        <v>21</v>
      </c>
      <c r="H873" s="9"/>
      <c r="I873" s="9" t="s">
        <v>22</v>
      </c>
      <c r="J873" s="9" t="s">
        <v>30</v>
      </c>
      <c r="K873" s="9"/>
      <c r="L873" s="9"/>
      <c r="M873" s="9"/>
      <c r="N873" s="9"/>
      <c r="O873" s="9"/>
      <c r="P873" s="9" t="s">
        <v>23</v>
      </c>
      <c r="Q873" s="9"/>
      <c r="R873" s="9" t="s">
        <v>33</v>
      </c>
      <c r="S873" s="9" t="s">
        <v>27</v>
      </c>
      <c r="T873" s="9">
        <v>1</v>
      </c>
      <c r="U873" s="38"/>
      <c r="V873" s="26" t="str">
        <f t="shared" si="26"/>
        <v>42725BRI Prioritas</v>
      </c>
      <c r="W873" s="26">
        <f t="shared" si="27"/>
        <v>1</v>
      </c>
    </row>
    <row r="874" spans="1:23" s="26" customFormat="1" ht="16.7" customHeight="1" x14ac:dyDescent="0.2">
      <c r="A874" s="9" t="s">
        <v>4286</v>
      </c>
      <c r="B874" s="9" t="s">
        <v>20</v>
      </c>
      <c r="C874" s="9" t="s">
        <v>4287</v>
      </c>
      <c r="D874" s="2">
        <v>42725</v>
      </c>
      <c r="E874" s="9" t="s">
        <v>4288</v>
      </c>
      <c r="F874" s="9" t="s">
        <v>394</v>
      </c>
      <c r="G874" s="9" t="s">
        <v>21</v>
      </c>
      <c r="H874" s="9"/>
      <c r="I874" s="9" t="s">
        <v>22</v>
      </c>
      <c r="J874" s="9"/>
      <c r="K874" s="9"/>
      <c r="L874" s="9"/>
      <c r="M874" s="9"/>
      <c r="N874" s="9"/>
      <c r="O874" s="9"/>
      <c r="P874" s="9" t="s">
        <v>23</v>
      </c>
      <c r="Q874" s="9"/>
      <c r="R874" s="9" t="s">
        <v>24</v>
      </c>
      <c r="S874" s="9" t="s">
        <v>25</v>
      </c>
      <c r="T874" s="9">
        <v>1</v>
      </c>
      <c r="U874" s="38"/>
      <c r="V874" s="26" t="str">
        <f t="shared" si="26"/>
        <v>42725BRI Platinum</v>
      </c>
      <c r="W874" s="26">
        <f t="shared" si="27"/>
        <v>1</v>
      </c>
    </row>
    <row r="875" spans="1:23" s="26" customFormat="1" ht="16.7" customHeight="1" x14ac:dyDescent="0.2">
      <c r="A875" s="9" t="s">
        <v>4286</v>
      </c>
      <c r="B875" s="9" t="s">
        <v>20</v>
      </c>
      <c r="C875" s="9" t="s">
        <v>2806</v>
      </c>
      <c r="D875" s="2">
        <v>42725</v>
      </c>
      <c r="E875" s="9" t="s">
        <v>4289</v>
      </c>
      <c r="F875" s="9" t="s">
        <v>394</v>
      </c>
      <c r="G875" s="9" t="s">
        <v>21</v>
      </c>
      <c r="H875" s="9"/>
      <c r="I875" s="9" t="s">
        <v>22</v>
      </c>
      <c r="J875" s="9"/>
      <c r="K875" s="9"/>
      <c r="L875" s="9"/>
      <c r="M875" s="9"/>
      <c r="N875" s="9"/>
      <c r="O875" s="9"/>
      <c r="P875" s="9" t="s">
        <v>23</v>
      </c>
      <c r="Q875" s="9"/>
      <c r="R875" s="9" t="s">
        <v>24</v>
      </c>
      <c r="S875" s="9" t="s">
        <v>25</v>
      </c>
      <c r="T875" s="9">
        <v>1</v>
      </c>
      <c r="U875" s="38"/>
      <c r="V875" s="26" t="str">
        <f t="shared" si="26"/>
        <v>42725BRI Platinum</v>
      </c>
      <c r="W875" s="26">
        <f t="shared" si="27"/>
        <v>1</v>
      </c>
    </row>
    <row r="876" spans="1:23" s="26" customFormat="1" ht="16.7" customHeight="1" x14ac:dyDescent="0.2">
      <c r="A876" s="9" t="s">
        <v>4290</v>
      </c>
      <c r="B876" s="9" t="s">
        <v>20</v>
      </c>
      <c r="C876" s="9" t="s">
        <v>4291</v>
      </c>
      <c r="D876" s="2">
        <v>42725</v>
      </c>
      <c r="E876" s="9" t="s">
        <v>4292</v>
      </c>
      <c r="F876" s="9" t="s">
        <v>112</v>
      </c>
      <c r="G876" s="9" t="s">
        <v>21</v>
      </c>
      <c r="H876" s="9"/>
      <c r="I876" s="9" t="s">
        <v>22</v>
      </c>
      <c r="J876" s="9" t="s">
        <v>30</v>
      </c>
      <c r="K876" s="9"/>
      <c r="L876" s="9"/>
      <c r="M876" s="9"/>
      <c r="N876" s="9"/>
      <c r="O876" s="9"/>
      <c r="P876" s="9" t="s">
        <v>23</v>
      </c>
      <c r="Q876" s="9"/>
      <c r="R876" s="9" t="s">
        <v>35</v>
      </c>
      <c r="S876" s="9" t="s">
        <v>27</v>
      </c>
      <c r="T876" s="9">
        <v>2</v>
      </c>
      <c r="U876" s="38"/>
      <c r="V876" s="26" t="str">
        <f t="shared" si="26"/>
        <v>42725BRI Prioritas</v>
      </c>
      <c r="W876" s="26">
        <f t="shared" si="27"/>
        <v>2</v>
      </c>
    </row>
    <row r="877" spans="1:23" s="26" customFormat="1" ht="16.7" customHeight="1" x14ac:dyDescent="0.2">
      <c r="A877" s="9" t="s">
        <v>4293</v>
      </c>
      <c r="B877" s="9" t="s">
        <v>20</v>
      </c>
      <c r="C877" s="9" t="s">
        <v>2809</v>
      </c>
      <c r="D877" s="2">
        <v>42725</v>
      </c>
      <c r="E877" s="9" t="s">
        <v>4294</v>
      </c>
      <c r="F877" s="9" t="s">
        <v>43</v>
      </c>
      <c r="G877" s="9" t="s">
        <v>21</v>
      </c>
      <c r="H877" s="9"/>
      <c r="I877" s="9" t="s">
        <v>22</v>
      </c>
      <c r="J877" s="9" t="s">
        <v>30</v>
      </c>
      <c r="K877" s="9"/>
      <c r="L877" s="9"/>
      <c r="M877" s="9"/>
      <c r="N877" s="9"/>
      <c r="O877" s="9"/>
      <c r="P877" s="9" t="s">
        <v>23</v>
      </c>
      <c r="Q877" s="9"/>
      <c r="R877" s="9" t="s">
        <v>33</v>
      </c>
      <c r="S877" s="9" t="s">
        <v>25</v>
      </c>
      <c r="T877" s="9">
        <v>1</v>
      </c>
      <c r="U877" s="38"/>
      <c r="V877" s="26" t="str">
        <f t="shared" si="26"/>
        <v>42725BRI Platinum</v>
      </c>
      <c r="W877" s="26">
        <f t="shared" si="27"/>
        <v>1</v>
      </c>
    </row>
    <row r="878" spans="1:23" s="26" customFormat="1" ht="16.7" customHeight="1" x14ac:dyDescent="0.2">
      <c r="A878" s="9" t="s">
        <v>4295</v>
      </c>
      <c r="B878" s="9" t="s">
        <v>20</v>
      </c>
      <c r="C878" s="9" t="s">
        <v>4296</v>
      </c>
      <c r="D878" s="2">
        <v>42725</v>
      </c>
      <c r="E878" s="9" t="s">
        <v>4297</v>
      </c>
      <c r="F878" s="9" t="s">
        <v>43</v>
      </c>
      <c r="G878" s="9" t="s">
        <v>21</v>
      </c>
      <c r="H878" s="9"/>
      <c r="I878" s="9" t="s">
        <v>22</v>
      </c>
      <c r="J878" s="9"/>
      <c r="K878" s="9"/>
      <c r="L878" s="9"/>
      <c r="M878" s="9"/>
      <c r="N878" s="9"/>
      <c r="O878" s="9"/>
      <c r="P878" s="9" t="s">
        <v>23</v>
      </c>
      <c r="Q878" s="9"/>
      <c r="R878" s="9" t="s">
        <v>24</v>
      </c>
      <c r="S878" s="9" t="s">
        <v>26</v>
      </c>
      <c r="T878" s="9">
        <v>1</v>
      </c>
      <c r="U878" s="38"/>
      <c r="V878" s="26" t="str">
        <f t="shared" si="26"/>
        <v>42725BRI Business</v>
      </c>
      <c r="W878" s="26">
        <f t="shared" si="27"/>
        <v>1</v>
      </c>
    </row>
    <row r="879" spans="1:23" s="26" customFormat="1" ht="16.7" customHeight="1" x14ac:dyDescent="0.2">
      <c r="A879" s="9" t="s">
        <v>4298</v>
      </c>
      <c r="B879" s="9" t="s">
        <v>20</v>
      </c>
      <c r="C879" s="9" t="s">
        <v>4299</v>
      </c>
      <c r="D879" s="2">
        <v>42725</v>
      </c>
      <c r="E879" s="9" t="s">
        <v>3961</v>
      </c>
      <c r="F879" s="9" t="s">
        <v>43</v>
      </c>
      <c r="G879" s="9" t="s">
        <v>21</v>
      </c>
      <c r="H879" s="9"/>
      <c r="I879" s="9" t="s">
        <v>22</v>
      </c>
      <c r="J879" s="9"/>
      <c r="K879" s="9"/>
      <c r="L879" s="9"/>
      <c r="M879" s="9"/>
      <c r="N879" s="9"/>
      <c r="O879" s="9"/>
      <c r="P879" s="9" t="s">
        <v>23</v>
      </c>
      <c r="Q879" s="9"/>
      <c r="R879" s="9" t="s">
        <v>24</v>
      </c>
      <c r="S879" s="9" t="s">
        <v>26</v>
      </c>
      <c r="T879" s="9">
        <v>1</v>
      </c>
      <c r="U879" s="38"/>
      <c r="V879" s="26" t="str">
        <f t="shared" si="26"/>
        <v>42725BRI Business</v>
      </c>
      <c r="W879" s="26">
        <f t="shared" si="27"/>
        <v>1</v>
      </c>
    </row>
    <row r="880" spans="1:23" s="26" customFormat="1" ht="16.7" customHeight="1" x14ac:dyDescent="0.2">
      <c r="A880" s="9" t="s">
        <v>4300</v>
      </c>
      <c r="B880" s="9" t="s">
        <v>20</v>
      </c>
      <c r="C880" s="9" t="s">
        <v>2815</v>
      </c>
      <c r="D880" s="2">
        <v>42725</v>
      </c>
      <c r="E880" s="9" t="s">
        <v>4301</v>
      </c>
      <c r="F880" s="9" t="s">
        <v>41</v>
      </c>
      <c r="G880" s="9" t="s">
        <v>21</v>
      </c>
      <c r="H880" s="9"/>
      <c r="I880" s="9" t="s">
        <v>22</v>
      </c>
      <c r="J880" s="9" t="s">
        <v>30</v>
      </c>
      <c r="K880" s="9"/>
      <c r="L880" s="9"/>
      <c r="M880" s="9"/>
      <c r="N880" s="9"/>
      <c r="O880" s="9"/>
      <c r="P880" s="9" t="s">
        <v>23</v>
      </c>
      <c r="Q880" s="9"/>
      <c r="R880" s="9" t="s">
        <v>35</v>
      </c>
      <c r="S880" s="9" t="s">
        <v>27</v>
      </c>
      <c r="T880" s="9">
        <v>2</v>
      </c>
      <c r="U880" s="38"/>
      <c r="V880" s="26" t="str">
        <f t="shared" si="26"/>
        <v>42725BRI Prioritas</v>
      </c>
      <c r="W880" s="26">
        <f t="shared" si="27"/>
        <v>2</v>
      </c>
    </row>
    <row r="881" spans="1:23" s="26" customFormat="1" ht="16.7" customHeight="1" x14ac:dyDescent="0.2">
      <c r="A881" s="9" t="s">
        <v>2282</v>
      </c>
      <c r="B881" s="9" t="s">
        <v>20</v>
      </c>
      <c r="C881" s="9" t="s">
        <v>2820</v>
      </c>
      <c r="D881" s="2">
        <v>42725</v>
      </c>
      <c r="E881" s="9" t="s">
        <v>4305</v>
      </c>
      <c r="F881" s="9" t="s">
        <v>276</v>
      </c>
      <c r="G881" s="9" t="s">
        <v>21</v>
      </c>
      <c r="H881" s="9"/>
      <c r="I881" s="9" t="s">
        <v>22</v>
      </c>
      <c r="J881" s="9"/>
      <c r="K881" s="9"/>
      <c r="L881" s="9"/>
      <c r="M881" s="9"/>
      <c r="N881" s="9"/>
      <c r="O881" s="9"/>
      <c r="P881" s="9" t="s">
        <v>23</v>
      </c>
      <c r="Q881" s="9"/>
      <c r="R881" s="9" t="s">
        <v>24</v>
      </c>
      <c r="S881" s="9" t="s">
        <v>26</v>
      </c>
      <c r="T881" s="9">
        <v>1</v>
      </c>
      <c r="U881" s="38"/>
      <c r="V881" s="26" t="str">
        <f t="shared" si="26"/>
        <v>42725BRI Business</v>
      </c>
      <c r="W881" s="26">
        <f t="shared" si="27"/>
        <v>1</v>
      </c>
    </row>
    <row r="882" spans="1:23" s="26" customFormat="1" ht="16.7" customHeight="1" x14ac:dyDescent="0.2">
      <c r="A882" s="9" t="s">
        <v>4306</v>
      </c>
      <c r="B882" s="9" t="s">
        <v>20</v>
      </c>
      <c r="C882" s="9" t="s">
        <v>2826</v>
      </c>
      <c r="D882" s="2">
        <v>42725</v>
      </c>
      <c r="E882" s="9" t="s">
        <v>4307</v>
      </c>
      <c r="F882" s="9" t="s">
        <v>277</v>
      </c>
      <c r="G882" s="9" t="s">
        <v>21</v>
      </c>
      <c r="H882" s="9"/>
      <c r="I882" s="9" t="s">
        <v>22</v>
      </c>
      <c r="J882" s="9"/>
      <c r="K882" s="9"/>
      <c r="L882" s="9"/>
      <c r="M882" s="9"/>
      <c r="N882" s="9"/>
      <c r="O882" s="9"/>
      <c r="P882" s="9" t="s">
        <v>23</v>
      </c>
      <c r="Q882" s="9"/>
      <c r="R882" s="9" t="s">
        <v>24</v>
      </c>
      <c r="S882" s="9" t="s">
        <v>27</v>
      </c>
      <c r="T882" s="9">
        <v>1</v>
      </c>
      <c r="U882" s="38"/>
      <c r="V882" s="26" t="str">
        <f t="shared" si="26"/>
        <v>42725BRI Prioritas</v>
      </c>
      <c r="W882" s="26">
        <f t="shared" si="27"/>
        <v>1</v>
      </c>
    </row>
    <row r="883" spans="1:23" s="26" customFormat="1" ht="16.7" customHeight="1" x14ac:dyDescent="0.2">
      <c r="A883" s="9" t="s">
        <v>4308</v>
      </c>
      <c r="B883" s="9" t="s">
        <v>20</v>
      </c>
      <c r="C883" s="9" t="s">
        <v>1885</v>
      </c>
      <c r="D883" s="2">
        <v>42725</v>
      </c>
      <c r="E883" s="9" t="s">
        <v>4309</v>
      </c>
      <c r="F883" s="9" t="s">
        <v>317</v>
      </c>
      <c r="G883" s="9" t="s">
        <v>21</v>
      </c>
      <c r="H883" s="9"/>
      <c r="I883" s="9" t="s">
        <v>22</v>
      </c>
      <c r="J883" s="9"/>
      <c r="K883" s="9"/>
      <c r="L883" s="9"/>
      <c r="M883" s="9"/>
      <c r="N883" s="9"/>
      <c r="O883" s="9"/>
      <c r="P883" s="9" t="s">
        <v>23</v>
      </c>
      <c r="Q883" s="9"/>
      <c r="R883" s="9" t="s">
        <v>24</v>
      </c>
      <c r="S883" s="9" t="s">
        <v>26</v>
      </c>
      <c r="T883" s="9">
        <v>1</v>
      </c>
      <c r="U883" s="38"/>
      <c r="V883" s="26" t="str">
        <f t="shared" si="26"/>
        <v>42725BRI Business</v>
      </c>
      <c r="W883" s="26">
        <f t="shared" si="27"/>
        <v>1</v>
      </c>
    </row>
    <row r="884" spans="1:23" s="26" customFormat="1" ht="16.7" customHeight="1" x14ac:dyDescent="0.2">
      <c r="A884" s="9" t="s">
        <v>4310</v>
      </c>
      <c r="B884" s="9" t="s">
        <v>20</v>
      </c>
      <c r="C884" s="9" t="s">
        <v>4311</v>
      </c>
      <c r="D884" s="2">
        <v>42725</v>
      </c>
      <c r="E884" s="9" t="s">
        <v>4312</v>
      </c>
      <c r="F884" s="9" t="s">
        <v>317</v>
      </c>
      <c r="G884" s="9" t="s">
        <v>21</v>
      </c>
      <c r="H884" s="9"/>
      <c r="I884" s="9" t="s">
        <v>22</v>
      </c>
      <c r="J884" s="9"/>
      <c r="K884" s="9"/>
      <c r="L884" s="9"/>
      <c r="M884" s="9"/>
      <c r="N884" s="9"/>
      <c r="O884" s="9"/>
      <c r="P884" s="9" t="s">
        <v>23</v>
      </c>
      <c r="Q884" s="9"/>
      <c r="R884" s="9" t="s">
        <v>28</v>
      </c>
      <c r="S884" s="9" t="s">
        <v>27</v>
      </c>
      <c r="T884" s="9">
        <v>2</v>
      </c>
      <c r="U884" s="38"/>
      <c r="V884" s="26" t="str">
        <f t="shared" si="26"/>
        <v>42725BRI Prioritas</v>
      </c>
      <c r="W884" s="26">
        <f t="shared" si="27"/>
        <v>2</v>
      </c>
    </row>
    <row r="885" spans="1:23" s="26" customFormat="1" ht="16.7" customHeight="1" x14ac:dyDescent="0.2">
      <c r="A885" s="9" t="s">
        <v>4313</v>
      </c>
      <c r="B885" s="9" t="s">
        <v>20</v>
      </c>
      <c r="C885" s="9" t="s">
        <v>2829</v>
      </c>
      <c r="D885" s="2">
        <v>42725</v>
      </c>
      <c r="E885" s="9" t="s">
        <v>4314</v>
      </c>
      <c r="F885" s="9" t="s">
        <v>317</v>
      </c>
      <c r="G885" s="9" t="s">
        <v>21</v>
      </c>
      <c r="H885" s="9"/>
      <c r="I885" s="9" t="s">
        <v>22</v>
      </c>
      <c r="J885" s="9" t="s">
        <v>30</v>
      </c>
      <c r="K885" s="9"/>
      <c r="L885" s="9"/>
      <c r="M885" s="9"/>
      <c r="N885" s="9"/>
      <c r="O885" s="9"/>
      <c r="P885" s="9" t="s">
        <v>23</v>
      </c>
      <c r="Q885" s="9"/>
      <c r="R885" s="9" t="s">
        <v>35</v>
      </c>
      <c r="S885" s="9" t="s">
        <v>27</v>
      </c>
      <c r="T885" s="9">
        <v>2</v>
      </c>
      <c r="U885" s="38"/>
      <c r="V885" s="26" t="str">
        <f t="shared" si="26"/>
        <v>42725BRI Prioritas</v>
      </c>
      <c r="W885" s="26">
        <f t="shared" si="27"/>
        <v>2</v>
      </c>
    </row>
    <row r="886" spans="1:23" s="26" customFormat="1" ht="16.7" customHeight="1" x14ac:dyDescent="0.2">
      <c r="A886" s="9" t="s">
        <v>4315</v>
      </c>
      <c r="B886" s="9" t="s">
        <v>20</v>
      </c>
      <c r="C886" s="9" t="s">
        <v>2832</v>
      </c>
      <c r="D886" s="2">
        <v>42725</v>
      </c>
      <c r="E886" s="9" t="s">
        <v>4316</v>
      </c>
      <c r="F886" s="9" t="s">
        <v>2811</v>
      </c>
      <c r="G886" s="9" t="s">
        <v>21</v>
      </c>
      <c r="H886" s="9"/>
      <c r="I886" s="9" t="s">
        <v>22</v>
      </c>
      <c r="J886" s="9" t="s">
        <v>30</v>
      </c>
      <c r="K886" s="9"/>
      <c r="L886" s="9"/>
      <c r="M886" s="9"/>
      <c r="N886" s="9"/>
      <c r="O886" s="9"/>
      <c r="P886" s="9" t="s">
        <v>23</v>
      </c>
      <c r="Q886" s="9"/>
      <c r="R886" s="9" t="s">
        <v>35</v>
      </c>
      <c r="S886" s="9" t="s">
        <v>27</v>
      </c>
      <c r="T886" s="9">
        <v>2</v>
      </c>
      <c r="U886" s="38"/>
      <c r="V886" s="26" t="str">
        <f t="shared" si="26"/>
        <v>42725BRI Prioritas</v>
      </c>
      <c r="W886" s="26">
        <f t="shared" si="27"/>
        <v>2</v>
      </c>
    </row>
    <row r="887" spans="1:23" s="26" customFormat="1" ht="16.7" customHeight="1" x14ac:dyDescent="0.2">
      <c r="A887" s="9" t="s">
        <v>4317</v>
      </c>
      <c r="B887" s="9" t="s">
        <v>20</v>
      </c>
      <c r="C887" s="9" t="s">
        <v>4318</v>
      </c>
      <c r="D887" s="2">
        <v>42725</v>
      </c>
      <c r="E887" s="9" t="s">
        <v>4319</v>
      </c>
      <c r="F887" s="9" t="s">
        <v>4316</v>
      </c>
      <c r="G887" s="9" t="s">
        <v>21</v>
      </c>
      <c r="H887" s="9"/>
      <c r="I887" s="9" t="s">
        <v>22</v>
      </c>
      <c r="J887" s="9" t="s">
        <v>30</v>
      </c>
      <c r="K887" s="9"/>
      <c r="L887" s="9"/>
      <c r="M887" s="9"/>
      <c r="N887" s="9"/>
      <c r="O887" s="9"/>
      <c r="P887" s="9" t="s">
        <v>23</v>
      </c>
      <c r="Q887" s="9"/>
      <c r="R887" s="9" t="s">
        <v>35</v>
      </c>
      <c r="S887" s="9" t="s">
        <v>27</v>
      </c>
      <c r="T887" s="9">
        <v>2</v>
      </c>
      <c r="U887" s="38"/>
      <c r="V887" s="26" t="str">
        <f t="shared" si="26"/>
        <v>42725BRI Prioritas</v>
      </c>
      <c r="W887" s="26">
        <f t="shared" si="27"/>
        <v>2</v>
      </c>
    </row>
    <row r="888" spans="1:23" s="26" customFormat="1" ht="16.7" customHeight="1" x14ac:dyDescent="0.2">
      <c r="A888" s="9" t="s">
        <v>4320</v>
      </c>
      <c r="B888" s="9" t="s">
        <v>20</v>
      </c>
      <c r="C888" s="9" t="s">
        <v>2838</v>
      </c>
      <c r="D888" s="2">
        <v>42725</v>
      </c>
      <c r="E888" s="9" t="s">
        <v>4321</v>
      </c>
      <c r="F888" s="9" t="s">
        <v>4316</v>
      </c>
      <c r="G888" s="9" t="s">
        <v>21</v>
      </c>
      <c r="H888" s="9"/>
      <c r="I888" s="9" t="s">
        <v>22</v>
      </c>
      <c r="J888" s="9"/>
      <c r="K888" s="9"/>
      <c r="L888" s="9"/>
      <c r="M888" s="9"/>
      <c r="N888" s="9"/>
      <c r="O888" s="9"/>
      <c r="P888" s="9" t="s">
        <v>23</v>
      </c>
      <c r="Q888" s="9"/>
      <c r="R888" s="9" t="s">
        <v>28</v>
      </c>
      <c r="S888" s="9" t="s">
        <v>27</v>
      </c>
      <c r="T888" s="9">
        <v>2</v>
      </c>
      <c r="U888" s="38"/>
      <c r="V888" s="26" t="str">
        <f t="shared" si="26"/>
        <v>42725BRI Prioritas</v>
      </c>
      <c r="W888" s="26">
        <f t="shared" si="27"/>
        <v>2</v>
      </c>
    </row>
    <row r="889" spans="1:23" s="26" customFormat="1" ht="16.7" customHeight="1" x14ac:dyDescent="0.2">
      <c r="A889" s="9" t="s">
        <v>4322</v>
      </c>
      <c r="B889" s="9" t="s">
        <v>20</v>
      </c>
      <c r="C889" s="9" t="s">
        <v>2841</v>
      </c>
      <c r="D889" s="2">
        <v>42725</v>
      </c>
      <c r="E889" s="9" t="s">
        <v>815</v>
      </c>
      <c r="F889" s="9" t="s">
        <v>206</v>
      </c>
      <c r="G889" s="9" t="s">
        <v>21</v>
      </c>
      <c r="H889" s="9"/>
      <c r="I889" s="9" t="s">
        <v>22</v>
      </c>
      <c r="J889" s="9"/>
      <c r="K889" s="9"/>
      <c r="L889" s="9"/>
      <c r="M889" s="9"/>
      <c r="N889" s="9"/>
      <c r="O889" s="9"/>
      <c r="P889" s="9" t="s">
        <v>23</v>
      </c>
      <c r="Q889" s="9"/>
      <c r="R889" s="9" t="s">
        <v>24</v>
      </c>
      <c r="S889" s="9" t="s">
        <v>27</v>
      </c>
      <c r="T889" s="9">
        <v>1</v>
      </c>
      <c r="U889" s="38"/>
      <c r="V889" s="26" t="str">
        <f t="shared" si="26"/>
        <v>42725BRI Prioritas</v>
      </c>
      <c r="W889" s="26">
        <f t="shared" si="27"/>
        <v>1</v>
      </c>
    </row>
    <row r="890" spans="1:23" s="26" customFormat="1" ht="16.7" customHeight="1" x14ac:dyDescent="0.2">
      <c r="A890" s="9" t="s">
        <v>4323</v>
      </c>
      <c r="B890" s="9" t="s">
        <v>20</v>
      </c>
      <c r="C890" s="9" t="s">
        <v>2844</v>
      </c>
      <c r="D890" s="2">
        <v>42725</v>
      </c>
      <c r="E890" s="9" t="s">
        <v>4324</v>
      </c>
      <c r="F890" s="9" t="s">
        <v>206</v>
      </c>
      <c r="G890" s="9" t="s">
        <v>21</v>
      </c>
      <c r="H890" s="9"/>
      <c r="I890" s="9" t="s">
        <v>22</v>
      </c>
      <c r="J890" s="9"/>
      <c r="K890" s="9"/>
      <c r="L890" s="9"/>
      <c r="M890" s="9"/>
      <c r="N890" s="9"/>
      <c r="O890" s="9"/>
      <c r="P890" s="9" t="s">
        <v>23</v>
      </c>
      <c r="Q890" s="9"/>
      <c r="R890" s="9" t="s">
        <v>31</v>
      </c>
      <c r="S890" s="9" t="s">
        <v>44</v>
      </c>
      <c r="T890" s="9">
        <v>1</v>
      </c>
      <c r="U890" s="38"/>
      <c r="V890" s="26" t="str">
        <f t="shared" si="26"/>
        <v>42725BRI Corperate</v>
      </c>
      <c r="W890" s="26">
        <f t="shared" si="27"/>
        <v>1</v>
      </c>
    </row>
    <row r="891" spans="1:23" s="26" customFormat="1" ht="16.7" customHeight="1" x14ac:dyDescent="0.2">
      <c r="A891" s="9" t="s">
        <v>4325</v>
      </c>
      <c r="B891" s="9" t="s">
        <v>20</v>
      </c>
      <c r="C891" s="9" t="s">
        <v>2847</v>
      </c>
      <c r="D891" s="2">
        <v>42725</v>
      </c>
      <c r="E891" s="9" t="s">
        <v>4326</v>
      </c>
      <c r="F891" s="9" t="s">
        <v>207</v>
      </c>
      <c r="G891" s="9" t="s">
        <v>36</v>
      </c>
      <c r="H891" s="9"/>
      <c r="I891" s="9" t="s">
        <v>22</v>
      </c>
      <c r="J891" s="9"/>
      <c r="K891" s="9"/>
      <c r="L891" s="9"/>
      <c r="M891" s="9"/>
      <c r="N891" s="9"/>
      <c r="O891" s="9"/>
      <c r="P891" s="9" t="s">
        <v>23</v>
      </c>
      <c r="Q891" s="9"/>
      <c r="R891" s="9" t="s">
        <v>35</v>
      </c>
      <c r="S891" s="9" t="s">
        <v>27</v>
      </c>
      <c r="T891" s="9">
        <v>2</v>
      </c>
      <c r="U891" s="38"/>
      <c r="V891" s="26" t="str">
        <f t="shared" si="26"/>
        <v>42725BRI Prioritas</v>
      </c>
      <c r="W891" s="26">
        <f t="shared" si="27"/>
        <v>2</v>
      </c>
    </row>
    <row r="892" spans="1:23" s="26" customFormat="1" ht="16.7" customHeight="1" x14ac:dyDescent="0.2">
      <c r="A892" s="9" t="s">
        <v>4327</v>
      </c>
      <c r="B892" s="9" t="s">
        <v>20</v>
      </c>
      <c r="C892" s="9" t="s">
        <v>62</v>
      </c>
      <c r="D892" s="2">
        <v>42725</v>
      </c>
      <c r="E892" s="9" t="s">
        <v>4328</v>
      </c>
      <c r="F892" s="9" t="s">
        <v>209</v>
      </c>
      <c r="G892" s="9" t="s">
        <v>21</v>
      </c>
      <c r="H892" s="9"/>
      <c r="I892" s="9" t="s">
        <v>22</v>
      </c>
      <c r="J892" s="9" t="s">
        <v>30</v>
      </c>
      <c r="K892" s="9"/>
      <c r="L892" s="9"/>
      <c r="M892" s="9"/>
      <c r="N892" s="9"/>
      <c r="O892" s="9"/>
      <c r="P892" s="9" t="s">
        <v>23</v>
      </c>
      <c r="Q892" s="9"/>
      <c r="R892" s="9" t="s">
        <v>35</v>
      </c>
      <c r="S892" s="9" t="s">
        <v>27</v>
      </c>
      <c r="T892" s="9">
        <v>2</v>
      </c>
      <c r="U892" s="38"/>
      <c r="V892" s="26" t="str">
        <f t="shared" si="26"/>
        <v>42725BRI Prioritas</v>
      </c>
      <c r="W892" s="26">
        <f t="shared" si="27"/>
        <v>2</v>
      </c>
    </row>
    <row r="893" spans="1:23" s="26" customFormat="1" ht="16.7" customHeight="1" x14ac:dyDescent="0.2">
      <c r="A893" s="9" t="s">
        <v>4339</v>
      </c>
      <c r="B893" s="9" t="s">
        <v>20</v>
      </c>
      <c r="C893" s="9" t="s">
        <v>2851</v>
      </c>
      <c r="D893" s="2">
        <v>42725</v>
      </c>
      <c r="E893" s="9" t="s">
        <v>4340</v>
      </c>
      <c r="F893" s="9" t="s">
        <v>2479</v>
      </c>
      <c r="G893" s="9" t="s">
        <v>21</v>
      </c>
      <c r="H893" s="9"/>
      <c r="I893" s="9" t="s">
        <v>22</v>
      </c>
      <c r="J893" s="9"/>
      <c r="K893" s="9"/>
      <c r="L893" s="9"/>
      <c r="M893" s="9"/>
      <c r="N893" s="9"/>
      <c r="O893" s="9"/>
      <c r="P893" s="9" t="s">
        <v>23</v>
      </c>
      <c r="Q893" s="9"/>
      <c r="R893" s="9" t="s">
        <v>28</v>
      </c>
      <c r="S893" s="9" t="s">
        <v>27</v>
      </c>
      <c r="T893" s="9">
        <v>2</v>
      </c>
      <c r="U893" s="38"/>
      <c r="V893" s="26" t="str">
        <f t="shared" si="26"/>
        <v>42725BRI Prioritas</v>
      </c>
      <c r="W893" s="26">
        <f t="shared" si="27"/>
        <v>2</v>
      </c>
    </row>
    <row r="894" spans="1:23" s="26" customFormat="1" ht="16.7" customHeight="1" x14ac:dyDescent="0.2">
      <c r="A894" s="9" t="s">
        <v>4341</v>
      </c>
      <c r="B894" s="9" t="s">
        <v>20</v>
      </c>
      <c r="C894" s="9" t="s">
        <v>4342</v>
      </c>
      <c r="D894" s="2">
        <v>42725</v>
      </c>
      <c r="E894" s="9" t="s">
        <v>4343</v>
      </c>
      <c r="F894" s="9" t="s">
        <v>4344</v>
      </c>
      <c r="G894" s="9" t="s">
        <v>21</v>
      </c>
      <c r="H894" s="9"/>
      <c r="I894" s="9" t="s">
        <v>22</v>
      </c>
      <c r="J894" s="9"/>
      <c r="K894" s="9"/>
      <c r="L894" s="9"/>
      <c r="M894" s="9"/>
      <c r="N894" s="9"/>
      <c r="O894" s="9"/>
      <c r="P894" s="9" t="s">
        <v>23</v>
      </c>
      <c r="Q894" s="9"/>
      <c r="R894" s="9" t="s">
        <v>28</v>
      </c>
      <c r="S894" s="9" t="s">
        <v>27</v>
      </c>
      <c r="T894" s="9">
        <v>2</v>
      </c>
      <c r="U894" s="38"/>
      <c r="V894" s="26" t="str">
        <f t="shared" si="26"/>
        <v>42725BRI Prioritas</v>
      </c>
      <c r="W894" s="26">
        <f t="shared" si="27"/>
        <v>2</v>
      </c>
    </row>
    <row r="895" spans="1:23" s="26" customFormat="1" ht="16.7" customHeight="1" x14ac:dyDescent="0.2">
      <c r="A895" s="9" t="s">
        <v>4345</v>
      </c>
      <c r="B895" s="9" t="s">
        <v>20</v>
      </c>
      <c r="C895" s="9" t="s">
        <v>2856</v>
      </c>
      <c r="D895" s="2">
        <v>42725</v>
      </c>
      <c r="E895" s="9" t="s">
        <v>4346</v>
      </c>
      <c r="F895" s="9" t="s">
        <v>4344</v>
      </c>
      <c r="G895" s="9" t="s">
        <v>21</v>
      </c>
      <c r="H895" s="9"/>
      <c r="I895" s="9" t="s">
        <v>22</v>
      </c>
      <c r="J895" s="9"/>
      <c r="K895" s="9"/>
      <c r="L895" s="9"/>
      <c r="M895" s="9"/>
      <c r="N895" s="9"/>
      <c r="O895" s="9"/>
      <c r="P895" s="9" t="s">
        <v>23</v>
      </c>
      <c r="Q895" s="9"/>
      <c r="R895" s="9" t="s">
        <v>28</v>
      </c>
      <c r="S895" s="9" t="s">
        <v>27</v>
      </c>
      <c r="T895" s="9">
        <v>2</v>
      </c>
      <c r="U895" s="38"/>
      <c r="V895" s="26" t="str">
        <f t="shared" si="26"/>
        <v>42725BRI Prioritas</v>
      </c>
      <c r="W895" s="26">
        <f t="shared" si="27"/>
        <v>2</v>
      </c>
    </row>
    <row r="896" spans="1:23" s="26" customFormat="1" ht="16.7" customHeight="1" x14ac:dyDescent="0.2">
      <c r="A896" s="9" t="s">
        <v>4352</v>
      </c>
      <c r="B896" s="9" t="s">
        <v>20</v>
      </c>
      <c r="C896" s="9" t="s">
        <v>2862</v>
      </c>
      <c r="D896" s="2">
        <v>42725</v>
      </c>
      <c r="E896" s="9" t="s">
        <v>4353</v>
      </c>
      <c r="F896" s="9" t="s">
        <v>81</v>
      </c>
      <c r="G896" s="9" t="s">
        <v>21</v>
      </c>
      <c r="H896" s="9"/>
      <c r="I896" s="9" t="s">
        <v>22</v>
      </c>
      <c r="J896" s="9"/>
      <c r="K896" s="9"/>
      <c r="L896" s="9"/>
      <c r="M896" s="9"/>
      <c r="N896" s="9"/>
      <c r="O896" s="9"/>
      <c r="P896" s="9" t="s">
        <v>23</v>
      </c>
      <c r="Q896" s="9"/>
      <c r="R896" s="9" t="s">
        <v>24</v>
      </c>
      <c r="S896" s="9" t="s">
        <v>27</v>
      </c>
      <c r="T896" s="9">
        <v>1</v>
      </c>
      <c r="U896" s="38"/>
      <c r="V896" s="26" t="str">
        <f t="shared" si="26"/>
        <v>42725BRI Prioritas</v>
      </c>
      <c r="W896" s="26">
        <f t="shared" si="27"/>
        <v>1</v>
      </c>
    </row>
    <row r="897" spans="1:23" s="26" customFormat="1" ht="16.7" customHeight="1" x14ac:dyDescent="0.2">
      <c r="A897" s="9" t="s">
        <v>4354</v>
      </c>
      <c r="B897" s="9" t="s">
        <v>20</v>
      </c>
      <c r="C897" s="9" t="s">
        <v>2864</v>
      </c>
      <c r="D897" s="2">
        <v>42725</v>
      </c>
      <c r="E897" s="9" t="s">
        <v>639</v>
      </c>
      <c r="F897" s="9" t="s">
        <v>341</v>
      </c>
      <c r="G897" s="9" t="s">
        <v>21</v>
      </c>
      <c r="H897" s="9"/>
      <c r="I897" s="9" t="s">
        <v>22</v>
      </c>
      <c r="J897" s="9" t="s">
        <v>30</v>
      </c>
      <c r="K897" s="9"/>
      <c r="L897" s="9"/>
      <c r="M897" s="9"/>
      <c r="N897" s="9"/>
      <c r="O897" s="9"/>
      <c r="P897" s="9" t="s">
        <v>23</v>
      </c>
      <c r="Q897" s="9"/>
      <c r="R897" s="9" t="s">
        <v>35</v>
      </c>
      <c r="S897" s="9" t="s">
        <v>27</v>
      </c>
      <c r="T897" s="9">
        <v>2</v>
      </c>
      <c r="U897" s="38"/>
      <c r="V897" s="26" t="str">
        <f t="shared" si="26"/>
        <v>42725BRI Prioritas</v>
      </c>
      <c r="W897" s="26">
        <f t="shared" si="27"/>
        <v>2</v>
      </c>
    </row>
    <row r="898" spans="1:23" s="26" customFormat="1" ht="16.7" customHeight="1" x14ac:dyDescent="0.2">
      <c r="A898" s="9" t="s">
        <v>4355</v>
      </c>
      <c r="B898" s="9" t="s">
        <v>20</v>
      </c>
      <c r="C898" s="9" t="s">
        <v>2867</v>
      </c>
      <c r="D898" s="2">
        <v>42725</v>
      </c>
      <c r="E898" s="9" t="s">
        <v>4356</v>
      </c>
      <c r="F898" s="9" t="s">
        <v>640</v>
      </c>
      <c r="G898" s="9" t="s">
        <v>21</v>
      </c>
      <c r="H898" s="9"/>
      <c r="I898" s="9" t="s">
        <v>22</v>
      </c>
      <c r="J898" s="9"/>
      <c r="K898" s="9"/>
      <c r="L898" s="9"/>
      <c r="M898" s="9"/>
      <c r="N898" s="9"/>
      <c r="O898" s="9"/>
      <c r="P898" s="9" t="s">
        <v>23</v>
      </c>
      <c r="Q898" s="9"/>
      <c r="R898" s="9" t="s">
        <v>28</v>
      </c>
      <c r="S898" s="9" t="s">
        <v>27</v>
      </c>
      <c r="T898" s="9">
        <v>2</v>
      </c>
      <c r="U898" s="38"/>
      <c r="V898" s="26" t="str">
        <f t="shared" si="26"/>
        <v>42725BRI Prioritas</v>
      </c>
      <c r="W898" s="26">
        <f t="shared" si="27"/>
        <v>2</v>
      </c>
    </row>
    <row r="899" spans="1:23" s="26" customFormat="1" ht="16.7" customHeight="1" x14ac:dyDescent="0.2">
      <c r="A899" s="9" t="s">
        <v>688</v>
      </c>
      <c r="B899" s="9" t="s">
        <v>20</v>
      </c>
      <c r="C899" s="9" t="s">
        <v>4357</v>
      </c>
      <c r="D899" s="2">
        <v>42725</v>
      </c>
      <c r="E899" s="9" t="s">
        <v>4358</v>
      </c>
      <c r="F899" s="9" t="s">
        <v>110</v>
      </c>
      <c r="G899" s="9" t="s">
        <v>21</v>
      </c>
      <c r="H899" s="9"/>
      <c r="I899" s="9" t="s">
        <v>22</v>
      </c>
      <c r="J899" s="9"/>
      <c r="K899" s="9"/>
      <c r="L899" s="9"/>
      <c r="M899" s="9"/>
      <c r="N899" s="9"/>
      <c r="O899" s="9"/>
      <c r="P899" s="9" t="s">
        <v>23</v>
      </c>
      <c r="Q899" s="9"/>
      <c r="R899" s="9" t="s">
        <v>24</v>
      </c>
      <c r="S899" s="9" t="s">
        <v>25</v>
      </c>
      <c r="T899" s="9">
        <v>1</v>
      </c>
      <c r="U899" s="38"/>
      <c r="V899" s="26" t="str">
        <f t="shared" ref="V899:V962" si="28">D899&amp;S899</f>
        <v>42725BRI Platinum</v>
      </c>
      <c r="W899" s="26">
        <f t="shared" ref="W899:W962" si="29">T899</f>
        <v>1</v>
      </c>
    </row>
    <row r="900" spans="1:23" s="26" customFormat="1" ht="16.7" customHeight="1" x14ac:dyDescent="0.2">
      <c r="A900" s="9" t="s">
        <v>4359</v>
      </c>
      <c r="B900" s="9" t="s">
        <v>20</v>
      </c>
      <c r="C900" s="9" t="s">
        <v>4360</v>
      </c>
      <c r="D900" s="2">
        <v>42725</v>
      </c>
      <c r="E900" s="9" t="s">
        <v>4361</v>
      </c>
      <c r="F900" s="9" t="s">
        <v>110</v>
      </c>
      <c r="G900" s="9" t="s">
        <v>21</v>
      </c>
      <c r="H900" s="9"/>
      <c r="I900" s="9" t="s">
        <v>22</v>
      </c>
      <c r="J900" s="9" t="s">
        <v>30</v>
      </c>
      <c r="K900" s="9"/>
      <c r="L900" s="9"/>
      <c r="M900" s="9"/>
      <c r="N900" s="9"/>
      <c r="O900" s="9"/>
      <c r="P900" s="9" t="s">
        <v>23</v>
      </c>
      <c r="Q900" s="9"/>
      <c r="R900" s="9" t="s">
        <v>35</v>
      </c>
      <c r="S900" s="9" t="s">
        <v>27</v>
      </c>
      <c r="T900" s="9">
        <v>2</v>
      </c>
      <c r="U900" s="38"/>
      <c r="V900" s="26" t="str">
        <f t="shared" si="28"/>
        <v>42725BRI Prioritas</v>
      </c>
      <c r="W900" s="26">
        <f t="shared" si="29"/>
        <v>2</v>
      </c>
    </row>
    <row r="901" spans="1:23" s="26" customFormat="1" ht="16.7" customHeight="1" x14ac:dyDescent="0.2">
      <c r="A901" s="9" t="s">
        <v>630</v>
      </c>
      <c r="B901" s="9" t="s">
        <v>20</v>
      </c>
      <c r="C901" s="9" t="s">
        <v>2872</v>
      </c>
      <c r="D901" s="2">
        <v>42725</v>
      </c>
      <c r="E901" s="9" t="s">
        <v>4362</v>
      </c>
      <c r="F901" s="9" t="s">
        <v>4363</v>
      </c>
      <c r="G901" s="9" t="s">
        <v>21</v>
      </c>
      <c r="H901" s="9"/>
      <c r="I901" s="9" t="s">
        <v>22</v>
      </c>
      <c r="J901" s="9"/>
      <c r="K901" s="9"/>
      <c r="L901" s="9"/>
      <c r="M901" s="9"/>
      <c r="N901" s="9"/>
      <c r="O901" s="9"/>
      <c r="P901" s="9" t="s">
        <v>23</v>
      </c>
      <c r="Q901" s="9"/>
      <c r="R901" s="9" t="s">
        <v>28</v>
      </c>
      <c r="S901" s="9" t="s">
        <v>27</v>
      </c>
      <c r="T901" s="9">
        <v>2</v>
      </c>
      <c r="U901" s="38"/>
      <c r="V901" s="26" t="str">
        <f t="shared" si="28"/>
        <v>42725BRI Prioritas</v>
      </c>
      <c r="W901" s="26">
        <f t="shared" si="29"/>
        <v>2</v>
      </c>
    </row>
    <row r="902" spans="1:23" s="26" customFormat="1" ht="16.7" customHeight="1" x14ac:dyDescent="0.2">
      <c r="A902" s="9" t="s">
        <v>4364</v>
      </c>
      <c r="B902" s="9" t="s">
        <v>20</v>
      </c>
      <c r="C902" s="9" t="s">
        <v>2875</v>
      </c>
      <c r="D902" s="2">
        <v>42725</v>
      </c>
      <c r="E902" s="9" t="s">
        <v>4365</v>
      </c>
      <c r="F902" s="9" t="s">
        <v>642</v>
      </c>
      <c r="G902" s="9" t="s">
        <v>21</v>
      </c>
      <c r="H902" s="9"/>
      <c r="I902" s="9" t="s">
        <v>22</v>
      </c>
      <c r="J902" s="9" t="s">
        <v>30</v>
      </c>
      <c r="K902" s="9"/>
      <c r="L902" s="9"/>
      <c r="M902" s="9"/>
      <c r="N902" s="9"/>
      <c r="O902" s="9"/>
      <c r="P902" s="9" t="s">
        <v>23</v>
      </c>
      <c r="Q902" s="9"/>
      <c r="R902" s="9" t="s">
        <v>35</v>
      </c>
      <c r="S902" s="9" t="s">
        <v>27</v>
      </c>
      <c r="T902" s="9">
        <v>2</v>
      </c>
      <c r="U902" s="38"/>
      <c r="V902" s="26" t="str">
        <f t="shared" si="28"/>
        <v>42725BRI Prioritas</v>
      </c>
      <c r="W902" s="26">
        <f t="shared" si="29"/>
        <v>2</v>
      </c>
    </row>
    <row r="903" spans="1:23" s="26" customFormat="1" ht="16.7" customHeight="1" x14ac:dyDescent="0.2">
      <c r="A903" s="9" t="s">
        <v>4366</v>
      </c>
      <c r="B903" s="9" t="s">
        <v>20</v>
      </c>
      <c r="C903" s="9" t="s">
        <v>265</v>
      </c>
      <c r="D903" s="2">
        <v>42725</v>
      </c>
      <c r="E903" s="9" t="s">
        <v>4367</v>
      </c>
      <c r="F903" s="9" t="s">
        <v>67</v>
      </c>
      <c r="G903" s="9" t="s">
        <v>21</v>
      </c>
      <c r="H903" s="9"/>
      <c r="I903" s="9" t="s">
        <v>22</v>
      </c>
      <c r="J903" s="9"/>
      <c r="K903" s="9"/>
      <c r="L903" s="9"/>
      <c r="M903" s="9"/>
      <c r="N903" s="9"/>
      <c r="O903" s="9"/>
      <c r="P903" s="9" t="s">
        <v>23</v>
      </c>
      <c r="Q903" s="9"/>
      <c r="R903" s="9" t="s">
        <v>24</v>
      </c>
      <c r="S903" s="9" t="s">
        <v>26</v>
      </c>
      <c r="T903" s="9">
        <v>1</v>
      </c>
      <c r="U903" s="38"/>
      <c r="V903" s="26" t="str">
        <f t="shared" si="28"/>
        <v>42725BRI Business</v>
      </c>
      <c r="W903" s="26">
        <f t="shared" si="29"/>
        <v>1</v>
      </c>
    </row>
    <row r="904" spans="1:23" s="26" customFormat="1" ht="16.7" customHeight="1" x14ac:dyDescent="0.2">
      <c r="A904" s="9" t="s">
        <v>4368</v>
      </c>
      <c r="B904" s="9" t="s">
        <v>20</v>
      </c>
      <c r="C904" s="9" t="s">
        <v>4369</v>
      </c>
      <c r="D904" s="2">
        <v>42725</v>
      </c>
      <c r="E904" s="9" t="s">
        <v>4370</v>
      </c>
      <c r="F904" s="9" t="s">
        <v>352</v>
      </c>
      <c r="G904" s="9" t="s">
        <v>21</v>
      </c>
      <c r="H904" s="9"/>
      <c r="I904" s="9" t="s">
        <v>22</v>
      </c>
      <c r="J904" s="9" t="s">
        <v>30</v>
      </c>
      <c r="K904" s="9"/>
      <c r="L904" s="9"/>
      <c r="M904" s="9"/>
      <c r="N904" s="9"/>
      <c r="O904" s="9"/>
      <c r="P904" s="9" t="s">
        <v>23</v>
      </c>
      <c r="Q904" s="9"/>
      <c r="R904" s="9" t="s">
        <v>35</v>
      </c>
      <c r="S904" s="9" t="s">
        <v>27</v>
      </c>
      <c r="T904" s="9">
        <v>2</v>
      </c>
      <c r="U904" s="38"/>
      <c r="V904" s="26" t="str">
        <f t="shared" si="28"/>
        <v>42725BRI Prioritas</v>
      </c>
      <c r="W904" s="26">
        <f t="shared" si="29"/>
        <v>2</v>
      </c>
    </row>
    <row r="905" spans="1:23" s="26" customFormat="1" ht="16.7" customHeight="1" x14ac:dyDescent="0.2">
      <c r="A905" s="9" t="s">
        <v>4371</v>
      </c>
      <c r="B905" s="9" t="s">
        <v>20</v>
      </c>
      <c r="C905" s="9" t="s">
        <v>4372</v>
      </c>
      <c r="D905" s="2">
        <v>42725</v>
      </c>
      <c r="E905" s="9" t="s">
        <v>1079</v>
      </c>
      <c r="F905" s="9" t="s">
        <v>1080</v>
      </c>
      <c r="G905" s="9" t="s">
        <v>21</v>
      </c>
      <c r="H905" s="9"/>
      <c r="I905" s="9" t="s">
        <v>22</v>
      </c>
      <c r="J905" s="9" t="s">
        <v>30</v>
      </c>
      <c r="K905" s="9"/>
      <c r="L905" s="9"/>
      <c r="M905" s="9"/>
      <c r="N905" s="9"/>
      <c r="O905" s="9"/>
      <c r="P905" s="9" t="s">
        <v>23</v>
      </c>
      <c r="Q905" s="9"/>
      <c r="R905" s="9" t="s">
        <v>33</v>
      </c>
      <c r="S905" s="9" t="s">
        <v>25</v>
      </c>
      <c r="T905" s="9">
        <v>1</v>
      </c>
      <c r="U905" s="38"/>
      <c r="V905" s="26" t="str">
        <f t="shared" si="28"/>
        <v>42725BRI Platinum</v>
      </c>
      <c r="W905" s="26">
        <f t="shared" si="29"/>
        <v>1</v>
      </c>
    </row>
    <row r="906" spans="1:23" s="26" customFormat="1" ht="16.7" customHeight="1" x14ac:dyDescent="0.2">
      <c r="A906" s="9" t="s">
        <v>4373</v>
      </c>
      <c r="B906" s="9" t="s">
        <v>20</v>
      </c>
      <c r="C906" s="9" t="s">
        <v>4374</v>
      </c>
      <c r="D906" s="2">
        <v>42725</v>
      </c>
      <c r="E906" s="9" t="s">
        <v>4375</v>
      </c>
      <c r="F906" s="9" t="s">
        <v>1080</v>
      </c>
      <c r="G906" s="9" t="s">
        <v>21</v>
      </c>
      <c r="H906" s="9"/>
      <c r="I906" s="9" t="s">
        <v>22</v>
      </c>
      <c r="J906" s="9"/>
      <c r="K906" s="9"/>
      <c r="L906" s="9"/>
      <c r="M906" s="9"/>
      <c r="N906" s="9"/>
      <c r="O906" s="9"/>
      <c r="P906" s="9" t="s">
        <v>23</v>
      </c>
      <c r="Q906" s="9"/>
      <c r="R906" s="9" t="s">
        <v>24</v>
      </c>
      <c r="S906" s="9" t="s">
        <v>27</v>
      </c>
      <c r="T906" s="9">
        <v>1</v>
      </c>
      <c r="U906" s="38"/>
      <c r="V906" s="26" t="str">
        <f t="shared" si="28"/>
        <v>42725BRI Prioritas</v>
      </c>
      <c r="W906" s="26">
        <f t="shared" si="29"/>
        <v>1</v>
      </c>
    </row>
    <row r="907" spans="1:23" s="26" customFormat="1" ht="16.7" customHeight="1" x14ac:dyDescent="0.2">
      <c r="A907" s="9" t="s">
        <v>248</v>
      </c>
      <c r="B907" s="9" t="s">
        <v>20</v>
      </c>
      <c r="C907" s="9" t="s">
        <v>4376</v>
      </c>
      <c r="D907" s="2">
        <v>42725</v>
      </c>
      <c r="E907" s="9" t="s">
        <v>4377</v>
      </c>
      <c r="F907" s="9" t="s">
        <v>1100</v>
      </c>
      <c r="G907" s="9" t="s">
        <v>21</v>
      </c>
      <c r="H907" s="9"/>
      <c r="I907" s="9" t="s">
        <v>22</v>
      </c>
      <c r="J907" s="9" t="s">
        <v>30</v>
      </c>
      <c r="K907" s="9"/>
      <c r="L907" s="9"/>
      <c r="M907" s="9"/>
      <c r="N907" s="9"/>
      <c r="O907" s="9"/>
      <c r="P907" s="9" t="s">
        <v>23</v>
      </c>
      <c r="Q907" s="9"/>
      <c r="R907" s="9" t="s">
        <v>35</v>
      </c>
      <c r="S907" s="9" t="s">
        <v>27</v>
      </c>
      <c r="T907" s="9">
        <v>2</v>
      </c>
      <c r="U907" s="38"/>
      <c r="V907" s="26" t="str">
        <f t="shared" si="28"/>
        <v>42725BRI Prioritas</v>
      </c>
      <c r="W907" s="26">
        <f t="shared" si="29"/>
        <v>2</v>
      </c>
    </row>
    <row r="908" spans="1:23" s="26" customFormat="1" ht="16.7" customHeight="1" x14ac:dyDescent="0.2">
      <c r="A908" s="9" t="s">
        <v>4378</v>
      </c>
      <c r="B908" s="9" t="s">
        <v>20</v>
      </c>
      <c r="C908" s="9" t="s">
        <v>4379</v>
      </c>
      <c r="D908" s="2">
        <v>42725</v>
      </c>
      <c r="E908" s="9" t="s">
        <v>4380</v>
      </c>
      <c r="F908" s="9" t="s">
        <v>98</v>
      </c>
      <c r="G908" s="9" t="s">
        <v>21</v>
      </c>
      <c r="H908" s="9"/>
      <c r="I908" s="9" t="s">
        <v>22</v>
      </c>
      <c r="J908" s="9"/>
      <c r="K908" s="9"/>
      <c r="L908" s="9"/>
      <c r="M908" s="9"/>
      <c r="N908" s="9"/>
      <c r="O908" s="9"/>
      <c r="P908" s="9" t="s">
        <v>23</v>
      </c>
      <c r="Q908" s="9"/>
      <c r="R908" s="9" t="s">
        <v>24</v>
      </c>
      <c r="S908" s="9" t="s">
        <v>26</v>
      </c>
      <c r="T908" s="9">
        <v>1</v>
      </c>
      <c r="U908" s="38"/>
      <c r="V908" s="26" t="str">
        <f t="shared" si="28"/>
        <v>42725BRI Business</v>
      </c>
      <c r="W908" s="26">
        <f t="shared" si="29"/>
        <v>1</v>
      </c>
    </row>
    <row r="909" spans="1:23" s="26" customFormat="1" ht="16.7" customHeight="1" x14ac:dyDescent="0.2">
      <c r="A909" s="27" t="s">
        <v>4422</v>
      </c>
      <c r="B909" s="27" t="s">
        <v>20</v>
      </c>
      <c r="C909" s="27" t="s">
        <v>2962</v>
      </c>
      <c r="D909" s="28">
        <v>42726</v>
      </c>
      <c r="E909" s="27" t="s">
        <v>4423</v>
      </c>
      <c r="F909" s="27" t="s">
        <v>4424</v>
      </c>
      <c r="G909" s="27" t="s">
        <v>21</v>
      </c>
      <c r="H909" s="27"/>
      <c r="I909" s="27" t="s">
        <v>22</v>
      </c>
      <c r="J909" s="27"/>
      <c r="K909" s="27"/>
      <c r="L909" s="27"/>
      <c r="M909" s="27"/>
      <c r="N909" s="27"/>
      <c r="O909" s="27"/>
      <c r="P909" s="27" t="s">
        <v>23</v>
      </c>
      <c r="Q909" s="27"/>
      <c r="R909" s="27" t="s">
        <v>24</v>
      </c>
      <c r="S909" s="27" t="s">
        <v>25</v>
      </c>
      <c r="T909" s="27">
        <v>1</v>
      </c>
      <c r="U909" s="29"/>
      <c r="V909" s="26" t="str">
        <f t="shared" si="28"/>
        <v>42726BRI Platinum</v>
      </c>
      <c r="W909" s="26">
        <f t="shared" si="29"/>
        <v>1</v>
      </c>
    </row>
    <row r="910" spans="1:23" s="26" customFormat="1" ht="16.7" customHeight="1" x14ac:dyDescent="0.2">
      <c r="A910" s="27" t="s">
        <v>4425</v>
      </c>
      <c r="B910" s="27" t="s">
        <v>20</v>
      </c>
      <c r="C910" s="27" t="s">
        <v>2965</v>
      </c>
      <c r="D910" s="28">
        <v>42726</v>
      </c>
      <c r="E910" s="27" t="s">
        <v>4426</v>
      </c>
      <c r="F910" s="27" t="s">
        <v>4427</v>
      </c>
      <c r="G910" s="27" t="s">
        <v>21</v>
      </c>
      <c r="H910" s="27"/>
      <c r="I910" s="27" t="s">
        <v>22</v>
      </c>
      <c r="J910" s="27"/>
      <c r="K910" s="27"/>
      <c r="L910" s="27"/>
      <c r="M910" s="27"/>
      <c r="N910" s="27"/>
      <c r="O910" s="27"/>
      <c r="P910" s="27" t="s">
        <v>23</v>
      </c>
      <c r="Q910" s="27"/>
      <c r="R910" s="27" t="s">
        <v>28</v>
      </c>
      <c r="S910" s="27" t="s">
        <v>27</v>
      </c>
      <c r="T910" s="27">
        <v>2</v>
      </c>
      <c r="U910" s="29"/>
      <c r="V910" s="26" t="str">
        <f t="shared" si="28"/>
        <v>42726BRI Prioritas</v>
      </c>
      <c r="W910" s="26">
        <f t="shared" si="29"/>
        <v>2</v>
      </c>
    </row>
    <row r="911" spans="1:23" s="26" customFormat="1" ht="16.7" customHeight="1" x14ac:dyDescent="0.2">
      <c r="A911" s="27" t="s">
        <v>4428</v>
      </c>
      <c r="B911" s="27" t="s">
        <v>20</v>
      </c>
      <c r="C911" s="27" t="s">
        <v>4429</v>
      </c>
      <c r="D911" s="28">
        <v>42726</v>
      </c>
      <c r="E911" s="27" t="s">
        <v>4430</v>
      </c>
      <c r="F911" s="27" t="s">
        <v>4431</v>
      </c>
      <c r="G911" s="27" t="s">
        <v>21</v>
      </c>
      <c r="H911" s="27"/>
      <c r="I911" s="27" t="s">
        <v>22</v>
      </c>
      <c r="J911" s="27"/>
      <c r="K911" s="27"/>
      <c r="L911" s="27"/>
      <c r="M911" s="27"/>
      <c r="N911" s="27"/>
      <c r="O911" s="27"/>
      <c r="P911" s="27" t="s">
        <v>23</v>
      </c>
      <c r="Q911" s="27"/>
      <c r="R911" s="27" t="s">
        <v>24</v>
      </c>
      <c r="S911" s="27" t="s">
        <v>27</v>
      </c>
      <c r="T911" s="27">
        <v>1</v>
      </c>
      <c r="U911" s="29"/>
      <c r="V911" s="26" t="str">
        <f t="shared" si="28"/>
        <v>42726BRI Prioritas</v>
      </c>
      <c r="W911" s="26">
        <f t="shared" si="29"/>
        <v>1</v>
      </c>
    </row>
    <row r="912" spans="1:23" s="26" customFormat="1" ht="16.7" customHeight="1" x14ac:dyDescent="0.2">
      <c r="A912" s="27" t="s">
        <v>4432</v>
      </c>
      <c r="B912" s="27" t="s">
        <v>20</v>
      </c>
      <c r="C912" s="27" t="s">
        <v>2968</v>
      </c>
      <c r="D912" s="28">
        <v>42726</v>
      </c>
      <c r="E912" s="27" t="s">
        <v>4433</v>
      </c>
      <c r="F912" s="27" t="s">
        <v>4431</v>
      </c>
      <c r="G912" s="27" t="s">
        <v>21</v>
      </c>
      <c r="H912" s="27"/>
      <c r="I912" s="27" t="s">
        <v>22</v>
      </c>
      <c r="J912" s="27" t="s">
        <v>30</v>
      </c>
      <c r="K912" s="27"/>
      <c r="L912" s="27"/>
      <c r="M912" s="27"/>
      <c r="N912" s="27"/>
      <c r="O912" s="27"/>
      <c r="P912" s="27" t="s">
        <v>23</v>
      </c>
      <c r="Q912" s="27"/>
      <c r="R912" s="27" t="s">
        <v>33</v>
      </c>
      <c r="S912" s="27" t="s">
        <v>25</v>
      </c>
      <c r="T912" s="27">
        <v>1</v>
      </c>
      <c r="U912" s="29"/>
      <c r="V912" s="26" t="str">
        <f t="shared" si="28"/>
        <v>42726BRI Platinum</v>
      </c>
      <c r="W912" s="26">
        <f t="shared" si="29"/>
        <v>1</v>
      </c>
    </row>
    <row r="913" spans="1:23" s="26" customFormat="1" ht="16.7" customHeight="1" x14ac:dyDescent="0.2">
      <c r="A913" s="27" t="s">
        <v>4434</v>
      </c>
      <c r="B913" s="27" t="s">
        <v>20</v>
      </c>
      <c r="C913" s="27" t="s">
        <v>2970</v>
      </c>
      <c r="D913" s="28">
        <v>42726</v>
      </c>
      <c r="E913" s="27" t="s">
        <v>4435</v>
      </c>
      <c r="F913" s="27" t="s">
        <v>4433</v>
      </c>
      <c r="G913" s="27" t="s">
        <v>21</v>
      </c>
      <c r="H913" s="27"/>
      <c r="I913" s="27" t="s">
        <v>22</v>
      </c>
      <c r="J913" s="27" t="s">
        <v>30</v>
      </c>
      <c r="K913" s="27"/>
      <c r="L913" s="27"/>
      <c r="M913" s="27"/>
      <c r="N913" s="27"/>
      <c r="O913" s="27"/>
      <c r="P913" s="27" t="s">
        <v>23</v>
      </c>
      <c r="Q913" s="27"/>
      <c r="R913" s="27" t="s">
        <v>35</v>
      </c>
      <c r="S913" s="27" t="s">
        <v>27</v>
      </c>
      <c r="T913" s="27">
        <v>2</v>
      </c>
      <c r="U913" s="29"/>
      <c r="V913" s="26" t="str">
        <f t="shared" si="28"/>
        <v>42726BRI Prioritas</v>
      </c>
      <c r="W913" s="26">
        <f t="shared" si="29"/>
        <v>2</v>
      </c>
    </row>
    <row r="914" spans="1:23" s="26" customFormat="1" ht="16.7" customHeight="1" x14ac:dyDescent="0.2">
      <c r="A914" s="27" t="s">
        <v>4436</v>
      </c>
      <c r="B914" s="27" t="s">
        <v>20</v>
      </c>
      <c r="C914" s="27" t="s">
        <v>4437</v>
      </c>
      <c r="D914" s="28">
        <v>42726</v>
      </c>
      <c r="E914" s="27" t="s">
        <v>4438</v>
      </c>
      <c r="F914" s="27" t="s">
        <v>4433</v>
      </c>
      <c r="G914" s="27" t="s">
        <v>21</v>
      </c>
      <c r="H914" s="27"/>
      <c r="I914" s="27" t="s">
        <v>22</v>
      </c>
      <c r="J914" s="27" t="s">
        <v>30</v>
      </c>
      <c r="K914" s="27"/>
      <c r="L914" s="27"/>
      <c r="M914" s="27"/>
      <c r="N914" s="27"/>
      <c r="O914" s="27"/>
      <c r="P914" s="27" t="s">
        <v>23</v>
      </c>
      <c r="Q914" s="27"/>
      <c r="R914" s="27" t="s">
        <v>35</v>
      </c>
      <c r="S914" s="27" t="s">
        <v>27</v>
      </c>
      <c r="T914" s="27">
        <v>2</v>
      </c>
      <c r="U914" s="29"/>
      <c r="V914" s="26" t="str">
        <f t="shared" si="28"/>
        <v>42726BRI Prioritas</v>
      </c>
      <c r="W914" s="26">
        <f t="shared" si="29"/>
        <v>2</v>
      </c>
    </row>
    <row r="915" spans="1:23" s="26" customFormat="1" ht="16.7" customHeight="1" x14ac:dyDescent="0.2">
      <c r="A915" s="27" t="s">
        <v>4439</v>
      </c>
      <c r="B915" s="27" t="s">
        <v>20</v>
      </c>
      <c r="C915" s="27" t="s">
        <v>4440</v>
      </c>
      <c r="D915" s="28">
        <v>42726</v>
      </c>
      <c r="E915" s="27" t="s">
        <v>4441</v>
      </c>
      <c r="F915" s="27" t="s">
        <v>357</v>
      </c>
      <c r="G915" s="27" t="s">
        <v>21</v>
      </c>
      <c r="H915" s="27"/>
      <c r="I915" s="27" t="s">
        <v>22</v>
      </c>
      <c r="J915" s="27" t="s">
        <v>30</v>
      </c>
      <c r="K915" s="27"/>
      <c r="L915" s="27"/>
      <c r="M915" s="27"/>
      <c r="N915" s="27"/>
      <c r="O915" s="27"/>
      <c r="P915" s="27" t="s">
        <v>23</v>
      </c>
      <c r="Q915" s="27"/>
      <c r="R915" s="27" t="s">
        <v>35</v>
      </c>
      <c r="S915" s="27" t="s">
        <v>27</v>
      </c>
      <c r="T915" s="27">
        <v>2</v>
      </c>
      <c r="U915" s="29"/>
      <c r="V915" s="26" t="str">
        <f t="shared" si="28"/>
        <v>42726BRI Prioritas</v>
      </c>
      <c r="W915" s="26">
        <f t="shared" si="29"/>
        <v>2</v>
      </c>
    </row>
    <row r="916" spans="1:23" s="26" customFormat="1" ht="16.7" customHeight="1" x14ac:dyDescent="0.2">
      <c r="A916" s="27" t="s">
        <v>4442</v>
      </c>
      <c r="B916" s="27" t="s">
        <v>20</v>
      </c>
      <c r="C916" s="27" t="s">
        <v>4443</v>
      </c>
      <c r="D916" s="28">
        <v>42726</v>
      </c>
      <c r="E916" s="27" t="s">
        <v>4444</v>
      </c>
      <c r="F916" s="27" t="s">
        <v>357</v>
      </c>
      <c r="G916" s="27" t="s">
        <v>21</v>
      </c>
      <c r="H916" s="27"/>
      <c r="I916" s="27" t="s">
        <v>22</v>
      </c>
      <c r="J916" s="27" t="s">
        <v>30</v>
      </c>
      <c r="K916" s="27"/>
      <c r="L916" s="27"/>
      <c r="M916" s="27"/>
      <c r="N916" s="27"/>
      <c r="O916" s="27"/>
      <c r="P916" s="27" t="s">
        <v>23</v>
      </c>
      <c r="Q916" s="27"/>
      <c r="R916" s="27" t="s">
        <v>35</v>
      </c>
      <c r="S916" s="27" t="s">
        <v>27</v>
      </c>
      <c r="T916" s="27">
        <v>2</v>
      </c>
      <c r="U916" s="29"/>
      <c r="V916" s="26" t="str">
        <f t="shared" si="28"/>
        <v>42726BRI Prioritas</v>
      </c>
      <c r="W916" s="26">
        <f t="shared" si="29"/>
        <v>2</v>
      </c>
    </row>
    <row r="917" spans="1:23" s="26" customFormat="1" ht="16.7" customHeight="1" x14ac:dyDescent="0.2">
      <c r="A917" s="27" t="s">
        <v>4445</v>
      </c>
      <c r="B917" s="27" t="s">
        <v>20</v>
      </c>
      <c r="C917" s="27" t="s">
        <v>4446</v>
      </c>
      <c r="D917" s="28">
        <v>42726</v>
      </c>
      <c r="E917" s="27" t="s">
        <v>4447</v>
      </c>
      <c r="F917" s="27" t="s">
        <v>292</v>
      </c>
      <c r="G917" s="27" t="s">
        <v>21</v>
      </c>
      <c r="H917" s="27"/>
      <c r="I917" s="27" t="s">
        <v>22</v>
      </c>
      <c r="J917" s="27" t="s">
        <v>30</v>
      </c>
      <c r="K917" s="27"/>
      <c r="L917" s="27"/>
      <c r="M917" s="27"/>
      <c r="N917" s="27"/>
      <c r="O917" s="27"/>
      <c r="P917" s="27" t="s">
        <v>23</v>
      </c>
      <c r="Q917" s="27"/>
      <c r="R917" s="27" t="s">
        <v>35</v>
      </c>
      <c r="S917" s="27" t="s">
        <v>27</v>
      </c>
      <c r="T917" s="27">
        <v>2</v>
      </c>
      <c r="U917" s="29"/>
      <c r="V917" s="26" t="str">
        <f t="shared" si="28"/>
        <v>42726BRI Prioritas</v>
      </c>
      <c r="W917" s="26">
        <f t="shared" si="29"/>
        <v>2</v>
      </c>
    </row>
    <row r="918" spans="1:23" s="26" customFormat="1" ht="16.7" customHeight="1" x14ac:dyDescent="0.2">
      <c r="A918" s="27" t="s">
        <v>4448</v>
      </c>
      <c r="B918" s="27" t="s">
        <v>20</v>
      </c>
      <c r="C918" s="27" t="s">
        <v>4449</v>
      </c>
      <c r="D918" s="28">
        <v>42726</v>
      </c>
      <c r="E918" s="27" t="s">
        <v>4450</v>
      </c>
      <c r="F918" s="27" t="s">
        <v>292</v>
      </c>
      <c r="G918" s="27" t="s">
        <v>21</v>
      </c>
      <c r="H918" s="27"/>
      <c r="I918" s="27" t="s">
        <v>22</v>
      </c>
      <c r="J918" s="27"/>
      <c r="K918" s="27"/>
      <c r="L918" s="27"/>
      <c r="M918" s="27"/>
      <c r="N918" s="27"/>
      <c r="O918" s="27"/>
      <c r="P918" s="27" t="s">
        <v>23</v>
      </c>
      <c r="Q918" s="27"/>
      <c r="R918" s="27" t="s">
        <v>28</v>
      </c>
      <c r="S918" s="27" t="s">
        <v>27</v>
      </c>
      <c r="T918" s="27">
        <v>2</v>
      </c>
      <c r="U918" s="29"/>
      <c r="V918" s="26" t="str">
        <f t="shared" si="28"/>
        <v>42726BRI Prioritas</v>
      </c>
      <c r="W918" s="26">
        <f t="shared" si="29"/>
        <v>2</v>
      </c>
    </row>
    <row r="919" spans="1:23" s="26" customFormat="1" ht="16.7" customHeight="1" x14ac:dyDescent="0.2">
      <c r="A919" s="27" t="s">
        <v>4451</v>
      </c>
      <c r="B919" s="27" t="s">
        <v>20</v>
      </c>
      <c r="C919" s="27" t="s">
        <v>4452</v>
      </c>
      <c r="D919" s="28">
        <v>42726</v>
      </c>
      <c r="E919" s="27" t="s">
        <v>4453</v>
      </c>
      <c r="F919" s="27" t="s">
        <v>417</v>
      </c>
      <c r="G919" s="27" t="s">
        <v>21</v>
      </c>
      <c r="H919" s="27"/>
      <c r="I919" s="27" t="s">
        <v>22</v>
      </c>
      <c r="J919" s="27"/>
      <c r="K919" s="27"/>
      <c r="L919" s="27"/>
      <c r="M919" s="27"/>
      <c r="N919" s="27"/>
      <c r="O919" s="27"/>
      <c r="P919" s="27" t="s">
        <v>23</v>
      </c>
      <c r="Q919" s="27"/>
      <c r="R919" s="27" t="s">
        <v>24</v>
      </c>
      <c r="S919" s="27" t="s">
        <v>27</v>
      </c>
      <c r="T919" s="27">
        <v>1</v>
      </c>
      <c r="U919" s="29"/>
      <c r="V919" s="26" t="str">
        <f t="shared" si="28"/>
        <v>42726BRI Prioritas</v>
      </c>
      <c r="W919" s="26">
        <f t="shared" si="29"/>
        <v>1</v>
      </c>
    </row>
    <row r="920" spans="1:23" s="26" customFormat="1" ht="16.7" customHeight="1" x14ac:dyDescent="0.2">
      <c r="A920" s="27" t="s">
        <v>4454</v>
      </c>
      <c r="B920" s="27" t="s">
        <v>20</v>
      </c>
      <c r="C920" s="27" t="s">
        <v>4455</v>
      </c>
      <c r="D920" s="28">
        <v>42726</v>
      </c>
      <c r="E920" s="27" t="s">
        <v>4456</v>
      </c>
      <c r="F920" s="27" t="s">
        <v>417</v>
      </c>
      <c r="G920" s="27" t="s">
        <v>21</v>
      </c>
      <c r="H920" s="27"/>
      <c r="I920" s="27" t="s">
        <v>22</v>
      </c>
      <c r="J920" s="27"/>
      <c r="K920" s="27"/>
      <c r="L920" s="27"/>
      <c r="M920" s="27"/>
      <c r="N920" s="27"/>
      <c r="O920" s="27"/>
      <c r="P920" s="27" t="s">
        <v>23</v>
      </c>
      <c r="Q920" s="27"/>
      <c r="R920" s="27" t="s">
        <v>28</v>
      </c>
      <c r="S920" s="27" t="s">
        <v>27</v>
      </c>
      <c r="T920" s="27">
        <v>2</v>
      </c>
      <c r="U920" s="29"/>
      <c r="V920" s="26" t="str">
        <f t="shared" si="28"/>
        <v>42726BRI Prioritas</v>
      </c>
      <c r="W920" s="26">
        <f t="shared" si="29"/>
        <v>2</v>
      </c>
    </row>
    <row r="921" spans="1:23" s="26" customFormat="1" ht="16.7" customHeight="1" x14ac:dyDescent="0.2">
      <c r="A921" s="27" t="s">
        <v>4457</v>
      </c>
      <c r="B921" s="27" t="s">
        <v>20</v>
      </c>
      <c r="C921" s="27" t="s">
        <v>2973</v>
      </c>
      <c r="D921" s="28">
        <v>42726</v>
      </c>
      <c r="E921" s="27" t="s">
        <v>4458</v>
      </c>
      <c r="F921" s="27" t="s">
        <v>668</v>
      </c>
      <c r="G921" s="27" t="s">
        <v>21</v>
      </c>
      <c r="H921" s="27"/>
      <c r="I921" s="27" t="s">
        <v>22</v>
      </c>
      <c r="J921" s="27" t="s">
        <v>30</v>
      </c>
      <c r="K921" s="27"/>
      <c r="L921" s="27"/>
      <c r="M921" s="27"/>
      <c r="N921" s="27"/>
      <c r="O921" s="27"/>
      <c r="P921" s="27" t="s">
        <v>23</v>
      </c>
      <c r="Q921" s="27"/>
      <c r="R921" s="27" t="s">
        <v>33</v>
      </c>
      <c r="S921" s="27" t="s">
        <v>25</v>
      </c>
      <c r="T921" s="27">
        <v>1</v>
      </c>
      <c r="U921" s="29"/>
      <c r="V921" s="26" t="str">
        <f t="shared" si="28"/>
        <v>42726BRI Platinum</v>
      </c>
      <c r="W921" s="26">
        <f t="shared" si="29"/>
        <v>1</v>
      </c>
    </row>
    <row r="922" spans="1:23" s="26" customFormat="1" ht="16.7" customHeight="1" x14ac:dyDescent="0.2">
      <c r="A922" s="27" t="s">
        <v>4457</v>
      </c>
      <c r="B922" s="27" t="s">
        <v>20</v>
      </c>
      <c r="C922" s="27" t="s">
        <v>2976</v>
      </c>
      <c r="D922" s="28">
        <v>42726</v>
      </c>
      <c r="E922" s="27" t="s">
        <v>4459</v>
      </c>
      <c r="F922" s="27" t="s">
        <v>668</v>
      </c>
      <c r="G922" s="27" t="s">
        <v>21</v>
      </c>
      <c r="H922" s="27"/>
      <c r="I922" s="27" t="s">
        <v>22</v>
      </c>
      <c r="J922" s="27" t="s">
        <v>30</v>
      </c>
      <c r="K922" s="27"/>
      <c r="L922" s="27"/>
      <c r="M922" s="27"/>
      <c r="N922" s="27"/>
      <c r="O922" s="27"/>
      <c r="P922" s="27" t="s">
        <v>23</v>
      </c>
      <c r="Q922" s="27"/>
      <c r="R922" s="27" t="s">
        <v>33</v>
      </c>
      <c r="S922" s="27" t="s">
        <v>25</v>
      </c>
      <c r="T922" s="27">
        <v>1</v>
      </c>
      <c r="U922" s="29"/>
      <c r="V922" s="26" t="str">
        <f t="shared" si="28"/>
        <v>42726BRI Platinum</v>
      </c>
      <c r="W922" s="26">
        <f t="shared" si="29"/>
        <v>1</v>
      </c>
    </row>
    <row r="923" spans="1:23" s="26" customFormat="1" ht="16.7" customHeight="1" x14ac:dyDescent="0.2">
      <c r="A923" s="27" t="s">
        <v>4457</v>
      </c>
      <c r="B923" s="27" t="s">
        <v>20</v>
      </c>
      <c r="C923" s="27" t="s">
        <v>4460</v>
      </c>
      <c r="D923" s="28">
        <v>42726</v>
      </c>
      <c r="E923" s="27" t="s">
        <v>4461</v>
      </c>
      <c r="F923" s="27" t="s">
        <v>4459</v>
      </c>
      <c r="G923" s="27" t="s">
        <v>21</v>
      </c>
      <c r="H923" s="27"/>
      <c r="I923" s="27" t="s">
        <v>22</v>
      </c>
      <c r="J923" s="27" t="s">
        <v>30</v>
      </c>
      <c r="K923" s="27"/>
      <c r="L923" s="27"/>
      <c r="M923" s="27"/>
      <c r="N923" s="27"/>
      <c r="O923" s="27"/>
      <c r="P923" s="27" t="s">
        <v>23</v>
      </c>
      <c r="Q923" s="27"/>
      <c r="R923" s="27" t="s">
        <v>35</v>
      </c>
      <c r="S923" s="27" t="s">
        <v>27</v>
      </c>
      <c r="T923" s="27">
        <v>2</v>
      </c>
      <c r="U923" s="29"/>
      <c r="V923" s="26" t="str">
        <f t="shared" si="28"/>
        <v>42726BRI Prioritas</v>
      </c>
      <c r="W923" s="26">
        <f t="shared" si="29"/>
        <v>2</v>
      </c>
    </row>
    <row r="924" spans="1:23" s="26" customFormat="1" ht="16.7" customHeight="1" x14ac:dyDescent="0.2">
      <c r="A924" s="27" t="s">
        <v>4462</v>
      </c>
      <c r="B924" s="27" t="s">
        <v>20</v>
      </c>
      <c r="C924" s="27" t="s">
        <v>4463</v>
      </c>
      <c r="D924" s="28">
        <v>42726</v>
      </c>
      <c r="E924" s="27" t="s">
        <v>4464</v>
      </c>
      <c r="F924" s="27" t="s">
        <v>4465</v>
      </c>
      <c r="G924" s="27" t="s">
        <v>21</v>
      </c>
      <c r="H924" s="27"/>
      <c r="I924" s="27" t="s">
        <v>22</v>
      </c>
      <c r="J924" s="27"/>
      <c r="K924" s="27"/>
      <c r="L924" s="27"/>
      <c r="M924" s="27"/>
      <c r="N924" s="27"/>
      <c r="O924" s="27"/>
      <c r="P924" s="27" t="s">
        <v>23</v>
      </c>
      <c r="Q924" s="27"/>
      <c r="R924" s="27" t="s">
        <v>28</v>
      </c>
      <c r="S924" s="27" t="s">
        <v>27</v>
      </c>
      <c r="T924" s="27">
        <v>2</v>
      </c>
      <c r="U924" s="29"/>
      <c r="V924" s="26" t="str">
        <f t="shared" si="28"/>
        <v>42726BRI Prioritas</v>
      </c>
      <c r="W924" s="26">
        <f t="shared" si="29"/>
        <v>2</v>
      </c>
    </row>
    <row r="925" spans="1:23" s="26" customFormat="1" ht="16.7" customHeight="1" x14ac:dyDescent="0.2">
      <c r="A925" s="27" t="s">
        <v>4466</v>
      </c>
      <c r="B925" s="27" t="s">
        <v>20</v>
      </c>
      <c r="C925" s="27" t="s">
        <v>4467</v>
      </c>
      <c r="D925" s="28">
        <v>42726</v>
      </c>
      <c r="E925" s="27" t="s">
        <v>4468</v>
      </c>
      <c r="F925" s="27" t="s">
        <v>4469</v>
      </c>
      <c r="G925" s="27" t="s">
        <v>21</v>
      </c>
      <c r="H925" s="27"/>
      <c r="I925" s="27" t="s">
        <v>22</v>
      </c>
      <c r="J925" s="27" t="s">
        <v>30</v>
      </c>
      <c r="K925" s="27"/>
      <c r="L925" s="27"/>
      <c r="M925" s="27"/>
      <c r="N925" s="27"/>
      <c r="O925" s="27"/>
      <c r="P925" s="27" t="s">
        <v>23</v>
      </c>
      <c r="Q925" s="27"/>
      <c r="R925" s="27" t="s">
        <v>35</v>
      </c>
      <c r="S925" s="27" t="s">
        <v>27</v>
      </c>
      <c r="T925" s="27">
        <v>2</v>
      </c>
      <c r="U925" s="29"/>
      <c r="V925" s="26" t="str">
        <f t="shared" si="28"/>
        <v>42726BRI Prioritas</v>
      </c>
      <c r="W925" s="26">
        <f t="shared" si="29"/>
        <v>2</v>
      </c>
    </row>
    <row r="926" spans="1:23" s="26" customFormat="1" ht="16.7" customHeight="1" x14ac:dyDescent="0.2">
      <c r="A926" s="27" t="s">
        <v>4470</v>
      </c>
      <c r="B926" s="27" t="s">
        <v>20</v>
      </c>
      <c r="C926" s="27" t="s">
        <v>2980</v>
      </c>
      <c r="D926" s="28">
        <v>42726</v>
      </c>
      <c r="E926" s="27" t="s">
        <v>4471</v>
      </c>
      <c r="F926" s="27" t="s">
        <v>4469</v>
      </c>
      <c r="G926" s="27" t="s">
        <v>21</v>
      </c>
      <c r="H926" s="27"/>
      <c r="I926" s="27" t="s">
        <v>22</v>
      </c>
      <c r="J926" s="27" t="s">
        <v>30</v>
      </c>
      <c r="K926" s="27"/>
      <c r="L926" s="27"/>
      <c r="M926" s="27"/>
      <c r="N926" s="27"/>
      <c r="O926" s="27"/>
      <c r="P926" s="27" t="s">
        <v>23</v>
      </c>
      <c r="Q926" s="27"/>
      <c r="R926" s="27" t="s">
        <v>33</v>
      </c>
      <c r="S926" s="27" t="s">
        <v>25</v>
      </c>
      <c r="T926" s="27">
        <v>1</v>
      </c>
      <c r="U926" s="29"/>
      <c r="V926" s="26" t="str">
        <f t="shared" si="28"/>
        <v>42726BRI Platinum</v>
      </c>
      <c r="W926" s="26">
        <f t="shared" si="29"/>
        <v>1</v>
      </c>
    </row>
    <row r="927" spans="1:23" s="26" customFormat="1" ht="16.7" customHeight="1" x14ac:dyDescent="0.2">
      <c r="A927" s="27" t="s">
        <v>4470</v>
      </c>
      <c r="B927" s="27" t="s">
        <v>20</v>
      </c>
      <c r="C927" s="27" t="s">
        <v>4472</v>
      </c>
      <c r="D927" s="28">
        <v>42726</v>
      </c>
      <c r="E927" s="27" t="s">
        <v>4473</v>
      </c>
      <c r="F927" s="27" t="s">
        <v>118</v>
      </c>
      <c r="G927" s="27" t="s">
        <v>21</v>
      </c>
      <c r="H927" s="27"/>
      <c r="I927" s="27" t="s">
        <v>22</v>
      </c>
      <c r="J927" s="27" t="s">
        <v>30</v>
      </c>
      <c r="K927" s="27"/>
      <c r="L927" s="27"/>
      <c r="M927" s="27"/>
      <c r="N927" s="27"/>
      <c r="O927" s="27"/>
      <c r="P927" s="27" t="s">
        <v>23</v>
      </c>
      <c r="Q927" s="27"/>
      <c r="R927" s="27" t="s">
        <v>35</v>
      </c>
      <c r="S927" s="27" t="s">
        <v>27</v>
      </c>
      <c r="T927" s="27">
        <v>2</v>
      </c>
      <c r="U927" s="29"/>
      <c r="V927" s="26" t="str">
        <f t="shared" si="28"/>
        <v>42726BRI Prioritas</v>
      </c>
      <c r="W927" s="26">
        <f t="shared" si="29"/>
        <v>2</v>
      </c>
    </row>
    <row r="928" spans="1:23" s="26" customFormat="1" ht="16.7" customHeight="1" x14ac:dyDescent="0.2">
      <c r="A928" s="27" t="s">
        <v>4470</v>
      </c>
      <c r="B928" s="27" t="s">
        <v>20</v>
      </c>
      <c r="C928" s="27" t="s">
        <v>4474</v>
      </c>
      <c r="D928" s="28">
        <v>42726</v>
      </c>
      <c r="E928" s="27" t="s">
        <v>4475</v>
      </c>
      <c r="F928" s="27" t="s">
        <v>4476</v>
      </c>
      <c r="G928" s="27" t="s">
        <v>21</v>
      </c>
      <c r="H928" s="27"/>
      <c r="I928" s="27" t="s">
        <v>22</v>
      </c>
      <c r="J928" s="27" t="s">
        <v>30</v>
      </c>
      <c r="K928" s="27"/>
      <c r="L928" s="27"/>
      <c r="M928" s="27"/>
      <c r="N928" s="27"/>
      <c r="O928" s="27"/>
      <c r="P928" s="27" t="s">
        <v>23</v>
      </c>
      <c r="Q928" s="27"/>
      <c r="R928" s="27" t="s">
        <v>35</v>
      </c>
      <c r="S928" s="27" t="s">
        <v>27</v>
      </c>
      <c r="T928" s="27">
        <v>2</v>
      </c>
      <c r="U928" s="29"/>
      <c r="V928" s="26" t="str">
        <f t="shared" si="28"/>
        <v>42726BRI Prioritas</v>
      </c>
      <c r="W928" s="26">
        <f t="shared" si="29"/>
        <v>2</v>
      </c>
    </row>
    <row r="929" spans="1:23" s="26" customFormat="1" ht="16.7" customHeight="1" x14ac:dyDescent="0.2">
      <c r="A929" s="27" t="s">
        <v>4470</v>
      </c>
      <c r="B929" s="27" t="s">
        <v>20</v>
      </c>
      <c r="C929" s="27" t="s">
        <v>2983</v>
      </c>
      <c r="D929" s="28">
        <v>42726</v>
      </c>
      <c r="E929" s="27" t="s">
        <v>4477</v>
      </c>
      <c r="F929" s="27" t="s">
        <v>4476</v>
      </c>
      <c r="G929" s="27" t="s">
        <v>21</v>
      </c>
      <c r="H929" s="27"/>
      <c r="I929" s="27" t="s">
        <v>22</v>
      </c>
      <c r="J929" s="27" t="s">
        <v>30</v>
      </c>
      <c r="K929" s="27"/>
      <c r="L929" s="27"/>
      <c r="M929" s="27"/>
      <c r="N929" s="27"/>
      <c r="O929" s="27"/>
      <c r="P929" s="27" t="s">
        <v>23</v>
      </c>
      <c r="Q929" s="27"/>
      <c r="R929" s="27" t="s">
        <v>33</v>
      </c>
      <c r="S929" s="27" t="s">
        <v>25</v>
      </c>
      <c r="T929" s="27">
        <v>1</v>
      </c>
      <c r="U929" s="29"/>
      <c r="V929" s="26" t="str">
        <f t="shared" si="28"/>
        <v>42726BRI Platinum</v>
      </c>
      <c r="W929" s="26">
        <f t="shared" si="29"/>
        <v>1</v>
      </c>
    </row>
    <row r="930" spans="1:23" s="26" customFormat="1" ht="16.7" customHeight="1" x14ac:dyDescent="0.2">
      <c r="A930" s="27" t="s">
        <v>4478</v>
      </c>
      <c r="B930" s="27" t="s">
        <v>20</v>
      </c>
      <c r="C930" s="27" t="s">
        <v>2986</v>
      </c>
      <c r="D930" s="28">
        <v>42726</v>
      </c>
      <c r="E930" s="27" t="s">
        <v>4479</v>
      </c>
      <c r="F930" s="27" t="s">
        <v>4480</v>
      </c>
      <c r="G930" s="27" t="s">
        <v>21</v>
      </c>
      <c r="H930" s="27"/>
      <c r="I930" s="27" t="s">
        <v>22</v>
      </c>
      <c r="J930" s="27" t="s">
        <v>30</v>
      </c>
      <c r="K930" s="27"/>
      <c r="L930" s="27"/>
      <c r="M930" s="27"/>
      <c r="N930" s="27"/>
      <c r="O930" s="27"/>
      <c r="P930" s="27" t="s">
        <v>23</v>
      </c>
      <c r="Q930" s="27"/>
      <c r="R930" s="27" t="s">
        <v>35</v>
      </c>
      <c r="S930" s="27" t="s">
        <v>27</v>
      </c>
      <c r="T930" s="27">
        <v>2</v>
      </c>
      <c r="U930" s="29"/>
      <c r="V930" s="26" t="str">
        <f t="shared" si="28"/>
        <v>42726BRI Prioritas</v>
      </c>
      <c r="W930" s="26">
        <f t="shared" si="29"/>
        <v>2</v>
      </c>
    </row>
    <row r="931" spans="1:23" s="26" customFormat="1" ht="16.7" customHeight="1" x14ac:dyDescent="0.2">
      <c r="A931" s="27" t="s">
        <v>4481</v>
      </c>
      <c r="B931" s="27" t="s">
        <v>20</v>
      </c>
      <c r="C931" s="27" t="s">
        <v>4482</v>
      </c>
      <c r="D931" s="28">
        <v>42726</v>
      </c>
      <c r="E931" s="27" t="s">
        <v>4483</v>
      </c>
      <c r="F931" s="27" t="s">
        <v>4480</v>
      </c>
      <c r="G931" s="27" t="s">
        <v>21</v>
      </c>
      <c r="H931" s="27"/>
      <c r="I931" s="27" t="s">
        <v>22</v>
      </c>
      <c r="J931" s="27" t="s">
        <v>30</v>
      </c>
      <c r="K931" s="27"/>
      <c r="L931" s="27"/>
      <c r="M931" s="27"/>
      <c r="N931" s="27"/>
      <c r="O931" s="27"/>
      <c r="P931" s="27" t="s">
        <v>23</v>
      </c>
      <c r="Q931" s="27"/>
      <c r="R931" s="27" t="s">
        <v>35</v>
      </c>
      <c r="S931" s="27" t="s">
        <v>27</v>
      </c>
      <c r="T931" s="27">
        <v>2</v>
      </c>
      <c r="U931" s="29"/>
      <c r="V931" s="26" t="str">
        <f t="shared" si="28"/>
        <v>42726BRI Prioritas</v>
      </c>
      <c r="W931" s="26">
        <f t="shared" si="29"/>
        <v>2</v>
      </c>
    </row>
    <row r="932" spans="1:23" s="26" customFormat="1" ht="16.7" customHeight="1" x14ac:dyDescent="0.2">
      <c r="A932" s="27" t="s">
        <v>4484</v>
      </c>
      <c r="B932" s="27" t="s">
        <v>20</v>
      </c>
      <c r="C932" s="27" t="s">
        <v>4485</v>
      </c>
      <c r="D932" s="28">
        <v>42726</v>
      </c>
      <c r="E932" s="27" t="s">
        <v>4486</v>
      </c>
      <c r="F932" s="27" t="s">
        <v>1541</v>
      </c>
      <c r="G932" s="27" t="s">
        <v>21</v>
      </c>
      <c r="H932" s="27"/>
      <c r="I932" s="27" t="s">
        <v>22</v>
      </c>
      <c r="J932" s="27"/>
      <c r="K932" s="27"/>
      <c r="L932" s="27"/>
      <c r="M932" s="27"/>
      <c r="N932" s="27"/>
      <c r="O932" s="27"/>
      <c r="P932" s="27" t="s">
        <v>23</v>
      </c>
      <c r="Q932" s="27"/>
      <c r="R932" s="27" t="s">
        <v>24</v>
      </c>
      <c r="S932" s="27" t="s">
        <v>27</v>
      </c>
      <c r="T932" s="27">
        <v>1</v>
      </c>
      <c r="U932" s="29"/>
      <c r="V932" s="26" t="str">
        <f t="shared" si="28"/>
        <v>42726BRI Prioritas</v>
      </c>
      <c r="W932" s="26">
        <f t="shared" si="29"/>
        <v>1</v>
      </c>
    </row>
    <row r="933" spans="1:23" s="26" customFormat="1" ht="16.7" customHeight="1" x14ac:dyDescent="0.2">
      <c r="A933" s="27" t="s">
        <v>4487</v>
      </c>
      <c r="B933" s="27" t="s">
        <v>20</v>
      </c>
      <c r="C933" s="27" t="s">
        <v>57</v>
      </c>
      <c r="D933" s="28">
        <v>42726</v>
      </c>
      <c r="E933" s="27" t="s">
        <v>4488</v>
      </c>
      <c r="F933" s="27" t="s">
        <v>1382</v>
      </c>
      <c r="G933" s="27" t="s">
        <v>21</v>
      </c>
      <c r="H933" s="27"/>
      <c r="I933" s="27" t="s">
        <v>22</v>
      </c>
      <c r="J933" s="27" t="s">
        <v>30</v>
      </c>
      <c r="K933" s="27"/>
      <c r="L933" s="27"/>
      <c r="M933" s="27"/>
      <c r="N933" s="27"/>
      <c r="O933" s="27"/>
      <c r="P933" s="27" t="s">
        <v>23</v>
      </c>
      <c r="Q933" s="27"/>
      <c r="R933" s="27" t="s">
        <v>33</v>
      </c>
      <c r="S933" s="27" t="s">
        <v>27</v>
      </c>
      <c r="T933" s="27">
        <v>1</v>
      </c>
      <c r="U933" s="29"/>
      <c r="V933" s="26" t="str">
        <f t="shared" si="28"/>
        <v>42726BRI Prioritas</v>
      </c>
      <c r="W933" s="26">
        <f t="shared" si="29"/>
        <v>1</v>
      </c>
    </row>
    <row r="934" spans="1:23" s="26" customFormat="1" ht="16.7" customHeight="1" x14ac:dyDescent="0.2">
      <c r="A934" s="27" t="s">
        <v>4495</v>
      </c>
      <c r="B934" s="27" t="s">
        <v>20</v>
      </c>
      <c r="C934" s="27" t="s">
        <v>3000</v>
      </c>
      <c r="D934" s="28">
        <v>42726</v>
      </c>
      <c r="E934" s="27" t="s">
        <v>4496</v>
      </c>
      <c r="F934" s="27" t="s">
        <v>4497</v>
      </c>
      <c r="G934" s="27" t="s">
        <v>21</v>
      </c>
      <c r="H934" s="27"/>
      <c r="I934" s="27" t="s">
        <v>22</v>
      </c>
      <c r="J934" s="27" t="s">
        <v>30</v>
      </c>
      <c r="K934" s="27"/>
      <c r="L934" s="27"/>
      <c r="M934" s="27"/>
      <c r="N934" s="27"/>
      <c r="O934" s="27"/>
      <c r="P934" s="27" t="s">
        <v>23</v>
      </c>
      <c r="Q934" s="27"/>
      <c r="R934" s="27" t="s">
        <v>35</v>
      </c>
      <c r="S934" s="27" t="s">
        <v>27</v>
      </c>
      <c r="T934" s="27">
        <v>2</v>
      </c>
      <c r="U934" s="29"/>
      <c r="V934" s="26" t="str">
        <f t="shared" si="28"/>
        <v>42726BRI Prioritas</v>
      </c>
      <c r="W934" s="26">
        <f t="shared" si="29"/>
        <v>2</v>
      </c>
    </row>
    <row r="935" spans="1:23" s="26" customFormat="1" ht="16.7" customHeight="1" x14ac:dyDescent="0.2">
      <c r="A935" s="27" t="s">
        <v>4498</v>
      </c>
      <c r="B935" s="27" t="s">
        <v>20</v>
      </c>
      <c r="C935" s="27" t="s">
        <v>4499</v>
      </c>
      <c r="D935" s="28">
        <v>42726</v>
      </c>
      <c r="E935" s="27" t="s">
        <v>4500</v>
      </c>
      <c r="F935" s="27" t="s">
        <v>42</v>
      </c>
      <c r="G935" s="27" t="s">
        <v>21</v>
      </c>
      <c r="H935" s="27"/>
      <c r="I935" s="27" t="s">
        <v>22</v>
      </c>
      <c r="J935" s="27"/>
      <c r="K935" s="27"/>
      <c r="L935" s="27"/>
      <c r="M935" s="27"/>
      <c r="N935" s="27"/>
      <c r="O935" s="27"/>
      <c r="P935" s="27" t="s">
        <v>23</v>
      </c>
      <c r="Q935" s="27"/>
      <c r="R935" s="27" t="s">
        <v>24</v>
      </c>
      <c r="S935" s="27" t="s">
        <v>27</v>
      </c>
      <c r="T935" s="27">
        <v>1</v>
      </c>
      <c r="U935" s="29"/>
      <c r="V935" s="26" t="str">
        <f t="shared" si="28"/>
        <v>42726BRI Prioritas</v>
      </c>
      <c r="W935" s="26">
        <f t="shared" si="29"/>
        <v>1</v>
      </c>
    </row>
    <row r="936" spans="1:23" s="26" customFormat="1" ht="16.7" customHeight="1" x14ac:dyDescent="0.2">
      <c r="A936" s="27" t="s">
        <v>4501</v>
      </c>
      <c r="B936" s="27" t="s">
        <v>20</v>
      </c>
      <c r="C936" s="27" t="s">
        <v>4502</v>
      </c>
      <c r="D936" s="28">
        <v>42726</v>
      </c>
      <c r="E936" s="27" t="s">
        <v>4503</v>
      </c>
      <c r="F936" s="27" t="s">
        <v>42</v>
      </c>
      <c r="G936" s="27" t="s">
        <v>36</v>
      </c>
      <c r="H936" s="27"/>
      <c r="I936" s="27" t="s">
        <v>22</v>
      </c>
      <c r="J936" s="27" t="s">
        <v>30</v>
      </c>
      <c r="K936" s="27"/>
      <c r="L936" s="27"/>
      <c r="M936" s="27"/>
      <c r="N936" s="27"/>
      <c r="O936" s="27"/>
      <c r="P936" s="27" t="s">
        <v>23</v>
      </c>
      <c r="Q936" s="27"/>
      <c r="R936" s="27" t="s">
        <v>33</v>
      </c>
      <c r="S936" s="27" t="s">
        <v>27</v>
      </c>
      <c r="T936" s="27">
        <v>1</v>
      </c>
      <c r="U936" s="29"/>
      <c r="V936" s="26" t="str">
        <f t="shared" si="28"/>
        <v>42726BRI Prioritas</v>
      </c>
      <c r="W936" s="26">
        <f t="shared" si="29"/>
        <v>1</v>
      </c>
    </row>
    <row r="937" spans="1:23" s="26" customFormat="1" ht="16.7" customHeight="1" x14ac:dyDescent="0.2">
      <c r="A937" s="27" t="s">
        <v>4504</v>
      </c>
      <c r="B937" s="27" t="s">
        <v>20</v>
      </c>
      <c r="C937" s="27" t="s">
        <v>4505</v>
      </c>
      <c r="D937" s="28">
        <v>42726</v>
      </c>
      <c r="E937" s="27" t="s">
        <v>4506</v>
      </c>
      <c r="F937" s="27" t="s">
        <v>1835</v>
      </c>
      <c r="G937" s="27" t="s">
        <v>21</v>
      </c>
      <c r="H937" s="27"/>
      <c r="I937" s="27" t="s">
        <v>22</v>
      </c>
      <c r="J937" s="27" t="s">
        <v>30</v>
      </c>
      <c r="K937" s="27"/>
      <c r="L937" s="27"/>
      <c r="M937" s="27"/>
      <c r="N937" s="27"/>
      <c r="O937" s="27"/>
      <c r="P937" s="27" t="s">
        <v>23</v>
      </c>
      <c r="Q937" s="27"/>
      <c r="R937" s="27" t="s">
        <v>35</v>
      </c>
      <c r="S937" s="27" t="s">
        <v>45</v>
      </c>
      <c r="T937" s="27">
        <v>2</v>
      </c>
      <c r="U937" s="29"/>
      <c r="V937" s="26" t="str">
        <f t="shared" si="28"/>
        <v>42726BRI Infinite</v>
      </c>
      <c r="W937" s="26">
        <f t="shared" si="29"/>
        <v>2</v>
      </c>
    </row>
    <row r="938" spans="1:23" s="26" customFormat="1" ht="16.7" customHeight="1" x14ac:dyDescent="0.2">
      <c r="A938" s="27" t="s">
        <v>4507</v>
      </c>
      <c r="B938" s="27" t="s">
        <v>20</v>
      </c>
      <c r="C938" s="27" t="s">
        <v>3007</v>
      </c>
      <c r="D938" s="28">
        <v>42726</v>
      </c>
      <c r="E938" s="27" t="s">
        <v>4508</v>
      </c>
      <c r="F938" s="27" t="s">
        <v>1835</v>
      </c>
      <c r="G938" s="27" t="s">
        <v>21</v>
      </c>
      <c r="H938" s="27"/>
      <c r="I938" s="27" t="s">
        <v>22</v>
      </c>
      <c r="J938" s="27" t="s">
        <v>30</v>
      </c>
      <c r="K938" s="27"/>
      <c r="L938" s="27"/>
      <c r="M938" s="27"/>
      <c r="N938" s="27"/>
      <c r="O938" s="27"/>
      <c r="P938" s="27" t="s">
        <v>23</v>
      </c>
      <c r="Q938" s="27"/>
      <c r="R938" s="27" t="s">
        <v>35</v>
      </c>
      <c r="S938" s="27" t="s">
        <v>45</v>
      </c>
      <c r="T938" s="27">
        <v>2</v>
      </c>
      <c r="U938" s="29"/>
      <c r="V938" s="26" t="str">
        <f t="shared" si="28"/>
        <v>42726BRI Infinite</v>
      </c>
      <c r="W938" s="26">
        <f t="shared" si="29"/>
        <v>2</v>
      </c>
    </row>
    <row r="939" spans="1:23" s="26" customFormat="1" ht="16.7" customHeight="1" x14ac:dyDescent="0.2">
      <c r="A939" s="27" t="s">
        <v>4509</v>
      </c>
      <c r="B939" s="27" t="s">
        <v>20</v>
      </c>
      <c r="C939" s="27" t="s">
        <v>62</v>
      </c>
      <c r="D939" s="28">
        <v>42726</v>
      </c>
      <c r="E939" s="27" t="s">
        <v>4510</v>
      </c>
      <c r="F939" s="27" t="s">
        <v>2252</v>
      </c>
      <c r="G939" s="27" t="s">
        <v>21</v>
      </c>
      <c r="H939" s="27"/>
      <c r="I939" s="27" t="s">
        <v>22</v>
      </c>
      <c r="J939" s="27"/>
      <c r="K939" s="27"/>
      <c r="L939" s="27"/>
      <c r="M939" s="27"/>
      <c r="N939" s="27"/>
      <c r="O939" s="27"/>
      <c r="P939" s="27" t="s">
        <v>23</v>
      </c>
      <c r="Q939" s="27"/>
      <c r="R939" s="27" t="s">
        <v>24</v>
      </c>
      <c r="S939" s="27" t="s">
        <v>27</v>
      </c>
      <c r="T939" s="27">
        <v>1</v>
      </c>
      <c r="U939" s="29"/>
      <c r="V939" s="26" t="str">
        <f t="shared" si="28"/>
        <v>42726BRI Prioritas</v>
      </c>
      <c r="W939" s="26">
        <f t="shared" si="29"/>
        <v>1</v>
      </c>
    </row>
    <row r="940" spans="1:23" s="26" customFormat="1" ht="16.7" customHeight="1" x14ac:dyDescent="0.2">
      <c r="A940" s="27" t="s">
        <v>4511</v>
      </c>
      <c r="B940" s="27" t="s">
        <v>20</v>
      </c>
      <c r="C940" s="27" t="s">
        <v>62</v>
      </c>
      <c r="D940" s="28">
        <v>42726</v>
      </c>
      <c r="E940" s="27" t="s">
        <v>4512</v>
      </c>
      <c r="F940" s="27" t="s">
        <v>2252</v>
      </c>
      <c r="G940" s="27" t="s">
        <v>21</v>
      </c>
      <c r="H940" s="27"/>
      <c r="I940" s="27" t="s">
        <v>22</v>
      </c>
      <c r="J940" s="27"/>
      <c r="K940" s="27"/>
      <c r="L940" s="27"/>
      <c r="M940" s="27"/>
      <c r="N940" s="27"/>
      <c r="O940" s="27"/>
      <c r="P940" s="27" t="s">
        <v>23</v>
      </c>
      <c r="Q940" s="27"/>
      <c r="R940" s="27" t="s">
        <v>28</v>
      </c>
      <c r="S940" s="27" t="s">
        <v>27</v>
      </c>
      <c r="T940" s="27">
        <v>2</v>
      </c>
      <c r="U940" s="29"/>
      <c r="V940" s="26" t="str">
        <f t="shared" si="28"/>
        <v>42726BRI Prioritas</v>
      </c>
      <c r="W940" s="26">
        <f t="shared" si="29"/>
        <v>2</v>
      </c>
    </row>
    <row r="941" spans="1:23" s="26" customFormat="1" ht="16.7" customHeight="1" x14ac:dyDescent="0.2">
      <c r="A941" s="27" t="s">
        <v>4513</v>
      </c>
      <c r="B941" s="27" t="s">
        <v>20</v>
      </c>
      <c r="C941" s="27" t="s">
        <v>4514</v>
      </c>
      <c r="D941" s="28">
        <v>42726</v>
      </c>
      <c r="E941" s="27" t="s">
        <v>4515</v>
      </c>
      <c r="F941" s="27" t="s">
        <v>4516</v>
      </c>
      <c r="G941" s="27" t="s">
        <v>21</v>
      </c>
      <c r="H941" s="27"/>
      <c r="I941" s="27" t="s">
        <v>22</v>
      </c>
      <c r="J941" s="27"/>
      <c r="K941" s="27"/>
      <c r="L941" s="27"/>
      <c r="M941" s="27"/>
      <c r="N941" s="27"/>
      <c r="O941" s="27"/>
      <c r="P941" s="27" t="s">
        <v>23</v>
      </c>
      <c r="Q941" s="27"/>
      <c r="R941" s="27" t="s">
        <v>24</v>
      </c>
      <c r="S941" s="27" t="s">
        <v>26</v>
      </c>
      <c r="T941" s="27">
        <v>1</v>
      </c>
      <c r="U941" s="29"/>
      <c r="V941" s="26" t="str">
        <f t="shared" si="28"/>
        <v>42726BRI Business</v>
      </c>
      <c r="W941" s="26">
        <f t="shared" si="29"/>
        <v>1</v>
      </c>
    </row>
    <row r="942" spans="1:23" s="26" customFormat="1" ht="16.7" customHeight="1" x14ac:dyDescent="0.2">
      <c r="A942" s="27" t="s">
        <v>4517</v>
      </c>
      <c r="B942" s="27" t="s">
        <v>20</v>
      </c>
      <c r="C942" s="27" t="s">
        <v>4518</v>
      </c>
      <c r="D942" s="28">
        <v>42726</v>
      </c>
      <c r="E942" s="27" t="s">
        <v>4519</v>
      </c>
      <c r="F942" s="27" t="s">
        <v>4515</v>
      </c>
      <c r="G942" s="27" t="s">
        <v>21</v>
      </c>
      <c r="H942" s="27"/>
      <c r="I942" s="27" t="s">
        <v>22</v>
      </c>
      <c r="J942" s="27" t="s">
        <v>30</v>
      </c>
      <c r="K942" s="27"/>
      <c r="L942" s="27"/>
      <c r="M942" s="27"/>
      <c r="N942" s="27"/>
      <c r="O942" s="27"/>
      <c r="P942" s="27" t="s">
        <v>23</v>
      </c>
      <c r="Q942" s="27"/>
      <c r="R942" s="27" t="s">
        <v>33</v>
      </c>
      <c r="S942" s="27" t="s">
        <v>25</v>
      </c>
      <c r="T942" s="27">
        <v>1</v>
      </c>
      <c r="U942" s="29"/>
      <c r="V942" s="26" t="str">
        <f t="shared" si="28"/>
        <v>42726BRI Platinum</v>
      </c>
      <c r="W942" s="26">
        <f t="shared" si="29"/>
        <v>1</v>
      </c>
    </row>
    <row r="943" spans="1:23" s="26" customFormat="1" ht="16.7" customHeight="1" x14ac:dyDescent="0.2">
      <c r="A943" s="27" t="s">
        <v>4520</v>
      </c>
      <c r="B943" s="27" t="s">
        <v>20</v>
      </c>
      <c r="C943" s="27" t="s">
        <v>4521</v>
      </c>
      <c r="D943" s="28">
        <v>42726</v>
      </c>
      <c r="E943" s="27" t="s">
        <v>4522</v>
      </c>
      <c r="F943" s="27" t="s">
        <v>2096</v>
      </c>
      <c r="G943" s="27" t="s">
        <v>21</v>
      </c>
      <c r="H943" s="27"/>
      <c r="I943" s="27" t="s">
        <v>22</v>
      </c>
      <c r="J943" s="27"/>
      <c r="K943" s="27"/>
      <c r="L943" s="27"/>
      <c r="M943" s="27"/>
      <c r="N943" s="27"/>
      <c r="O943" s="27"/>
      <c r="P943" s="27" t="s">
        <v>23</v>
      </c>
      <c r="Q943" s="27"/>
      <c r="R943" s="27" t="s">
        <v>24</v>
      </c>
      <c r="S943" s="27" t="s">
        <v>26</v>
      </c>
      <c r="T943" s="27">
        <v>1</v>
      </c>
      <c r="U943" s="29"/>
      <c r="V943" s="26" t="str">
        <f t="shared" si="28"/>
        <v>42726BRI Business</v>
      </c>
      <c r="W943" s="26">
        <f t="shared" si="29"/>
        <v>1</v>
      </c>
    </row>
    <row r="944" spans="1:23" s="26" customFormat="1" ht="16.7" customHeight="1" x14ac:dyDescent="0.2">
      <c r="A944" s="27" t="s">
        <v>4523</v>
      </c>
      <c r="B944" s="27" t="s">
        <v>20</v>
      </c>
      <c r="C944" s="27" t="s">
        <v>62</v>
      </c>
      <c r="D944" s="28">
        <v>42726</v>
      </c>
      <c r="E944" s="27" t="s">
        <v>4524</v>
      </c>
      <c r="F944" s="27" t="s">
        <v>87</v>
      </c>
      <c r="G944" s="27" t="s">
        <v>21</v>
      </c>
      <c r="H944" s="27"/>
      <c r="I944" s="27" t="s">
        <v>22</v>
      </c>
      <c r="J944" s="27"/>
      <c r="K944" s="27"/>
      <c r="L944" s="27"/>
      <c r="M944" s="27"/>
      <c r="N944" s="27"/>
      <c r="O944" s="27"/>
      <c r="P944" s="27" t="s">
        <v>23</v>
      </c>
      <c r="Q944" s="27"/>
      <c r="R944" s="27" t="s">
        <v>28</v>
      </c>
      <c r="S944" s="27" t="s">
        <v>27</v>
      </c>
      <c r="T944" s="27">
        <v>2</v>
      </c>
      <c r="U944" s="29"/>
      <c r="V944" s="26" t="str">
        <f t="shared" si="28"/>
        <v>42726BRI Prioritas</v>
      </c>
      <c r="W944" s="26">
        <f t="shared" si="29"/>
        <v>2</v>
      </c>
    </row>
    <row r="945" spans="1:23" s="26" customFormat="1" ht="16.7" customHeight="1" x14ac:dyDescent="0.2">
      <c r="A945" s="27" t="s">
        <v>4529</v>
      </c>
      <c r="B945" s="27" t="s">
        <v>20</v>
      </c>
      <c r="C945" s="27" t="s">
        <v>4530</v>
      </c>
      <c r="D945" s="28">
        <v>42726</v>
      </c>
      <c r="E945" s="27" t="s">
        <v>4531</v>
      </c>
      <c r="F945" s="27" t="s">
        <v>738</v>
      </c>
      <c r="G945" s="27" t="s">
        <v>21</v>
      </c>
      <c r="H945" s="27"/>
      <c r="I945" s="27" t="s">
        <v>22</v>
      </c>
      <c r="J945" s="27"/>
      <c r="K945" s="27"/>
      <c r="L945" s="27"/>
      <c r="M945" s="27"/>
      <c r="N945" s="27"/>
      <c r="O945" s="27"/>
      <c r="P945" s="27" t="s">
        <v>23</v>
      </c>
      <c r="Q945" s="27"/>
      <c r="R945" s="27" t="s">
        <v>24</v>
      </c>
      <c r="S945" s="27" t="s">
        <v>26</v>
      </c>
      <c r="T945" s="27">
        <v>1</v>
      </c>
      <c r="U945" s="29"/>
      <c r="V945" s="26" t="str">
        <f t="shared" si="28"/>
        <v>42726BRI Business</v>
      </c>
      <c r="W945" s="26">
        <f t="shared" si="29"/>
        <v>1</v>
      </c>
    </row>
    <row r="946" spans="1:23" s="26" customFormat="1" ht="16.7" customHeight="1" x14ac:dyDescent="0.2">
      <c r="A946" s="27" t="s">
        <v>4532</v>
      </c>
      <c r="B946" s="27" t="s">
        <v>20</v>
      </c>
      <c r="C946" s="27" t="s">
        <v>4533</v>
      </c>
      <c r="D946" s="28">
        <v>42726</v>
      </c>
      <c r="E946" s="27" t="s">
        <v>4534</v>
      </c>
      <c r="F946" s="27" t="s">
        <v>4535</v>
      </c>
      <c r="G946" s="27" t="s">
        <v>21</v>
      </c>
      <c r="H946" s="27"/>
      <c r="I946" s="27" t="s">
        <v>22</v>
      </c>
      <c r="J946" s="27" t="s">
        <v>30</v>
      </c>
      <c r="K946" s="27"/>
      <c r="L946" s="27"/>
      <c r="M946" s="27"/>
      <c r="N946" s="27"/>
      <c r="O946" s="27"/>
      <c r="P946" s="27" t="s">
        <v>23</v>
      </c>
      <c r="Q946" s="27"/>
      <c r="R946" s="27" t="s">
        <v>35</v>
      </c>
      <c r="S946" s="27" t="s">
        <v>27</v>
      </c>
      <c r="T946" s="27">
        <v>2</v>
      </c>
      <c r="U946" s="29"/>
      <c r="V946" s="26" t="str">
        <f t="shared" si="28"/>
        <v>42726BRI Prioritas</v>
      </c>
      <c r="W946" s="26">
        <f t="shared" si="29"/>
        <v>2</v>
      </c>
    </row>
    <row r="947" spans="1:23" s="26" customFormat="1" ht="16.7" customHeight="1" x14ac:dyDescent="0.2">
      <c r="A947" s="27" t="s">
        <v>4536</v>
      </c>
      <c r="B947" s="27" t="s">
        <v>20</v>
      </c>
      <c r="C947" s="27" t="s">
        <v>3017</v>
      </c>
      <c r="D947" s="28">
        <v>42726</v>
      </c>
      <c r="E947" s="27" t="s">
        <v>4537</v>
      </c>
      <c r="F947" s="27" t="s">
        <v>533</v>
      </c>
      <c r="G947" s="27" t="s">
        <v>21</v>
      </c>
      <c r="H947" s="27"/>
      <c r="I947" s="27" t="s">
        <v>22</v>
      </c>
      <c r="J947" s="27" t="s">
        <v>30</v>
      </c>
      <c r="K947" s="27"/>
      <c r="L947" s="27"/>
      <c r="M947" s="27"/>
      <c r="N947" s="27"/>
      <c r="O947" s="27"/>
      <c r="P947" s="27" t="s">
        <v>23</v>
      </c>
      <c r="Q947" s="27"/>
      <c r="R947" s="27" t="s">
        <v>33</v>
      </c>
      <c r="S947" s="27" t="s">
        <v>25</v>
      </c>
      <c r="T947" s="27">
        <v>1</v>
      </c>
      <c r="U947" s="29"/>
      <c r="V947" s="26" t="str">
        <f t="shared" si="28"/>
        <v>42726BRI Platinum</v>
      </c>
      <c r="W947" s="26">
        <f t="shared" si="29"/>
        <v>1</v>
      </c>
    </row>
    <row r="948" spans="1:23" s="26" customFormat="1" ht="16.7" customHeight="1" x14ac:dyDescent="0.2">
      <c r="A948" s="27" t="s">
        <v>4538</v>
      </c>
      <c r="B948" s="27" t="s">
        <v>20</v>
      </c>
      <c r="C948" s="27" t="s">
        <v>4539</v>
      </c>
      <c r="D948" s="28">
        <v>42726</v>
      </c>
      <c r="E948" s="27" t="s">
        <v>4540</v>
      </c>
      <c r="F948" s="27" t="s">
        <v>4541</v>
      </c>
      <c r="G948" s="27" t="s">
        <v>21</v>
      </c>
      <c r="H948" s="27"/>
      <c r="I948" s="27" t="s">
        <v>22</v>
      </c>
      <c r="J948" s="27" t="s">
        <v>30</v>
      </c>
      <c r="K948" s="27"/>
      <c r="L948" s="27"/>
      <c r="M948" s="27"/>
      <c r="N948" s="27"/>
      <c r="O948" s="27"/>
      <c r="P948" s="27" t="s">
        <v>23</v>
      </c>
      <c r="Q948" s="27"/>
      <c r="R948" s="27" t="s">
        <v>35</v>
      </c>
      <c r="S948" s="27" t="s">
        <v>27</v>
      </c>
      <c r="T948" s="27">
        <v>2</v>
      </c>
      <c r="U948" s="29"/>
      <c r="V948" s="26" t="str">
        <f t="shared" si="28"/>
        <v>42726BRI Prioritas</v>
      </c>
      <c r="W948" s="26">
        <f t="shared" si="29"/>
        <v>2</v>
      </c>
    </row>
    <row r="949" spans="1:23" s="26" customFormat="1" ht="16.7" customHeight="1" x14ac:dyDescent="0.2">
      <c r="A949" s="27" t="s">
        <v>4542</v>
      </c>
      <c r="B949" s="27" t="s">
        <v>20</v>
      </c>
      <c r="C949" s="27" t="s">
        <v>4543</v>
      </c>
      <c r="D949" s="28">
        <v>42726</v>
      </c>
      <c r="E949" s="27" t="s">
        <v>4544</v>
      </c>
      <c r="F949" s="27" t="s">
        <v>150</v>
      </c>
      <c r="G949" s="27" t="s">
        <v>21</v>
      </c>
      <c r="H949" s="27"/>
      <c r="I949" s="27" t="s">
        <v>22</v>
      </c>
      <c r="J949" s="27" t="s">
        <v>30</v>
      </c>
      <c r="K949" s="27"/>
      <c r="L949" s="27"/>
      <c r="M949" s="27"/>
      <c r="N949" s="27"/>
      <c r="O949" s="27"/>
      <c r="P949" s="27" t="s">
        <v>23</v>
      </c>
      <c r="Q949" s="27"/>
      <c r="R949" s="27" t="s">
        <v>35</v>
      </c>
      <c r="S949" s="27" t="s">
        <v>45</v>
      </c>
      <c r="T949" s="27">
        <v>2</v>
      </c>
      <c r="U949" s="29"/>
      <c r="V949" s="26" t="str">
        <f t="shared" si="28"/>
        <v>42726BRI Infinite</v>
      </c>
      <c r="W949" s="26">
        <f t="shared" si="29"/>
        <v>2</v>
      </c>
    </row>
    <row r="950" spans="1:23" s="26" customFormat="1" ht="16.7" customHeight="1" x14ac:dyDescent="0.2">
      <c r="A950" s="27" t="s">
        <v>4545</v>
      </c>
      <c r="B950" s="27" t="s">
        <v>20</v>
      </c>
      <c r="C950" s="27" t="s">
        <v>3021</v>
      </c>
      <c r="D950" s="28">
        <v>42726</v>
      </c>
      <c r="E950" s="27" t="s">
        <v>4546</v>
      </c>
      <c r="F950" s="27" t="s">
        <v>151</v>
      </c>
      <c r="G950" s="27" t="s">
        <v>21</v>
      </c>
      <c r="H950" s="27"/>
      <c r="I950" s="27" t="s">
        <v>22</v>
      </c>
      <c r="J950" s="27" t="s">
        <v>30</v>
      </c>
      <c r="K950" s="27"/>
      <c r="L950" s="27"/>
      <c r="M950" s="27"/>
      <c r="N950" s="27"/>
      <c r="O950" s="27"/>
      <c r="P950" s="27" t="s">
        <v>23</v>
      </c>
      <c r="Q950" s="27"/>
      <c r="R950" s="27" t="s">
        <v>35</v>
      </c>
      <c r="S950" s="27" t="s">
        <v>45</v>
      </c>
      <c r="T950" s="27">
        <v>2</v>
      </c>
      <c r="U950" s="29"/>
      <c r="V950" s="26" t="str">
        <f t="shared" si="28"/>
        <v>42726BRI Infinite</v>
      </c>
      <c r="W950" s="26">
        <f t="shared" si="29"/>
        <v>2</v>
      </c>
    </row>
    <row r="951" spans="1:23" s="26" customFormat="1" ht="16.7" customHeight="1" x14ac:dyDescent="0.2">
      <c r="A951" s="27" t="s">
        <v>4547</v>
      </c>
      <c r="B951" s="27" t="s">
        <v>20</v>
      </c>
      <c r="C951" s="27" t="s">
        <v>3024</v>
      </c>
      <c r="D951" s="28">
        <v>42726</v>
      </c>
      <c r="E951" s="27" t="s">
        <v>4548</v>
      </c>
      <c r="F951" s="27" t="s">
        <v>4549</v>
      </c>
      <c r="G951" s="27" t="s">
        <v>21</v>
      </c>
      <c r="H951" s="27"/>
      <c r="I951" s="27" t="s">
        <v>22</v>
      </c>
      <c r="J951" s="27" t="s">
        <v>30</v>
      </c>
      <c r="K951" s="27"/>
      <c r="L951" s="27"/>
      <c r="M951" s="27"/>
      <c r="N951" s="27"/>
      <c r="O951" s="27"/>
      <c r="P951" s="27" t="s">
        <v>23</v>
      </c>
      <c r="Q951" s="27"/>
      <c r="R951" s="27" t="s">
        <v>35</v>
      </c>
      <c r="S951" s="27" t="s">
        <v>27</v>
      </c>
      <c r="T951" s="27">
        <v>2</v>
      </c>
      <c r="U951" s="29"/>
      <c r="V951" s="26" t="str">
        <f t="shared" si="28"/>
        <v>42726BRI Prioritas</v>
      </c>
      <c r="W951" s="26">
        <f t="shared" si="29"/>
        <v>2</v>
      </c>
    </row>
    <row r="952" spans="1:23" s="26" customFormat="1" ht="16.7" customHeight="1" x14ac:dyDescent="0.2">
      <c r="A952" s="27" t="s">
        <v>4550</v>
      </c>
      <c r="B952" s="27" t="s">
        <v>20</v>
      </c>
      <c r="C952" s="27" t="s">
        <v>4551</v>
      </c>
      <c r="D952" s="28">
        <v>42726</v>
      </c>
      <c r="E952" s="27" t="s">
        <v>4552</v>
      </c>
      <c r="F952" s="27" t="s">
        <v>4549</v>
      </c>
      <c r="G952" s="27" t="s">
        <v>21</v>
      </c>
      <c r="H952" s="27"/>
      <c r="I952" s="27" t="s">
        <v>22</v>
      </c>
      <c r="J952" s="27" t="s">
        <v>30</v>
      </c>
      <c r="K952" s="27"/>
      <c r="L952" s="27"/>
      <c r="M952" s="27"/>
      <c r="N952" s="27"/>
      <c r="O952" s="27"/>
      <c r="P952" s="27" t="s">
        <v>23</v>
      </c>
      <c r="Q952" s="27"/>
      <c r="R952" s="27" t="s">
        <v>35</v>
      </c>
      <c r="S952" s="27" t="s">
        <v>27</v>
      </c>
      <c r="T952" s="27">
        <v>2</v>
      </c>
      <c r="U952" s="29"/>
      <c r="V952" s="26" t="str">
        <f t="shared" si="28"/>
        <v>42726BRI Prioritas</v>
      </c>
      <c r="W952" s="26">
        <f t="shared" si="29"/>
        <v>2</v>
      </c>
    </row>
    <row r="953" spans="1:23" s="26" customFormat="1" ht="16.7" customHeight="1" x14ac:dyDescent="0.2">
      <c r="A953" s="27" t="s">
        <v>4553</v>
      </c>
      <c r="B953" s="27" t="s">
        <v>20</v>
      </c>
      <c r="C953" s="27" t="s">
        <v>3030</v>
      </c>
      <c r="D953" s="28">
        <v>42726</v>
      </c>
      <c r="E953" s="27" t="s">
        <v>4554</v>
      </c>
      <c r="F953" s="27" t="s">
        <v>350</v>
      </c>
      <c r="G953" s="27" t="s">
        <v>21</v>
      </c>
      <c r="H953" s="27"/>
      <c r="I953" s="27" t="s">
        <v>22</v>
      </c>
      <c r="J953" s="27"/>
      <c r="K953" s="27"/>
      <c r="L953" s="27"/>
      <c r="M953" s="27"/>
      <c r="N953" s="27"/>
      <c r="O953" s="27"/>
      <c r="P953" s="27" t="s">
        <v>23</v>
      </c>
      <c r="Q953" s="27"/>
      <c r="R953" s="27" t="s">
        <v>28</v>
      </c>
      <c r="S953" s="27" t="s">
        <v>27</v>
      </c>
      <c r="T953" s="27">
        <v>2</v>
      </c>
      <c r="U953" s="29"/>
      <c r="V953" s="26" t="str">
        <f t="shared" si="28"/>
        <v>42726BRI Prioritas</v>
      </c>
      <c r="W953" s="26">
        <f t="shared" si="29"/>
        <v>2</v>
      </c>
    </row>
    <row r="954" spans="1:23" s="26" customFormat="1" ht="16.7" customHeight="1" x14ac:dyDescent="0.2">
      <c r="A954" s="27" t="s">
        <v>4555</v>
      </c>
      <c r="B954" s="27" t="s">
        <v>20</v>
      </c>
      <c r="C954" s="27" t="s">
        <v>3034</v>
      </c>
      <c r="D954" s="28">
        <v>42726</v>
      </c>
      <c r="E954" s="27" t="s">
        <v>4556</v>
      </c>
      <c r="F954" s="27" t="s">
        <v>371</v>
      </c>
      <c r="G954" s="27" t="s">
        <v>21</v>
      </c>
      <c r="H954" s="27"/>
      <c r="I954" s="27" t="s">
        <v>22</v>
      </c>
      <c r="J954" s="27" t="s">
        <v>30</v>
      </c>
      <c r="K954" s="27"/>
      <c r="L954" s="27"/>
      <c r="M954" s="27"/>
      <c r="N954" s="27"/>
      <c r="O954" s="27"/>
      <c r="P954" s="27" t="s">
        <v>23</v>
      </c>
      <c r="Q954" s="27"/>
      <c r="R954" s="27" t="s">
        <v>35</v>
      </c>
      <c r="S954" s="27" t="s">
        <v>27</v>
      </c>
      <c r="T954" s="27">
        <v>2</v>
      </c>
      <c r="U954" s="29"/>
      <c r="V954" s="26" t="str">
        <f t="shared" si="28"/>
        <v>42726BRI Prioritas</v>
      </c>
      <c r="W954" s="26">
        <f t="shared" si="29"/>
        <v>2</v>
      </c>
    </row>
    <row r="955" spans="1:23" s="26" customFormat="1" ht="16.7" customHeight="1" x14ac:dyDescent="0.2">
      <c r="A955" s="27" t="s">
        <v>4557</v>
      </c>
      <c r="B955" s="27" t="s">
        <v>20</v>
      </c>
      <c r="C955" s="27" t="s">
        <v>3037</v>
      </c>
      <c r="D955" s="28">
        <v>42726</v>
      </c>
      <c r="E955" s="27" t="s">
        <v>4558</v>
      </c>
      <c r="F955" s="27" t="s">
        <v>166</v>
      </c>
      <c r="G955" s="27" t="s">
        <v>21</v>
      </c>
      <c r="H955" s="27"/>
      <c r="I955" s="27" t="s">
        <v>22</v>
      </c>
      <c r="J955" s="27" t="s">
        <v>30</v>
      </c>
      <c r="K955" s="27"/>
      <c r="L955" s="27"/>
      <c r="M955" s="27"/>
      <c r="N955" s="27"/>
      <c r="O955" s="27"/>
      <c r="P955" s="27" t="s">
        <v>23</v>
      </c>
      <c r="Q955" s="27"/>
      <c r="R955" s="27" t="s">
        <v>33</v>
      </c>
      <c r="S955" s="27" t="s">
        <v>25</v>
      </c>
      <c r="T955" s="27">
        <v>1</v>
      </c>
      <c r="U955" s="29"/>
      <c r="V955" s="26" t="str">
        <f t="shared" si="28"/>
        <v>42726BRI Platinum</v>
      </c>
      <c r="W955" s="26">
        <f t="shared" si="29"/>
        <v>1</v>
      </c>
    </row>
    <row r="956" spans="1:23" s="26" customFormat="1" ht="16.7" customHeight="1" x14ac:dyDescent="0.2">
      <c r="A956" s="27" t="s">
        <v>4559</v>
      </c>
      <c r="B956" s="27" t="s">
        <v>20</v>
      </c>
      <c r="C956" s="27" t="s">
        <v>4560</v>
      </c>
      <c r="D956" s="28">
        <v>42726</v>
      </c>
      <c r="E956" s="27" t="s">
        <v>4561</v>
      </c>
      <c r="F956" s="27" t="s">
        <v>468</v>
      </c>
      <c r="G956" s="27" t="s">
        <v>21</v>
      </c>
      <c r="H956" s="27"/>
      <c r="I956" s="27" t="s">
        <v>22</v>
      </c>
      <c r="J956" s="27" t="s">
        <v>30</v>
      </c>
      <c r="K956" s="27"/>
      <c r="L956" s="27"/>
      <c r="M956" s="27"/>
      <c r="N956" s="27"/>
      <c r="O956" s="27"/>
      <c r="P956" s="27" t="s">
        <v>23</v>
      </c>
      <c r="Q956" s="27"/>
      <c r="R956" s="27" t="s">
        <v>35</v>
      </c>
      <c r="S956" s="27" t="s">
        <v>27</v>
      </c>
      <c r="T956" s="27">
        <v>2</v>
      </c>
      <c r="U956" s="29"/>
      <c r="V956" s="26" t="str">
        <f t="shared" si="28"/>
        <v>42726BRI Prioritas</v>
      </c>
      <c r="W956" s="26">
        <f t="shared" si="29"/>
        <v>2</v>
      </c>
    </row>
    <row r="957" spans="1:23" s="26" customFormat="1" ht="16.7" customHeight="1" x14ac:dyDescent="0.2">
      <c r="A957" s="27" t="s">
        <v>4562</v>
      </c>
      <c r="B957" s="27" t="s">
        <v>20</v>
      </c>
      <c r="C957" s="27" t="s">
        <v>62</v>
      </c>
      <c r="D957" s="28">
        <v>42726</v>
      </c>
      <c r="E957" s="27" t="s">
        <v>4563</v>
      </c>
      <c r="F957" s="27" t="s">
        <v>4564</v>
      </c>
      <c r="G957" s="27" t="s">
        <v>21</v>
      </c>
      <c r="H957" s="27"/>
      <c r="I957" s="27" t="s">
        <v>22</v>
      </c>
      <c r="J957" s="27" t="s">
        <v>30</v>
      </c>
      <c r="K957" s="27"/>
      <c r="L957" s="27"/>
      <c r="M957" s="27"/>
      <c r="N957" s="27"/>
      <c r="O957" s="27"/>
      <c r="P957" s="27" t="s">
        <v>23</v>
      </c>
      <c r="Q957" s="27"/>
      <c r="R957" s="27" t="s">
        <v>35</v>
      </c>
      <c r="S957" s="27" t="s">
        <v>27</v>
      </c>
      <c r="T957" s="27">
        <v>2</v>
      </c>
      <c r="U957" s="29"/>
      <c r="V957" s="26" t="str">
        <f t="shared" si="28"/>
        <v>42726BRI Prioritas</v>
      </c>
      <c r="W957" s="26">
        <f t="shared" si="29"/>
        <v>2</v>
      </c>
    </row>
    <row r="958" spans="1:23" s="26" customFormat="1" ht="16.7" customHeight="1" x14ac:dyDescent="0.2">
      <c r="A958" s="27" t="s">
        <v>4557</v>
      </c>
      <c r="B958" s="27" t="s">
        <v>20</v>
      </c>
      <c r="C958" s="27" t="s">
        <v>3055</v>
      </c>
      <c r="D958" s="28">
        <v>42726</v>
      </c>
      <c r="E958" s="27" t="s">
        <v>4565</v>
      </c>
      <c r="F958" s="27" t="s">
        <v>525</v>
      </c>
      <c r="G958" s="27" t="s">
        <v>21</v>
      </c>
      <c r="H958" s="27"/>
      <c r="I958" s="27" t="s">
        <v>22</v>
      </c>
      <c r="J958" s="27" t="s">
        <v>30</v>
      </c>
      <c r="K958" s="27"/>
      <c r="L958" s="27"/>
      <c r="M958" s="27"/>
      <c r="N958" s="27"/>
      <c r="O958" s="27"/>
      <c r="P958" s="27" t="s">
        <v>23</v>
      </c>
      <c r="Q958" s="27"/>
      <c r="R958" s="27" t="s">
        <v>33</v>
      </c>
      <c r="S958" s="27" t="s">
        <v>25</v>
      </c>
      <c r="T958" s="27">
        <v>1</v>
      </c>
      <c r="U958" s="29"/>
      <c r="V958" s="26" t="str">
        <f t="shared" si="28"/>
        <v>42726BRI Platinum</v>
      </c>
      <c r="W958" s="26">
        <f t="shared" si="29"/>
        <v>1</v>
      </c>
    </row>
    <row r="959" spans="1:23" s="26" customFormat="1" ht="16.7" customHeight="1" x14ac:dyDescent="0.2">
      <c r="A959" s="27" t="s">
        <v>4557</v>
      </c>
      <c r="B959" s="27" t="s">
        <v>20</v>
      </c>
      <c r="C959" s="27" t="s">
        <v>3058</v>
      </c>
      <c r="D959" s="28">
        <v>42726</v>
      </c>
      <c r="E959" s="27" t="s">
        <v>4566</v>
      </c>
      <c r="F959" s="27" t="s">
        <v>451</v>
      </c>
      <c r="G959" s="27" t="s">
        <v>21</v>
      </c>
      <c r="H959" s="27"/>
      <c r="I959" s="27" t="s">
        <v>22</v>
      </c>
      <c r="J959" s="27" t="s">
        <v>30</v>
      </c>
      <c r="K959" s="27"/>
      <c r="L959" s="27"/>
      <c r="M959" s="27"/>
      <c r="N959" s="27"/>
      <c r="O959" s="27"/>
      <c r="P959" s="27" t="s">
        <v>23</v>
      </c>
      <c r="Q959" s="27"/>
      <c r="R959" s="27" t="s">
        <v>33</v>
      </c>
      <c r="S959" s="27" t="s">
        <v>25</v>
      </c>
      <c r="T959" s="27">
        <v>1</v>
      </c>
      <c r="U959" s="29"/>
      <c r="V959" s="26" t="str">
        <f t="shared" si="28"/>
        <v>42726BRI Platinum</v>
      </c>
      <c r="W959" s="26">
        <f t="shared" si="29"/>
        <v>1</v>
      </c>
    </row>
    <row r="960" spans="1:23" s="26" customFormat="1" ht="16.7" customHeight="1" x14ac:dyDescent="0.2">
      <c r="A960" s="27" t="s">
        <v>4669</v>
      </c>
      <c r="B960" s="27" t="s">
        <v>20</v>
      </c>
      <c r="C960" s="27" t="s">
        <v>3062</v>
      </c>
      <c r="D960" s="28">
        <v>42727</v>
      </c>
      <c r="E960" s="27" t="s">
        <v>4670</v>
      </c>
      <c r="F960" s="27" t="s">
        <v>873</v>
      </c>
      <c r="G960" s="27" t="s">
        <v>21</v>
      </c>
      <c r="H960" s="27"/>
      <c r="I960" s="27" t="s">
        <v>22</v>
      </c>
      <c r="J960" s="27"/>
      <c r="K960" s="27"/>
      <c r="L960" s="27"/>
      <c r="M960" s="27"/>
      <c r="N960" s="27"/>
      <c r="O960" s="27"/>
      <c r="P960" s="27" t="s">
        <v>23</v>
      </c>
      <c r="Q960" s="27"/>
      <c r="R960" s="27" t="s">
        <v>24</v>
      </c>
      <c r="S960" s="27" t="s">
        <v>25</v>
      </c>
      <c r="T960" s="27">
        <v>1</v>
      </c>
      <c r="U960" s="29"/>
      <c r="V960" s="26" t="str">
        <f t="shared" si="28"/>
        <v>42727BRI Platinum</v>
      </c>
      <c r="W960" s="26">
        <f t="shared" si="29"/>
        <v>1</v>
      </c>
    </row>
    <row r="961" spans="1:23" s="26" customFormat="1" ht="16.7" customHeight="1" x14ac:dyDescent="0.2">
      <c r="A961" s="27" t="s">
        <v>4671</v>
      </c>
      <c r="B961" s="27" t="s">
        <v>20</v>
      </c>
      <c r="C961" s="27" t="s">
        <v>4672</v>
      </c>
      <c r="D961" s="28">
        <v>42727</v>
      </c>
      <c r="E961" s="27" t="s">
        <v>4673</v>
      </c>
      <c r="F961" s="27" t="s">
        <v>873</v>
      </c>
      <c r="G961" s="27" t="s">
        <v>21</v>
      </c>
      <c r="H961" s="27"/>
      <c r="I961" s="27" t="s">
        <v>22</v>
      </c>
      <c r="J961" s="27"/>
      <c r="K961" s="27"/>
      <c r="L961" s="27"/>
      <c r="M961" s="27"/>
      <c r="N961" s="27"/>
      <c r="O961" s="27"/>
      <c r="P961" s="27" t="s">
        <v>23</v>
      </c>
      <c r="Q961" s="27"/>
      <c r="R961" s="27" t="s">
        <v>24</v>
      </c>
      <c r="S961" s="27" t="s">
        <v>25</v>
      </c>
      <c r="T961" s="27">
        <v>1</v>
      </c>
      <c r="U961" s="29"/>
      <c r="V961" s="26" t="str">
        <f t="shared" si="28"/>
        <v>42727BRI Platinum</v>
      </c>
      <c r="W961" s="26">
        <f t="shared" si="29"/>
        <v>1</v>
      </c>
    </row>
    <row r="962" spans="1:23" s="26" customFormat="1" ht="16.7" customHeight="1" x14ac:dyDescent="0.2">
      <c r="A962" s="27" t="s">
        <v>4674</v>
      </c>
      <c r="B962" s="27" t="s">
        <v>20</v>
      </c>
      <c r="C962" s="27" t="s">
        <v>3065</v>
      </c>
      <c r="D962" s="28">
        <v>42727</v>
      </c>
      <c r="E962" s="27" t="s">
        <v>4675</v>
      </c>
      <c r="F962" s="27" t="s">
        <v>813</v>
      </c>
      <c r="G962" s="27" t="s">
        <v>21</v>
      </c>
      <c r="H962" s="27"/>
      <c r="I962" s="27" t="s">
        <v>22</v>
      </c>
      <c r="J962" s="27"/>
      <c r="K962" s="27"/>
      <c r="L962" s="27"/>
      <c r="M962" s="27"/>
      <c r="N962" s="27"/>
      <c r="O962" s="27"/>
      <c r="P962" s="27" t="s">
        <v>23</v>
      </c>
      <c r="Q962" s="27"/>
      <c r="R962" s="27" t="s">
        <v>28</v>
      </c>
      <c r="S962" s="27" t="s">
        <v>27</v>
      </c>
      <c r="T962" s="27">
        <v>2</v>
      </c>
      <c r="U962" s="29"/>
      <c r="V962" s="26" t="str">
        <f t="shared" si="28"/>
        <v>42727BRI Prioritas</v>
      </c>
      <c r="W962" s="26">
        <f t="shared" si="29"/>
        <v>2</v>
      </c>
    </row>
    <row r="963" spans="1:23" s="26" customFormat="1" ht="16.7" customHeight="1" x14ac:dyDescent="0.2">
      <c r="A963" s="27" t="s">
        <v>4676</v>
      </c>
      <c r="B963" s="27" t="s">
        <v>20</v>
      </c>
      <c r="C963" s="27" t="s">
        <v>3068</v>
      </c>
      <c r="D963" s="28">
        <v>42727</v>
      </c>
      <c r="E963" s="27" t="s">
        <v>4677</v>
      </c>
      <c r="F963" s="27" t="s">
        <v>813</v>
      </c>
      <c r="G963" s="27" t="s">
        <v>21</v>
      </c>
      <c r="H963" s="27"/>
      <c r="I963" s="27" t="s">
        <v>22</v>
      </c>
      <c r="J963" s="27" t="s">
        <v>30</v>
      </c>
      <c r="K963" s="27"/>
      <c r="L963" s="27"/>
      <c r="M963" s="27"/>
      <c r="N963" s="27"/>
      <c r="O963" s="27"/>
      <c r="P963" s="27" t="s">
        <v>23</v>
      </c>
      <c r="Q963" s="27"/>
      <c r="R963" s="27" t="s">
        <v>35</v>
      </c>
      <c r="S963" s="27" t="s">
        <v>27</v>
      </c>
      <c r="T963" s="27">
        <v>2</v>
      </c>
      <c r="U963" s="29"/>
      <c r="V963" s="26" t="str">
        <f t="shared" ref="V963:V1026" si="30">D963&amp;S963</f>
        <v>42727BRI Prioritas</v>
      </c>
      <c r="W963" s="26">
        <f t="shared" ref="W963:W1026" si="31">T963</f>
        <v>2</v>
      </c>
    </row>
    <row r="964" spans="1:23" s="26" customFormat="1" ht="16.7" customHeight="1" x14ac:dyDescent="0.2">
      <c r="A964" s="27" t="s">
        <v>4678</v>
      </c>
      <c r="B964" s="27" t="s">
        <v>20</v>
      </c>
      <c r="C964" s="27" t="s">
        <v>57</v>
      </c>
      <c r="D964" s="28">
        <v>42727</v>
      </c>
      <c r="E964" s="27" t="s">
        <v>4679</v>
      </c>
      <c r="F964" s="27" t="s">
        <v>288</v>
      </c>
      <c r="G964" s="27" t="s">
        <v>21</v>
      </c>
      <c r="H964" s="27"/>
      <c r="I964" s="27" t="s">
        <v>22</v>
      </c>
      <c r="J964" s="27" t="s">
        <v>30</v>
      </c>
      <c r="K964" s="27"/>
      <c r="L964" s="27"/>
      <c r="M964" s="27"/>
      <c r="N964" s="27"/>
      <c r="O964" s="27"/>
      <c r="P964" s="27" t="s">
        <v>23</v>
      </c>
      <c r="Q964" s="27"/>
      <c r="R964" s="27" t="s">
        <v>33</v>
      </c>
      <c r="S964" s="27" t="s">
        <v>27</v>
      </c>
      <c r="T964" s="27">
        <v>1</v>
      </c>
      <c r="U964" s="29"/>
      <c r="V964" s="26" t="str">
        <f t="shared" si="30"/>
        <v>42727BRI Prioritas</v>
      </c>
      <c r="W964" s="26">
        <f t="shared" si="31"/>
        <v>1</v>
      </c>
    </row>
    <row r="965" spans="1:23" s="26" customFormat="1" ht="16.7" customHeight="1" x14ac:dyDescent="0.2">
      <c r="A965" s="27" t="s">
        <v>4680</v>
      </c>
      <c r="B965" s="27" t="s">
        <v>20</v>
      </c>
      <c r="C965" s="27" t="s">
        <v>2646</v>
      </c>
      <c r="D965" s="28">
        <v>42727</v>
      </c>
      <c r="E965" s="27" t="s">
        <v>4681</v>
      </c>
      <c r="F965" s="27" t="s">
        <v>737</v>
      </c>
      <c r="G965" s="27" t="s">
        <v>21</v>
      </c>
      <c r="H965" s="27"/>
      <c r="I965" s="27" t="s">
        <v>22</v>
      </c>
      <c r="J965" s="27" t="s">
        <v>30</v>
      </c>
      <c r="K965" s="27"/>
      <c r="L965" s="27"/>
      <c r="M965" s="27"/>
      <c r="N965" s="27"/>
      <c r="O965" s="27"/>
      <c r="P965" s="27" t="s">
        <v>23</v>
      </c>
      <c r="Q965" s="27"/>
      <c r="R965" s="27" t="s">
        <v>35</v>
      </c>
      <c r="S965" s="27" t="s">
        <v>27</v>
      </c>
      <c r="T965" s="27">
        <v>2</v>
      </c>
      <c r="U965" s="29"/>
      <c r="V965" s="26" t="str">
        <f t="shared" si="30"/>
        <v>42727BRI Prioritas</v>
      </c>
      <c r="W965" s="26">
        <f t="shared" si="31"/>
        <v>2</v>
      </c>
    </row>
    <row r="966" spans="1:23" s="26" customFormat="1" ht="16.7" customHeight="1" x14ac:dyDescent="0.2">
      <c r="A966" s="27" t="s">
        <v>4682</v>
      </c>
      <c r="B966" s="27" t="s">
        <v>20</v>
      </c>
      <c r="C966" s="27" t="s">
        <v>3077</v>
      </c>
      <c r="D966" s="28">
        <v>42727</v>
      </c>
      <c r="E966" s="27" t="s">
        <v>4683</v>
      </c>
      <c r="F966" s="27" t="s">
        <v>462</v>
      </c>
      <c r="G966" s="27" t="s">
        <v>21</v>
      </c>
      <c r="H966" s="27"/>
      <c r="I966" s="27" t="s">
        <v>22</v>
      </c>
      <c r="J966" s="27"/>
      <c r="K966" s="27"/>
      <c r="L966" s="27"/>
      <c r="M966" s="27"/>
      <c r="N966" s="27"/>
      <c r="O966" s="27"/>
      <c r="P966" s="27" t="s">
        <v>23</v>
      </c>
      <c r="Q966" s="27"/>
      <c r="R966" s="27" t="s">
        <v>28</v>
      </c>
      <c r="S966" s="27" t="s">
        <v>27</v>
      </c>
      <c r="T966" s="27">
        <v>2</v>
      </c>
      <c r="U966" s="29"/>
      <c r="V966" s="26" t="str">
        <f t="shared" si="30"/>
        <v>42727BRI Prioritas</v>
      </c>
      <c r="W966" s="26">
        <f t="shared" si="31"/>
        <v>2</v>
      </c>
    </row>
    <row r="967" spans="1:23" s="26" customFormat="1" ht="16.7" customHeight="1" x14ac:dyDescent="0.2">
      <c r="A967" s="27" t="s">
        <v>4684</v>
      </c>
      <c r="B967" s="27" t="s">
        <v>20</v>
      </c>
      <c r="C967" s="27" t="s">
        <v>3080</v>
      </c>
      <c r="D967" s="28">
        <v>42727</v>
      </c>
      <c r="E967" s="27" t="s">
        <v>4685</v>
      </c>
      <c r="F967" s="27" t="s">
        <v>234</v>
      </c>
      <c r="G967" s="27" t="s">
        <v>21</v>
      </c>
      <c r="H967" s="27"/>
      <c r="I967" s="27" t="s">
        <v>22</v>
      </c>
      <c r="J967" s="27"/>
      <c r="K967" s="27"/>
      <c r="L967" s="27"/>
      <c r="M967" s="27"/>
      <c r="N967" s="27"/>
      <c r="O967" s="27"/>
      <c r="P967" s="27" t="s">
        <v>23</v>
      </c>
      <c r="Q967" s="27"/>
      <c r="R967" s="27" t="s">
        <v>24</v>
      </c>
      <c r="S967" s="27" t="s">
        <v>25</v>
      </c>
      <c r="T967" s="27">
        <v>1</v>
      </c>
      <c r="U967" s="29"/>
      <c r="V967" s="26" t="str">
        <f t="shared" si="30"/>
        <v>42727BRI Platinum</v>
      </c>
      <c r="W967" s="26">
        <f t="shared" si="31"/>
        <v>1</v>
      </c>
    </row>
    <row r="968" spans="1:23" s="26" customFormat="1" ht="16.7" customHeight="1" x14ac:dyDescent="0.2">
      <c r="A968" s="27" t="s">
        <v>4690</v>
      </c>
      <c r="B968" s="27" t="s">
        <v>20</v>
      </c>
      <c r="C968" s="27" t="s">
        <v>3190</v>
      </c>
      <c r="D968" s="28">
        <v>42727</v>
      </c>
      <c r="E968" s="27" t="s">
        <v>4691</v>
      </c>
      <c r="F968" s="27" t="s">
        <v>171</v>
      </c>
      <c r="G968" s="27" t="s">
        <v>21</v>
      </c>
      <c r="H968" s="27"/>
      <c r="I968" s="27" t="s">
        <v>22</v>
      </c>
      <c r="J968" s="27"/>
      <c r="K968" s="27"/>
      <c r="L968" s="27"/>
      <c r="M968" s="27"/>
      <c r="N968" s="27"/>
      <c r="O968" s="27"/>
      <c r="P968" s="27" t="s">
        <v>23</v>
      </c>
      <c r="Q968" s="27"/>
      <c r="R968" s="27" t="s">
        <v>28</v>
      </c>
      <c r="S968" s="27" t="s">
        <v>27</v>
      </c>
      <c r="T968" s="27">
        <v>2</v>
      </c>
      <c r="U968" s="29"/>
      <c r="V968" s="26" t="str">
        <f t="shared" si="30"/>
        <v>42727BRI Prioritas</v>
      </c>
      <c r="W968" s="26">
        <f t="shared" si="31"/>
        <v>2</v>
      </c>
    </row>
    <row r="969" spans="1:23" s="26" customFormat="1" ht="16.7" customHeight="1" x14ac:dyDescent="0.2">
      <c r="A969" s="27" t="s">
        <v>97</v>
      </c>
      <c r="B969" s="27" t="s">
        <v>20</v>
      </c>
      <c r="C969" s="27" t="s">
        <v>326</v>
      </c>
      <c r="D969" s="28">
        <v>42727</v>
      </c>
      <c r="E969" s="27" t="s">
        <v>4692</v>
      </c>
      <c r="F969" s="27" t="s">
        <v>172</v>
      </c>
      <c r="G969" s="27" t="s">
        <v>21</v>
      </c>
      <c r="H969" s="27"/>
      <c r="I969" s="27" t="s">
        <v>22</v>
      </c>
      <c r="J969" s="27"/>
      <c r="K969" s="27"/>
      <c r="L969" s="27"/>
      <c r="M969" s="27"/>
      <c r="N969" s="27"/>
      <c r="O969" s="27"/>
      <c r="P969" s="27" t="s">
        <v>23</v>
      </c>
      <c r="Q969" s="27"/>
      <c r="R969" s="27" t="s">
        <v>24</v>
      </c>
      <c r="S969" s="27" t="s">
        <v>26</v>
      </c>
      <c r="T969" s="27">
        <v>1</v>
      </c>
      <c r="U969" s="29"/>
      <c r="V969" s="26" t="str">
        <f t="shared" si="30"/>
        <v>42727BRI Business</v>
      </c>
      <c r="W969" s="26">
        <f t="shared" si="31"/>
        <v>1</v>
      </c>
    </row>
    <row r="970" spans="1:23" s="26" customFormat="1" ht="16.7" customHeight="1" x14ac:dyDescent="0.2">
      <c r="A970" s="27" t="s">
        <v>4693</v>
      </c>
      <c r="B970" s="27" t="s">
        <v>20</v>
      </c>
      <c r="C970" s="27" t="s">
        <v>306</v>
      </c>
      <c r="D970" s="28">
        <v>42727</v>
      </c>
      <c r="E970" s="27" t="s">
        <v>4694</v>
      </c>
      <c r="F970" s="27" t="s">
        <v>4695</v>
      </c>
      <c r="G970" s="27" t="s">
        <v>21</v>
      </c>
      <c r="H970" s="27"/>
      <c r="I970" s="27" t="s">
        <v>22</v>
      </c>
      <c r="J970" s="27"/>
      <c r="K970" s="27"/>
      <c r="L970" s="27"/>
      <c r="M970" s="27"/>
      <c r="N970" s="27"/>
      <c r="O970" s="27"/>
      <c r="P970" s="27" t="s">
        <v>23</v>
      </c>
      <c r="Q970" s="27"/>
      <c r="R970" s="27" t="s">
        <v>24</v>
      </c>
      <c r="S970" s="27" t="s">
        <v>26</v>
      </c>
      <c r="T970" s="27">
        <v>1</v>
      </c>
      <c r="U970" s="29"/>
      <c r="V970" s="26" t="str">
        <f t="shared" si="30"/>
        <v>42727BRI Business</v>
      </c>
      <c r="W970" s="26">
        <f t="shared" si="31"/>
        <v>1</v>
      </c>
    </row>
    <row r="971" spans="1:23" s="26" customFormat="1" ht="16.7" customHeight="1" x14ac:dyDescent="0.2">
      <c r="A971" s="27" t="s">
        <v>4696</v>
      </c>
      <c r="B971" s="27" t="s">
        <v>20</v>
      </c>
      <c r="C971" s="27" t="s">
        <v>327</v>
      </c>
      <c r="D971" s="28">
        <v>42727</v>
      </c>
      <c r="E971" s="27" t="s">
        <v>4697</v>
      </c>
      <c r="F971" s="27" t="s">
        <v>4695</v>
      </c>
      <c r="G971" s="27" t="s">
        <v>21</v>
      </c>
      <c r="H971" s="27"/>
      <c r="I971" s="27" t="s">
        <v>22</v>
      </c>
      <c r="J971" s="27"/>
      <c r="K971" s="27"/>
      <c r="L971" s="27"/>
      <c r="M971" s="27"/>
      <c r="N971" s="27"/>
      <c r="O971" s="27"/>
      <c r="P971" s="27" t="s">
        <v>23</v>
      </c>
      <c r="Q971" s="27"/>
      <c r="R971" s="27" t="s">
        <v>24</v>
      </c>
      <c r="S971" s="27" t="s">
        <v>27</v>
      </c>
      <c r="T971" s="27">
        <v>1</v>
      </c>
      <c r="U971" s="29"/>
      <c r="V971" s="26" t="str">
        <f t="shared" si="30"/>
        <v>42727BRI Prioritas</v>
      </c>
      <c r="W971" s="26">
        <f t="shared" si="31"/>
        <v>1</v>
      </c>
    </row>
    <row r="972" spans="1:23" s="26" customFormat="1" ht="16.7" customHeight="1" x14ac:dyDescent="0.2">
      <c r="A972" s="27" t="s">
        <v>4698</v>
      </c>
      <c r="B972" s="27" t="s">
        <v>20</v>
      </c>
      <c r="C972" s="27" t="s">
        <v>328</v>
      </c>
      <c r="D972" s="28">
        <v>42727</v>
      </c>
      <c r="E972" s="27" t="s">
        <v>4699</v>
      </c>
      <c r="F972" s="27" t="s">
        <v>463</v>
      </c>
      <c r="G972" s="27" t="s">
        <v>21</v>
      </c>
      <c r="H972" s="27"/>
      <c r="I972" s="27" t="s">
        <v>22</v>
      </c>
      <c r="J972" s="27"/>
      <c r="K972" s="27"/>
      <c r="L972" s="27"/>
      <c r="M972" s="27"/>
      <c r="N972" s="27"/>
      <c r="O972" s="27"/>
      <c r="P972" s="27" t="s">
        <v>23</v>
      </c>
      <c r="Q972" s="27"/>
      <c r="R972" s="27" t="s">
        <v>24</v>
      </c>
      <c r="S972" s="27" t="s">
        <v>26</v>
      </c>
      <c r="T972" s="27">
        <v>1</v>
      </c>
      <c r="U972" s="29"/>
      <c r="V972" s="26" t="str">
        <f t="shared" si="30"/>
        <v>42727BRI Business</v>
      </c>
      <c r="W972" s="26">
        <f t="shared" si="31"/>
        <v>1</v>
      </c>
    </row>
    <row r="973" spans="1:23" s="26" customFormat="1" ht="16.7" customHeight="1" x14ac:dyDescent="0.2">
      <c r="A973" s="27" t="s">
        <v>4700</v>
      </c>
      <c r="B973" s="27" t="s">
        <v>20</v>
      </c>
      <c r="C973" s="27" t="s">
        <v>307</v>
      </c>
      <c r="D973" s="28">
        <v>42727</v>
      </c>
      <c r="E973" s="27" t="s">
        <v>4701</v>
      </c>
      <c r="F973" s="27" t="s">
        <v>317</v>
      </c>
      <c r="G973" s="27" t="s">
        <v>21</v>
      </c>
      <c r="H973" s="27"/>
      <c r="I973" s="27" t="s">
        <v>22</v>
      </c>
      <c r="J973" s="27" t="s">
        <v>30</v>
      </c>
      <c r="K973" s="27"/>
      <c r="L973" s="27"/>
      <c r="M973" s="27"/>
      <c r="N973" s="27"/>
      <c r="O973" s="27"/>
      <c r="P973" s="27" t="s">
        <v>23</v>
      </c>
      <c r="Q973" s="27"/>
      <c r="R973" s="27" t="s">
        <v>35</v>
      </c>
      <c r="S973" s="27" t="s">
        <v>27</v>
      </c>
      <c r="T973" s="27">
        <v>2</v>
      </c>
      <c r="U973" s="29"/>
      <c r="V973" s="26" t="str">
        <f t="shared" si="30"/>
        <v>42727BRI Prioritas</v>
      </c>
      <c r="W973" s="26">
        <f t="shared" si="31"/>
        <v>2</v>
      </c>
    </row>
    <row r="974" spans="1:23" s="26" customFormat="1" ht="16.7" customHeight="1" x14ac:dyDescent="0.2">
      <c r="A974" s="27" t="s">
        <v>4702</v>
      </c>
      <c r="B974" s="27" t="s">
        <v>20</v>
      </c>
      <c r="C974" s="27" t="s">
        <v>4703</v>
      </c>
      <c r="D974" s="28">
        <v>42727</v>
      </c>
      <c r="E974" s="27" t="s">
        <v>4704</v>
      </c>
      <c r="F974" s="27" t="s">
        <v>2811</v>
      </c>
      <c r="G974" s="27" t="s">
        <v>21</v>
      </c>
      <c r="H974" s="27"/>
      <c r="I974" s="27" t="s">
        <v>22</v>
      </c>
      <c r="J974" s="27" t="s">
        <v>30</v>
      </c>
      <c r="K974" s="27"/>
      <c r="L974" s="27"/>
      <c r="M974" s="27"/>
      <c r="N974" s="27"/>
      <c r="O974" s="27"/>
      <c r="P974" s="27" t="s">
        <v>23</v>
      </c>
      <c r="Q974" s="27"/>
      <c r="R974" s="27" t="s">
        <v>35</v>
      </c>
      <c r="S974" s="27" t="s">
        <v>27</v>
      </c>
      <c r="T974" s="27">
        <v>2</v>
      </c>
      <c r="U974" s="29"/>
      <c r="V974" s="26" t="str">
        <f t="shared" si="30"/>
        <v>42727BRI Prioritas</v>
      </c>
      <c r="W974" s="26">
        <f t="shared" si="31"/>
        <v>2</v>
      </c>
    </row>
    <row r="975" spans="1:23" s="26" customFormat="1" ht="16.7" customHeight="1" x14ac:dyDescent="0.2">
      <c r="A975" s="27" t="s">
        <v>4705</v>
      </c>
      <c r="B975" s="27" t="s">
        <v>20</v>
      </c>
      <c r="C975" s="27" t="s">
        <v>57</v>
      </c>
      <c r="D975" s="28">
        <v>42727</v>
      </c>
      <c r="E975" s="27" t="s">
        <v>4706</v>
      </c>
      <c r="F975" s="27" t="s">
        <v>2811</v>
      </c>
      <c r="G975" s="27" t="s">
        <v>21</v>
      </c>
      <c r="H975" s="27"/>
      <c r="I975" s="27" t="s">
        <v>22</v>
      </c>
      <c r="J975" s="27"/>
      <c r="K975" s="27"/>
      <c r="L975" s="27"/>
      <c r="M975" s="27"/>
      <c r="N975" s="27"/>
      <c r="O975" s="27"/>
      <c r="P975" s="27" t="s">
        <v>23</v>
      </c>
      <c r="Q975" s="27"/>
      <c r="R975" s="27" t="s">
        <v>28</v>
      </c>
      <c r="S975" s="27" t="s">
        <v>27</v>
      </c>
      <c r="T975" s="27">
        <v>2</v>
      </c>
      <c r="U975" s="29"/>
      <c r="V975" s="26" t="str">
        <f t="shared" si="30"/>
        <v>42727BRI Prioritas</v>
      </c>
      <c r="W975" s="26">
        <f t="shared" si="31"/>
        <v>2</v>
      </c>
    </row>
    <row r="976" spans="1:23" s="26" customFormat="1" ht="16.7" customHeight="1" x14ac:dyDescent="0.2">
      <c r="A976" s="27" t="s">
        <v>4707</v>
      </c>
      <c r="B976" s="27" t="s">
        <v>20</v>
      </c>
      <c r="C976" s="27" t="s">
        <v>57</v>
      </c>
      <c r="D976" s="28">
        <v>42727</v>
      </c>
      <c r="E976" s="27" t="s">
        <v>4708</v>
      </c>
      <c r="F976" s="27" t="s">
        <v>4709</v>
      </c>
      <c r="G976" s="27" t="s">
        <v>21</v>
      </c>
      <c r="H976" s="27"/>
      <c r="I976" s="27" t="s">
        <v>22</v>
      </c>
      <c r="J976" s="27"/>
      <c r="K976" s="27"/>
      <c r="L976" s="27"/>
      <c r="M976" s="27"/>
      <c r="N976" s="27"/>
      <c r="O976" s="27"/>
      <c r="P976" s="27" t="s">
        <v>23</v>
      </c>
      <c r="Q976" s="27"/>
      <c r="R976" s="27" t="s">
        <v>28</v>
      </c>
      <c r="S976" s="27" t="s">
        <v>27</v>
      </c>
      <c r="T976" s="27">
        <v>2</v>
      </c>
      <c r="U976" s="29"/>
      <c r="V976" s="26" t="str">
        <f t="shared" si="30"/>
        <v>42727BRI Prioritas</v>
      </c>
      <c r="W976" s="26">
        <f t="shared" si="31"/>
        <v>2</v>
      </c>
    </row>
    <row r="977" spans="1:23" s="26" customFormat="1" ht="16.7" customHeight="1" x14ac:dyDescent="0.2">
      <c r="A977" s="27" t="s">
        <v>4710</v>
      </c>
      <c r="B977" s="27" t="s">
        <v>20</v>
      </c>
      <c r="C977" s="27" t="s">
        <v>1995</v>
      </c>
      <c r="D977" s="28">
        <v>42727</v>
      </c>
      <c r="E977" s="27" t="s">
        <v>4711</v>
      </c>
      <c r="F977" s="27" t="s">
        <v>543</v>
      </c>
      <c r="G977" s="27" t="s">
        <v>21</v>
      </c>
      <c r="H977" s="27"/>
      <c r="I977" s="27" t="s">
        <v>22</v>
      </c>
      <c r="J977" s="27"/>
      <c r="K977" s="27"/>
      <c r="L977" s="27"/>
      <c r="M977" s="27"/>
      <c r="N977" s="27"/>
      <c r="O977" s="27"/>
      <c r="P977" s="27" t="s">
        <v>23</v>
      </c>
      <c r="Q977" s="27"/>
      <c r="R977" s="27" t="s">
        <v>24</v>
      </c>
      <c r="S977" s="27" t="s">
        <v>27</v>
      </c>
      <c r="T977" s="27">
        <v>1</v>
      </c>
      <c r="U977" s="29"/>
      <c r="V977" s="26" t="str">
        <f t="shared" si="30"/>
        <v>42727BRI Prioritas</v>
      </c>
      <c r="W977" s="26">
        <f t="shared" si="31"/>
        <v>1</v>
      </c>
    </row>
    <row r="978" spans="1:23" s="26" customFormat="1" ht="16.7" customHeight="1" x14ac:dyDescent="0.2">
      <c r="A978" s="27" t="s">
        <v>4719</v>
      </c>
      <c r="B978" s="27" t="s">
        <v>20</v>
      </c>
      <c r="C978" s="27" t="s">
        <v>3196</v>
      </c>
      <c r="D978" s="28">
        <v>42727</v>
      </c>
      <c r="E978" s="27" t="s">
        <v>4720</v>
      </c>
      <c r="F978" s="27" t="s">
        <v>4344</v>
      </c>
      <c r="G978" s="27" t="s">
        <v>21</v>
      </c>
      <c r="H978" s="27"/>
      <c r="I978" s="27" t="s">
        <v>22</v>
      </c>
      <c r="J978" s="27"/>
      <c r="K978" s="27"/>
      <c r="L978" s="27"/>
      <c r="M978" s="27"/>
      <c r="N978" s="27"/>
      <c r="O978" s="27"/>
      <c r="P978" s="27" t="s">
        <v>23</v>
      </c>
      <c r="Q978" s="27"/>
      <c r="R978" s="27" t="s">
        <v>24</v>
      </c>
      <c r="S978" s="27" t="s">
        <v>26</v>
      </c>
      <c r="T978" s="27">
        <v>1</v>
      </c>
      <c r="U978" s="29"/>
      <c r="V978" s="26" t="str">
        <f t="shared" si="30"/>
        <v>42727BRI Business</v>
      </c>
      <c r="W978" s="26">
        <f t="shared" si="31"/>
        <v>1</v>
      </c>
    </row>
    <row r="979" spans="1:23" s="26" customFormat="1" ht="16.7" customHeight="1" x14ac:dyDescent="0.2">
      <c r="A979" s="27" t="s">
        <v>4721</v>
      </c>
      <c r="B979" s="27" t="s">
        <v>20</v>
      </c>
      <c r="C979" s="27" t="s">
        <v>57</v>
      </c>
      <c r="D979" s="28">
        <v>42727</v>
      </c>
      <c r="E979" s="27" t="s">
        <v>4722</v>
      </c>
      <c r="F979" s="27" t="s">
        <v>4723</v>
      </c>
      <c r="G979" s="27" t="s">
        <v>21</v>
      </c>
      <c r="H979" s="27"/>
      <c r="I979" s="27" t="s">
        <v>22</v>
      </c>
      <c r="J979" s="27"/>
      <c r="K979" s="27"/>
      <c r="L979" s="27"/>
      <c r="M979" s="27"/>
      <c r="N979" s="27"/>
      <c r="O979" s="27"/>
      <c r="P979" s="27" t="s">
        <v>23</v>
      </c>
      <c r="Q979" s="27"/>
      <c r="R979" s="27" t="s">
        <v>28</v>
      </c>
      <c r="S979" s="27" t="s">
        <v>27</v>
      </c>
      <c r="T979" s="27">
        <v>2</v>
      </c>
      <c r="U979" s="29"/>
      <c r="V979" s="26" t="str">
        <f t="shared" si="30"/>
        <v>42727BRI Prioritas</v>
      </c>
      <c r="W979" s="26">
        <f t="shared" si="31"/>
        <v>2</v>
      </c>
    </row>
    <row r="980" spans="1:23" s="26" customFormat="1" ht="16.7" customHeight="1" x14ac:dyDescent="0.2">
      <c r="A980" s="27" t="s">
        <v>4724</v>
      </c>
      <c r="B980" s="27" t="s">
        <v>20</v>
      </c>
      <c r="C980" s="27" t="s">
        <v>3198</v>
      </c>
      <c r="D980" s="28">
        <v>42727</v>
      </c>
      <c r="E980" s="27" t="s">
        <v>4725</v>
      </c>
      <c r="F980" s="27" t="s">
        <v>82</v>
      </c>
      <c r="G980" s="27" t="s">
        <v>21</v>
      </c>
      <c r="H980" s="27"/>
      <c r="I980" s="27" t="s">
        <v>22</v>
      </c>
      <c r="J980" s="27"/>
      <c r="K980" s="27"/>
      <c r="L980" s="27"/>
      <c r="M980" s="27"/>
      <c r="N980" s="27"/>
      <c r="O980" s="27"/>
      <c r="P980" s="27" t="s">
        <v>23</v>
      </c>
      <c r="Q980" s="27"/>
      <c r="R980" s="27" t="s">
        <v>24</v>
      </c>
      <c r="S980" s="27" t="s">
        <v>27</v>
      </c>
      <c r="T980" s="27">
        <v>1</v>
      </c>
      <c r="U980" s="29"/>
      <c r="V980" s="26" t="str">
        <f t="shared" si="30"/>
        <v>42727BRI Prioritas</v>
      </c>
      <c r="W980" s="26">
        <f t="shared" si="31"/>
        <v>1</v>
      </c>
    </row>
    <row r="981" spans="1:23" s="26" customFormat="1" ht="16.7" customHeight="1" x14ac:dyDescent="0.2">
      <c r="A981" s="27" t="s">
        <v>4726</v>
      </c>
      <c r="B981" s="27" t="s">
        <v>20</v>
      </c>
      <c r="C981" s="27" t="s">
        <v>766</v>
      </c>
      <c r="D981" s="28">
        <v>42727</v>
      </c>
      <c r="E981" s="27" t="s">
        <v>4727</v>
      </c>
      <c r="F981" s="27" t="s">
        <v>4728</v>
      </c>
      <c r="G981" s="27" t="s">
        <v>21</v>
      </c>
      <c r="H981" s="27"/>
      <c r="I981" s="27" t="s">
        <v>22</v>
      </c>
      <c r="J981" s="27" t="s">
        <v>29</v>
      </c>
      <c r="K981" s="27"/>
      <c r="L981" s="27"/>
      <c r="M981" s="27"/>
      <c r="N981" s="27"/>
      <c r="O981" s="27"/>
      <c r="P981" s="27" t="s">
        <v>23</v>
      </c>
      <c r="Q981" s="27"/>
      <c r="R981" s="27" t="s">
        <v>121</v>
      </c>
      <c r="S981" s="27" t="s">
        <v>27</v>
      </c>
      <c r="T981" s="27">
        <v>1</v>
      </c>
      <c r="U981" s="29"/>
      <c r="V981" s="26" t="str">
        <f t="shared" si="30"/>
        <v>42727BRI Prioritas</v>
      </c>
      <c r="W981" s="26">
        <f t="shared" si="31"/>
        <v>1</v>
      </c>
    </row>
    <row r="982" spans="1:23" s="26" customFormat="1" ht="16.7" customHeight="1" x14ac:dyDescent="0.2">
      <c r="A982" s="27" t="s">
        <v>4729</v>
      </c>
      <c r="B982" s="27" t="s">
        <v>20</v>
      </c>
      <c r="C982" s="27" t="s">
        <v>312</v>
      </c>
      <c r="D982" s="28">
        <v>42727</v>
      </c>
      <c r="E982" s="27" t="s">
        <v>4730</v>
      </c>
      <c r="F982" s="27" t="s">
        <v>4728</v>
      </c>
      <c r="G982" s="27" t="s">
        <v>21</v>
      </c>
      <c r="H982" s="27"/>
      <c r="I982" s="27" t="s">
        <v>22</v>
      </c>
      <c r="J982" s="27"/>
      <c r="K982" s="27"/>
      <c r="L982" s="27"/>
      <c r="M982" s="27"/>
      <c r="N982" s="27"/>
      <c r="O982" s="27"/>
      <c r="P982" s="27" t="s">
        <v>23</v>
      </c>
      <c r="Q982" s="27"/>
      <c r="R982" s="27" t="s">
        <v>28</v>
      </c>
      <c r="S982" s="27" t="s">
        <v>27</v>
      </c>
      <c r="T982" s="27">
        <v>2</v>
      </c>
      <c r="U982" s="29"/>
      <c r="V982" s="26" t="str">
        <f t="shared" si="30"/>
        <v>42727BRI Prioritas</v>
      </c>
      <c r="W982" s="26">
        <f t="shared" si="31"/>
        <v>2</v>
      </c>
    </row>
    <row r="983" spans="1:23" s="26" customFormat="1" ht="16.7" customHeight="1" x14ac:dyDescent="0.2">
      <c r="A983" s="27" t="s">
        <v>4731</v>
      </c>
      <c r="B983" s="27" t="s">
        <v>20</v>
      </c>
      <c r="C983" s="27" t="s">
        <v>313</v>
      </c>
      <c r="D983" s="28">
        <v>42727</v>
      </c>
      <c r="E983" s="27" t="s">
        <v>4732</v>
      </c>
      <c r="F983" s="27" t="s">
        <v>341</v>
      </c>
      <c r="G983" s="27" t="s">
        <v>21</v>
      </c>
      <c r="H983" s="27"/>
      <c r="I983" s="27" t="s">
        <v>22</v>
      </c>
      <c r="J983" s="27"/>
      <c r="K983" s="27"/>
      <c r="L983" s="27"/>
      <c r="M983" s="27"/>
      <c r="N983" s="27"/>
      <c r="O983" s="27"/>
      <c r="P983" s="27" t="s">
        <v>23</v>
      </c>
      <c r="Q983" s="27"/>
      <c r="R983" s="27" t="s">
        <v>28</v>
      </c>
      <c r="S983" s="27" t="s">
        <v>27</v>
      </c>
      <c r="T983" s="27">
        <v>2</v>
      </c>
      <c r="U983" s="29"/>
      <c r="V983" s="26" t="str">
        <f t="shared" si="30"/>
        <v>42727BRI Prioritas</v>
      </c>
      <c r="W983" s="26">
        <f t="shared" si="31"/>
        <v>2</v>
      </c>
    </row>
    <row r="984" spans="1:23" s="26" customFormat="1" ht="16.7" customHeight="1" x14ac:dyDescent="0.2">
      <c r="A984" s="27" t="s">
        <v>4733</v>
      </c>
      <c r="B984" s="27" t="s">
        <v>20</v>
      </c>
      <c r="C984" s="27" t="s">
        <v>318</v>
      </c>
      <c r="D984" s="28">
        <v>42727</v>
      </c>
      <c r="E984" s="27" t="s">
        <v>4734</v>
      </c>
      <c r="F984" s="27" t="s">
        <v>341</v>
      </c>
      <c r="G984" s="27" t="s">
        <v>21</v>
      </c>
      <c r="H984" s="27"/>
      <c r="I984" s="27" t="s">
        <v>22</v>
      </c>
      <c r="J984" s="27" t="s">
        <v>30</v>
      </c>
      <c r="K984" s="27"/>
      <c r="L984" s="27"/>
      <c r="M984" s="27"/>
      <c r="N984" s="27"/>
      <c r="O984" s="27"/>
      <c r="P984" s="27" t="s">
        <v>23</v>
      </c>
      <c r="Q984" s="27"/>
      <c r="R984" s="27" t="s">
        <v>35</v>
      </c>
      <c r="S984" s="27" t="s">
        <v>45</v>
      </c>
      <c r="T984" s="27">
        <v>2</v>
      </c>
      <c r="U984" s="29"/>
      <c r="V984" s="26" t="str">
        <f t="shared" si="30"/>
        <v>42727BRI Infinite</v>
      </c>
      <c r="W984" s="26">
        <f t="shared" si="31"/>
        <v>2</v>
      </c>
    </row>
    <row r="985" spans="1:23" s="26" customFormat="1" ht="16.7" customHeight="1" x14ac:dyDescent="0.2">
      <c r="A985" s="27" t="s">
        <v>4733</v>
      </c>
      <c r="B985" s="27" t="s">
        <v>20</v>
      </c>
      <c r="C985" s="27" t="s">
        <v>3205</v>
      </c>
      <c r="D985" s="28">
        <v>42727</v>
      </c>
      <c r="E985" s="27" t="s">
        <v>4735</v>
      </c>
      <c r="F985" s="27" t="s">
        <v>640</v>
      </c>
      <c r="G985" s="27" t="s">
        <v>21</v>
      </c>
      <c r="H985" s="27"/>
      <c r="I985" s="27" t="s">
        <v>22</v>
      </c>
      <c r="J985" s="27" t="s">
        <v>30</v>
      </c>
      <c r="K985" s="27"/>
      <c r="L985" s="27"/>
      <c r="M985" s="27"/>
      <c r="N985" s="27"/>
      <c r="O985" s="27"/>
      <c r="P985" s="27" t="s">
        <v>23</v>
      </c>
      <c r="Q985" s="27"/>
      <c r="R985" s="27" t="s">
        <v>35</v>
      </c>
      <c r="S985" s="27" t="s">
        <v>27</v>
      </c>
      <c r="T985" s="27">
        <v>2</v>
      </c>
      <c r="U985" s="29"/>
      <c r="V985" s="26" t="str">
        <f t="shared" si="30"/>
        <v>42727BRI Prioritas</v>
      </c>
      <c r="W985" s="26">
        <f t="shared" si="31"/>
        <v>2</v>
      </c>
    </row>
    <row r="986" spans="1:23" s="26" customFormat="1" ht="16.7" customHeight="1" x14ac:dyDescent="0.2">
      <c r="A986" s="27" t="s">
        <v>4736</v>
      </c>
      <c r="B986" s="27" t="s">
        <v>20</v>
      </c>
      <c r="C986" s="27" t="s">
        <v>3208</v>
      </c>
      <c r="D986" s="28">
        <v>42727</v>
      </c>
      <c r="E986" s="27" t="s">
        <v>4737</v>
      </c>
      <c r="F986" s="27" t="s">
        <v>640</v>
      </c>
      <c r="G986" s="27" t="s">
        <v>21</v>
      </c>
      <c r="H986" s="27"/>
      <c r="I986" s="27" t="s">
        <v>22</v>
      </c>
      <c r="J986" s="27"/>
      <c r="K986" s="27"/>
      <c r="L986" s="27"/>
      <c r="M986" s="27"/>
      <c r="N986" s="27"/>
      <c r="O986" s="27"/>
      <c r="P986" s="27" t="s">
        <v>23</v>
      </c>
      <c r="Q986" s="27"/>
      <c r="R986" s="27" t="s">
        <v>28</v>
      </c>
      <c r="S986" s="27" t="s">
        <v>27</v>
      </c>
      <c r="T986" s="27">
        <v>2</v>
      </c>
      <c r="U986" s="29"/>
      <c r="V986" s="26" t="str">
        <f t="shared" si="30"/>
        <v>42727BRI Prioritas</v>
      </c>
      <c r="W986" s="26">
        <f t="shared" si="31"/>
        <v>2</v>
      </c>
    </row>
    <row r="987" spans="1:23" s="26" customFormat="1" ht="16.7" customHeight="1" x14ac:dyDescent="0.2">
      <c r="A987" s="27" t="s">
        <v>4738</v>
      </c>
      <c r="B987" s="27" t="s">
        <v>20</v>
      </c>
      <c r="C987" s="27" t="s">
        <v>320</v>
      </c>
      <c r="D987" s="28">
        <v>42727</v>
      </c>
      <c r="E987" s="27" t="s">
        <v>4739</v>
      </c>
      <c r="F987" s="27" t="s">
        <v>596</v>
      </c>
      <c r="G987" s="27" t="s">
        <v>21</v>
      </c>
      <c r="H987" s="27"/>
      <c r="I987" s="27" t="s">
        <v>22</v>
      </c>
      <c r="J987" s="27"/>
      <c r="K987" s="27"/>
      <c r="L987" s="27"/>
      <c r="M987" s="27"/>
      <c r="N987" s="27"/>
      <c r="O987" s="27"/>
      <c r="P987" s="27" t="s">
        <v>23</v>
      </c>
      <c r="Q987" s="27"/>
      <c r="R987" s="27" t="s">
        <v>28</v>
      </c>
      <c r="S987" s="27" t="s">
        <v>45</v>
      </c>
      <c r="T987" s="27">
        <v>2</v>
      </c>
      <c r="U987" s="29"/>
      <c r="V987" s="26" t="str">
        <f t="shared" si="30"/>
        <v>42727BRI Infinite</v>
      </c>
      <c r="W987" s="26">
        <f t="shared" si="31"/>
        <v>2</v>
      </c>
    </row>
    <row r="988" spans="1:23" s="26" customFormat="1" ht="16.7" customHeight="1" x14ac:dyDescent="0.2">
      <c r="A988" s="27" t="s">
        <v>4748</v>
      </c>
      <c r="B988" s="27" t="s">
        <v>20</v>
      </c>
      <c r="C988" s="27" t="s">
        <v>907</v>
      </c>
      <c r="D988" s="28">
        <v>42727</v>
      </c>
      <c r="E988" s="27" t="s">
        <v>4749</v>
      </c>
      <c r="F988" s="27" t="s">
        <v>2211</v>
      </c>
      <c r="G988" s="27" t="s">
        <v>21</v>
      </c>
      <c r="H988" s="27"/>
      <c r="I988" s="27" t="s">
        <v>22</v>
      </c>
      <c r="J988" s="27"/>
      <c r="K988" s="27"/>
      <c r="L988" s="27"/>
      <c r="M988" s="27"/>
      <c r="N988" s="27"/>
      <c r="O988" s="27"/>
      <c r="P988" s="27" t="s">
        <v>23</v>
      </c>
      <c r="Q988" s="27"/>
      <c r="R988" s="27" t="s">
        <v>24</v>
      </c>
      <c r="S988" s="27" t="s">
        <v>26</v>
      </c>
      <c r="T988" s="27">
        <v>1</v>
      </c>
      <c r="U988" s="29"/>
      <c r="V988" s="26" t="str">
        <f t="shared" si="30"/>
        <v>42727BRI Business</v>
      </c>
      <c r="W988" s="26">
        <f t="shared" si="31"/>
        <v>1</v>
      </c>
    </row>
    <row r="989" spans="1:23" s="26" customFormat="1" ht="16.7" customHeight="1" x14ac:dyDescent="0.2">
      <c r="A989" s="27" t="s">
        <v>4750</v>
      </c>
      <c r="B989" s="27" t="s">
        <v>20</v>
      </c>
      <c r="C989" s="27" t="s">
        <v>2277</v>
      </c>
      <c r="D989" s="28">
        <v>42727</v>
      </c>
      <c r="E989" s="27" t="s">
        <v>4751</v>
      </c>
      <c r="F989" s="27" t="s">
        <v>2218</v>
      </c>
      <c r="G989" s="27" t="s">
        <v>21</v>
      </c>
      <c r="H989" s="27"/>
      <c r="I989" s="27" t="s">
        <v>22</v>
      </c>
      <c r="J989" s="27"/>
      <c r="K989" s="27"/>
      <c r="L989" s="27"/>
      <c r="M989" s="27"/>
      <c r="N989" s="27"/>
      <c r="O989" s="27"/>
      <c r="P989" s="27" t="s">
        <v>23</v>
      </c>
      <c r="Q989" s="27"/>
      <c r="R989" s="27" t="s">
        <v>24</v>
      </c>
      <c r="S989" s="27" t="s">
        <v>26</v>
      </c>
      <c r="T989" s="27">
        <v>1</v>
      </c>
      <c r="U989" s="29"/>
      <c r="V989" s="26" t="str">
        <f t="shared" si="30"/>
        <v>42727BRI Business</v>
      </c>
      <c r="W989" s="26">
        <f t="shared" si="31"/>
        <v>1</v>
      </c>
    </row>
    <row r="990" spans="1:23" s="26" customFormat="1" ht="16.7" customHeight="1" x14ac:dyDescent="0.2">
      <c r="A990" s="27" t="s">
        <v>4752</v>
      </c>
      <c r="B990" s="27" t="s">
        <v>20</v>
      </c>
      <c r="C990" s="27" t="s">
        <v>62</v>
      </c>
      <c r="D990" s="28">
        <v>42727</v>
      </c>
      <c r="E990" s="27" t="s">
        <v>4753</v>
      </c>
      <c r="F990" s="27" t="s">
        <v>2218</v>
      </c>
      <c r="G990" s="27" t="s">
        <v>21</v>
      </c>
      <c r="H990" s="27"/>
      <c r="I990" s="27" t="s">
        <v>22</v>
      </c>
      <c r="J990" s="27"/>
      <c r="K990" s="27"/>
      <c r="L990" s="27"/>
      <c r="M990" s="27"/>
      <c r="N990" s="27"/>
      <c r="O990" s="27"/>
      <c r="P990" s="27" t="s">
        <v>23</v>
      </c>
      <c r="Q990" s="27"/>
      <c r="R990" s="27" t="s">
        <v>28</v>
      </c>
      <c r="S990" s="27" t="s">
        <v>27</v>
      </c>
      <c r="T990" s="27">
        <v>2</v>
      </c>
      <c r="U990" s="29"/>
      <c r="V990" s="26" t="str">
        <f t="shared" si="30"/>
        <v>42727BRI Prioritas</v>
      </c>
      <c r="W990" s="26">
        <f t="shared" si="31"/>
        <v>2</v>
      </c>
    </row>
    <row r="991" spans="1:23" s="26" customFormat="1" ht="16.7" customHeight="1" x14ac:dyDescent="0.2">
      <c r="A991" s="27" t="s">
        <v>4754</v>
      </c>
      <c r="B991" s="27" t="s">
        <v>20</v>
      </c>
      <c r="C991" s="27" t="s">
        <v>3221</v>
      </c>
      <c r="D991" s="28">
        <v>42727</v>
      </c>
      <c r="E991" s="27" t="s">
        <v>4755</v>
      </c>
      <c r="F991" s="27" t="s">
        <v>3551</v>
      </c>
      <c r="G991" s="27" t="s">
        <v>21</v>
      </c>
      <c r="H991" s="27"/>
      <c r="I991" s="27" t="s">
        <v>22</v>
      </c>
      <c r="J991" s="27"/>
      <c r="K991" s="27"/>
      <c r="L991" s="27"/>
      <c r="M991" s="27"/>
      <c r="N991" s="27"/>
      <c r="O991" s="27"/>
      <c r="P991" s="27" t="s">
        <v>23</v>
      </c>
      <c r="Q991" s="27"/>
      <c r="R991" s="27" t="s">
        <v>24</v>
      </c>
      <c r="S991" s="27" t="s">
        <v>26</v>
      </c>
      <c r="T991" s="27">
        <v>1</v>
      </c>
      <c r="U991" s="29"/>
      <c r="V991" s="26" t="str">
        <f t="shared" si="30"/>
        <v>42727BRI Business</v>
      </c>
      <c r="W991" s="26">
        <f t="shared" si="31"/>
        <v>1</v>
      </c>
    </row>
    <row r="992" spans="1:23" s="26" customFormat="1" ht="16.7" customHeight="1" x14ac:dyDescent="0.2">
      <c r="A992" s="27" t="s">
        <v>4756</v>
      </c>
      <c r="B992" s="27" t="s">
        <v>20</v>
      </c>
      <c r="C992" s="27" t="s">
        <v>2294</v>
      </c>
      <c r="D992" s="28">
        <v>42727</v>
      </c>
      <c r="E992" s="27" t="s">
        <v>4757</v>
      </c>
      <c r="F992" s="27" t="s">
        <v>3709</v>
      </c>
      <c r="G992" s="27" t="s">
        <v>21</v>
      </c>
      <c r="H992" s="27"/>
      <c r="I992" s="27" t="s">
        <v>22</v>
      </c>
      <c r="J992" s="27" t="s">
        <v>30</v>
      </c>
      <c r="K992" s="27"/>
      <c r="L992" s="27"/>
      <c r="M992" s="27"/>
      <c r="N992" s="27"/>
      <c r="O992" s="27"/>
      <c r="P992" s="27" t="s">
        <v>23</v>
      </c>
      <c r="Q992" s="27"/>
      <c r="R992" s="27" t="s">
        <v>35</v>
      </c>
      <c r="S992" s="27" t="s">
        <v>27</v>
      </c>
      <c r="T992" s="27">
        <v>2</v>
      </c>
      <c r="U992" s="29"/>
      <c r="V992" s="26" t="str">
        <f t="shared" si="30"/>
        <v>42727BRI Prioritas</v>
      </c>
      <c r="W992" s="26">
        <f t="shared" si="31"/>
        <v>2</v>
      </c>
    </row>
    <row r="993" spans="1:23" s="26" customFormat="1" ht="16.7" customHeight="1" x14ac:dyDescent="0.2">
      <c r="A993" s="27" t="s">
        <v>4758</v>
      </c>
      <c r="B993" s="27" t="s">
        <v>20</v>
      </c>
      <c r="C993" s="27" t="s">
        <v>3229</v>
      </c>
      <c r="D993" s="28">
        <v>42727</v>
      </c>
      <c r="E993" s="27" t="s">
        <v>4759</v>
      </c>
      <c r="F993" s="27" t="s">
        <v>4760</v>
      </c>
      <c r="G993" s="27" t="s">
        <v>21</v>
      </c>
      <c r="H993" s="27"/>
      <c r="I993" s="27" t="s">
        <v>22</v>
      </c>
      <c r="J993" s="27"/>
      <c r="K993" s="27"/>
      <c r="L993" s="27"/>
      <c r="M993" s="27"/>
      <c r="N993" s="27"/>
      <c r="O993" s="27"/>
      <c r="P993" s="27" t="s">
        <v>23</v>
      </c>
      <c r="Q993" s="27"/>
      <c r="R993" s="27" t="s">
        <v>24</v>
      </c>
      <c r="S993" s="27" t="s">
        <v>25</v>
      </c>
      <c r="T993" s="27">
        <v>1</v>
      </c>
      <c r="U993" s="29"/>
      <c r="V993" s="26" t="str">
        <f t="shared" si="30"/>
        <v>42727BRI Platinum</v>
      </c>
      <c r="W993" s="26">
        <f t="shared" si="31"/>
        <v>1</v>
      </c>
    </row>
    <row r="994" spans="1:23" s="26" customFormat="1" ht="16.7" customHeight="1" x14ac:dyDescent="0.2">
      <c r="A994" s="27" t="s">
        <v>4761</v>
      </c>
      <c r="B994" s="27" t="s">
        <v>20</v>
      </c>
      <c r="C994" s="27" t="s">
        <v>3231</v>
      </c>
      <c r="D994" s="28">
        <v>42727</v>
      </c>
      <c r="E994" s="27" t="s">
        <v>4762</v>
      </c>
      <c r="F994" s="27" t="s">
        <v>3870</v>
      </c>
      <c r="G994" s="27" t="s">
        <v>21</v>
      </c>
      <c r="H994" s="27"/>
      <c r="I994" s="27" t="s">
        <v>22</v>
      </c>
      <c r="J994" s="27" t="s">
        <v>30</v>
      </c>
      <c r="K994" s="27"/>
      <c r="L994" s="27"/>
      <c r="M994" s="27"/>
      <c r="N994" s="27"/>
      <c r="O994" s="27"/>
      <c r="P994" s="27" t="s">
        <v>23</v>
      </c>
      <c r="Q994" s="27"/>
      <c r="R994" s="27" t="s">
        <v>33</v>
      </c>
      <c r="S994" s="27" t="s">
        <v>26</v>
      </c>
      <c r="T994" s="27">
        <v>1</v>
      </c>
      <c r="U994" s="29"/>
      <c r="V994" s="26" t="str">
        <f t="shared" si="30"/>
        <v>42727BRI Business</v>
      </c>
      <c r="W994" s="26">
        <f t="shared" si="31"/>
        <v>1</v>
      </c>
    </row>
    <row r="995" spans="1:23" s="26" customFormat="1" ht="16.7" customHeight="1" x14ac:dyDescent="0.2">
      <c r="A995" s="27" t="s">
        <v>4763</v>
      </c>
      <c r="B995" s="27" t="s">
        <v>20</v>
      </c>
      <c r="C995" s="27" t="s">
        <v>4764</v>
      </c>
      <c r="D995" s="28">
        <v>42727</v>
      </c>
      <c r="E995" s="27" t="s">
        <v>4765</v>
      </c>
      <c r="F995" s="27" t="s">
        <v>4766</v>
      </c>
      <c r="G995" s="27" t="s">
        <v>21</v>
      </c>
      <c r="H995" s="27"/>
      <c r="I995" s="27" t="s">
        <v>22</v>
      </c>
      <c r="J995" s="27" t="s">
        <v>30</v>
      </c>
      <c r="K995" s="27"/>
      <c r="L995" s="27"/>
      <c r="M995" s="27"/>
      <c r="N995" s="27"/>
      <c r="O995" s="27"/>
      <c r="P995" s="27" t="s">
        <v>23</v>
      </c>
      <c r="Q995" s="27"/>
      <c r="R995" s="27" t="s">
        <v>35</v>
      </c>
      <c r="S995" s="27" t="s">
        <v>27</v>
      </c>
      <c r="T995" s="27">
        <v>2</v>
      </c>
      <c r="U995" s="29"/>
      <c r="V995" s="26" t="str">
        <f t="shared" si="30"/>
        <v>42727BRI Prioritas</v>
      </c>
      <c r="W995" s="26">
        <f t="shared" si="31"/>
        <v>2</v>
      </c>
    </row>
    <row r="996" spans="1:23" s="26" customFormat="1" ht="16.7" customHeight="1" x14ac:dyDescent="0.2">
      <c r="A996" s="27" t="s">
        <v>4767</v>
      </c>
      <c r="B996" s="27" t="s">
        <v>20</v>
      </c>
      <c r="C996" s="27" t="s">
        <v>3236</v>
      </c>
      <c r="D996" s="28">
        <v>42727</v>
      </c>
      <c r="E996" s="27" t="s">
        <v>4768</v>
      </c>
      <c r="F996" s="27" t="s">
        <v>50</v>
      </c>
      <c r="G996" s="27" t="s">
        <v>21</v>
      </c>
      <c r="H996" s="27"/>
      <c r="I996" s="27" t="s">
        <v>22</v>
      </c>
      <c r="J996" s="27"/>
      <c r="K996" s="27"/>
      <c r="L996" s="27"/>
      <c r="M996" s="27"/>
      <c r="N996" s="27"/>
      <c r="O996" s="27"/>
      <c r="P996" s="27" t="s">
        <v>23</v>
      </c>
      <c r="Q996" s="27"/>
      <c r="R996" s="27" t="s">
        <v>24</v>
      </c>
      <c r="S996" s="27" t="s">
        <v>25</v>
      </c>
      <c r="T996" s="27">
        <v>1</v>
      </c>
      <c r="U996" s="29"/>
      <c r="V996" s="26" t="str">
        <f t="shared" si="30"/>
        <v>42727BRI Platinum</v>
      </c>
      <c r="W996" s="26">
        <f t="shared" si="31"/>
        <v>1</v>
      </c>
    </row>
    <row r="997" spans="1:23" s="26" customFormat="1" ht="16.7" customHeight="1" x14ac:dyDescent="0.2">
      <c r="A997" s="27" t="s">
        <v>4769</v>
      </c>
      <c r="B997" s="27" t="s">
        <v>20</v>
      </c>
      <c r="C997" s="27" t="s">
        <v>1472</v>
      </c>
      <c r="D997" s="28">
        <v>42727</v>
      </c>
      <c r="E997" s="27" t="s">
        <v>4770</v>
      </c>
      <c r="F997" s="27" t="s">
        <v>700</v>
      </c>
      <c r="G997" s="27" t="s">
        <v>21</v>
      </c>
      <c r="H997" s="27"/>
      <c r="I997" s="27" t="s">
        <v>22</v>
      </c>
      <c r="J997" s="27"/>
      <c r="K997" s="27"/>
      <c r="L997" s="27"/>
      <c r="M997" s="27"/>
      <c r="N997" s="27"/>
      <c r="O997" s="27"/>
      <c r="P997" s="27" t="s">
        <v>23</v>
      </c>
      <c r="Q997" s="27"/>
      <c r="R997" s="27" t="s">
        <v>24</v>
      </c>
      <c r="S997" s="27" t="s">
        <v>27</v>
      </c>
      <c r="T997" s="27">
        <v>1</v>
      </c>
      <c r="U997" s="29"/>
      <c r="V997" s="26" t="str">
        <f t="shared" si="30"/>
        <v>42727BRI Prioritas</v>
      </c>
      <c r="W997" s="26">
        <f t="shared" si="31"/>
        <v>1</v>
      </c>
    </row>
    <row r="998" spans="1:23" s="26" customFormat="1" ht="16.7" customHeight="1" x14ac:dyDescent="0.2">
      <c r="A998" s="27" t="s">
        <v>4777</v>
      </c>
      <c r="B998" s="27" t="s">
        <v>20</v>
      </c>
      <c r="C998" s="27" t="s">
        <v>62</v>
      </c>
      <c r="D998" s="28">
        <v>42727</v>
      </c>
      <c r="E998" s="27" t="s">
        <v>4778</v>
      </c>
      <c r="F998" s="27" t="s">
        <v>3266</v>
      </c>
      <c r="G998" s="27" t="s">
        <v>21</v>
      </c>
      <c r="H998" s="27"/>
      <c r="I998" s="27" t="s">
        <v>22</v>
      </c>
      <c r="J998" s="27"/>
      <c r="K998" s="27"/>
      <c r="L998" s="27"/>
      <c r="M998" s="27"/>
      <c r="N998" s="27"/>
      <c r="O998" s="27"/>
      <c r="P998" s="27" t="s">
        <v>23</v>
      </c>
      <c r="Q998" s="27"/>
      <c r="R998" s="27" t="s">
        <v>24</v>
      </c>
      <c r="S998" s="27" t="s">
        <v>27</v>
      </c>
      <c r="T998" s="27">
        <v>1</v>
      </c>
      <c r="U998" s="29"/>
      <c r="V998" s="26" t="str">
        <f t="shared" si="30"/>
        <v>42727BRI Prioritas</v>
      </c>
      <c r="W998" s="26">
        <f t="shared" si="31"/>
        <v>1</v>
      </c>
    </row>
    <row r="999" spans="1:23" s="26" customFormat="1" ht="16.7" customHeight="1" x14ac:dyDescent="0.2">
      <c r="A999" s="27" t="s">
        <v>4779</v>
      </c>
      <c r="B999" s="27" t="s">
        <v>20</v>
      </c>
      <c r="C999" s="27" t="s">
        <v>1489</v>
      </c>
      <c r="D999" s="28">
        <v>42727</v>
      </c>
      <c r="E999" s="27" t="s">
        <v>4780</v>
      </c>
      <c r="F999" s="27" t="s">
        <v>262</v>
      </c>
      <c r="G999" s="27" t="s">
        <v>21</v>
      </c>
      <c r="H999" s="27"/>
      <c r="I999" s="27" t="s">
        <v>22</v>
      </c>
      <c r="J999" s="27"/>
      <c r="K999" s="27"/>
      <c r="L999" s="27"/>
      <c r="M999" s="27"/>
      <c r="N999" s="27"/>
      <c r="O999" s="27"/>
      <c r="P999" s="27" t="s">
        <v>23</v>
      </c>
      <c r="Q999" s="27"/>
      <c r="R999" s="27" t="s">
        <v>24</v>
      </c>
      <c r="S999" s="27" t="s">
        <v>26</v>
      </c>
      <c r="T999" s="27">
        <v>1</v>
      </c>
      <c r="U999" s="29"/>
      <c r="V999" s="26" t="str">
        <f t="shared" si="30"/>
        <v>42727BRI Business</v>
      </c>
      <c r="W999" s="26">
        <f t="shared" si="31"/>
        <v>1</v>
      </c>
    </row>
    <row r="1000" spans="1:23" s="26" customFormat="1" ht="16.7" customHeight="1" x14ac:dyDescent="0.2">
      <c r="A1000" s="27" t="s">
        <v>4781</v>
      </c>
      <c r="B1000" s="27" t="s">
        <v>20</v>
      </c>
      <c r="C1000" s="27" t="s">
        <v>1555</v>
      </c>
      <c r="D1000" s="28">
        <v>42727</v>
      </c>
      <c r="E1000" s="27" t="s">
        <v>4782</v>
      </c>
      <c r="F1000" s="27" t="s">
        <v>4515</v>
      </c>
      <c r="G1000" s="27" t="s">
        <v>21</v>
      </c>
      <c r="H1000" s="27"/>
      <c r="I1000" s="27" t="s">
        <v>22</v>
      </c>
      <c r="J1000" s="27"/>
      <c r="K1000" s="27"/>
      <c r="L1000" s="27"/>
      <c r="M1000" s="27"/>
      <c r="N1000" s="27"/>
      <c r="O1000" s="27"/>
      <c r="P1000" s="27" t="s">
        <v>23</v>
      </c>
      <c r="Q1000" s="27"/>
      <c r="R1000" s="27" t="s">
        <v>24</v>
      </c>
      <c r="S1000" s="27" t="s">
        <v>27</v>
      </c>
      <c r="T1000" s="27">
        <v>1</v>
      </c>
      <c r="U1000" s="29"/>
      <c r="V1000" s="26" t="str">
        <f t="shared" si="30"/>
        <v>42727BRI Prioritas</v>
      </c>
      <c r="W1000" s="26">
        <f t="shared" si="31"/>
        <v>1</v>
      </c>
    </row>
    <row r="1001" spans="1:23" s="26" customFormat="1" ht="16.7" customHeight="1" x14ac:dyDescent="0.2">
      <c r="A1001" s="27" t="s">
        <v>4783</v>
      </c>
      <c r="B1001" s="27" t="s">
        <v>20</v>
      </c>
      <c r="C1001" s="27" t="s">
        <v>2387</v>
      </c>
      <c r="D1001" s="28">
        <v>42727</v>
      </c>
      <c r="E1001" s="27" t="s">
        <v>4784</v>
      </c>
      <c r="F1001" s="27" t="s">
        <v>4785</v>
      </c>
      <c r="G1001" s="27" t="s">
        <v>21</v>
      </c>
      <c r="H1001" s="27"/>
      <c r="I1001" s="27" t="s">
        <v>22</v>
      </c>
      <c r="J1001" s="27"/>
      <c r="K1001" s="27"/>
      <c r="L1001" s="27"/>
      <c r="M1001" s="27"/>
      <c r="N1001" s="27"/>
      <c r="O1001" s="27"/>
      <c r="P1001" s="27" t="s">
        <v>23</v>
      </c>
      <c r="Q1001" s="27"/>
      <c r="R1001" s="27" t="s">
        <v>24</v>
      </c>
      <c r="S1001" s="27" t="s">
        <v>27</v>
      </c>
      <c r="T1001" s="27">
        <v>1</v>
      </c>
      <c r="U1001" s="29"/>
      <c r="V1001" s="26" t="str">
        <f t="shared" si="30"/>
        <v>42727BRI Prioritas</v>
      </c>
      <c r="W1001" s="26">
        <f t="shared" si="31"/>
        <v>1</v>
      </c>
    </row>
    <row r="1002" spans="1:23" s="26" customFormat="1" ht="16.7" customHeight="1" x14ac:dyDescent="0.2">
      <c r="A1002" s="27" t="s">
        <v>4786</v>
      </c>
      <c r="B1002" s="27" t="s">
        <v>20</v>
      </c>
      <c r="C1002" s="27" t="s">
        <v>1675</v>
      </c>
      <c r="D1002" s="28">
        <v>42727</v>
      </c>
      <c r="E1002" s="27" t="s">
        <v>4787</v>
      </c>
      <c r="F1002" s="27" t="s">
        <v>4788</v>
      </c>
      <c r="G1002" s="27" t="s">
        <v>21</v>
      </c>
      <c r="H1002" s="27"/>
      <c r="I1002" s="27" t="s">
        <v>22</v>
      </c>
      <c r="J1002" s="27"/>
      <c r="K1002" s="27"/>
      <c r="L1002" s="27"/>
      <c r="M1002" s="27"/>
      <c r="N1002" s="27"/>
      <c r="O1002" s="27"/>
      <c r="P1002" s="27" t="s">
        <v>23</v>
      </c>
      <c r="Q1002" s="27"/>
      <c r="R1002" s="27" t="s">
        <v>24</v>
      </c>
      <c r="S1002" s="27" t="s">
        <v>26</v>
      </c>
      <c r="T1002" s="27">
        <v>1</v>
      </c>
      <c r="U1002" s="29"/>
      <c r="V1002" s="26" t="str">
        <f t="shared" si="30"/>
        <v>42727BRI Business</v>
      </c>
      <c r="W1002" s="26">
        <f t="shared" si="31"/>
        <v>1</v>
      </c>
    </row>
    <row r="1003" spans="1:23" s="26" customFormat="1" ht="16.7" customHeight="1" x14ac:dyDescent="0.2">
      <c r="A1003" s="27" t="s">
        <v>4789</v>
      </c>
      <c r="B1003" s="27" t="s">
        <v>20</v>
      </c>
      <c r="C1003" s="27" t="s">
        <v>1678</v>
      </c>
      <c r="D1003" s="28">
        <v>42727</v>
      </c>
      <c r="E1003" s="27" t="s">
        <v>4790</v>
      </c>
      <c r="F1003" s="27" t="s">
        <v>1249</v>
      </c>
      <c r="G1003" s="27" t="s">
        <v>21</v>
      </c>
      <c r="H1003" s="27"/>
      <c r="I1003" s="27" t="s">
        <v>22</v>
      </c>
      <c r="J1003" s="27"/>
      <c r="K1003" s="27"/>
      <c r="L1003" s="27"/>
      <c r="M1003" s="27"/>
      <c r="N1003" s="27"/>
      <c r="O1003" s="27"/>
      <c r="P1003" s="27" t="s">
        <v>23</v>
      </c>
      <c r="Q1003" s="27"/>
      <c r="R1003" s="27" t="s">
        <v>24</v>
      </c>
      <c r="S1003" s="27" t="s">
        <v>26</v>
      </c>
      <c r="T1003" s="27">
        <v>1</v>
      </c>
      <c r="U1003" s="29"/>
      <c r="V1003" s="26" t="str">
        <f t="shared" si="30"/>
        <v>42727BRI Business</v>
      </c>
      <c r="W1003" s="26">
        <f t="shared" si="31"/>
        <v>1</v>
      </c>
    </row>
    <row r="1004" spans="1:23" s="26" customFormat="1" ht="16.7" customHeight="1" x14ac:dyDescent="0.2">
      <c r="A1004" s="27" t="s">
        <v>4791</v>
      </c>
      <c r="B1004" s="27" t="s">
        <v>20</v>
      </c>
      <c r="C1004" s="27" t="s">
        <v>1687</v>
      </c>
      <c r="D1004" s="28">
        <v>42727</v>
      </c>
      <c r="E1004" s="27" t="s">
        <v>4792</v>
      </c>
      <c r="F1004" s="27" t="s">
        <v>2091</v>
      </c>
      <c r="G1004" s="27" t="s">
        <v>21</v>
      </c>
      <c r="H1004" s="27"/>
      <c r="I1004" s="27" t="s">
        <v>22</v>
      </c>
      <c r="J1004" s="27"/>
      <c r="K1004" s="27"/>
      <c r="L1004" s="27"/>
      <c r="M1004" s="27"/>
      <c r="N1004" s="27"/>
      <c r="O1004" s="27"/>
      <c r="P1004" s="27" t="s">
        <v>23</v>
      </c>
      <c r="Q1004" s="27"/>
      <c r="R1004" s="27" t="s">
        <v>24</v>
      </c>
      <c r="S1004" s="27" t="s">
        <v>26</v>
      </c>
      <c r="T1004" s="27">
        <v>1</v>
      </c>
      <c r="U1004" s="29"/>
      <c r="V1004" s="26" t="str">
        <f t="shared" si="30"/>
        <v>42727BRI Business</v>
      </c>
      <c r="W1004" s="26">
        <f t="shared" si="31"/>
        <v>1</v>
      </c>
    </row>
    <row r="1005" spans="1:23" s="26" customFormat="1" ht="16.7" customHeight="1" x14ac:dyDescent="0.2">
      <c r="A1005" s="27" t="s">
        <v>4793</v>
      </c>
      <c r="B1005" s="27" t="s">
        <v>20</v>
      </c>
      <c r="C1005" s="27" t="s">
        <v>2400</v>
      </c>
      <c r="D1005" s="28">
        <v>42727</v>
      </c>
      <c r="E1005" s="27" t="s">
        <v>4794</v>
      </c>
      <c r="F1005" s="27" t="s">
        <v>578</v>
      </c>
      <c r="G1005" s="27" t="s">
        <v>21</v>
      </c>
      <c r="H1005" s="27"/>
      <c r="I1005" s="27" t="s">
        <v>22</v>
      </c>
      <c r="J1005" s="27"/>
      <c r="K1005" s="27"/>
      <c r="L1005" s="27"/>
      <c r="M1005" s="27"/>
      <c r="N1005" s="27"/>
      <c r="O1005" s="27"/>
      <c r="P1005" s="27" t="s">
        <v>23</v>
      </c>
      <c r="Q1005" s="27"/>
      <c r="R1005" s="27" t="s">
        <v>24</v>
      </c>
      <c r="S1005" s="27" t="s">
        <v>26</v>
      </c>
      <c r="T1005" s="27">
        <v>1</v>
      </c>
      <c r="U1005" s="29"/>
      <c r="V1005" s="26" t="str">
        <f t="shared" si="30"/>
        <v>42727BRI Business</v>
      </c>
      <c r="W1005" s="26">
        <f t="shared" si="31"/>
        <v>1</v>
      </c>
    </row>
    <row r="1006" spans="1:23" s="26" customFormat="1" ht="16.7" customHeight="1" x14ac:dyDescent="0.2">
      <c r="A1006" s="27" t="s">
        <v>4795</v>
      </c>
      <c r="B1006" s="27" t="s">
        <v>20</v>
      </c>
      <c r="C1006" s="27" t="s">
        <v>3777</v>
      </c>
      <c r="D1006" s="28">
        <v>42727</v>
      </c>
      <c r="E1006" s="27" t="s">
        <v>4796</v>
      </c>
      <c r="F1006" s="27" t="s">
        <v>149</v>
      </c>
      <c r="G1006" s="27" t="s">
        <v>21</v>
      </c>
      <c r="H1006" s="27"/>
      <c r="I1006" s="27" t="s">
        <v>22</v>
      </c>
      <c r="J1006" s="27"/>
      <c r="K1006" s="27"/>
      <c r="L1006" s="27"/>
      <c r="M1006" s="27"/>
      <c r="N1006" s="27"/>
      <c r="O1006" s="27"/>
      <c r="P1006" s="27" t="s">
        <v>23</v>
      </c>
      <c r="Q1006" s="27"/>
      <c r="R1006" s="27" t="s">
        <v>24</v>
      </c>
      <c r="S1006" s="27" t="s">
        <v>26</v>
      </c>
      <c r="T1006" s="27">
        <v>1</v>
      </c>
      <c r="U1006" s="29"/>
      <c r="V1006" s="26" t="str">
        <f t="shared" si="30"/>
        <v>42727BRI Business</v>
      </c>
      <c r="W1006" s="26">
        <f t="shared" si="31"/>
        <v>1</v>
      </c>
    </row>
    <row r="1007" spans="1:23" s="26" customFormat="1" ht="16.7" customHeight="1" x14ac:dyDescent="0.2">
      <c r="A1007" s="27" t="s">
        <v>4797</v>
      </c>
      <c r="B1007" s="27" t="s">
        <v>20</v>
      </c>
      <c r="C1007" s="27" t="s">
        <v>4798</v>
      </c>
      <c r="D1007" s="28">
        <v>42727</v>
      </c>
      <c r="E1007" s="27" t="s">
        <v>4799</v>
      </c>
      <c r="F1007" s="27" t="s">
        <v>149</v>
      </c>
      <c r="G1007" s="27" t="s">
        <v>21</v>
      </c>
      <c r="H1007" s="27"/>
      <c r="I1007" s="27" t="s">
        <v>22</v>
      </c>
      <c r="J1007" s="27" t="s">
        <v>29</v>
      </c>
      <c r="K1007" s="27"/>
      <c r="L1007" s="27"/>
      <c r="M1007" s="27"/>
      <c r="N1007" s="27"/>
      <c r="O1007" s="27"/>
      <c r="P1007" s="27" t="s">
        <v>23</v>
      </c>
      <c r="Q1007" s="27"/>
      <c r="R1007" s="27" t="s">
        <v>121</v>
      </c>
      <c r="S1007" s="27" t="s">
        <v>25</v>
      </c>
      <c r="T1007" s="27">
        <v>1</v>
      </c>
      <c r="U1007" s="29"/>
      <c r="V1007" s="26" t="str">
        <f t="shared" si="30"/>
        <v>42727BRI Platinum</v>
      </c>
      <c r="W1007" s="26">
        <f t="shared" si="31"/>
        <v>1</v>
      </c>
    </row>
    <row r="1008" spans="1:23" s="26" customFormat="1" ht="16.7" customHeight="1" x14ac:dyDescent="0.2">
      <c r="A1008" s="27" t="s">
        <v>4800</v>
      </c>
      <c r="B1008" s="27" t="s">
        <v>20</v>
      </c>
      <c r="C1008" s="27" t="s">
        <v>3253</v>
      </c>
      <c r="D1008" s="28">
        <v>42727</v>
      </c>
      <c r="E1008" s="27" t="s">
        <v>4801</v>
      </c>
      <c r="F1008" s="27" t="s">
        <v>4802</v>
      </c>
      <c r="G1008" s="27" t="s">
        <v>21</v>
      </c>
      <c r="H1008" s="27"/>
      <c r="I1008" s="27" t="s">
        <v>22</v>
      </c>
      <c r="J1008" s="27"/>
      <c r="K1008" s="27"/>
      <c r="L1008" s="27"/>
      <c r="M1008" s="27"/>
      <c r="N1008" s="27"/>
      <c r="O1008" s="27"/>
      <c r="P1008" s="27" t="s">
        <v>23</v>
      </c>
      <c r="Q1008" s="27"/>
      <c r="R1008" s="27" t="s">
        <v>24</v>
      </c>
      <c r="S1008" s="27" t="s">
        <v>25</v>
      </c>
      <c r="T1008" s="27">
        <v>1</v>
      </c>
      <c r="U1008" s="29"/>
      <c r="V1008" s="26" t="str">
        <f t="shared" si="30"/>
        <v>42727BRI Platinum</v>
      </c>
      <c r="W1008" s="26">
        <f t="shared" si="31"/>
        <v>1</v>
      </c>
    </row>
    <row r="1009" spans="1:23" s="26" customFormat="1" ht="16.7" customHeight="1" x14ac:dyDescent="0.2">
      <c r="A1009" s="27" t="s">
        <v>4803</v>
      </c>
      <c r="B1009" s="27" t="s">
        <v>20</v>
      </c>
      <c r="C1009" s="27" t="s">
        <v>3256</v>
      </c>
      <c r="D1009" s="28">
        <v>42727</v>
      </c>
      <c r="E1009" s="27" t="s">
        <v>4804</v>
      </c>
      <c r="F1009" s="27" t="s">
        <v>2601</v>
      </c>
      <c r="G1009" s="27" t="s">
        <v>21</v>
      </c>
      <c r="H1009" s="27"/>
      <c r="I1009" s="27" t="s">
        <v>22</v>
      </c>
      <c r="J1009" s="27"/>
      <c r="K1009" s="27"/>
      <c r="L1009" s="27"/>
      <c r="M1009" s="27"/>
      <c r="N1009" s="27"/>
      <c r="O1009" s="27"/>
      <c r="P1009" s="27" t="s">
        <v>23</v>
      </c>
      <c r="Q1009" s="27"/>
      <c r="R1009" s="27" t="s">
        <v>24</v>
      </c>
      <c r="S1009" s="27" t="s">
        <v>25</v>
      </c>
      <c r="T1009" s="27">
        <v>1</v>
      </c>
      <c r="U1009" s="29"/>
      <c r="V1009" s="26" t="str">
        <f t="shared" si="30"/>
        <v>42727BRI Platinum</v>
      </c>
      <c r="W1009" s="26">
        <f t="shared" si="31"/>
        <v>1</v>
      </c>
    </row>
    <row r="1010" spans="1:23" s="26" customFormat="1" ht="16.7" customHeight="1" x14ac:dyDescent="0.2">
      <c r="A1010" s="27" t="s">
        <v>4805</v>
      </c>
      <c r="B1010" s="27" t="s">
        <v>20</v>
      </c>
      <c r="C1010" s="27" t="s">
        <v>2403</v>
      </c>
      <c r="D1010" s="28">
        <v>42727</v>
      </c>
      <c r="E1010" s="27" t="s">
        <v>4806</v>
      </c>
      <c r="F1010" s="27" t="s">
        <v>802</v>
      </c>
      <c r="G1010" s="27" t="s">
        <v>21</v>
      </c>
      <c r="H1010" s="27"/>
      <c r="I1010" s="27" t="s">
        <v>22</v>
      </c>
      <c r="J1010" s="27"/>
      <c r="K1010" s="27"/>
      <c r="L1010" s="27"/>
      <c r="M1010" s="27"/>
      <c r="N1010" s="27"/>
      <c r="O1010" s="27"/>
      <c r="P1010" s="27" t="s">
        <v>23</v>
      </c>
      <c r="Q1010" s="27"/>
      <c r="R1010" s="27" t="s">
        <v>24</v>
      </c>
      <c r="S1010" s="27" t="s">
        <v>26</v>
      </c>
      <c r="T1010" s="27">
        <v>1</v>
      </c>
      <c r="U1010" s="29"/>
      <c r="V1010" s="26" t="str">
        <f t="shared" si="30"/>
        <v>42727BRI Business</v>
      </c>
      <c r="W1010" s="26">
        <f t="shared" si="31"/>
        <v>1</v>
      </c>
    </row>
    <row r="1011" spans="1:23" s="26" customFormat="1" ht="16.7" customHeight="1" x14ac:dyDescent="0.2">
      <c r="A1011" s="27" t="s">
        <v>4807</v>
      </c>
      <c r="B1011" s="27" t="s">
        <v>20</v>
      </c>
      <c r="C1011" s="27" t="s">
        <v>2407</v>
      </c>
      <c r="D1011" s="28">
        <v>42727</v>
      </c>
      <c r="E1011" s="27" t="s">
        <v>4808</v>
      </c>
      <c r="F1011" s="27" t="s">
        <v>802</v>
      </c>
      <c r="G1011" s="27" t="s">
        <v>21</v>
      </c>
      <c r="H1011" s="27"/>
      <c r="I1011" s="27" t="s">
        <v>22</v>
      </c>
      <c r="J1011" s="27" t="s">
        <v>30</v>
      </c>
      <c r="K1011" s="27"/>
      <c r="L1011" s="27"/>
      <c r="M1011" s="27"/>
      <c r="N1011" s="27"/>
      <c r="O1011" s="27"/>
      <c r="P1011" s="27" t="s">
        <v>23</v>
      </c>
      <c r="Q1011" s="27"/>
      <c r="R1011" s="27" t="s">
        <v>35</v>
      </c>
      <c r="S1011" s="27" t="s">
        <v>27</v>
      </c>
      <c r="T1011" s="27">
        <v>2</v>
      </c>
      <c r="U1011" s="29"/>
      <c r="V1011" s="26" t="str">
        <f t="shared" si="30"/>
        <v>42727BRI Prioritas</v>
      </c>
      <c r="W1011" s="26">
        <f t="shared" si="31"/>
        <v>2</v>
      </c>
    </row>
    <row r="1012" spans="1:23" s="26" customFormat="1" ht="16.7" customHeight="1" x14ac:dyDescent="0.2">
      <c r="A1012" s="27" t="s">
        <v>4809</v>
      </c>
      <c r="B1012" s="27" t="s">
        <v>20</v>
      </c>
      <c r="C1012" s="27" t="s">
        <v>3260</v>
      </c>
      <c r="D1012" s="28">
        <v>42727</v>
      </c>
      <c r="E1012" s="27" t="s">
        <v>4810</v>
      </c>
      <c r="F1012" s="27" t="s">
        <v>2632</v>
      </c>
      <c r="G1012" s="27" t="s">
        <v>21</v>
      </c>
      <c r="H1012" s="27"/>
      <c r="I1012" s="27" t="s">
        <v>22</v>
      </c>
      <c r="J1012" s="27"/>
      <c r="K1012" s="27"/>
      <c r="L1012" s="27"/>
      <c r="M1012" s="27"/>
      <c r="N1012" s="27"/>
      <c r="O1012" s="27"/>
      <c r="P1012" s="27" t="s">
        <v>23</v>
      </c>
      <c r="Q1012" s="27"/>
      <c r="R1012" s="27" t="s">
        <v>24</v>
      </c>
      <c r="S1012" s="27" t="s">
        <v>25</v>
      </c>
      <c r="T1012" s="27">
        <v>1</v>
      </c>
      <c r="U1012" s="29"/>
      <c r="V1012" s="26" t="str">
        <f t="shared" si="30"/>
        <v>42727BRI Platinum</v>
      </c>
      <c r="W1012" s="26">
        <f t="shared" si="31"/>
        <v>1</v>
      </c>
    </row>
    <row r="1013" spans="1:23" s="26" customFormat="1" ht="16.7" customHeight="1" x14ac:dyDescent="0.2">
      <c r="A1013" s="27" t="s">
        <v>4809</v>
      </c>
      <c r="B1013" s="27" t="s">
        <v>20</v>
      </c>
      <c r="C1013" s="27" t="s">
        <v>4811</v>
      </c>
      <c r="D1013" s="28">
        <v>42727</v>
      </c>
      <c r="E1013" s="27" t="s">
        <v>4812</v>
      </c>
      <c r="F1013" s="27" t="s">
        <v>481</v>
      </c>
      <c r="G1013" s="27" t="s">
        <v>21</v>
      </c>
      <c r="H1013" s="27"/>
      <c r="I1013" s="27" t="s">
        <v>22</v>
      </c>
      <c r="J1013" s="27"/>
      <c r="K1013" s="27"/>
      <c r="L1013" s="27"/>
      <c r="M1013" s="27"/>
      <c r="N1013" s="27"/>
      <c r="O1013" s="27"/>
      <c r="P1013" s="27" t="s">
        <v>23</v>
      </c>
      <c r="Q1013" s="27"/>
      <c r="R1013" s="27" t="s">
        <v>24</v>
      </c>
      <c r="S1013" s="27" t="s">
        <v>25</v>
      </c>
      <c r="T1013" s="27">
        <v>1</v>
      </c>
      <c r="U1013" s="29"/>
      <c r="V1013" s="26" t="str">
        <f t="shared" si="30"/>
        <v>42727BRI Platinum</v>
      </c>
      <c r="W1013" s="26">
        <f t="shared" si="31"/>
        <v>1</v>
      </c>
    </row>
    <row r="1014" spans="1:23" s="26" customFormat="1" ht="16.7" customHeight="1" x14ac:dyDescent="0.2">
      <c r="A1014" s="27" t="s">
        <v>4813</v>
      </c>
      <c r="B1014" s="27" t="s">
        <v>20</v>
      </c>
      <c r="C1014" s="27" t="s">
        <v>2411</v>
      </c>
      <c r="D1014" s="28">
        <v>42727</v>
      </c>
      <c r="E1014" s="27" t="s">
        <v>4814</v>
      </c>
      <c r="F1014" s="27" t="s">
        <v>468</v>
      </c>
      <c r="G1014" s="27" t="s">
        <v>21</v>
      </c>
      <c r="H1014" s="27"/>
      <c r="I1014" s="27" t="s">
        <v>22</v>
      </c>
      <c r="J1014" s="27" t="s">
        <v>30</v>
      </c>
      <c r="K1014" s="27"/>
      <c r="L1014" s="27"/>
      <c r="M1014" s="27"/>
      <c r="N1014" s="27"/>
      <c r="O1014" s="27"/>
      <c r="P1014" s="27" t="s">
        <v>23</v>
      </c>
      <c r="Q1014" s="27"/>
      <c r="R1014" s="27" t="s">
        <v>35</v>
      </c>
      <c r="S1014" s="27" t="s">
        <v>27</v>
      </c>
      <c r="T1014" s="27">
        <v>2</v>
      </c>
      <c r="U1014" s="29"/>
      <c r="V1014" s="26" t="str">
        <f t="shared" si="30"/>
        <v>42727BRI Prioritas</v>
      </c>
      <c r="W1014" s="26">
        <f t="shared" si="31"/>
        <v>2</v>
      </c>
    </row>
    <row r="1015" spans="1:23" s="26" customFormat="1" ht="16.7" customHeight="1" x14ac:dyDescent="0.2">
      <c r="A1015" s="27" t="s">
        <v>4815</v>
      </c>
      <c r="B1015" s="27" t="s">
        <v>20</v>
      </c>
      <c r="C1015" s="27" t="s">
        <v>2415</v>
      </c>
      <c r="D1015" s="28">
        <v>42727</v>
      </c>
      <c r="E1015" s="27" t="s">
        <v>726</v>
      </c>
      <c r="F1015" s="27" t="s">
        <v>468</v>
      </c>
      <c r="G1015" s="27" t="s">
        <v>21</v>
      </c>
      <c r="H1015" s="27"/>
      <c r="I1015" s="27" t="s">
        <v>22</v>
      </c>
      <c r="J1015" s="27" t="s">
        <v>30</v>
      </c>
      <c r="K1015" s="27"/>
      <c r="L1015" s="27"/>
      <c r="M1015" s="27"/>
      <c r="N1015" s="27"/>
      <c r="O1015" s="27"/>
      <c r="P1015" s="27" t="s">
        <v>23</v>
      </c>
      <c r="Q1015" s="27"/>
      <c r="R1015" s="27" t="s">
        <v>33</v>
      </c>
      <c r="S1015" s="27" t="s">
        <v>27</v>
      </c>
      <c r="T1015" s="27">
        <v>1</v>
      </c>
      <c r="U1015" s="29"/>
      <c r="V1015" s="26" t="str">
        <f t="shared" si="30"/>
        <v>42727BRI Prioritas</v>
      </c>
      <c r="W1015" s="26">
        <f t="shared" si="31"/>
        <v>1</v>
      </c>
    </row>
    <row r="1016" spans="1:23" s="26" customFormat="1" ht="16.7" customHeight="1" x14ac:dyDescent="0.2">
      <c r="A1016" s="27" t="s">
        <v>4816</v>
      </c>
      <c r="B1016" s="27" t="s">
        <v>20</v>
      </c>
      <c r="C1016" s="27" t="s">
        <v>2418</v>
      </c>
      <c r="D1016" s="28">
        <v>42727</v>
      </c>
      <c r="E1016" s="27" t="s">
        <v>4817</v>
      </c>
      <c r="F1016" s="27" t="s">
        <v>469</v>
      </c>
      <c r="G1016" s="27" t="s">
        <v>21</v>
      </c>
      <c r="H1016" s="27"/>
      <c r="I1016" s="27" t="s">
        <v>22</v>
      </c>
      <c r="J1016" s="27" t="s">
        <v>30</v>
      </c>
      <c r="K1016" s="27"/>
      <c r="L1016" s="27"/>
      <c r="M1016" s="27"/>
      <c r="N1016" s="27"/>
      <c r="O1016" s="27"/>
      <c r="P1016" s="27" t="s">
        <v>23</v>
      </c>
      <c r="Q1016" s="27"/>
      <c r="R1016" s="27" t="s">
        <v>35</v>
      </c>
      <c r="S1016" s="27" t="s">
        <v>27</v>
      </c>
      <c r="T1016" s="27">
        <v>2</v>
      </c>
      <c r="U1016" s="29"/>
      <c r="V1016" s="26" t="str">
        <f t="shared" si="30"/>
        <v>42727BRI Prioritas</v>
      </c>
      <c r="W1016" s="26">
        <f t="shared" si="31"/>
        <v>2</v>
      </c>
    </row>
    <row r="1017" spans="1:23" s="26" customFormat="1" ht="16.7" customHeight="1" x14ac:dyDescent="0.2">
      <c r="A1017" s="27" t="s">
        <v>4818</v>
      </c>
      <c r="B1017" s="27" t="s">
        <v>20</v>
      </c>
      <c r="C1017" s="27" t="s">
        <v>4404</v>
      </c>
      <c r="D1017" s="28">
        <v>42727</v>
      </c>
      <c r="E1017" s="27" t="s">
        <v>4819</v>
      </c>
      <c r="F1017" s="27" t="s">
        <v>469</v>
      </c>
      <c r="G1017" s="27" t="s">
        <v>21</v>
      </c>
      <c r="H1017" s="27"/>
      <c r="I1017" s="27" t="s">
        <v>22</v>
      </c>
      <c r="J1017" s="27" t="s">
        <v>30</v>
      </c>
      <c r="K1017" s="27"/>
      <c r="L1017" s="27"/>
      <c r="M1017" s="27"/>
      <c r="N1017" s="27"/>
      <c r="O1017" s="27"/>
      <c r="P1017" s="27" t="s">
        <v>23</v>
      </c>
      <c r="Q1017" s="27"/>
      <c r="R1017" s="27" t="s">
        <v>35</v>
      </c>
      <c r="S1017" s="27" t="s">
        <v>27</v>
      </c>
      <c r="T1017" s="27">
        <v>2</v>
      </c>
      <c r="U1017" s="29"/>
      <c r="V1017" s="26" t="str">
        <f t="shared" si="30"/>
        <v>42727BRI Prioritas</v>
      </c>
      <c r="W1017" s="26">
        <f t="shared" si="31"/>
        <v>2</v>
      </c>
    </row>
    <row r="1018" spans="1:23" s="26" customFormat="1" ht="16.7" customHeight="1" x14ac:dyDescent="0.2">
      <c r="A1018" s="27" t="s">
        <v>4949</v>
      </c>
      <c r="B1018" s="27" t="s">
        <v>20</v>
      </c>
      <c r="C1018" s="27" t="s">
        <v>3786</v>
      </c>
      <c r="D1018" s="28">
        <v>42727</v>
      </c>
      <c r="E1018" s="27" t="s">
        <v>4950</v>
      </c>
      <c r="F1018" s="27" t="s">
        <v>58</v>
      </c>
      <c r="G1018" s="27" t="s">
        <v>21</v>
      </c>
      <c r="H1018" s="27"/>
      <c r="I1018" s="27" t="s">
        <v>22</v>
      </c>
      <c r="J1018" s="27" t="s">
        <v>30</v>
      </c>
      <c r="K1018" s="27"/>
      <c r="L1018" s="27"/>
      <c r="M1018" s="27"/>
      <c r="N1018" s="27"/>
      <c r="O1018" s="27"/>
      <c r="P1018" s="27" t="s">
        <v>23</v>
      </c>
      <c r="Q1018" s="27"/>
      <c r="R1018" s="27" t="s">
        <v>35</v>
      </c>
      <c r="S1018" s="27" t="s">
        <v>27</v>
      </c>
      <c r="T1018" s="27">
        <v>2</v>
      </c>
      <c r="U1018" s="29"/>
      <c r="V1018" s="26" t="str">
        <f t="shared" si="30"/>
        <v>42727BRI Prioritas</v>
      </c>
      <c r="W1018" s="26">
        <f t="shared" si="31"/>
        <v>2</v>
      </c>
    </row>
    <row r="1019" spans="1:23" s="26" customFormat="1" ht="16.7" customHeight="1" x14ac:dyDescent="0.2">
      <c r="A1019" s="27" t="s">
        <v>4951</v>
      </c>
      <c r="B1019" s="27" t="s">
        <v>20</v>
      </c>
      <c r="C1019" s="27" t="s">
        <v>3799</v>
      </c>
      <c r="D1019" s="28">
        <v>42727</v>
      </c>
      <c r="E1019" s="27" t="s">
        <v>4952</v>
      </c>
      <c r="F1019" s="27" t="s">
        <v>2145</v>
      </c>
      <c r="G1019" s="27" t="s">
        <v>21</v>
      </c>
      <c r="H1019" s="27"/>
      <c r="I1019" s="27" t="s">
        <v>22</v>
      </c>
      <c r="J1019" s="27"/>
      <c r="K1019" s="27"/>
      <c r="L1019" s="27"/>
      <c r="M1019" s="27"/>
      <c r="N1019" s="27"/>
      <c r="O1019" s="27"/>
      <c r="P1019" s="27" t="s">
        <v>23</v>
      </c>
      <c r="Q1019" s="27"/>
      <c r="R1019" s="27" t="s">
        <v>24</v>
      </c>
      <c r="S1019" s="27" t="s">
        <v>27</v>
      </c>
      <c r="T1019" s="27">
        <v>1</v>
      </c>
      <c r="U1019" s="29"/>
      <c r="V1019" s="26" t="str">
        <f t="shared" si="30"/>
        <v>42727BRI Prioritas</v>
      </c>
      <c r="W1019" s="26">
        <f t="shared" si="31"/>
        <v>1</v>
      </c>
    </row>
    <row r="1020" spans="1:23" s="26" customFormat="1" ht="16.7" customHeight="1" x14ac:dyDescent="0.2">
      <c r="A1020" s="27" t="s">
        <v>4953</v>
      </c>
      <c r="B1020" s="27" t="s">
        <v>20</v>
      </c>
      <c r="C1020" s="27" t="s">
        <v>2421</v>
      </c>
      <c r="D1020" s="28">
        <v>42727</v>
      </c>
      <c r="E1020" s="27" t="s">
        <v>4954</v>
      </c>
      <c r="F1020" s="27" t="s">
        <v>2148</v>
      </c>
      <c r="G1020" s="27" t="s">
        <v>21</v>
      </c>
      <c r="H1020" s="27"/>
      <c r="I1020" s="27" t="s">
        <v>22</v>
      </c>
      <c r="J1020" s="27" t="s">
        <v>30</v>
      </c>
      <c r="K1020" s="27"/>
      <c r="L1020" s="27"/>
      <c r="M1020" s="27"/>
      <c r="N1020" s="27"/>
      <c r="O1020" s="27"/>
      <c r="P1020" s="27" t="s">
        <v>23</v>
      </c>
      <c r="Q1020" s="27"/>
      <c r="R1020" s="27" t="s">
        <v>35</v>
      </c>
      <c r="S1020" s="27" t="s">
        <v>27</v>
      </c>
      <c r="T1020" s="27">
        <v>2</v>
      </c>
      <c r="U1020" s="29"/>
      <c r="V1020" s="26" t="str">
        <f t="shared" si="30"/>
        <v>42727BRI Prioritas</v>
      </c>
      <c r="W1020" s="26">
        <f t="shared" si="31"/>
        <v>2</v>
      </c>
    </row>
    <row r="1021" spans="1:23" s="26" customFormat="1" ht="16.7" customHeight="1" x14ac:dyDescent="0.2">
      <c r="A1021" s="27" t="s">
        <v>4955</v>
      </c>
      <c r="B1021" s="27" t="s">
        <v>20</v>
      </c>
      <c r="C1021" s="27" t="s">
        <v>3813</v>
      </c>
      <c r="D1021" s="28">
        <v>42727</v>
      </c>
      <c r="E1021" s="27" t="s">
        <v>4956</v>
      </c>
      <c r="F1021" s="27" t="s">
        <v>157</v>
      </c>
      <c r="G1021" s="27" t="s">
        <v>21</v>
      </c>
      <c r="H1021" s="27"/>
      <c r="I1021" s="27" t="s">
        <v>22</v>
      </c>
      <c r="J1021" s="27" t="s">
        <v>30</v>
      </c>
      <c r="K1021" s="27"/>
      <c r="L1021" s="27"/>
      <c r="M1021" s="27"/>
      <c r="N1021" s="27"/>
      <c r="O1021" s="27"/>
      <c r="P1021" s="27" t="s">
        <v>23</v>
      </c>
      <c r="Q1021" s="27"/>
      <c r="R1021" s="27" t="s">
        <v>35</v>
      </c>
      <c r="S1021" s="27" t="s">
        <v>27</v>
      </c>
      <c r="T1021" s="27">
        <v>2</v>
      </c>
      <c r="U1021" s="29"/>
      <c r="V1021" s="26" t="str">
        <f t="shared" si="30"/>
        <v>42727BRI Prioritas</v>
      </c>
      <c r="W1021" s="26">
        <f t="shared" si="31"/>
        <v>2</v>
      </c>
    </row>
    <row r="1022" spans="1:23" s="26" customFormat="1" ht="16.7" customHeight="1" x14ac:dyDescent="0.2">
      <c r="A1022" s="27" t="s">
        <v>4957</v>
      </c>
      <c r="B1022" s="27" t="s">
        <v>20</v>
      </c>
      <c r="C1022" s="27" t="s">
        <v>62</v>
      </c>
      <c r="D1022" s="28">
        <v>42727</v>
      </c>
      <c r="E1022" s="27" t="s">
        <v>4958</v>
      </c>
      <c r="F1022" s="27" t="s">
        <v>157</v>
      </c>
      <c r="G1022" s="27" t="s">
        <v>21</v>
      </c>
      <c r="H1022" s="27"/>
      <c r="I1022" s="27" t="s">
        <v>22</v>
      </c>
      <c r="J1022" s="27" t="s">
        <v>30</v>
      </c>
      <c r="K1022" s="27"/>
      <c r="L1022" s="27"/>
      <c r="M1022" s="27"/>
      <c r="N1022" s="27"/>
      <c r="O1022" s="27"/>
      <c r="P1022" s="27" t="s">
        <v>23</v>
      </c>
      <c r="Q1022" s="27"/>
      <c r="R1022" s="27" t="s">
        <v>35</v>
      </c>
      <c r="S1022" s="27" t="s">
        <v>27</v>
      </c>
      <c r="T1022" s="27">
        <v>2</v>
      </c>
      <c r="U1022" s="29"/>
      <c r="V1022" s="26" t="str">
        <f t="shared" si="30"/>
        <v>42727BRI Prioritas</v>
      </c>
      <c r="W1022" s="26">
        <f t="shared" si="31"/>
        <v>2</v>
      </c>
    </row>
    <row r="1023" spans="1:23" s="26" customFormat="1" ht="16.7" customHeight="1" x14ac:dyDescent="0.2">
      <c r="A1023" s="27" t="s">
        <v>4959</v>
      </c>
      <c r="B1023" s="27" t="s">
        <v>20</v>
      </c>
      <c r="C1023" s="27" t="s">
        <v>3264</v>
      </c>
      <c r="D1023" s="28">
        <v>42728</v>
      </c>
      <c r="E1023" s="27" t="s">
        <v>4960</v>
      </c>
      <c r="F1023" s="27" t="s">
        <v>4961</v>
      </c>
      <c r="G1023" s="27" t="s">
        <v>21</v>
      </c>
      <c r="H1023" s="27"/>
      <c r="I1023" s="27" t="s">
        <v>22</v>
      </c>
      <c r="J1023" s="27"/>
      <c r="K1023" s="27"/>
      <c r="L1023" s="27"/>
      <c r="M1023" s="27"/>
      <c r="N1023" s="27"/>
      <c r="O1023" s="27"/>
      <c r="P1023" s="27" t="s">
        <v>23</v>
      </c>
      <c r="Q1023" s="27"/>
      <c r="R1023" s="27" t="s">
        <v>28</v>
      </c>
      <c r="S1023" s="27" t="s">
        <v>27</v>
      </c>
      <c r="T1023" s="27">
        <v>2</v>
      </c>
      <c r="U1023" s="29"/>
      <c r="V1023" s="26" t="str">
        <f t="shared" si="30"/>
        <v>42728BRI Prioritas</v>
      </c>
      <c r="W1023" s="26">
        <f t="shared" si="31"/>
        <v>2</v>
      </c>
    </row>
    <row r="1024" spans="1:23" s="26" customFormat="1" ht="16.7" customHeight="1" x14ac:dyDescent="0.2">
      <c r="A1024" s="27" t="s">
        <v>4962</v>
      </c>
      <c r="B1024" s="27" t="s">
        <v>20</v>
      </c>
      <c r="C1024" s="27" t="s">
        <v>3268</v>
      </c>
      <c r="D1024" s="28">
        <v>42728</v>
      </c>
      <c r="E1024" s="27" t="s">
        <v>4963</v>
      </c>
      <c r="F1024" s="27" t="s">
        <v>4964</v>
      </c>
      <c r="G1024" s="27" t="s">
        <v>21</v>
      </c>
      <c r="H1024" s="27"/>
      <c r="I1024" s="27" t="s">
        <v>22</v>
      </c>
      <c r="J1024" s="27"/>
      <c r="K1024" s="27"/>
      <c r="L1024" s="27"/>
      <c r="M1024" s="27"/>
      <c r="N1024" s="27"/>
      <c r="O1024" s="27"/>
      <c r="P1024" s="27" t="s">
        <v>23</v>
      </c>
      <c r="Q1024" s="27"/>
      <c r="R1024" s="27" t="s">
        <v>24</v>
      </c>
      <c r="S1024" s="9" t="s">
        <v>25</v>
      </c>
      <c r="T1024" s="27">
        <v>1</v>
      </c>
      <c r="U1024" s="29"/>
      <c r="V1024" s="26" t="str">
        <f t="shared" si="30"/>
        <v>42728BRI Platinum</v>
      </c>
      <c r="W1024" s="26">
        <f t="shared" si="31"/>
        <v>1</v>
      </c>
    </row>
    <row r="1025" spans="1:23" s="26" customFormat="1" ht="16.7" customHeight="1" x14ac:dyDescent="0.2">
      <c r="A1025" s="27" t="s">
        <v>4965</v>
      </c>
      <c r="B1025" s="27" t="s">
        <v>20</v>
      </c>
      <c r="C1025" s="27" t="s">
        <v>2424</v>
      </c>
      <c r="D1025" s="28">
        <v>42728</v>
      </c>
      <c r="E1025" s="27" t="s">
        <v>4966</v>
      </c>
      <c r="F1025" s="27" t="s">
        <v>4967</v>
      </c>
      <c r="G1025" s="27" t="s">
        <v>21</v>
      </c>
      <c r="H1025" s="27"/>
      <c r="I1025" s="27" t="s">
        <v>22</v>
      </c>
      <c r="J1025" s="27"/>
      <c r="K1025" s="27"/>
      <c r="L1025" s="27"/>
      <c r="M1025" s="27"/>
      <c r="N1025" s="27"/>
      <c r="O1025" s="27"/>
      <c r="P1025" s="27" t="s">
        <v>23</v>
      </c>
      <c r="Q1025" s="27"/>
      <c r="R1025" s="27" t="s">
        <v>24</v>
      </c>
      <c r="S1025" s="27" t="s">
        <v>26</v>
      </c>
      <c r="T1025" s="27">
        <v>1</v>
      </c>
      <c r="U1025" s="29"/>
      <c r="V1025" s="26" t="str">
        <f t="shared" si="30"/>
        <v>42728BRI Business</v>
      </c>
      <c r="W1025" s="26">
        <f t="shared" si="31"/>
        <v>1</v>
      </c>
    </row>
    <row r="1026" spans="1:23" s="26" customFormat="1" ht="16.7" customHeight="1" x14ac:dyDescent="0.2">
      <c r="A1026" s="27" t="s">
        <v>4968</v>
      </c>
      <c r="B1026" s="27" t="s">
        <v>20</v>
      </c>
      <c r="C1026" s="27" t="s">
        <v>1687</v>
      </c>
      <c r="D1026" s="28">
        <v>42728</v>
      </c>
      <c r="E1026" s="27" t="s">
        <v>4969</v>
      </c>
      <c r="F1026" s="27" t="s">
        <v>4110</v>
      </c>
      <c r="G1026" s="27" t="s">
        <v>21</v>
      </c>
      <c r="H1026" s="27"/>
      <c r="I1026" s="27" t="s">
        <v>22</v>
      </c>
      <c r="J1026" s="27" t="s">
        <v>29</v>
      </c>
      <c r="K1026" s="27"/>
      <c r="L1026" s="27"/>
      <c r="M1026" s="27"/>
      <c r="N1026" s="27"/>
      <c r="O1026" s="27"/>
      <c r="P1026" s="27" t="s">
        <v>23</v>
      </c>
      <c r="Q1026" s="27"/>
      <c r="R1026" s="27" t="s">
        <v>121</v>
      </c>
      <c r="S1026" s="27" t="s">
        <v>25</v>
      </c>
      <c r="T1026" s="27">
        <v>1</v>
      </c>
      <c r="U1026" s="29"/>
      <c r="V1026" s="26" t="str">
        <f t="shared" si="30"/>
        <v>42728BRI Platinum</v>
      </c>
      <c r="W1026" s="26">
        <f t="shared" si="31"/>
        <v>1</v>
      </c>
    </row>
    <row r="1027" spans="1:23" s="26" customFormat="1" ht="16.7" customHeight="1" x14ac:dyDescent="0.2">
      <c r="A1027" s="27" t="s">
        <v>4970</v>
      </c>
      <c r="B1027" s="27" t="s">
        <v>20</v>
      </c>
      <c r="C1027" s="27" t="s">
        <v>3274</v>
      </c>
      <c r="D1027" s="28">
        <v>42728</v>
      </c>
      <c r="E1027" s="27" t="s">
        <v>4971</v>
      </c>
      <c r="F1027" s="27" t="s">
        <v>4114</v>
      </c>
      <c r="G1027" s="27" t="s">
        <v>21</v>
      </c>
      <c r="H1027" s="27"/>
      <c r="I1027" s="27" t="s">
        <v>22</v>
      </c>
      <c r="J1027" s="27" t="s">
        <v>29</v>
      </c>
      <c r="K1027" s="27"/>
      <c r="L1027" s="27"/>
      <c r="M1027" s="27"/>
      <c r="N1027" s="27"/>
      <c r="O1027" s="27"/>
      <c r="P1027" s="27" t="s">
        <v>23</v>
      </c>
      <c r="Q1027" s="27"/>
      <c r="R1027" s="27" t="s">
        <v>121</v>
      </c>
      <c r="S1027" s="27" t="s">
        <v>25</v>
      </c>
      <c r="T1027" s="27">
        <v>1</v>
      </c>
      <c r="U1027" s="29"/>
      <c r="V1027" s="26" t="str">
        <f t="shared" ref="V1027:V1090" si="32">D1027&amp;S1027</f>
        <v>42728BRI Platinum</v>
      </c>
      <c r="W1027" s="26">
        <f t="shared" ref="W1027:W1090" si="33">T1027</f>
        <v>1</v>
      </c>
    </row>
    <row r="1028" spans="1:23" s="26" customFormat="1" ht="16.7" customHeight="1" x14ac:dyDescent="0.2">
      <c r="A1028" s="27" t="s">
        <v>4972</v>
      </c>
      <c r="B1028" s="27" t="s">
        <v>20</v>
      </c>
      <c r="C1028" s="27" t="s">
        <v>3280</v>
      </c>
      <c r="D1028" s="28">
        <v>42728</v>
      </c>
      <c r="E1028" s="27" t="s">
        <v>4973</v>
      </c>
      <c r="F1028" s="27" t="s">
        <v>569</v>
      </c>
      <c r="G1028" s="27" t="s">
        <v>21</v>
      </c>
      <c r="H1028" s="27"/>
      <c r="I1028" s="27" t="s">
        <v>22</v>
      </c>
      <c r="J1028" s="27" t="s">
        <v>30</v>
      </c>
      <c r="K1028" s="27"/>
      <c r="L1028" s="27"/>
      <c r="M1028" s="27"/>
      <c r="N1028" s="27"/>
      <c r="O1028" s="27"/>
      <c r="P1028" s="27" t="s">
        <v>23</v>
      </c>
      <c r="Q1028" s="27"/>
      <c r="R1028" s="27" t="s">
        <v>33</v>
      </c>
      <c r="S1028" s="27" t="s">
        <v>25</v>
      </c>
      <c r="T1028" s="27">
        <v>1</v>
      </c>
      <c r="U1028" s="29"/>
      <c r="V1028" s="26" t="str">
        <f t="shared" si="32"/>
        <v>42728BRI Platinum</v>
      </c>
      <c r="W1028" s="26">
        <f t="shared" si="33"/>
        <v>1</v>
      </c>
    </row>
    <row r="1029" spans="1:23" s="26" customFormat="1" ht="16.7" customHeight="1" x14ac:dyDescent="0.2">
      <c r="A1029" s="27" t="s">
        <v>4972</v>
      </c>
      <c r="B1029" s="27" t="s">
        <v>20</v>
      </c>
      <c r="C1029" s="27" t="s">
        <v>3327</v>
      </c>
      <c r="D1029" s="28">
        <v>42728</v>
      </c>
      <c r="E1029" s="27" t="s">
        <v>4974</v>
      </c>
      <c r="F1029" s="27" t="s">
        <v>1626</v>
      </c>
      <c r="G1029" s="27" t="s">
        <v>21</v>
      </c>
      <c r="H1029" s="27"/>
      <c r="I1029" s="27" t="s">
        <v>22</v>
      </c>
      <c r="J1029" s="27" t="s">
        <v>30</v>
      </c>
      <c r="K1029" s="27"/>
      <c r="L1029" s="27"/>
      <c r="M1029" s="27"/>
      <c r="N1029" s="27"/>
      <c r="O1029" s="27"/>
      <c r="P1029" s="27" t="s">
        <v>23</v>
      </c>
      <c r="Q1029" s="27"/>
      <c r="R1029" s="27" t="s">
        <v>33</v>
      </c>
      <c r="S1029" s="27" t="s">
        <v>25</v>
      </c>
      <c r="T1029" s="27">
        <v>1</v>
      </c>
      <c r="U1029" s="29"/>
      <c r="V1029" s="26" t="str">
        <f t="shared" si="32"/>
        <v>42728BRI Platinum</v>
      </c>
      <c r="W1029" s="26">
        <f t="shared" si="33"/>
        <v>1</v>
      </c>
    </row>
    <row r="1030" spans="1:23" s="26" customFormat="1" ht="16.7" customHeight="1" x14ac:dyDescent="0.2">
      <c r="A1030" s="27" t="s">
        <v>4975</v>
      </c>
      <c r="B1030" s="27" t="s">
        <v>20</v>
      </c>
      <c r="C1030" s="27" t="s">
        <v>3330</v>
      </c>
      <c r="D1030" s="28">
        <v>42728</v>
      </c>
      <c r="E1030" s="27" t="s">
        <v>4976</v>
      </c>
      <c r="F1030" s="27" t="s">
        <v>663</v>
      </c>
      <c r="G1030" s="27" t="s">
        <v>21</v>
      </c>
      <c r="H1030" s="27"/>
      <c r="I1030" s="27" t="s">
        <v>22</v>
      </c>
      <c r="J1030" s="27"/>
      <c r="K1030" s="27"/>
      <c r="L1030" s="27"/>
      <c r="M1030" s="27"/>
      <c r="N1030" s="27"/>
      <c r="O1030" s="27"/>
      <c r="P1030" s="27" t="s">
        <v>23</v>
      </c>
      <c r="Q1030" s="27"/>
      <c r="R1030" s="27" t="s">
        <v>24</v>
      </c>
      <c r="S1030" s="27" t="s">
        <v>26</v>
      </c>
      <c r="T1030" s="27">
        <v>1</v>
      </c>
      <c r="U1030" s="29"/>
      <c r="V1030" s="26" t="str">
        <f t="shared" si="32"/>
        <v>42728BRI Business</v>
      </c>
      <c r="W1030" s="26">
        <f t="shared" si="33"/>
        <v>1</v>
      </c>
    </row>
    <row r="1031" spans="1:23" s="26" customFormat="1" ht="16.7" customHeight="1" x14ac:dyDescent="0.2">
      <c r="A1031" s="27" t="s">
        <v>4977</v>
      </c>
      <c r="B1031" s="27" t="s">
        <v>20</v>
      </c>
      <c r="C1031" s="27" t="s">
        <v>2427</v>
      </c>
      <c r="D1031" s="28">
        <v>42728</v>
      </c>
      <c r="E1031" s="27" t="s">
        <v>4978</v>
      </c>
      <c r="F1031" s="27" t="s">
        <v>296</v>
      </c>
      <c r="G1031" s="27" t="s">
        <v>21</v>
      </c>
      <c r="H1031" s="27"/>
      <c r="I1031" s="27" t="s">
        <v>22</v>
      </c>
      <c r="J1031" s="27"/>
      <c r="K1031" s="27"/>
      <c r="L1031" s="27"/>
      <c r="M1031" s="27"/>
      <c r="N1031" s="27"/>
      <c r="O1031" s="27"/>
      <c r="P1031" s="27" t="s">
        <v>23</v>
      </c>
      <c r="Q1031" s="27"/>
      <c r="R1031" s="27" t="s">
        <v>24</v>
      </c>
      <c r="S1031" s="27" t="s">
        <v>26</v>
      </c>
      <c r="T1031" s="27">
        <v>1</v>
      </c>
      <c r="U1031" s="29"/>
      <c r="V1031" s="26" t="str">
        <f t="shared" si="32"/>
        <v>42728BRI Business</v>
      </c>
      <c r="W1031" s="26">
        <f t="shared" si="33"/>
        <v>1</v>
      </c>
    </row>
    <row r="1032" spans="1:23" s="26" customFormat="1" ht="16.7" customHeight="1" x14ac:dyDescent="0.2">
      <c r="A1032" s="27" t="s">
        <v>4979</v>
      </c>
      <c r="B1032" s="27" t="s">
        <v>20</v>
      </c>
      <c r="C1032" s="27" t="s">
        <v>3336</v>
      </c>
      <c r="D1032" s="28">
        <v>42728</v>
      </c>
      <c r="E1032" s="27" t="s">
        <v>4980</v>
      </c>
      <c r="F1032" s="27" t="s">
        <v>138</v>
      </c>
      <c r="G1032" s="27" t="s">
        <v>21</v>
      </c>
      <c r="H1032" s="27"/>
      <c r="I1032" s="27" t="s">
        <v>22</v>
      </c>
      <c r="J1032" s="27" t="s">
        <v>30</v>
      </c>
      <c r="K1032" s="27"/>
      <c r="L1032" s="27"/>
      <c r="M1032" s="27"/>
      <c r="N1032" s="27"/>
      <c r="O1032" s="27"/>
      <c r="P1032" s="27" t="s">
        <v>23</v>
      </c>
      <c r="Q1032" s="27"/>
      <c r="R1032" s="27" t="s">
        <v>35</v>
      </c>
      <c r="S1032" s="27" t="s">
        <v>27</v>
      </c>
      <c r="T1032" s="27">
        <v>2</v>
      </c>
      <c r="U1032" s="29"/>
      <c r="V1032" s="26" t="str">
        <f t="shared" si="32"/>
        <v>42728BRI Prioritas</v>
      </c>
      <c r="W1032" s="26">
        <f t="shared" si="33"/>
        <v>2</v>
      </c>
    </row>
    <row r="1033" spans="1:23" s="26" customFormat="1" ht="16.7" customHeight="1" x14ac:dyDescent="0.2">
      <c r="A1033" s="27" t="s">
        <v>4981</v>
      </c>
      <c r="B1033" s="27" t="s">
        <v>20</v>
      </c>
      <c r="C1033" s="27" t="s">
        <v>4982</v>
      </c>
      <c r="D1033" s="28">
        <v>42728</v>
      </c>
      <c r="E1033" s="27" t="s">
        <v>4983</v>
      </c>
      <c r="F1033" s="27" t="s">
        <v>689</v>
      </c>
      <c r="G1033" s="27" t="s">
        <v>21</v>
      </c>
      <c r="H1033" s="27"/>
      <c r="I1033" s="27" t="s">
        <v>22</v>
      </c>
      <c r="J1033" s="27" t="s">
        <v>30</v>
      </c>
      <c r="K1033" s="27"/>
      <c r="L1033" s="27"/>
      <c r="M1033" s="27"/>
      <c r="N1033" s="27"/>
      <c r="O1033" s="27"/>
      <c r="P1033" s="27" t="s">
        <v>23</v>
      </c>
      <c r="Q1033" s="27"/>
      <c r="R1033" s="27" t="s">
        <v>35</v>
      </c>
      <c r="S1033" s="27" t="s">
        <v>27</v>
      </c>
      <c r="T1033" s="27">
        <v>2</v>
      </c>
      <c r="U1033" s="29"/>
      <c r="V1033" s="26" t="str">
        <f t="shared" si="32"/>
        <v>42728BRI Prioritas</v>
      </c>
      <c r="W1033" s="26">
        <f t="shared" si="33"/>
        <v>2</v>
      </c>
    </row>
    <row r="1034" spans="1:23" s="26" customFormat="1" ht="16.7" customHeight="1" x14ac:dyDescent="0.2">
      <c r="A1034" s="27" t="s">
        <v>4984</v>
      </c>
      <c r="B1034" s="27" t="s">
        <v>20</v>
      </c>
      <c r="C1034" s="27" t="s">
        <v>3346</v>
      </c>
      <c r="D1034" s="28">
        <v>42728</v>
      </c>
      <c r="E1034" s="27" t="s">
        <v>4985</v>
      </c>
      <c r="F1034" s="27" t="s">
        <v>2978</v>
      </c>
      <c r="G1034" s="27" t="s">
        <v>21</v>
      </c>
      <c r="H1034" s="27"/>
      <c r="I1034" s="27" t="s">
        <v>22</v>
      </c>
      <c r="J1034" s="27"/>
      <c r="K1034" s="27"/>
      <c r="L1034" s="27"/>
      <c r="M1034" s="27"/>
      <c r="N1034" s="27"/>
      <c r="O1034" s="27"/>
      <c r="P1034" s="27" t="s">
        <v>23</v>
      </c>
      <c r="Q1034" s="27"/>
      <c r="R1034" s="27" t="s">
        <v>28</v>
      </c>
      <c r="S1034" s="27" t="s">
        <v>27</v>
      </c>
      <c r="T1034" s="27">
        <v>2</v>
      </c>
      <c r="U1034" s="29"/>
      <c r="V1034" s="26" t="str">
        <f t="shared" si="32"/>
        <v>42728BRI Prioritas</v>
      </c>
      <c r="W1034" s="26">
        <f t="shared" si="33"/>
        <v>2</v>
      </c>
    </row>
    <row r="1035" spans="1:23" s="26" customFormat="1" ht="16.7" customHeight="1" x14ac:dyDescent="0.2">
      <c r="A1035" s="27" t="s">
        <v>4988</v>
      </c>
      <c r="B1035" s="27" t="s">
        <v>20</v>
      </c>
      <c r="C1035" s="27" t="s">
        <v>3352</v>
      </c>
      <c r="D1035" s="28">
        <v>42728</v>
      </c>
      <c r="E1035" s="27" t="s">
        <v>4989</v>
      </c>
      <c r="F1035" s="27" t="s">
        <v>322</v>
      </c>
      <c r="G1035" s="27" t="s">
        <v>21</v>
      </c>
      <c r="H1035" s="27"/>
      <c r="I1035" s="27" t="s">
        <v>22</v>
      </c>
      <c r="J1035" s="27" t="s">
        <v>30</v>
      </c>
      <c r="K1035" s="27"/>
      <c r="L1035" s="27"/>
      <c r="M1035" s="27"/>
      <c r="N1035" s="27"/>
      <c r="O1035" s="27"/>
      <c r="P1035" s="27" t="s">
        <v>23</v>
      </c>
      <c r="Q1035" s="27"/>
      <c r="R1035" s="27" t="s">
        <v>35</v>
      </c>
      <c r="S1035" s="27" t="s">
        <v>27</v>
      </c>
      <c r="T1035" s="27">
        <v>2</v>
      </c>
      <c r="U1035" s="29"/>
      <c r="V1035" s="26" t="str">
        <f t="shared" si="32"/>
        <v>42728BRI Prioritas</v>
      </c>
      <c r="W1035" s="26">
        <f t="shared" si="33"/>
        <v>2</v>
      </c>
    </row>
    <row r="1036" spans="1:23" s="26" customFormat="1" ht="16.7" customHeight="1" x14ac:dyDescent="0.2">
      <c r="A1036" s="27" t="s">
        <v>4990</v>
      </c>
      <c r="B1036" s="27" t="s">
        <v>20</v>
      </c>
      <c r="C1036" s="27" t="s">
        <v>4991</v>
      </c>
      <c r="D1036" s="28">
        <v>42728</v>
      </c>
      <c r="E1036" s="27" t="s">
        <v>4992</v>
      </c>
      <c r="F1036" s="27" t="s">
        <v>2691</v>
      </c>
      <c r="G1036" s="27" t="s">
        <v>21</v>
      </c>
      <c r="H1036" s="27"/>
      <c r="I1036" s="27" t="s">
        <v>22</v>
      </c>
      <c r="J1036" s="27"/>
      <c r="K1036" s="27"/>
      <c r="L1036" s="27"/>
      <c r="M1036" s="27"/>
      <c r="N1036" s="27"/>
      <c r="O1036" s="27"/>
      <c r="P1036" s="27" t="s">
        <v>23</v>
      </c>
      <c r="Q1036" s="27"/>
      <c r="R1036" s="27" t="s">
        <v>28</v>
      </c>
      <c r="S1036" s="27" t="s">
        <v>27</v>
      </c>
      <c r="T1036" s="27">
        <v>2</v>
      </c>
      <c r="U1036" s="29"/>
      <c r="V1036" s="26" t="str">
        <f t="shared" si="32"/>
        <v>42728BRI Prioritas</v>
      </c>
      <c r="W1036" s="26">
        <f t="shared" si="33"/>
        <v>2</v>
      </c>
    </row>
    <row r="1037" spans="1:23" s="26" customFormat="1" ht="16.7" customHeight="1" x14ac:dyDescent="0.2">
      <c r="A1037" s="27" t="s">
        <v>4993</v>
      </c>
      <c r="B1037" s="27" t="s">
        <v>20</v>
      </c>
      <c r="C1037" s="27" t="s">
        <v>4994</v>
      </c>
      <c r="D1037" s="28">
        <v>42728</v>
      </c>
      <c r="E1037" s="27" t="s">
        <v>4995</v>
      </c>
      <c r="F1037" s="27" t="s">
        <v>288</v>
      </c>
      <c r="G1037" s="27" t="s">
        <v>21</v>
      </c>
      <c r="H1037" s="27"/>
      <c r="I1037" s="27" t="s">
        <v>22</v>
      </c>
      <c r="J1037" s="27"/>
      <c r="K1037" s="27"/>
      <c r="L1037" s="27"/>
      <c r="M1037" s="27"/>
      <c r="N1037" s="27"/>
      <c r="O1037" s="27"/>
      <c r="P1037" s="27" t="s">
        <v>23</v>
      </c>
      <c r="Q1037" s="27"/>
      <c r="R1037" s="27" t="s">
        <v>28</v>
      </c>
      <c r="S1037" s="27" t="s">
        <v>27</v>
      </c>
      <c r="T1037" s="27">
        <v>2</v>
      </c>
      <c r="U1037" s="29"/>
      <c r="V1037" s="26" t="str">
        <f t="shared" si="32"/>
        <v>42728BRI Prioritas</v>
      </c>
      <c r="W1037" s="26">
        <f t="shared" si="33"/>
        <v>2</v>
      </c>
    </row>
    <row r="1038" spans="1:23" s="26" customFormat="1" ht="16.7" customHeight="1" x14ac:dyDescent="0.2">
      <c r="A1038" s="27" t="s">
        <v>4996</v>
      </c>
      <c r="B1038" s="27" t="s">
        <v>20</v>
      </c>
      <c r="C1038" s="27" t="s">
        <v>159</v>
      </c>
      <c r="D1038" s="28">
        <v>42728</v>
      </c>
      <c r="E1038" s="27" t="s">
        <v>4997</v>
      </c>
      <c r="F1038" s="27" t="s">
        <v>1946</v>
      </c>
      <c r="G1038" s="27" t="s">
        <v>21</v>
      </c>
      <c r="H1038" s="27"/>
      <c r="I1038" s="27" t="s">
        <v>22</v>
      </c>
      <c r="J1038" s="27"/>
      <c r="K1038" s="27"/>
      <c r="L1038" s="27"/>
      <c r="M1038" s="27"/>
      <c r="N1038" s="27"/>
      <c r="O1038" s="27"/>
      <c r="P1038" s="27" t="s">
        <v>23</v>
      </c>
      <c r="Q1038" s="27"/>
      <c r="R1038" s="27" t="s">
        <v>24</v>
      </c>
      <c r="S1038" s="27" t="s">
        <v>25</v>
      </c>
      <c r="T1038" s="27">
        <v>1</v>
      </c>
      <c r="U1038" s="29"/>
      <c r="V1038" s="26" t="str">
        <f t="shared" si="32"/>
        <v>42728BRI Platinum</v>
      </c>
      <c r="W1038" s="26">
        <f t="shared" si="33"/>
        <v>1</v>
      </c>
    </row>
    <row r="1039" spans="1:23" s="26" customFormat="1" ht="16.7" customHeight="1" x14ac:dyDescent="0.2">
      <c r="A1039" s="27" t="s">
        <v>4996</v>
      </c>
      <c r="B1039" s="27" t="s">
        <v>20</v>
      </c>
      <c r="C1039" s="27" t="s">
        <v>3361</v>
      </c>
      <c r="D1039" s="28">
        <v>42728</v>
      </c>
      <c r="E1039" s="27" t="s">
        <v>4998</v>
      </c>
      <c r="F1039" s="27" t="s">
        <v>4999</v>
      </c>
      <c r="G1039" s="27" t="s">
        <v>21</v>
      </c>
      <c r="H1039" s="27"/>
      <c r="I1039" s="27" t="s">
        <v>22</v>
      </c>
      <c r="J1039" s="27"/>
      <c r="K1039" s="27"/>
      <c r="L1039" s="27"/>
      <c r="M1039" s="27"/>
      <c r="N1039" s="27"/>
      <c r="O1039" s="27"/>
      <c r="P1039" s="27" t="s">
        <v>23</v>
      </c>
      <c r="Q1039" s="27"/>
      <c r="R1039" s="27" t="s">
        <v>24</v>
      </c>
      <c r="S1039" s="27" t="s">
        <v>25</v>
      </c>
      <c r="T1039" s="27">
        <v>1</v>
      </c>
      <c r="U1039" s="29"/>
      <c r="V1039" s="26" t="str">
        <f t="shared" si="32"/>
        <v>42728BRI Platinum</v>
      </c>
      <c r="W1039" s="26">
        <f t="shared" si="33"/>
        <v>1</v>
      </c>
    </row>
    <row r="1040" spans="1:23" s="26" customFormat="1" ht="16.7" customHeight="1" x14ac:dyDescent="0.2">
      <c r="A1040" s="27" t="s">
        <v>5000</v>
      </c>
      <c r="B1040" s="27" t="s">
        <v>20</v>
      </c>
      <c r="C1040" s="27" t="s">
        <v>3364</v>
      </c>
      <c r="D1040" s="28">
        <v>42728</v>
      </c>
      <c r="E1040" s="27" t="s">
        <v>5001</v>
      </c>
      <c r="F1040" s="27" t="s">
        <v>346</v>
      </c>
      <c r="G1040" s="27" t="s">
        <v>36</v>
      </c>
      <c r="H1040" s="27"/>
      <c r="I1040" s="27" t="s">
        <v>22</v>
      </c>
      <c r="J1040" s="27"/>
      <c r="K1040" s="27"/>
      <c r="L1040" s="27"/>
      <c r="M1040" s="27"/>
      <c r="N1040" s="27"/>
      <c r="O1040" s="27"/>
      <c r="P1040" s="27" t="s">
        <v>23</v>
      </c>
      <c r="Q1040" s="27"/>
      <c r="R1040" s="27" t="s">
        <v>35</v>
      </c>
      <c r="S1040" s="27" t="s">
        <v>27</v>
      </c>
      <c r="T1040" s="27">
        <v>2</v>
      </c>
      <c r="U1040" s="29"/>
      <c r="V1040" s="26" t="str">
        <f t="shared" si="32"/>
        <v>42728BRI Prioritas</v>
      </c>
      <c r="W1040" s="26">
        <f t="shared" si="33"/>
        <v>2</v>
      </c>
    </row>
    <row r="1041" spans="1:23" s="26" customFormat="1" ht="16.7" customHeight="1" x14ac:dyDescent="0.2">
      <c r="A1041" s="27" t="s">
        <v>5002</v>
      </c>
      <c r="B1041" s="27" t="s">
        <v>20</v>
      </c>
      <c r="C1041" s="27" t="s">
        <v>5003</v>
      </c>
      <c r="D1041" s="28">
        <v>42728</v>
      </c>
      <c r="E1041" s="27" t="s">
        <v>5004</v>
      </c>
      <c r="F1041" s="27" t="s">
        <v>797</v>
      </c>
      <c r="G1041" s="27" t="s">
        <v>21</v>
      </c>
      <c r="H1041" s="27"/>
      <c r="I1041" s="27" t="s">
        <v>22</v>
      </c>
      <c r="J1041" s="27"/>
      <c r="K1041" s="27"/>
      <c r="L1041" s="27"/>
      <c r="M1041" s="27"/>
      <c r="N1041" s="27"/>
      <c r="O1041" s="27"/>
      <c r="P1041" s="27" t="s">
        <v>23</v>
      </c>
      <c r="Q1041" s="27"/>
      <c r="R1041" s="27" t="s">
        <v>24</v>
      </c>
      <c r="S1041" s="27" t="s">
        <v>26</v>
      </c>
      <c r="T1041" s="27">
        <v>1</v>
      </c>
      <c r="U1041" s="29"/>
      <c r="V1041" s="26" t="str">
        <f t="shared" si="32"/>
        <v>42728BRI Business</v>
      </c>
      <c r="W1041" s="26">
        <f t="shared" si="33"/>
        <v>1</v>
      </c>
    </row>
    <row r="1042" spans="1:23" s="26" customFormat="1" ht="16.7" customHeight="1" x14ac:dyDescent="0.2">
      <c r="A1042" s="27" t="s">
        <v>5005</v>
      </c>
      <c r="B1042" s="27" t="s">
        <v>20</v>
      </c>
      <c r="C1042" s="27" t="s">
        <v>3374</v>
      </c>
      <c r="D1042" s="28">
        <v>42728</v>
      </c>
      <c r="E1042" s="27" t="s">
        <v>5006</v>
      </c>
      <c r="F1042" s="27" t="s">
        <v>161</v>
      </c>
      <c r="G1042" s="27" t="s">
        <v>21</v>
      </c>
      <c r="H1042" s="27"/>
      <c r="I1042" s="27" t="s">
        <v>22</v>
      </c>
      <c r="J1042" s="27" t="s">
        <v>30</v>
      </c>
      <c r="K1042" s="27"/>
      <c r="L1042" s="27"/>
      <c r="M1042" s="27"/>
      <c r="N1042" s="27"/>
      <c r="O1042" s="27"/>
      <c r="P1042" s="27" t="s">
        <v>23</v>
      </c>
      <c r="Q1042" s="27"/>
      <c r="R1042" s="27" t="s">
        <v>35</v>
      </c>
      <c r="S1042" s="27" t="s">
        <v>27</v>
      </c>
      <c r="T1042" s="27">
        <v>2</v>
      </c>
      <c r="U1042" s="29"/>
      <c r="V1042" s="26" t="str">
        <f t="shared" si="32"/>
        <v>42728BRI Prioritas</v>
      </c>
      <c r="W1042" s="26">
        <f t="shared" si="33"/>
        <v>2</v>
      </c>
    </row>
    <row r="1043" spans="1:23" s="26" customFormat="1" ht="16.7" customHeight="1" x14ac:dyDescent="0.2">
      <c r="A1043" s="27" t="s">
        <v>5007</v>
      </c>
      <c r="B1043" s="27" t="s">
        <v>20</v>
      </c>
      <c r="C1043" s="27" t="s">
        <v>3378</v>
      </c>
      <c r="D1043" s="28">
        <v>42728</v>
      </c>
      <c r="E1043" s="27" t="s">
        <v>5008</v>
      </c>
      <c r="F1043" s="27" t="s">
        <v>737</v>
      </c>
      <c r="G1043" s="27" t="s">
        <v>21</v>
      </c>
      <c r="H1043" s="27"/>
      <c r="I1043" s="27" t="s">
        <v>22</v>
      </c>
      <c r="J1043" s="27"/>
      <c r="K1043" s="27"/>
      <c r="L1043" s="27"/>
      <c r="M1043" s="27"/>
      <c r="N1043" s="27"/>
      <c r="O1043" s="27"/>
      <c r="P1043" s="27" t="s">
        <v>23</v>
      </c>
      <c r="Q1043" s="27"/>
      <c r="R1043" s="27" t="s">
        <v>24</v>
      </c>
      <c r="S1043" s="27" t="s">
        <v>27</v>
      </c>
      <c r="T1043" s="27">
        <v>1</v>
      </c>
      <c r="U1043" s="29"/>
      <c r="V1043" s="26" t="str">
        <f t="shared" si="32"/>
        <v>42728BRI Prioritas</v>
      </c>
      <c r="W1043" s="26">
        <f t="shared" si="33"/>
        <v>1</v>
      </c>
    </row>
    <row r="1044" spans="1:23" s="26" customFormat="1" ht="16.7" customHeight="1" x14ac:dyDescent="0.2">
      <c r="A1044" s="27" t="s">
        <v>5009</v>
      </c>
      <c r="B1044" s="27" t="s">
        <v>20</v>
      </c>
      <c r="C1044" s="27" t="s">
        <v>3381</v>
      </c>
      <c r="D1044" s="28">
        <v>42728</v>
      </c>
      <c r="E1044" s="27" t="s">
        <v>5010</v>
      </c>
      <c r="F1044" s="27" t="s">
        <v>334</v>
      </c>
      <c r="G1044" s="27" t="s">
        <v>21</v>
      </c>
      <c r="H1044" s="27"/>
      <c r="I1044" s="27" t="s">
        <v>22</v>
      </c>
      <c r="J1044" s="27" t="s">
        <v>30</v>
      </c>
      <c r="K1044" s="27"/>
      <c r="L1044" s="27"/>
      <c r="M1044" s="27"/>
      <c r="N1044" s="27"/>
      <c r="O1044" s="27"/>
      <c r="P1044" s="27" t="s">
        <v>23</v>
      </c>
      <c r="Q1044" s="27"/>
      <c r="R1044" s="27" t="s">
        <v>35</v>
      </c>
      <c r="S1044" s="27" t="s">
        <v>27</v>
      </c>
      <c r="T1044" s="27">
        <v>2</v>
      </c>
      <c r="U1044" s="29"/>
      <c r="V1044" s="26" t="str">
        <f t="shared" si="32"/>
        <v>42728BRI Prioritas</v>
      </c>
      <c r="W1044" s="26">
        <f t="shared" si="33"/>
        <v>2</v>
      </c>
    </row>
    <row r="1045" spans="1:23" s="26" customFormat="1" ht="16.7" customHeight="1" x14ac:dyDescent="0.2">
      <c r="A1045" s="27" t="s">
        <v>5011</v>
      </c>
      <c r="B1045" s="27" t="s">
        <v>20</v>
      </c>
      <c r="C1045" s="27" t="s">
        <v>3385</v>
      </c>
      <c r="D1045" s="28">
        <v>42728</v>
      </c>
      <c r="E1045" s="27" t="s">
        <v>5012</v>
      </c>
      <c r="F1045" s="27" t="s">
        <v>334</v>
      </c>
      <c r="G1045" s="27" t="s">
        <v>21</v>
      </c>
      <c r="H1045" s="27"/>
      <c r="I1045" s="27" t="s">
        <v>22</v>
      </c>
      <c r="J1045" s="27" t="s">
        <v>30</v>
      </c>
      <c r="K1045" s="27"/>
      <c r="L1045" s="27"/>
      <c r="M1045" s="27"/>
      <c r="N1045" s="27"/>
      <c r="O1045" s="27"/>
      <c r="P1045" s="27" t="s">
        <v>23</v>
      </c>
      <c r="Q1045" s="27"/>
      <c r="R1045" s="27" t="s">
        <v>35</v>
      </c>
      <c r="S1045" s="27" t="s">
        <v>27</v>
      </c>
      <c r="T1045" s="27">
        <v>2</v>
      </c>
      <c r="U1045" s="29"/>
      <c r="V1045" s="26" t="str">
        <f t="shared" si="32"/>
        <v>42728BRI Prioritas</v>
      </c>
      <c r="W1045" s="26">
        <f t="shared" si="33"/>
        <v>2</v>
      </c>
    </row>
    <row r="1046" spans="1:23" s="26" customFormat="1" ht="16.7" customHeight="1" x14ac:dyDescent="0.2">
      <c r="A1046" s="27" t="s">
        <v>5013</v>
      </c>
      <c r="B1046" s="27" t="s">
        <v>20</v>
      </c>
      <c r="C1046" s="27" t="s">
        <v>5014</v>
      </c>
      <c r="D1046" s="28">
        <v>42728</v>
      </c>
      <c r="E1046" s="27" t="s">
        <v>5015</v>
      </c>
      <c r="F1046" s="27" t="s">
        <v>574</v>
      </c>
      <c r="G1046" s="27" t="s">
        <v>21</v>
      </c>
      <c r="H1046" s="27"/>
      <c r="I1046" s="27" t="s">
        <v>22</v>
      </c>
      <c r="J1046" s="27" t="s">
        <v>30</v>
      </c>
      <c r="K1046" s="27"/>
      <c r="L1046" s="27"/>
      <c r="M1046" s="27"/>
      <c r="N1046" s="27"/>
      <c r="O1046" s="27"/>
      <c r="P1046" s="27" t="s">
        <v>23</v>
      </c>
      <c r="Q1046" s="27"/>
      <c r="R1046" s="27" t="s">
        <v>35</v>
      </c>
      <c r="S1046" s="27" t="s">
        <v>27</v>
      </c>
      <c r="T1046" s="27">
        <v>2</v>
      </c>
      <c r="U1046" s="29"/>
      <c r="V1046" s="26" t="str">
        <f t="shared" si="32"/>
        <v>42728BRI Prioritas</v>
      </c>
      <c r="W1046" s="26">
        <f t="shared" si="33"/>
        <v>2</v>
      </c>
    </row>
    <row r="1047" spans="1:23" s="26" customFormat="1" ht="16.7" customHeight="1" x14ac:dyDescent="0.2">
      <c r="A1047" s="27" t="s">
        <v>5016</v>
      </c>
      <c r="B1047" s="27" t="s">
        <v>20</v>
      </c>
      <c r="C1047" s="27" t="s">
        <v>3395</v>
      </c>
      <c r="D1047" s="28">
        <v>42728</v>
      </c>
      <c r="E1047" s="27" t="s">
        <v>5017</v>
      </c>
      <c r="F1047" s="27" t="s">
        <v>140</v>
      </c>
      <c r="G1047" s="27" t="s">
        <v>21</v>
      </c>
      <c r="H1047" s="27"/>
      <c r="I1047" s="27" t="s">
        <v>22</v>
      </c>
      <c r="J1047" s="27"/>
      <c r="K1047" s="27"/>
      <c r="L1047" s="27"/>
      <c r="M1047" s="27"/>
      <c r="N1047" s="27"/>
      <c r="O1047" s="27"/>
      <c r="P1047" s="27" t="s">
        <v>23</v>
      </c>
      <c r="Q1047" s="27"/>
      <c r="R1047" s="27" t="s">
        <v>28</v>
      </c>
      <c r="S1047" s="27" t="s">
        <v>27</v>
      </c>
      <c r="T1047" s="27">
        <v>2</v>
      </c>
      <c r="U1047" s="29"/>
      <c r="V1047" s="26" t="str">
        <f t="shared" si="32"/>
        <v>42728BRI Prioritas</v>
      </c>
      <c r="W1047" s="26">
        <f t="shared" si="33"/>
        <v>2</v>
      </c>
    </row>
    <row r="1048" spans="1:23" s="26" customFormat="1" ht="16.7" customHeight="1" x14ac:dyDescent="0.2">
      <c r="A1048" s="27" t="s">
        <v>5018</v>
      </c>
      <c r="B1048" s="27" t="s">
        <v>20</v>
      </c>
      <c r="C1048" s="27" t="s">
        <v>3398</v>
      </c>
      <c r="D1048" s="28">
        <v>42728</v>
      </c>
      <c r="E1048" s="27" t="s">
        <v>5019</v>
      </c>
      <c r="F1048" s="27" t="s">
        <v>5020</v>
      </c>
      <c r="G1048" s="27" t="s">
        <v>21</v>
      </c>
      <c r="H1048" s="27"/>
      <c r="I1048" s="27" t="s">
        <v>22</v>
      </c>
      <c r="J1048" s="27"/>
      <c r="K1048" s="27"/>
      <c r="L1048" s="27"/>
      <c r="M1048" s="27"/>
      <c r="N1048" s="27"/>
      <c r="O1048" s="27"/>
      <c r="P1048" s="27" t="s">
        <v>23</v>
      </c>
      <c r="Q1048" s="27"/>
      <c r="R1048" s="27" t="s">
        <v>28</v>
      </c>
      <c r="S1048" s="27" t="s">
        <v>27</v>
      </c>
      <c r="T1048" s="27">
        <v>2</v>
      </c>
      <c r="U1048" s="29"/>
      <c r="V1048" s="26" t="str">
        <f t="shared" si="32"/>
        <v>42728BRI Prioritas</v>
      </c>
      <c r="W1048" s="26">
        <f t="shared" si="33"/>
        <v>2</v>
      </c>
    </row>
    <row r="1049" spans="1:23" s="26" customFormat="1" ht="16.7" customHeight="1" x14ac:dyDescent="0.2">
      <c r="A1049" s="27" t="s">
        <v>5021</v>
      </c>
      <c r="B1049" s="27" t="s">
        <v>20</v>
      </c>
      <c r="C1049" s="27" t="s">
        <v>3405</v>
      </c>
      <c r="D1049" s="28">
        <v>42728</v>
      </c>
      <c r="E1049" s="27" t="s">
        <v>5022</v>
      </c>
      <c r="F1049" s="27" t="s">
        <v>5023</v>
      </c>
      <c r="G1049" s="27" t="s">
        <v>21</v>
      </c>
      <c r="H1049" s="27"/>
      <c r="I1049" s="27" t="s">
        <v>22</v>
      </c>
      <c r="J1049" s="27"/>
      <c r="K1049" s="27"/>
      <c r="L1049" s="27"/>
      <c r="M1049" s="27"/>
      <c r="N1049" s="27"/>
      <c r="O1049" s="27"/>
      <c r="P1049" s="27" t="s">
        <v>23</v>
      </c>
      <c r="Q1049" s="27"/>
      <c r="R1049" s="27" t="s">
        <v>24</v>
      </c>
      <c r="S1049" s="27" t="s">
        <v>25</v>
      </c>
      <c r="T1049" s="27">
        <v>1</v>
      </c>
      <c r="U1049" s="29"/>
      <c r="V1049" s="26" t="str">
        <f t="shared" si="32"/>
        <v>42728BRI Platinum</v>
      </c>
      <c r="W1049" s="26">
        <f t="shared" si="33"/>
        <v>1</v>
      </c>
    </row>
    <row r="1050" spans="1:23" s="26" customFormat="1" ht="16.7" customHeight="1" x14ac:dyDescent="0.2">
      <c r="A1050" s="27" t="s">
        <v>5021</v>
      </c>
      <c r="B1050" s="27" t="s">
        <v>20</v>
      </c>
      <c r="C1050" s="27" t="s">
        <v>5024</v>
      </c>
      <c r="D1050" s="28">
        <v>42728</v>
      </c>
      <c r="E1050" s="27" t="s">
        <v>5025</v>
      </c>
      <c r="F1050" s="27" t="s">
        <v>5023</v>
      </c>
      <c r="G1050" s="27" t="s">
        <v>21</v>
      </c>
      <c r="H1050" s="27"/>
      <c r="I1050" s="27" t="s">
        <v>22</v>
      </c>
      <c r="J1050" s="27"/>
      <c r="K1050" s="27"/>
      <c r="L1050" s="27"/>
      <c r="M1050" s="27"/>
      <c r="N1050" s="27"/>
      <c r="O1050" s="27"/>
      <c r="P1050" s="27" t="s">
        <v>23</v>
      </c>
      <c r="Q1050" s="27"/>
      <c r="R1050" s="27" t="s">
        <v>24</v>
      </c>
      <c r="S1050" s="27" t="s">
        <v>25</v>
      </c>
      <c r="T1050" s="27">
        <v>1</v>
      </c>
      <c r="U1050" s="29"/>
      <c r="V1050" s="26" t="str">
        <f t="shared" si="32"/>
        <v>42728BRI Platinum</v>
      </c>
      <c r="W1050" s="26">
        <f t="shared" si="33"/>
        <v>1</v>
      </c>
    </row>
    <row r="1051" spans="1:23" s="26" customFormat="1" ht="16.7" customHeight="1" x14ac:dyDescent="0.2">
      <c r="A1051" s="27" t="s">
        <v>5026</v>
      </c>
      <c r="B1051" s="27" t="s">
        <v>20</v>
      </c>
      <c r="C1051" s="27" t="s">
        <v>3488</v>
      </c>
      <c r="D1051" s="28">
        <v>42728</v>
      </c>
      <c r="E1051" s="27" t="s">
        <v>5027</v>
      </c>
      <c r="F1051" s="27" t="s">
        <v>5023</v>
      </c>
      <c r="G1051" s="27" t="s">
        <v>21</v>
      </c>
      <c r="H1051" s="27"/>
      <c r="I1051" s="27" t="s">
        <v>22</v>
      </c>
      <c r="J1051" s="27"/>
      <c r="K1051" s="27"/>
      <c r="L1051" s="27"/>
      <c r="M1051" s="27"/>
      <c r="N1051" s="27"/>
      <c r="O1051" s="27"/>
      <c r="P1051" s="27" t="s">
        <v>23</v>
      </c>
      <c r="Q1051" s="27"/>
      <c r="R1051" s="27" t="s">
        <v>28</v>
      </c>
      <c r="S1051" s="27" t="s">
        <v>27</v>
      </c>
      <c r="T1051" s="27">
        <v>2</v>
      </c>
      <c r="U1051" s="29"/>
      <c r="V1051" s="26" t="str">
        <f t="shared" si="32"/>
        <v>42728BRI Prioritas</v>
      </c>
      <c r="W1051" s="26">
        <f t="shared" si="33"/>
        <v>2</v>
      </c>
    </row>
    <row r="1052" spans="1:23" s="26" customFormat="1" ht="16.7" customHeight="1" x14ac:dyDescent="0.2">
      <c r="A1052" s="27" t="s">
        <v>5028</v>
      </c>
      <c r="B1052" s="27" t="s">
        <v>20</v>
      </c>
      <c r="C1052" s="27" t="s">
        <v>3492</v>
      </c>
      <c r="D1052" s="28">
        <v>42728</v>
      </c>
      <c r="E1052" s="27" t="s">
        <v>5029</v>
      </c>
      <c r="F1052" s="27" t="s">
        <v>5030</v>
      </c>
      <c r="G1052" s="27" t="s">
        <v>21</v>
      </c>
      <c r="H1052" s="27"/>
      <c r="I1052" s="27" t="s">
        <v>22</v>
      </c>
      <c r="J1052" s="27"/>
      <c r="K1052" s="27"/>
      <c r="L1052" s="27"/>
      <c r="M1052" s="27"/>
      <c r="N1052" s="27"/>
      <c r="O1052" s="27"/>
      <c r="P1052" s="27" t="s">
        <v>23</v>
      </c>
      <c r="Q1052" s="27"/>
      <c r="R1052" s="27" t="s">
        <v>24</v>
      </c>
      <c r="S1052" s="27" t="s">
        <v>26</v>
      </c>
      <c r="T1052" s="27">
        <v>1</v>
      </c>
      <c r="U1052" s="29"/>
      <c r="V1052" s="26" t="str">
        <f t="shared" si="32"/>
        <v>42728BRI Business</v>
      </c>
      <c r="W1052" s="26">
        <f t="shared" si="33"/>
        <v>1</v>
      </c>
    </row>
    <row r="1053" spans="1:23" s="26" customFormat="1" ht="16.7" customHeight="1" x14ac:dyDescent="0.2">
      <c r="A1053" s="27" t="s">
        <v>5031</v>
      </c>
      <c r="B1053" s="27" t="s">
        <v>20</v>
      </c>
      <c r="C1053" s="27" t="s">
        <v>3495</v>
      </c>
      <c r="D1053" s="28">
        <v>42728</v>
      </c>
      <c r="E1053" s="27" t="s">
        <v>5032</v>
      </c>
      <c r="F1053" s="27" t="s">
        <v>826</v>
      </c>
      <c r="G1053" s="27" t="s">
        <v>21</v>
      </c>
      <c r="H1053" s="27"/>
      <c r="I1053" s="27" t="s">
        <v>22</v>
      </c>
      <c r="J1053" s="27"/>
      <c r="K1053" s="27"/>
      <c r="L1053" s="27"/>
      <c r="M1053" s="27"/>
      <c r="N1053" s="27"/>
      <c r="O1053" s="27"/>
      <c r="P1053" s="27" t="s">
        <v>23</v>
      </c>
      <c r="Q1053" s="27"/>
      <c r="R1053" s="27" t="s">
        <v>28</v>
      </c>
      <c r="S1053" s="27" t="s">
        <v>27</v>
      </c>
      <c r="T1053" s="27">
        <v>2</v>
      </c>
      <c r="U1053" s="29"/>
      <c r="V1053" s="26" t="str">
        <f t="shared" si="32"/>
        <v>42728BRI Prioritas</v>
      </c>
      <c r="W1053" s="26">
        <f t="shared" si="33"/>
        <v>2</v>
      </c>
    </row>
    <row r="1054" spans="1:23" s="26" customFormat="1" ht="16.7" customHeight="1" x14ac:dyDescent="0.2">
      <c r="A1054" s="27" t="s">
        <v>5033</v>
      </c>
      <c r="B1054" s="27" t="s">
        <v>20</v>
      </c>
      <c r="C1054" s="27" t="s">
        <v>3498</v>
      </c>
      <c r="D1054" s="28">
        <v>42728</v>
      </c>
      <c r="E1054" s="27" t="s">
        <v>5034</v>
      </c>
      <c r="F1054" s="27" t="s">
        <v>2017</v>
      </c>
      <c r="G1054" s="27" t="s">
        <v>21</v>
      </c>
      <c r="H1054" s="27"/>
      <c r="I1054" s="27" t="s">
        <v>22</v>
      </c>
      <c r="J1054" s="27" t="s">
        <v>30</v>
      </c>
      <c r="K1054" s="27"/>
      <c r="L1054" s="27"/>
      <c r="M1054" s="27"/>
      <c r="N1054" s="27"/>
      <c r="O1054" s="27"/>
      <c r="P1054" s="27" t="s">
        <v>23</v>
      </c>
      <c r="Q1054" s="27"/>
      <c r="R1054" s="27" t="s">
        <v>35</v>
      </c>
      <c r="S1054" s="27" t="s">
        <v>27</v>
      </c>
      <c r="T1054" s="27">
        <v>2</v>
      </c>
      <c r="U1054" s="29"/>
      <c r="V1054" s="26" t="str">
        <f t="shared" si="32"/>
        <v>42728BRI Prioritas</v>
      </c>
      <c r="W1054" s="26">
        <f t="shared" si="33"/>
        <v>2</v>
      </c>
    </row>
    <row r="1055" spans="1:23" s="26" customFormat="1" ht="16.7" customHeight="1" x14ac:dyDescent="0.2">
      <c r="A1055" s="27" t="s">
        <v>5042</v>
      </c>
      <c r="B1055" s="27" t="s">
        <v>20</v>
      </c>
      <c r="C1055" s="27" t="s">
        <v>3502</v>
      </c>
      <c r="D1055" s="28">
        <v>42728</v>
      </c>
      <c r="E1055" s="27" t="s">
        <v>5043</v>
      </c>
      <c r="F1055" s="27" t="s">
        <v>5044</v>
      </c>
      <c r="G1055" s="27" t="s">
        <v>21</v>
      </c>
      <c r="H1055" s="27"/>
      <c r="I1055" s="27" t="s">
        <v>22</v>
      </c>
      <c r="J1055" s="27" t="s">
        <v>30</v>
      </c>
      <c r="K1055" s="27"/>
      <c r="L1055" s="27"/>
      <c r="M1055" s="27"/>
      <c r="N1055" s="27"/>
      <c r="O1055" s="27"/>
      <c r="P1055" s="27" t="s">
        <v>23</v>
      </c>
      <c r="Q1055" s="27"/>
      <c r="R1055" s="27" t="s">
        <v>33</v>
      </c>
      <c r="S1055" s="27" t="s">
        <v>27</v>
      </c>
      <c r="T1055" s="27">
        <v>1</v>
      </c>
      <c r="U1055" s="29"/>
      <c r="V1055" s="26" t="str">
        <f t="shared" si="32"/>
        <v>42728BRI Prioritas</v>
      </c>
      <c r="W1055" s="26">
        <f t="shared" si="33"/>
        <v>1</v>
      </c>
    </row>
    <row r="1056" spans="1:23" s="26" customFormat="1" ht="16.7" customHeight="1" x14ac:dyDescent="0.2">
      <c r="A1056" s="27" t="s">
        <v>5045</v>
      </c>
      <c r="B1056" s="27" t="s">
        <v>20</v>
      </c>
      <c r="C1056" s="27" t="s">
        <v>3505</v>
      </c>
      <c r="D1056" s="28">
        <v>42728</v>
      </c>
      <c r="E1056" s="27" t="s">
        <v>5046</v>
      </c>
      <c r="F1056" s="27" t="s">
        <v>5047</v>
      </c>
      <c r="G1056" s="27" t="s">
        <v>21</v>
      </c>
      <c r="H1056" s="27"/>
      <c r="I1056" s="27" t="s">
        <v>22</v>
      </c>
      <c r="J1056" s="27" t="s">
        <v>30</v>
      </c>
      <c r="K1056" s="27"/>
      <c r="L1056" s="27"/>
      <c r="M1056" s="27"/>
      <c r="N1056" s="27"/>
      <c r="O1056" s="27"/>
      <c r="P1056" s="27" t="s">
        <v>23</v>
      </c>
      <c r="Q1056" s="27"/>
      <c r="R1056" s="27" t="s">
        <v>33</v>
      </c>
      <c r="S1056" s="27" t="s">
        <v>25</v>
      </c>
      <c r="T1056" s="27">
        <v>1</v>
      </c>
      <c r="U1056" s="29"/>
      <c r="V1056" s="26" t="str">
        <f t="shared" si="32"/>
        <v>42728BRI Platinum</v>
      </c>
      <c r="W1056" s="26">
        <f t="shared" si="33"/>
        <v>1</v>
      </c>
    </row>
    <row r="1057" spans="1:23" s="26" customFormat="1" ht="16.7" customHeight="1" x14ac:dyDescent="0.2">
      <c r="A1057" s="27" t="s">
        <v>5045</v>
      </c>
      <c r="B1057" s="27" t="s">
        <v>20</v>
      </c>
      <c r="C1057" s="27" t="s">
        <v>3510</v>
      </c>
      <c r="D1057" s="28">
        <v>42728</v>
      </c>
      <c r="E1057" s="27" t="s">
        <v>5048</v>
      </c>
      <c r="F1057" s="27" t="s">
        <v>5049</v>
      </c>
      <c r="G1057" s="27" t="s">
        <v>21</v>
      </c>
      <c r="H1057" s="27"/>
      <c r="I1057" s="27" t="s">
        <v>22</v>
      </c>
      <c r="J1057" s="27" t="s">
        <v>30</v>
      </c>
      <c r="K1057" s="27"/>
      <c r="L1057" s="27"/>
      <c r="M1057" s="27"/>
      <c r="N1057" s="27"/>
      <c r="O1057" s="27"/>
      <c r="P1057" s="27" t="s">
        <v>23</v>
      </c>
      <c r="Q1057" s="27"/>
      <c r="R1057" s="27" t="s">
        <v>33</v>
      </c>
      <c r="S1057" s="27" t="s">
        <v>25</v>
      </c>
      <c r="T1057" s="27">
        <v>1</v>
      </c>
      <c r="U1057" s="29"/>
      <c r="V1057" s="26" t="str">
        <f t="shared" si="32"/>
        <v>42728BRI Platinum</v>
      </c>
      <c r="W1057" s="26">
        <f t="shared" si="33"/>
        <v>1</v>
      </c>
    </row>
    <row r="1058" spans="1:23" s="26" customFormat="1" ht="16.7" customHeight="1" x14ac:dyDescent="0.2">
      <c r="A1058" s="27" t="s">
        <v>5050</v>
      </c>
      <c r="B1058" s="27" t="s">
        <v>20</v>
      </c>
      <c r="C1058" s="27" t="s">
        <v>3513</v>
      </c>
      <c r="D1058" s="28">
        <v>42728</v>
      </c>
      <c r="E1058" s="27" t="s">
        <v>5051</v>
      </c>
      <c r="F1058" s="27" t="s">
        <v>5049</v>
      </c>
      <c r="G1058" s="27" t="s">
        <v>21</v>
      </c>
      <c r="H1058" s="27"/>
      <c r="I1058" s="27" t="s">
        <v>22</v>
      </c>
      <c r="J1058" s="27" t="s">
        <v>30</v>
      </c>
      <c r="K1058" s="27"/>
      <c r="L1058" s="27"/>
      <c r="M1058" s="27"/>
      <c r="N1058" s="27"/>
      <c r="O1058" s="27"/>
      <c r="P1058" s="27" t="s">
        <v>23</v>
      </c>
      <c r="Q1058" s="27"/>
      <c r="R1058" s="27" t="s">
        <v>35</v>
      </c>
      <c r="S1058" s="27" t="s">
        <v>27</v>
      </c>
      <c r="T1058" s="27">
        <v>2</v>
      </c>
      <c r="U1058" s="29"/>
      <c r="V1058" s="26" t="str">
        <f t="shared" si="32"/>
        <v>42728BRI Prioritas</v>
      </c>
      <c r="W1058" s="26">
        <f t="shared" si="33"/>
        <v>2</v>
      </c>
    </row>
    <row r="1059" spans="1:23" s="26" customFormat="1" ht="16.7" customHeight="1" x14ac:dyDescent="0.2">
      <c r="A1059" s="27" t="s">
        <v>5052</v>
      </c>
      <c r="B1059" s="27" t="s">
        <v>20</v>
      </c>
      <c r="C1059" s="27" t="s">
        <v>3516</v>
      </c>
      <c r="D1059" s="28">
        <v>42728</v>
      </c>
      <c r="E1059" s="27" t="s">
        <v>5053</v>
      </c>
      <c r="F1059" s="27" t="s">
        <v>5054</v>
      </c>
      <c r="G1059" s="27" t="s">
        <v>21</v>
      </c>
      <c r="H1059" s="27"/>
      <c r="I1059" s="27" t="s">
        <v>22</v>
      </c>
      <c r="J1059" s="27" t="s">
        <v>30</v>
      </c>
      <c r="K1059" s="27"/>
      <c r="L1059" s="27"/>
      <c r="M1059" s="27"/>
      <c r="N1059" s="27"/>
      <c r="O1059" s="27"/>
      <c r="P1059" s="27" t="s">
        <v>23</v>
      </c>
      <c r="Q1059" s="27"/>
      <c r="R1059" s="27" t="s">
        <v>33</v>
      </c>
      <c r="S1059" s="27" t="s">
        <v>25</v>
      </c>
      <c r="T1059" s="27">
        <v>1</v>
      </c>
      <c r="U1059" s="29"/>
      <c r="V1059" s="26" t="str">
        <f t="shared" si="32"/>
        <v>42728BRI Platinum</v>
      </c>
      <c r="W1059" s="26">
        <f t="shared" si="33"/>
        <v>1</v>
      </c>
    </row>
    <row r="1060" spans="1:23" s="26" customFormat="1" ht="16.7" customHeight="1" x14ac:dyDescent="0.2">
      <c r="A1060" s="27" t="s">
        <v>5052</v>
      </c>
      <c r="B1060" s="27" t="s">
        <v>20</v>
      </c>
      <c r="C1060" s="27" t="s">
        <v>3527</v>
      </c>
      <c r="D1060" s="28">
        <v>42728</v>
      </c>
      <c r="E1060" s="27" t="s">
        <v>5055</v>
      </c>
      <c r="F1060" s="27" t="s">
        <v>5054</v>
      </c>
      <c r="G1060" s="27" t="s">
        <v>21</v>
      </c>
      <c r="H1060" s="27"/>
      <c r="I1060" s="27" t="s">
        <v>22</v>
      </c>
      <c r="J1060" s="27" t="s">
        <v>30</v>
      </c>
      <c r="K1060" s="27"/>
      <c r="L1060" s="27"/>
      <c r="M1060" s="27"/>
      <c r="N1060" s="27"/>
      <c r="O1060" s="27"/>
      <c r="P1060" s="27" t="s">
        <v>23</v>
      </c>
      <c r="Q1060" s="27"/>
      <c r="R1060" s="27" t="s">
        <v>33</v>
      </c>
      <c r="S1060" s="27" t="s">
        <v>25</v>
      </c>
      <c r="T1060" s="27">
        <v>1</v>
      </c>
      <c r="U1060" s="29"/>
      <c r="V1060" s="26" t="str">
        <f t="shared" si="32"/>
        <v>42728BRI Platinum</v>
      </c>
      <c r="W1060" s="26">
        <f t="shared" si="33"/>
        <v>1</v>
      </c>
    </row>
    <row r="1061" spans="1:23" s="26" customFormat="1" ht="16.7" customHeight="1" x14ac:dyDescent="0.2">
      <c r="A1061" s="27" t="s">
        <v>5058</v>
      </c>
      <c r="B1061" s="27" t="s">
        <v>20</v>
      </c>
      <c r="C1061" s="27" t="s">
        <v>3536</v>
      </c>
      <c r="D1061" s="28">
        <v>42728</v>
      </c>
      <c r="E1061" s="27" t="s">
        <v>5059</v>
      </c>
      <c r="F1061" s="27" t="s">
        <v>110</v>
      </c>
      <c r="G1061" s="27" t="s">
        <v>21</v>
      </c>
      <c r="H1061" s="27"/>
      <c r="I1061" s="27" t="s">
        <v>22</v>
      </c>
      <c r="J1061" s="27"/>
      <c r="K1061" s="27"/>
      <c r="L1061" s="27"/>
      <c r="M1061" s="27"/>
      <c r="N1061" s="27"/>
      <c r="O1061" s="27"/>
      <c r="P1061" s="27" t="s">
        <v>23</v>
      </c>
      <c r="Q1061" s="27"/>
      <c r="R1061" s="27" t="s">
        <v>24</v>
      </c>
      <c r="S1061" s="27" t="s">
        <v>27</v>
      </c>
      <c r="T1061" s="27">
        <v>1</v>
      </c>
      <c r="U1061" s="29"/>
      <c r="V1061" s="26" t="str">
        <f t="shared" si="32"/>
        <v>42728BRI Prioritas</v>
      </c>
      <c r="W1061" s="26">
        <f t="shared" si="33"/>
        <v>1</v>
      </c>
    </row>
    <row r="1062" spans="1:23" s="26" customFormat="1" ht="16.7" customHeight="1" x14ac:dyDescent="0.2">
      <c r="A1062" s="27" t="s">
        <v>5060</v>
      </c>
      <c r="B1062" s="27" t="s">
        <v>20</v>
      </c>
      <c r="C1062" s="27" t="s">
        <v>3540</v>
      </c>
      <c r="D1062" s="28">
        <v>42728</v>
      </c>
      <c r="E1062" s="27" t="s">
        <v>5061</v>
      </c>
      <c r="F1062" s="27" t="s">
        <v>365</v>
      </c>
      <c r="G1062" s="27" t="s">
        <v>21</v>
      </c>
      <c r="H1062" s="27"/>
      <c r="I1062" s="27" t="s">
        <v>22</v>
      </c>
      <c r="J1062" s="27"/>
      <c r="K1062" s="27"/>
      <c r="L1062" s="27"/>
      <c r="M1062" s="27"/>
      <c r="N1062" s="27"/>
      <c r="O1062" s="27"/>
      <c r="P1062" s="27" t="s">
        <v>23</v>
      </c>
      <c r="Q1062" s="27"/>
      <c r="R1062" s="27" t="s">
        <v>28</v>
      </c>
      <c r="S1062" s="27" t="s">
        <v>27</v>
      </c>
      <c r="T1062" s="27">
        <v>2</v>
      </c>
      <c r="U1062" s="29"/>
      <c r="V1062" s="26" t="str">
        <f t="shared" si="32"/>
        <v>42728BRI Prioritas</v>
      </c>
      <c r="W1062" s="26">
        <f t="shared" si="33"/>
        <v>2</v>
      </c>
    </row>
    <row r="1063" spans="1:23" s="26" customFormat="1" ht="16.7" customHeight="1" x14ac:dyDescent="0.2">
      <c r="A1063" s="27" t="s">
        <v>5062</v>
      </c>
      <c r="B1063" s="27" t="s">
        <v>20</v>
      </c>
      <c r="C1063" s="27" t="s">
        <v>3549</v>
      </c>
      <c r="D1063" s="28">
        <v>42728</v>
      </c>
      <c r="E1063" s="27" t="s">
        <v>5063</v>
      </c>
      <c r="F1063" s="27" t="s">
        <v>365</v>
      </c>
      <c r="G1063" s="27" t="s">
        <v>21</v>
      </c>
      <c r="H1063" s="27"/>
      <c r="I1063" s="27" t="s">
        <v>22</v>
      </c>
      <c r="J1063" s="27"/>
      <c r="K1063" s="27"/>
      <c r="L1063" s="27"/>
      <c r="M1063" s="27"/>
      <c r="N1063" s="27"/>
      <c r="O1063" s="27"/>
      <c r="P1063" s="27" t="s">
        <v>23</v>
      </c>
      <c r="Q1063" s="27"/>
      <c r="R1063" s="27" t="s">
        <v>24</v>
      </c>
      <c r="S1063" s="27" t="s">
        <v>25</v>
      </c>
      <c r="T1063" s="27">
        <v>1</v>
      </c>
      <c r="U1063" s="29"/>
      <c r="V1063" s="26" t="str">
        <f t="shared" si="32"/>
        <v>42728BRI Platinum</v>
      </c>
      <c r="W1063" s="26">
        <f t="shared" si="33"/>
        <v>1</v>
      </c>
    </row>
    <row r="1064" spans="1:23" s="26" customFormat="1" ht="16.7" customHeight="1" x14ac:dyDescent="0.2">
      <c r="A1064" s="27" t="s">
        <v>5064</v>
      </c>
      <c r="B1064" s="27" t="s">
        <v>20</v>
      </c>
      <c r="C1064" s="27" t="s">
        <v>3543</v>
      </c>
      <c r="D1064" s="28">
        <v>42728</v>
      </c>
      <c r="E1064" s="27" t="s">
        <v>5065</v>
      </c>
      <c r="F1064" s="27" t="s">
        <v>4363</v>
      </c>
      <c r="G1064" s="27" t="s">
        <v>21</v>
      </c>
      <c r="H1064" s="27"/>
      <c r="I1064" s="27" t="s">
        <v>22</v>
      </c>
      <c r="J1064" s="27"/>
      <c r="K1064" s="27"/>
      <c r="L1064" s="27"/>
      <c r="M1064" s="27"/>
      <c r="N1064" s="27"/>
      <c r="O1064" s="27"/>
      <c r="P1064" s="27" t="s">
        <v>23</v>
      </c>
      <c r="Q1064" s="27"/>
      <c r="R1064" s="27" t="s">
        <v>24</v>
      </c>
      <c r="S1064" s="27" t="s">
        <v>25</v>
      </c>
      <c r="T1064" s="27">
        <v>1</v>
      </c>
      <c r="U1064" s="29"/>
      <c r="V1064" s="26" t="str">
        <f t="shared" si="32"/>
        <v>42728BRI Platinum</v>
      </c>
      <c r="W1064" s="26">
        <f t="shared" si="33"/>
        <v>1</v>
      </c>
    </row>
    <row r="1065" spans="1:23" s="26" customFormat="1" ht="16.7" customHeight="1" x14ac:dyDescent="0.2">
      <c r="A1065" s="27" t="s">
        <v>5066</v>
      </c>
      <c r="B1065" s="27" t="s">
        <v>20</v>
      </c>
      <c r="C1065" s="27" t="s">
        <v>3553</v>
      </c>
      <c r="D1065" s="28">
        <v>42728</v>
      </c>
      <c r="E1065" s="27" t="s">
        <v>5067</v>
      </c>
      <c r="F1065" s="27" t="s">
        <v>4363</v>
      </c>
      <c r="G1065" s="27" t="s">
        <v>21</v>
      </c>
      <c r="H1065" s="27"/>
      <c r="I1065" s="27" t="s">
        <v>22</v>
      </c>
      <c r="J1065" s="27"/>
      <c r="K1065" s="27"/>
      <c r="L1065" s="27"/>
      <c r="M1065" s="27"/>
      <c r="N1065" s="27"/>
      <c r="O1065" s="27"/>
      <c r="P1065" s="27" t="s">
        <v>23</v>
      </c>
      <c r="Q1065" s="27"/>
      <c r="R1065" s="27" t="s">
        <v>28</v>
      </c>
      <c r="S1065" s="27" t="s">
        <v>27</v>
      </c>
      <c r="T1065" s="27">
        <v>2</v>
      </c>
      <c r="U1065" s="29"/>
      <c r="V1065" s="26" t="str">
        <f t="shared" si="32"/>
        <v>42728BRI Prioritas</v>
      </c>
      <c r="W1065" s="26">
        <f t="shared" si="33"/>
        <v>2</v>
      </c>
    </row>
    <row r="1066" spans="1:23" s="26" customFormat="1" ht="16.7" customHeight="1" x14ac:dyDescent="0.2">
      <c r="A1066" s="27" t="s">
        <v>5068</v>
      </c>
      <c r="B1066" s="27" t="s">
        <v>20</v>
      </c>
      <c r="C1066" s="27" t="s">
        <v>3556</v>
      </c>
      <c r="D1066" s="28">
        <v>42728</v>
      </c>
      <c r="E1066" s="27" t="s">
        <v>5069</v>
      </c>
      <c r="F1066" s="27" t="s">
        <v>642</v>
      </c>
      <c r="G1066" s="27" t="s">
        <v>21</v>
      </c>
      <c r="H1066" s="27"/>
      <c r="I1066" s="27" t="s">
        <v>22</v>
      </c>
      <c r="J1066" s="27" t="s">
        <v>30</v>
      </c>
      <c r="K1066" s="27"/>
      <c r="L1066" s="27"/>
      <c r="M1066" s="27"/>
      <c r="N1066" s="27"/>
      <c r="O1066" s="27"/>
      <c r="P1066" s="27" t="s">
        <v>23</v>
      </c>
      <c r="Q1066" s="27"/>
      <c r="R1066" s="27" t="s">
        <v>35</v>
      </c>
      <c r="S1066" s="27" t="s">
        <v>27</v>
      </c>
      <c r="T1066" s="27">
        <v>2</v>
      </c>
      <c r="U1066" s="29"/>
      <c r="V1066" s="26" t="str">
        <f t="shared" si="32"/>
        <v>42728BRI Prioritas</v>
      </c>
      <c r="W1066" s="26">
        <f t="shared" si="33"/>
        <v>2</v>
      </c>
    </row>
    <row r="1067" spans="1:23" s="26" customFormat="1" ht="16.7" customHeight="1" x14ac:dyDescent="0.2">
      <c r="A1067" s="27" t="s">
        <v>5070</v>
      </c>
      <c r="B1067" s="27" t="s">
        <v>20</v>
      </c>
      <c r="C1067" s="27" t="s">
        <v>3573</v>
      </c>
      <c r="D1067" s="28">
        <v>42728</v>
      </c>
      <c r="E1067" s="27" t="s">
        <v>5071</v>
      </c>
      <c r="F1067" s="27" t="s">
        <v>5072</v>
      </c>
      <c r="G1067" s="27" t="s">
        <v>21</v>
      </c>
      <c r="H1067" s="27"/>
      <c r="I1067" s="27" t="s">
        <v>22</v>
      </c>
      <c r="J1067" s="27"/>
      <c r="K1067" s="27"/>
      <c r="L1067" s="27"/>
      <c r="M1067" s="27"/>
      <c r="N1067" s="27"/>
      <c r="O1067" s="27"/>
      <c r="P1067" s="27" t="s">
        <v>23</v>
      </c>
      <c r="Q1067" s="27"/>
      <c r="R1067" s="27" t="s">
        <v>24</v>
      </c>
      <c r="S1067" s="27" t="s">
        <v>25</v>
      </c>
      <c r="T1067" s="27">
        <v>1</v>
      </c>
      <c r="U1067" s="29"/>
      <c r="V1067" s="26" t="str">
        <f t="shared" si="32"/>
        <v>42728BRI Platinum</v>
      </c>
      <c r="W1067" s="26">
        <f t="shared" si="33"/>
        <v>1</v>
      </c>
    </row>
    <row r="1068" spans="1:23" s="26" customFormat="1" ht="16.7" customHeight="1" x14ac:dyDescent="0.2">
      <c r="A1068" s="27" t="s">
        <v>5073</v>
      </c>
      <c r="B1068" s="27" t="s">
        <v>20</v>
      </c>
      <c r="C1068" s="27" t="s">
        <v>62</v>
      </c>
      <c r="D1068" s="28">
        <v>42728</v>
      </c>
      <c r="E1068" s="27" t="s">
        <v>5074</v>
      </c>
      <c r="F1068" s="27" t="s">
        <v>643</v>
      </c>
      <c r="G1068" s="27" t="s">
        <v>21</v>
      </c>
      <c r="H1068" s="27"/>
      <c r="I1068" s="27" t="s">
        <v>22</v>
      </c>
      <c r="J1068" s="27"/>
      <c r="K1068" s="27"/>
      <c r="L1068" s="27"/>
      <c r="M1068" s="27"/>
      <c r="N1068" s="27"/>
      <c r="O1068" s="27"/>
      <c r="P1068" s="27" t="s">
        <v>23</v>
      </c>
      <c r="Q1068" s="27"/>
      <c r="R1068" s="27" t="s">
        <v>24</v>
      </c>
      <c r="S1068" s="27" t="s">
        <v>27</v>
      </c>
      <c r="T1068" s="27">
        <v>1</v>
      </c>
      <c r="U1068" s="29"/>
      <c r="V1068" s="26" t="str">
        <f t="shared" si="32"/>
        <v>42728BRI Prioritas</v>
      </c>
      <c r="W1068" s="26">
        <f t="shared" si="33"/>
        <v>1</v>
      </c>
    </row>
    <row r="1069" spans="1:23" s="26" customFormat="1" ht="16.7" customHeight="1" x14ac:dyDescent="0.2">
      <c r="A1069" s="27" t="s">
        <v>5075</v>
      </c>
      <c r="B1069" s="27" t="s">
        <v>20</v>
      </c>
      <c r="C1069" s="27" t="s">
        <v>3578</v>
      </c>
      <c r="D1069" s="28">
        <v>42728</v>
      </c>
      <c r="E1069" s="27" t="s">
        <v>5076</v>
      </c>
      <c r="F1069" s="27" t="s">
        <v>643</v>
      </c>
      <c r="G1069" s="27" t="s">
        <v>21</v>
      </c>
      <c r="H1069" s="27"/>
      <c r="I1069" s="27" t="s">
        <v>22</v>
      </c>
      <c r="J1069" s="27"/>
      <c r="K1069" s="27"/>
      <c r="L1069" s="27"/>
      <c r="M1069" s="27"/>
      <c r="N1069" s="27"/>
      <c r="O1069" s="27"/>
      <c r="P1069" s="27" t="s">
        <v>23</v>
      </c>
      <c r="Q1069" s="27"/>
      <c r="R1069" s="27" t="s">
        <v>24</v>
      </c>
      <c r="S1069" s="27" t="s">
        <v>27</v>
      </c>
      <c r="T1069" s="27">
        <v>1</v>
      </c>
      <c r="U1069" s="29"/>
      <c r="V1069" s="26" t="str">
        <f t="shared" si="32"/>
        <v>42728BRI Prioritas</v>
      </c>
      <c r="W1069" s="26">
        <f t="shared" si="33"/>
        <v>1</v>
      </c>
    </row>
    <row r="1070" spans="1:23" s="26" customFormat="1" ht="16.7" customHeight="1" x14ac:dyDescent="0.2">
      <c r="A1070" s="27" t="s">
        <v>5077</v>
      </c>
      <c r="B1070" s="27" t="s">
        <v>20</v>
      </c>
      <c r="C1070" s="27" t="s">
        <v>2432</v>
      </c>
      <c r="D1070" s="28">
        <v>42728</v>
      </c>
      <c r="E1070" s="27" t="s">
        <v>5078</v>
      </c>
      <c r="F1070" s="27" t="s">
        <v>67</v>
      </c>
      <c r="G1070" s="27" t="s">
        <v>21</v>
      </c>
      <c r="H1070" s="27"/>
      <c r="I1070" s="27" t="s">
        <v>22</v>
      </c>
      <c r="J1070" s="27"/>
      <c r="K1070" s="27"/>
      <c r="L1070" s="27"/>
      <c r="M1070" s="27"/>
      <c r="N1070" s="27"/>
      <c r="O1070" s="27"/>
      <c r="P1070" s="27" t="s">
        <v>23</v>
      </c>
      <c r="Q1070" s="27"/>
      <c r="R1070" s="27" t="s">
        <v>24</v>
      </c>
      <c r="S1070" s="27" t="s">
        <v>26</v>
      </c>
      <c r="T1070" s="27">
        <v>1</v>
      </c>
      <c r="U1070" s="29"/>
      <c r="V1070" s="26" t="str">
        <f t="shared" si="32"/>
        <v>42728BRI Business</v>
      </c>
      <c r="W1070" s="26">
        <f t="shared" si="33"/>
        <v>1</v>
      </c>
    </row>
    <row r="1071" spans="1:23" s="26" customFormat="1" ht="16.7" customHeight="1" x14ac:dyDescent="0.2">
      <c r="A1071" s="27" t="s">
        <v>5079</v>
      </c>
      <c r="B1071" s="27" t="s">
        <v>20</v>
      </c>
      <c r="C1071" s="27" t="s">
        <v>2438</v>
      </c>
      <c r="D1071" s="28">
        <v>42728</v>
      </c>
      <c r="E1071" s="27" t="s">
        <v>5080</v>
      </c>
      <c r="F1071" s="27" t="s">
        <v>3695</v>
      </c>
      <c r="G1071" s="27" t="s">
        <v>21</v>
      </c>
      <c r="H1071" s="27"/>
      <c r="I1071" s="27" t="s">
        <v>22</v>
      </c>
      <c r="J1071" s="27"/>
      <c r="K1071" s="27"/>
      <c r="L1071" s="27"/>
      <c r="M1071" s="27"/>
      <c r="N1071" s="27"/>
      <c r="O1071" s="27"/>
      <c r="P1071" s="27" t="s">
        <v>23</v>
      </c>
      <c r="Q1071" s="27"/>
      <c r="R1071" s="27" t="s">
        <v>24</v>
      </c>
      <c r="S1071" s="27" t="s">
        <v>27</v>
      </c>
      <c r="T1071" s="27">
        <v>1</v>
      </c>
      <c r="U1071" s="29"/>
      <c r="V1071" s="26" t="str">
        <f t="shared" si="32"/>
        <v>42728BRI Prioritas</v>
      </c>
      <c r="W1071" s="26">
        <f t="shared" si="33"/>
        <v>1</v>
      </c>
    </row>
    <row r="1072" spans="1:23" s="26" customFormat="1" ht="16.7" customHeight="1" x14ac:dyDescent="0.2">
      <c r="A1072" s="27" t="s">
        <v>5081</v>
      </c>
      <c r="B1072" s="27" t="s">
        <v>20</v>
      </c>
      <c r="C1072" s="27" t="s">
        <v>2441</v>
      </c>
      <c r="D1072" s="28">
        <v>42728</v>
      </c>
      <c r="E1072" s="27" t="s">
        <v>5082</v>
      </c>
      <c r="F1072" s="27" t="s">
        <v>1404</v>
      </c>
      <c r="G1072" s="27" t="s">
        <v>21</v>
      </c>
      <c r="H1072" s="27"/>
      <c r="I1072" s="27" t="s">
        <v>22</v>
      </c>
      <c r="J1072" s="27"/>
      <c r="K1072" s="27"/>
      <c r="L1072" s="27"/>
      <c r="M1072" s="27"/>
      <c r="N1072" s="27"/>
      <c r="O1072" s="27"/>
      <c r="P1072" s="27" t="s">
        <v>23</v>
      </c>
      <c r="Q1072" s="27"/>
      <c r="R1072" s="27" t="s">
        <v>28</v>
      </c>
      <c r="S1072" s="27" t="s">
        <v>27</v>
      </c>
      <c r="T1072" s="27">
        <v>2</v>
      </c>
      <c r="U1072" s="29"/>
      <c r="V1072" s="26" t="str">
        <f t="shared" si="32"/>
        <v>42728BRI Prioritas</v>
      </c>
      <c r="W1072" s="26">
        <f t="shared" si="33"/>
        <v>2</v>
      </c>
    </row>
    <row r="1073" spans="1:23" s="26" customFormat="1" ht="16.7" customHeight="1" x14ac:dyDescent="0.2">
      <c r="A1073" s="27" t="s">
        <v>5083</v>
      </c>
      <c r="B1073" s="27" t="s">
        <v>20</v>
      </c>
      <c r="C1073" s="27" t="s">
        <v>2444</v>
      </c>
      <c r="D1073" s="28">
        <v>42728</v>
      </c>
      <c r="E1073" s="27" t="s">
        <v>5084</v>
      </c>
      <c r="F1073" s="27" t="s">
        <v>1404</v>
      </c>
      <c r="G1073" s="27" t="s">
        <v>21</v>
      </c>
      <c r="H1073" s="27"/>
      <c r="I1073" s="27" t="s">
        <v>22</v>
      </c>
      <c r="J1073" s="27"/>
      <c r="K1073" s="27"/>
      <c r="L1073" s="27"/>
      <c r="M1073" s="27"/>
      <c r="N1073" s="27"/>
      <c r="O1073" s="27"/>
      <c r="P1073" s="27" t="s">
        <v>23</v>
      </c>
      <c r="Q1073" s="27"/>
      <c r="R1073" s="27" t="s">
        <v>24</v>
      </c>
      <c r="S1073" s="27" t="s">
        <v>27</v>
      </c>
      <c r="T1073" s="27">
        <v>1</v>
      </c>
      <c r="U1073" s="29"/>
      <c r="V1073" s="26" t="str">
        <f t="shared" si="32"/>
        <v>42728BRI Prioritas</v>
      </c>
      <c r="W1073" s="26">
        <f t="shared" si="33"/>
        <v>1</v>
      </c>
    </row>
    <row r="1074" spans="1:23" s="26" customFormat="1" ht="16.7" customHeight="1" x14ac:dyDescent="0.2">
      <c r="A1074" s="27" t="s">
        <v>5085</v>
      </c>
      <c r="B1074" s="27" t="s">
        <v>20</v>
      </c>
      <c r="C1074" s="27" t="s">
        <v>3877</v>
      </c>
      <c r="D1074" s="28">
        <v>42728</v>
      </c>
      <c r="E1074" s="27" t="s">
        <v>5086</v>
      </c>
      <c r="F1074" s="27" t="s">
        <v>68</v>
      </c>
      <c r="G1074" s="27" t="s">
        <v>21</v>
      </c>
      <c r="H1074" s="27"/>
      <c r="I1074" s="27" t="s">
        <v>22</v>
      </c>
      <c r="J1074" s="27"/>
      <c r="K1074" s="27"/>
      <c r="L1074" s="27"/>
      <c r="M1074" s="27"/>
      <c r="N1074" s="27"/>
      <c r="O1074" s="27"/>
      <c r="P1074" s="27" t="s">
        <v>23</v>
      </c>
      <c r="Q1074" s="27"/>
      <c r="R1074" s="27" t="s">
        <v>28</v>
      </c>
      <c r="S1074" s="27" t="s">
        <v>27</v>
      </c>
      <c r="T1074" s="27">
        <v>2</v>
      </c>
      <c r="U1074" s="29"/>
      <c r="V1074" s="26" t="str">
        <f t="shared" si="32"/>
        <v>42728BRI Prioritas</v>
      </c>
      <c r="W1074" s="26">
        <f t="shared" si="33"/>
        <v>2</v>
      </c>
    </row>
    <row r="1075" spans="1:23" s="26" customFormat="1" ht="16.7" customHeight="1" x14ac:dyDescent="0.2">
      <c r="A1075" s="27" t="s">
        <v>5087</v>
      </c>
      <c r="B1075" s="27" t="s">
        <v>20</v>
      </c>
      <c r="C1075" s="27" t="s">
        <v>2447</v>
      </c>
      <c r="D1075" s="28">
        <v>42728</v>
      </c>
      <c r="E1075" s="27" t="s">
        <v>5088</v>
      </c>
      <c r="F1075" s="27" t="s">
        <v>5089</v>
      </c>
      <c r="G1075" s="27" t="s">
        <v>21</v>
      </c>
      <c r="H1075" s="27"/>
      <c r="I1075" s="27" t="s">
        <v>22</v>
      </c>
      <c r="J1075" s="27"/>
      <c r="K1075" s="27"/>
      <c r="L1075" s="27"/>
      <c r="M1075" s="27"/>
      <c r="N1075" s="27"/>
      <c r="O1075" s="27"/>
      <c r="P1075" s="27" t="s">
        <v>23</v>
      </c>
      <c r="Q1075" s="27"/>
      <c r="R1075" s="27" t="s">
        <v>28</v>
      </c>
      <c r="S1075" s="27" t="s">
        <v>27</v>
      </c>
      <c r="T1075" s="27">
        <v>2</v>
      </c>
      <c r="U1075" s="29"/>
      <c r="V1075" s="26" t="str">
        <f t="shared" si="32"/>
        <v>42728BRI Prioritas</v>
      </c>
      <c r="W1075" s="26">
        <f t="shared" si="33"/>
        <v>2</v>
      </c>
    </row>
    <row r="1076" spans="1:23" s="26" customFormat="1" ht="16.7" customHeight="1" x14ac:dyDescent="0.2">
      <c r="A1076" s="27" t="s">
        <v>5090</v>
      </c>
      <c r="B1076" s="27" t="s">
        <v>20</v>
      </c>
      <c r="C1076" s="27" t="s">
        <v>3872</v>
      </c>
      <c r="D1076" s="28">
        <v>42728</v>
      </c>
      <c r="E1076" s="27" t="s">
        <v>5091</v>
      </c>
      <c r="F1076" s="27" t="s">
        <v>5089</v>
      </c>
      <c r="G1076" s="27" t="s">
        <v>21</v>
      </c>
      <c r="H1076" s="27"/>
      <c r="I1076" s="27" t="s">
        <v>22</v>
      </c>
      <c r="J1076" s="27"/>
      <c r="K1076" s="27"/>
      <c r="L1076" s="27"/>
      <c r="M1076" s="27"/>
      <c r="N1076" s="27"/>
      <c r="O1076" s="27"/>
      <c r="P1076" s="27" t="s">
        <v>23</v>
      </c>
      <c r="Q1076" s="27"/>
      <c r="R1076" s="27" t="s">
        <v>28</v>
      </c>
      <c r="S1076" s="27" t="s">
        <v>27</v>
      </c>
      <c r="T1076" s="27">
        <v>2</v>
      </c>
      <c r="U1076" s="29"/>
      <c r="V1076" s="26" t="str">
        <f t="shared" si="32"/>
        <v>42728BRI Prioritas</v>
      </c>
      <c r="W1076" s="26">
        <f t="shared" si="33"/>
        <v>2</v>
      </c>
    </row>
    <row r="1077" spans="1:23" s="26" customFormat="1" ht="16.7" customHeight="1" x14ac:dyDescent="0.2">
      <c r="A1077" s="27" t="s">
        <v>5092</v>
      </c>
      <c r="B1077" s="27" t="s">
        <v>20</v>
      </c>
      <c r="C1077" s="27" t="s">
        <v>3581</v>
      </c>
      <c r="D1077" s="28">
        <v>42728</v>
      </c>
      <c r="E1077" s="27" t="s">
        <v>5093</v>
      </c>
      <c r="F1077" s="27" t="s">
        <v>743</v>
      </c>
      <c r="G1077" s="27" t="s">
        <v>21</v>
      </c>
      <c r="H1077" s="27"/>
      <c r="I1077" s="27" t="s">
        <v>22</v>
      </c>
      <c r="J1077" s="27"/>
      <c r="K1077" s="27"/>
      <c r="L1077" s="27"/>
      <c r="M1077" s="27"/>
      <c r="N1077" s="27"/>
      <c r="O1077" s="27"/>
      <c r="P1077" s="27" t="s">
        <v>23</v>
      </c>
      <c r="Q1077" s="27"/>
      <c r="R1077" s="27" t="s">
        <v>24</v>
      </c>
      <c r="S1077" s="27" t="s">
        <v>25</v>
      </c>
      <c r="T1077" s="27">
        <v>1</v>
      </c>
      <c r="U1077" s="29"/>
      <c r="V1077" s="26" t="str">
        <f t="shared" si="32"/>
        <v>42728BRI Platinum</v>
      </c>
      <c r="W1077" s="26">
        <f t="shared" si="33"/>
        <v>1</v>
      </c>
    </row>
    <row r="1078" spans="1:23" s="26" customFormat="1" ht="16.7" customHeight="1" x14ac:dyDescent="0.2">
      <c r="A1078" s="27" t="s">
        <v>5094</v>
      </c>
      <c r="B1078" s="27" t="s">
        <v>20</v>
      </c>
      <c r="C1078" s="27" t="s">
        <v>3874</v>
      </c>
      <c r="D1078" s="28">
        <v>42728</v>
      </c>
      <c r="E1078" s="27" t="s">
        <v>5095</v>
      </c>
      <c r="F1078" s="27" t="s">
        <v>4535</v>
      </c>
      <c r="G1078" s="27" t="s">
        <v>21</v>
      </c>
      <c r="H1078" s="27"/>
      <c r="I1078" s="27" t="s">
        <v>22</v>
      </c>
      <c r="J1078" s="27"/>
      <c r="K1078" s="27"/>
      <c r="L1078" s="27"/>
      <c r="M1078" s="27"/>
      <c r="N1078" s="27"/>
      <c r="O1078" s="27"/>
      <c r="P1078" s="27" t="s">
        <v>23</v>
      </c>
      <c r="Q1078" s="27"/>
      <c r="R1078" s="27" t="s">
        <v>28</v>
      </c>
      <c r="S1078" s="27" t="s">
        <v>27</v>
      </c>
      <c r="T1078" s="27">
        <v>2</v>
      </c>
      <c r="U1078" s="29"/>
      <c r="V1078" s="26" t="str">
        <f t="shared" si="32"/>
        <v>42728BRI Prioritas</v>
      </c>
      <c r="W1078" s="26">
        <f t="shared" si="33"/>
        <v>2</v>
      </c>
    </row>
    <row r="1079" spans="1:23" s="26" customFormat="1" ht="16.7" customHeight="1" x14ac:dyDescent="0.2">
      <c r="A1079" s="27" t="s">
        <v>5096</v>
      </c>
      <c r="B1079" s="27" t="s">
        <v>20</v>
      </c>
      <c r="C1079" s="27" t="s">
        <v>5097</v>
      </c>
      <c r="D1079" s="28">
        <v>42728</v>
      </c>
      <c r="E1079" s="27" t="s">
        <v>5098</v>
      </c>
      <c r="F1079" s="27" t="s">
        <v>5099</v>
      </c>
      <c r="G1079" s="27" t="s">
        <v>21</v>
      </c>
      <c r="H1079" s="27"/>
      <c r="I1079" s="27" t="s">
        <v>22</v>
      </c>
      <c r="J1079" s="27" t="s">
        <v>30</v>
      </c>
      <c r="K1079" s="27"/>
      <c r="L1079" s="27"/>
      <c r="M1079" s="27"/>
      <c r="N1079" s="27"/>
      <c r="O1079" s="27"/>
      <c r="P1079" s="27" t="s">
        <v>23</v>
      </c>
      <c r="Q1079" s="27"/>
      <c r="R1079" s="27" t="s">
        <v>35</v>
      </c>
      <c r="S1079" s="27" t="s">
        <v>27</v>
      </c>
      <c r="T1079" s="27">
        <v>2</v>
      </c>
      <c r="U1079" s="29"/>
      <c r="V1079" s="26" t="str">
        <f t="shared" si="32"/>
        <v>42728BRI Prioritas</v>
      </c>
      <c r="W1079" s="26">
        <f t="shared" si="33"/>
        <v>2</v>
      </c>
    </row>
    <row r="1080" spans="1:23" s="26" customFormat="1" ht="16.7" customHeight="1" x14ac:dyDescent="0.2">
      <c r="A1080" s="27" t="s">
        <v>5100</v>
      </c>
      <c r="B1080" s="27" t="s">
        <v>20</v>
      </c>
      <c r="C1080" s="27" t="s">
        <v>3892</v>
      </c>
      <c r="D1080" s="28">
        <v>42728</v>
      </c>
      <c r="E1080" s="27" t="s">
        <v>5101</v>
      </c>
      <c r="F1080" s="27" t="s">
        <v>5102</v>
      </c>
      <c r="G1080" s="27" t="s">
        <v>21</v>
      </c>
      <c r="H1080" s="27"/>
      <c r="I1080" s="27" t="s">
        <v>22</v>
      </c>
      <c r="J1080" s="27" t="s">
        <v>30</v>
      </c>
      <c r="K1080" s="27"/>
      <c r="L1080" s="27"/>
      <c r="M1080" s="27"/>
      <c r="N1080" s="27"/>
      <c r="O1080" s="27"/>
      <c r="P1080" s="27" t="s">
        <v>23</v>
      </c>
      <c r="Q1080" s="27"/>
      <c r="R1080" s="27" t="s">
        <v>33</v>
      </c>
      <c r="S1080" s="27" t="s">
        <v>27</v>
      </c>
      <c r="T1080" s="27">
        <v>1</v>
      </c>
      <c r="U1080" s="29"/>
      <c r="V1080" s="26" t="str">
        <f t="shared" si="32"/>
        <v>42728BRI Prioritas</v>
      </c>
      <c r="W1080" s="26">
        <f t="shared" si="33"/>
        <v>1</v>
      </c>
    </row>
    <row r="1081" spans="1:23" s="26" customFormat="1" ht="16.7" customHeight="1" x14ac:dyDescent="0.2">
      <c r="A1081" s="27" t="s">
        <v>5152</v>
      </c>
      <c r="B1081" s="27" t="s">
        <v>20</v>
      </c>
      <c r="C1081" s="27" t="s">
        <v>3895</v>
      </c>
      <c r="D1081" s="28">
        <v>42728</v>
      </c>
      <c r="E1081" s="27" t="s">
        <v>5153</v>
      </c>
      <c r="F1081" s="27" t="s">
        <v>128</v>
      </c>
      <c r="G1081" s="27" t="s">
        <v>21</v>
      </c>
      <c r="H1081" s="27"/>
      <c r="I1081" s="27" t="s">
        <v>22</v>
      </c>
      <c r="J1081" s="27" t="s">
        <v>30</v>
      </c>
      <c r="K1081" s="27"/>
      <c r="L1081" s="27"/>
      <c r="M1081" s="27"/>
      <c r="N1081" s="27"/>
      <c r="O1081" s="27"/>
      <c r="P1081" s="27" t="s">
        <v>23</v>
      </c>
      <c r="Q1081" s="27"/>
      <c r="R1081" s="27" t="s">
        <v>33</v>
      </c>
      <c r="S1081" s="27" t="s">
        <v>26</v>
      </c>
      <c r="T1081" s="27">
        <v>1</v>
      </c>
      <c r="U1081" s="29"/>
      <c r="V1081" s="26" t="str">
        <f t="shared" si="32"/>
        <v>42728BRI Business</v>
      </c>
      <c r="W1081" s="26">
        <f t="shared" si="33"/>
        <v>1</v>
      </c>
    </row>
    <row r="1082" spans="1:23" s="26" customFormat="1" ht="16.7" customHeight="1" x14ac:dyDescent="0.2">
      <c r="A1082" s="27" t="s">
        <v>5152</v>
      </c>
      <c r="B1082" s="27" t="s">
        <v>20</v>
      </c>
      <c r="C1082" s="27" t="s">
        <v>62</v>
      </c>
      <c r="D1082" s="28">
        <v>42728</v>
      </c>
      <c r="E1082" s="27" t="s">
        <v>4102</v>
      </c>
      <c r="F1082" s="27" t="s">
        <v>129</v>
      </c>
      <c r="G1082" s="27" t="s">
        <v>21</v>
      </c>
      <c r="H1082" s="27"/>
      <c r="I1082" s="27" t="s">
        <v>22</v>
      </c>
      <c r="J1082" s="27"/>
      <c r="K1082" s="27"/>
      <c r="L1082" s="27"/>
      <c r="M1082" s="27"/>
      <c r="N1082" s="27"/>
      <c r="O1082" s="27"/>
      <c r="P1082" s="27" t="s">
        <v>23</v>
      </c>
      <c r="Q1082" s="27"/>
      <c r="R1082" s="27" t="s">
        <v>28</v>
      </c>
      <c r="S1082" s="27" t="s">
        <v>27</v>
      </c>
      <c r="T1082" s="27">
        <v>2</v>
      </c>
      <c r="U1082" s="29"/>
      <c r="V1082" s="26" t="str">
        <f t="shared" si="32"/>
        <v>42728BRI Prioritas</v>
      </c>
      <c r="W1082" s="26">
        <f t="shared" si="33"/>
        <v>2</v>
      </c>
    </row>
    <row r="1083" spans="1:23" s="26" customFormat="1" ht="16.7" customHeight="1" x14ac:dyDescent="0.2">
      <c r="A1083" s="27" t="s">
        <v>5154</v>
      </c>
      <c r="B1083" s="27" t="s">
        <v>20</v>
      </c>
      <c r="C1083" s="27" t="s">
        <v>3898</v>
      </c>
      <c r="D1083" s="28">
        <v>42728</v>
      </c>
      <c r="E1083" s="27" t="s">
        <v>1141</v>
      </c>
      <c r="F1083" s="27" t="s">
        <v>183</v>
      </c>
      <c r="G1083" s="27" t="s">
        <v>21</v>
      </c>
      <c r="H1083" s="27"/>
      <c r="I1083" s="27" t="s">
        <v>22</v>
      </c>
      <c r="J1083" s="27" t="s">
        <v>30</v>
      </c>
      <c r="K1083" s="27"/>
      <c r="L1083" s="27"/>
      <c r="M1083" s="27"/>
      <c r="N1083" s="27"/>
      <c r="O1083" s="27"/>
      <c r="P1083" s="27" t="s">
        <v>23</v>
      </c>
      <c r="Q1083" s="27"/>
      <c r="R1083" s="27" t="s">
        <v>35</v>
      </c>
      <c r="S1083" s="27" t="s">
        <v>27</v>
      </c>
      <c r="T1083" s="27">
        <v>2</v>
      </c>
      <c r="U1083" s="29"/>
      <c r="V1083" s="26" t="str">
        <f t="shared" si="32"/>
        <v>42728BRI Prioritas</v>
      </c>
      <c r="W1083" s="26">
        <f t="shared" si="33"/>
        <v>2</v>
      </c>
    </row>
    <row r="1084" spans="1:23" s="26" customFormat="1" ht="16.7" customHeight="1" x14ac:dyDescent="0.2">
      <c r="A1084" s="27" t="s">
        <v>5155</v>
      </c>
      <c r="B1084" s="27" t="s">
        <v>20</v>
      </c>
      <c r="C1084" s="27" t="s">
        <v>2455</v>
      </c>
      <c r="D1084" s="28">
        <v>42728</v>
      </c>
      <c r="E1084" s="27" t="s">
        <v>5156</v>
      </c>
      <c r="F1084" s="27" t="s">
        <v>192</v>
      </c>
      <c r="G1084" s="27" t="s">
        <v>21</v>
      </c>
      <c r="H1084" s="27"/>
      <c r="I1084" s="27" t="s">
        <v>22</v>
      </c>
      <c r="J1084" s="27"/>
      <c r="K1084" s="27"/>
      <c r="L1084" s="27"/>
      <c r="M1084" s="27"/>
      <c r="N1084" s="27"/>
      <c r="O1084" s="27"/>
      <c r="P1084" s="27" t="s">
        <v>23</v>
      </c>
      <c r="Q1084" s="27"/>
      <c r="R1084" s="27" t="s">
        <v>28</v>
      </c>
      <c r="S1084" s="27" t="s">
        <v>27</v>
      </c>
      <c r="T1084" s="27">
        <v>2</v>
      </c>
      <c r="U1084" s="29"/>
      <c r="V1084" s="26" t="str">
        <f t="shared" si="32"/>
        <v>42728BRI Prioritas</v>
      </c>
      <c r="W1084" s="26">
        <f t="shared" si="33"/>
        <v>2</v>
      </c>
    </row>
    <row r="1085" spans="1:23" s="26" customFormat="1" ht="16.7" customHeight="1" x14ac:dyDescent="0.2">
      <c r="A1085" s="27" t="s">
        <v>5157</v>
      </c>
      <c r="B1085" s="27" t="s">
        <v>20</v>
      </c>
      <c r="C1085" s="27" t="s">
        <v>2458</v>
      </c>
      <c r="D1085" s="28">
        <v>42728</v>
      </c>
      <c r="E1085" s="27" t="s">
        <v>5158</v>
      </c>
      <c r="F1085" s="27" t="s">
        <v>564</v>
      </c>
      <c r="G1085" s="27" t="s">
        <v>21</v>
      </c>
      <c r="H1085" s="27"/>
      <c r="I1085" s="27" t="s">
        <v>22</v>
      </c>
      <c r="J1085" s="27"/>
      <c r="K1085" s="27"/>
      <c r="L1085" s="27"/>
      <c r="M1085" s="27"/>
      <c r="N1085" s="27"/>
      <c r="O1085" s="27"/>
      <c r="P1085" s="27" t="s">
        <v>23</v>
      </c>
      <c r="Q1085" s="27"/>
      <c r="R1085" s="27" t="s">
        <v>28</v>
      </c>
      <c r="S1085" s="27" t="s">
        <v>27</v>
      </c>
      <c r="T1085" s="27">
        <v>2</v>
      </c>
      <c r="U1085" s="29"/>
      <c r="V1085" s="26" t="str">
        <f t="shared" si="32"/>
        <v>42728BRI Prioritas</v>
      </c>
      <c r="W1085" s="26">
        <f t="shared" si="33"/>
        <v>2</v>
      </c>
    </row>
    <row r="1086" spans="1:23" s="26" customFormat="1" ht="16.7" customHeight="1" x14ac:dyDescent="0.2">
      <c r="A1086" s="27" t="s">
        <v>5200</v>
      </c>
      <c r="B1086" s="27" t="s">
        <v>20</v>
      </c>
      <c r="C1086" s="27" t="s">
        <v>2461</v>
      </c>
      <c r="D1086" s="28">
        <v>42729</v>
      </c>
      <c r="E1086" s="27" t="s">
        <v>5201</v>
      </c>
      <c r="F1086" s="27" t="s">
        <v>5202</v>
      </c>
      <c r="G1086" s="27" t="s">
        <v>21</v>
      </c>
      <c r="H1086" s="27"/>
      <c r="I1086" s="27" t="s">
        <v>22</v>
      </c>
      <c r="J1086" s="27"/>
      <c r="K1086" s="27"/>
      <c r="L1086" s="27"/>
      <c r="M1086" s="27"/>
      <c r="N1086" s="27"/>
      <c r="O1086" s="27"/>
      <c r="P1086" s="27" t="s">
        <v>23</v>
      </c>
      <c r="Q1086" s="27"/>
      <c r="R1086" s="27" t="s">
        <v>28</v>
      </c>
      <c r="S1086" s="27" t="s">
        <v>27</v>
      </c>
      <c r="T1086" s="27">
        <v>2</v>
      </c>
      <c r="U1086" s="29"/>
      <c r="V1086" s="26" t="str">
        <f t="shared" si="32"/>
        <v>42729BRI Prioritas</v>
      </c>
      <c r="W1086" s="26">
        <f t="shared" si="33"/>
        <v>2</v>
      </c>
    </row>
    <row r="1087" spans="1:23" s="26" customFormat="1" ht="16.7" customHeight="1" x14ac:dyDescent="0.2">
      <c r="A1087" s="27" t="s">
        <v>5203</v>
      </c>
      <c r="B1087" s="27" t="s">
        <v>20</v>
      </c>
      <c r="C1087" s="27" t="s">
        <v>2464</v>
      </c>
      <c r="D1087" s="28">
        <v>42729</v>
      </c>
      <c r="E1087" s="27" t="s">
        <v>5204</v>
      </c>
      <c r="F1087" s="27" t="s">
        <v>5205</v>
      </c>
      <c r="G1087" s="27" t="s">
        <v>21</v>
      </c>
      <c r="H1087" s="27"/>
      <c r="I1087" s="27" t="s">
        <v>22</v>
      </c>
      <c r="J1087" s="27" t="s">
        <v>30</v>
      </c>
      <c r="K1087" s="27"/>
      <c r="L1087" s="27"/>
      <c r="M1087" s="27"/>
      <c r="N1087" s="27"/>
      <c r="O1087" s="27"/>
      <c r="P1087" s="27" t="s">
        <v>23</v>
      </c>
      <c r="Q1087" s="27"/>
      <c r="R1087" s="27" t="s">
        <v>35</v>
      </c>
      <c r="S1087" s="27" t="s">
        <v>27</v>
      </c>
      <c r="T1087" s="27">
        <v>2</v>
      </c>
      <c r="U1087" s="29"/>
      <c r="V1087" s="26" t="str">
        <f t="shared" si="32"/>
        <v>42729BRI Prioritas</v>
      </c>
      <c r="W1087" s="26">
        <f t="shared" si="33"/>
        <v>2</v>
      </c>
    </row>
    <row r="1088" spans="1:23" s="26" customFormat="1" ht="16.7" customHeight="1" x14ac:dyDescent="0.2">
      <c r="A1088" s="27" t="s">
        <v>5206</v>
      </c>
      <c r="B1088" s="27" t="s">
        <v>20</v>
      </c>
      <c r="C1088" s="27" t="s">
        <v>3584</v>
      </c>
      <c r="D1088" s="28">
        <v>42729</v>
      </c>
      <c r="E1088" s="27" t="s">
        <v>5207</v>
      </c>
      <c r="F1088" s="27" t="s">
        <v>1511</v>
      </c>
      <c r="G1088" s="27" t="s">
        <v>21</v>
      </c>
      <c r="H1088" s="27"/>
      <c r="I1088" s="27" t="s">
        <v>22</v>
      </c>
      <c r="J1088" s="27" t="s">
        <v>30</v>
      </c>
      <c r="K1088" s="27"/>
      <c r="L1088" s="27"/>
      <c r="M1088" s="27"/>
      <c r="N1088" s="27"/>
      <c r="O1088" s="27"/>
      <c r="P1088" s="27" t="s">
        <v>23</v>
      </c>
      <c r="Q1088" s="27"/>
      <c r="R1088" s="27" t="s">
        <v>33</v>
      </c>
      <c r="S1088" s="27" t="s">
        <v>25</v>
      </c>
      <c r="T1088" s="27">
        <v>1</v>
      </c>
      <c r="U1088" s="29"/>
      <c r="V1088" s="26" t="str">
        <f t="shared" si="32"/>
        <v>42729BRI Platinum</v>
      </c>
      <c r="W1088" s="26">
        <f t="shared" si="33"/>
        <v>1</v>
      </c>
    </row>
    <row r="1089" spans="1:23" s="26" customFormat="1" ht="16.7" customHeight="1" x14ac:dyDescent="0.2">
      <c r="A1089" s="27" t="s">
        <v>5206</v>
      </c>
      <c r="B1089" s="27" t="s">
        <v>20</v>
      </c>
      <c r="C1089" s="27" t="s">
        <v>3588</v>
      </c>
      <c r="D1089" s="28">
        <v>42729</v>
      </c>
      <c r="E1089" s="27" t="s">
        <v>5208</v>
      </c>
      <c r="F1089" s="27" t="s">
        <v>3767</v>
      </c>
      <c r="G1089" s="27" t="s">
        <v>21</v>
      </c>
      <c r="H1089" s="27"/>
      <c r="I1089" s="27" t="s">
        <v>22</v>
      </c>
      <c r="J1089" s="27" t="s">
        <v>30</v>
      </c>
      <c r="K1089" s="27"/>
      <c r="L1089" s="27"/>
      <c r="M1089" s="27"/>
      <c r="N1089" s="27"/>
      <c r="O1089" s="27"/>
      <c r="P1089" s="27" t="s">
        <v>23</v>
      </c>
      <c r="Q1089" s="27"/>
      <c r="R1089" s="27" t="s">
        <v>33</v>
      </c>
      <c r="S1089" s="27" t="s">
        <v>25</v>
      </c>
      <c r="T1089" s="27">
        <v>1</v>
      </c>
      <c r="U1089" s="29"/>
      <c r="V1089" s="26" t="str">
        <f t="shared" si="32"/>
        <v>42729BRI Platinum</v>
      </c>
      <c r="W1089" s="26">
        <f t="shared" si="33"/>
        <v>1</v>
      </c>
    </row>
    <row r="1090" spans="1:23" s="26" customFormat="1" ht="16.7" customHeight="1" x14ac:dyDescent="0.2">
      <c r="A1090" s="27" t="s">
        <v>5209</v>
      </c>
      <c r="B1090" s="27" t="s">
        <v>20</v>
      </c>
      <c r="C1090" s="27" t="s">
        <v>5210</v>
      </c>
      <c r="D1090" s="28">
        <v>42729</v>
      </c>
      <c r="E1090" s="27" t="s">
        <v>5211</v>
      </c>
      <c r="F1090" s="27" t="s">
        <v>3767</v>
      </c>
      <c r="G1090" s="27" t="s">
        <v>21</v>
      </c>
      <c r="H1090" s="27"/>
      <c r="I1090" s="27" t="s">
        <v>22</v>
      </c>
      <c r="J1090" s="27" t="s">
        <v>30</v>
      </c>
      <c r="K1090" s="27"/>
      <c r="L1090" s="27"/>
      <c r="M1090" s="27"/>
      <c r="N1090" s="27"/>
      <c r="O1090" s="27"/>
      <c r="P1090" s="27" t="s">
        <v>23</v>
      </c>
      <c r="Q1090" s="27"/>
      <c r="R1090" s="27" t="s">
        <v>33</v>
      </c>
      <c r="S1090" s="27" t="s">
        <v>25</v>
      </c>
      <c r="T1090" s="27">
        <v>1</v>
      </c>
      <c r="U1090" s="29"/>
      <c r="V1090" s="26" t="str">
        <f t="shared" si="32"/>
        <v>42729BRI Platinum</v>
      </c>
      <c r="W1090" s="26">
        <f t="shared" si="33"/>
        <v>1</v>
      </c>
    </row>
    <row r="1091" spans="1:23" s="26" customFormat="1" ht="16.7" customHeight="1" x14ac:dyDescent="0.2">
      <c r="A1091" s="27" t="s">
        <v>5212</v>
      </c>
      <c r="B1091" s="27" t="s">
        <v>20</v>
      </c>
      <c r="C1091" s="27" t="s">
        <v>2466</v>
      </c>
      <c r="D1091" s="28">
        <v>42729</v>
      </c>
      <c r="E1091" s="27" t="s">
        <v>5213</v>
      </c>
      <c r="F1091" s="27" t="s">
        <v>5214</v>
      </c>
      <c r="G1091" s="27" t="s">
        <v>21</v>
      </c>
      <c r="H1091" s="27"/>
      <c r="I1091" s="27" t="s">
        <v>22</v>
      </c>
      <c r="J1091" s="27" t="s">
        <v>30</v>
      </c>
      <c r="K1091" s="27"/>
      <c r="L1091" s="27"/>
      <c r="M1091" s="27"/>
      <c r="N1091" s="27"/>
      <c r="O1091" s="27"/>
      <c r="P1091" s="27" t="s">
        <v>23</v>
      </c>
      <c r="Q1091" s="27"/>
      <c r="R1091" s="27" t="s">
        <v>33</v>
      </c>
      <c r="S1091" s="27" t="s">
        <v>27</v>
      </c>
      <c r="T1091" s="27">
        <v>1</v>
      </c>
      <c r="U1091" s="29"/>
      <c r="V1091" s="26" t="str">
        <f t="shared" ref="V1091:V1154" si="34">D1091&amp;S1091</f>
        <v>42729BRI Prioritas</v>
      </c>
      <c r="W1091" s="26">
        <f t="shared" ref="W1091:W1154" si="35">T1091</f>
        <v>1</v>
      </c>
    </row>
    <row r="1092" spans="1:23" s="26" customFormat="1" ht="16.7" customHeight="1" x14ac:dyDescent="0.2">
      <c r="A1092" s="27" t="s">
        <v>95</v>
      </c>
      <c r="B1092" s="27" t="s">
        <v>20</v>
      </c>
      <c r="C1092" s="27" t="s">
        <v>3629</v>
      </c>
      <c r="D1092" s="28">
        <v>42729</v>
      </c>
      <c r="E1092" s="27" t="s">
        <v>5215</v>
      </c>
      <c r="F1092" s="27" t="s">
        <v>783</v>
      </c>
      <c r="G1092" s="27" t="s">
        <v>21</v>
      </c>
      <c r="H1092" s="27"/>
      <c r="I1092" s="27" t="s">
        <v>22</v>
      </c>
      <c r="J1092" s="27"/>
      <c r="K1092" s="27"/>
      <c r="L1092" s="27"/>
      <c r="M1092" s="27"/>
      <c r="N1092" s="27"/>
      <c r="O1092" s="27"/>
      <c r="P1092" s="27" t="s">
        <v>23</v>
      </c>
      <c r="Q1092" s="27"/>
      <c r="R1092" s="27" t="s">
        <v>24</v>
      </c>
      <c r="S1092" s="27" t="s">
        <v>25</v>
      </c>
      <c r="T1092" s="27">
        <v>1</v>
      </c>
      <c r="U1092" s="29"/>
      <c r="V1092" s="26" t="str">
        <f t="shared" si="34"/>
        <v>42729BRI Platinum</v>
      </c>
      <c r="W1092" s="26">
        <f t="shared" si="35"/>
        <v>1</v>
      </c>
    </row>
    <row r="1093" spans="1:23" s="26" customFormat="1" ht="16.7" customHeight="1" x14ac:dyDescent="0.2">
      <c r="A1093" s="27" t="s">
        <v>5216</v>
      </c>
      <c r="B1093" s="27" t="s">
        <v>20</v>
      </c>
      <c r="C1093" s="27" t="s">
        <v>3632</v>
      </c>
      <c r="D1093" s="28">
        <v>42729</v>
      </c>
      <c r="E1093" s="27" t="s">
        <v>4126</v>
      </c>
      <c r="F1093" s="27" t="s">
        <v>850</v>
      </c>
      <c r="G1093" s="27" t="s">
        <v>21</v>
      </c>
      <c r="H1093" s="27"/>
      <c r="I1093" s="27" t="s">
        <v>22</v>
      </c>
      <c r="J1093" s="27"/>
      <c r="K1093" s="27"/>
      <c r="L1093" s="27"/>
      <c r="M1093" s="27"/>
      <c r="N1093" s="27"/>
      <c r="O1093" s="27"/>
      <c r="P1093" s="27" t="s">
        <v>23</v>
      </c>
      <c r="Q1093" s="27"/>
      <c r="R1093" s="27" t="s">
        <v>24</v>
      </c>
      <c r="S1093" s="27" t="s">
        <v>25</v>
      </c>
      <c r="T1093" s="27">
        <v>1</v>
      </c>
      <c r="U1093" s="29"/>
      <c r="V1093" s="26" t="str">
        <f t="shared" si="34"/>
        <v>42729BRI Platinum</v>
      </c>
      <c r="W1093" s="26">
        <f t="shared" si="35"/>
        <v>1</v>
      </c>
    </row>
    <row r="1094" spans="1:23" s="26" customFormat="1" ht="16.7" customHeight="1" x14ac:dyDescent="0.2">
      <c r="A1094" s="27" t="s">
        <v>5216</v>
      </c>
      <c r="B1094" s="27" t="s">
        <v>20</v>
      </c>
      <c r="C1094" s="27" t="s">
        <v>3635</v>
      </c>
      <c r="D1094" s="28">
        <v>42729</v>
      </c>
      <c r="E1094" s="27" t="s">
        <v>5217</v>
      </c>
      <c r="F1094" s="27" t="s">
        <v>850</v>
      </c>
      <c r="G1094" s="27" t="s">
        <v>21</v>
      </c>
      <c r="H1094" s="27"/>
      <c r="I1094" s="27" t="s">
        <v>22</v>
      </c>
      <c r="J1094" s="27"/>
      <c r="K1094" s="27"/>
      <c r="L1094" s="27"/>
      <c r="M1094" s="27"/>
      <c r="N1094" s="27"/>
      <c r="O1094" s="27"/>
      <c r="P1094" s="27" t="s">
        <v>23</v>
      </c>
      <c r="Q1094" s="27"/>
      <c r="R1094" s="27" t="s">
        <v>24</v>
      </c>
      <c r="S1094" s="27" t="s">
        <v>25</v>
      </c>
      <c r="T1094" s="27">
        <v>1</v>
      </c>
      <c r="U1094" s="29"/>
      <c r="V1094" s="26" t="str">
        <f t="shared" si="34"/>
        <v>42729BRI Platinum</v>
      </c>
      <c r="W1094" s="26">
        <f t="shared" si="35"/>
        <v>1</v>
      </c>
    </row>
    <row r="1095" spans="1:23" s="26" customFormat="1" ht="16.7" customHeight="1" x14ac:dyDescent="0.2">
      <c r="A1095" s="27" t="s">
        <v>5218</v>
      </c>
      <c r="B1095" s="27" t="s">
        <v>20</v>
      </c>
      <c r="C1095" s="27" t="s">
        <v>2469</v>
      </c>
      <c r="D1095" s="28">
        <v>42729</v>
      </c>
      <c r="E1095" s="27" t="s">
        <v>289</v>
      </c>
      <c r="F1095" s="27" t="s">
        <v>288</v>
      </c>
      <c r="G1095" s="27" t="s">
        <v>21</v>
      </c>
      <c r="H1095" s="27"/>
      <c r="I1095" s="27" t="s">
        <v>22</v>
      </c>
      <c r="J1095" s="27"/>
      <c r="K1095" s="27"/>
      <c r="L1095" s="27"/>
      <c r="M1095" s="27"/>
      <c r="N1095" s="27"/>
      <c r="O1095" s="27"/>
      <c r="P1095" s="27" t="s">
        <v>23</v>
      </c>
      <c r="Q1095" s="27"/>
      <c r="R1095" s="27" t="s">
        <v>24</v>
      </c>
      <c r="S1095" s="27" t="s">
        <v>26</v>
      </c>
      <c r="T1095" s="27">
        <v>1</v>
      </c>
      <c r="U1095" s="29"/>
      <c r="V1095" s="26" t="str">
        <f t="shared" si="34"/>
        <v>42729BRI Business</v>
      </c>
      <c r="W1095" s="26">
        <f t="shared" si="35"/>
        <v>1</v>
      </c>
    </row>
    <row r="1096" spans="1:23" s="26" customFormat="1" ht="16.7" customHeight="1" x14ac:dyDescent="0.2">
      <c r="A1096" s="27" t="s">
        <v>5219</v>
      </c>
      <c r="B1096" s="27" t="s">
        <v>20</v>
      </c>
      <c r="C1096" s="27" t="s">
        <v>2472</v>
      </c>
      <c r="D1096" s="28">
        <v>42729</v>
      </c>
      <c r="E1096" s="27" t="s">
        <v>4997</v>
      </c>
      <c r="F1096" s="27" t="s">
        <v>1946</v>
      </c>
      <c r="G1096" s="27" t="s">
        <v>21</v>
      </c>
      <c r="H1096" s="27"/>
      <c r="I1096" s="27" t="s">
        <v>22</v>
      </c>
      <c r="J1096" s="27" t="s">
        <v>30</v>
      </c>
      <c r="K1096" s="27"/>
      <c r="L1096" s="27"/>
      <c r="M1096" s="27"/>
      <c r="N1096" s="27"/>
      <c r="O1096" s="27"/>
      <c r="P1096" s="27" t="s">
        <v>23</v>
      </c>
      <c r="Q1096" s="27"/>
      <c r="R1096" s="27" t="s">
        <v>35</v>
      </c>
      <c r="S1096" s="27" t="s">
        <v>27</v>
      </c>
      <c r="T1096" s="27">
        <v>2</v>
      </c>
      <c r="U1096" s="29"/>
      <c r="V1096" s="26" t="str">
        <f t="shared" si="34"/>
        <v>42729BRI Prioritas</v>
      </c>
      <c r="W1096" s="26">
        <f t="shared" si="35"/>
        <v>2</v>
      </c>
    </row>
    <row r="1097" spans="1:23" s="26" customFormat="1" ht="16.7" customHeight="1" x14ac:dyDescent="0.2">
      <c r="A1097" s="27" t="s">
        <v>5220</v>
      </c>
      <c r="B1097" s="27" t="s">
        <v>20</v>
      </c>
      <c r="C1097" s="27" t="s">
        <v>5221</v>
      </c>
      <c r="D1097" s="28">
        <v>42729</v>
      </c>
      <c r="E1097" s="27" t="s">
        <v>5222</v>
      </c>
      <c r="F1097" s="27" t="s">
        <v>339</v>
      </c>
      <c r="G1097" s="27" t="s">
        <v>21</v>
      </c>
      <c r="H1097" s="27"/>
      <c r="I1097" s="27" t="s">
        <v>22</v>
      </c>
      <c r="J1097" s="27"/>
      <c r="K1097" s="27"/>
      <c r="L1097" s="27"/>
      <c r="M1097" s="27"/>
      <c r="N1097" s="27"/>
      <c r="O1097" s="27"/>
      <c r="P1097" s="27" t="s">
        <v>23</v>
      </c>
      <c r="Q1097" s="27"/>
      <c r="R1097" s="27" t="s">
        <v>28</v>
      </c>
      <c r="S1097" s="27" t="s">
        <v>27</v>
      </c>
      <c r="T1097" s="27">
        <v>2</v>
      </c>
      <c r="U1097" s="29"/>
      <c r="V1097" s="26" t="str">
        <f t="shared" si="34"/>
        <v>42729BRI Prioritas</v>
      </c>
      <c r="W1097" s="26">
        <f t="shared" si="35"/>
        <v>2</v>
      </c>
    </row>
    <row r="1098" spans="1:23" s="26" customFormat="1" ht="16.7" customHeight="1" x14ac:dyDescent="0.2">
      <c r="A1098" s="27" t="s">
        <v>5223</v>
      </c>
      <c r="B1098" s="27" t="s">
        <v>20</v>
      </c>
      <c r="C1098" s="27" t="s">
        <v>3960</v>
      </c>
      <c r="D1098" s="28">
        <v>42729</v>
      </c>
      <c r="E1098" s="27" t="s">
        <v>5224</v>
      </c>
      <c r="F1098" s="27" t="s">
        <v>5225</v>
      </c>
      <c r="G1098" s="27" t="s">
        <v>21</v>
      </c>
      <c r="H1098" s="27"/>
      <c r="I1098" s="27" t="s">
        <v>22</v>
      </c>
      <c r="J1098" s="27" t="s">
        <v>30</v>
      </c>
      <c r="K1098" s="27"/>
      <c r="L1098" s="27"/>
      <c r="M1098" s="27"/>
      <c r="N1098" s="27"/>
      <c r="O1098" s="27"/>
      <c r="P1098" s="27" t="s">
        <v>23</v>
      </c>
      <c r="Q1098" s="27"/>
      <c r="R1098" s="27" t="s">
        <v>35</v>
      </c>
      <c r="S1098" s="27" t="s">
        <v>27</v>
      </c>
      <c r="T1098" s="27">
        <v>2</v>
      </c>
      <c r="U1098" s="29"/>
      <c r="V1098" s="26" t="str">
        <f t="shared" si="34"/>
        <v>42729BRI Prioritas</v>
      </c>
      <c r="W1098" s="26">
        <f t="shared" si="35"/>
        <v>2</v>
      </c>
    </row>
    <row r="1099" spans="1:23" s="26" customFormat="1" ht="16.7" customHeight="1" x14ac:dyDescent="0.2">
      <c r="A1099" s="27" t="s">
        <v>5226</v>
      </c>
      <c r="B1099" s="27" t="s">
        <v>20</v>
      </c>
      <c r="C1099" s="27" t="s">
        <v>3638</v>
      </c>
      <c r="D1099" s="28">
        <v>42729</v>
      </c>
      <c r="E1099" s="27" t="s">
        <v>5227</v>
      </c>
      <c r="F1099" s="27" t="s">
        <v>5228</v>
      </c>
      <c r="G1099" s="27" t="s">
        <v>21</v>
      </c>
      <c r="H1099" s="27"/>
      <c r="I1099" s="27" t="s">
        <v>22</v>
      </c>
      <c r="J1099" s="27" t="s">
        <v>30</v>
      </c>
      <c r="K1099" s="27"/>
      <c r="L1099" s="27"/>
      <c r="M1099" s="27"/>
      <c r="N1099" s="27"/>
      <c r="O1099" s="27"/>
      <c r="P1099" s="27" t="s">
        <v>23</v>
      </c>
      <c r="Q1099" s="27"/>
      <c r="R1099" s="27" t="s">
        <v>33</v>
      </c>
      <c r="S1099" s="27" t="s">
        <v>25</v>
      </c>
      <c r="T1099" s="27">
        <v>1</v>
      </c>
      <c r="U1099" s="29"/>
      <c r="V1099" s="26" t="str">
        <f t="shared" si="34"/>
        <v>42729BRI Platinum</v>
      </c>
      <c r="W1099" s="26">
        <f t="shared" si="35"/>
        <v>1</v>
      </c>
    </row>
    <row r="1100" spans="1:23" s="26" customFormat="1" ht="16.7" customHeight="1" x14ac:dyDescent="0.2">
      <c r="A1100" s="27" t="s">
        <v>5226</v>
      </c>
      <c r="B1100" s="27" t="s">
        <v>20</v>
      </c>
      <c r="C1100" s="27" t="s">
        <v>3644</v>
      </c>
      <c r="D1100" s="28">
        <v>42729</v>
      </c>
      <c r="E1100" s="27" t="s">
        <v>5229</v>
      </c>
      <c r="F1100" s="27" t="s">
        <v>5230</v>
      </c>
      <c r="G1100" s="27" t="s">
        <v>21</v>
      </c>
      <c r="H1100" s="27"/>
      <c r="I1100" s="27" t="s">
        <v>22</v>
      </c>
      <c r="J1100" s="27" t="s">
        <v>30</v>
      </c>
      <c r="K1100" s="27"/>
      <c r="L1100" s="27"/>
      <c r="M1100" s="27"/>
      <c r="N1100" s="27"/>
      <c r="O1100" s="27"/>
      <c r="P1100" s="27" t="s">
        <v>23</v>
      </c>
      <c r="Q1100" s="27"/>
      <c r="R1100" s="27" t="s">
        <v>33</v>
      </c>
      <c r="S1100" s="27" t="s">
        <v>25</v>
      </c>
      <c r="T1100" s="27">
        <v>1</v>
      </c>
      <c r="U1100" s="29"/>
      <c r="V1100" s="26" t="str">
        <f t="shared" si="34"/>
        <v>42729BRI Platinum</v>
      </c>
      <c r="W1100" s="26">
        <f t="shared" si="35"/>
        <v>1</v>
      </c>
    </row>
    <row r="1101" spans="1:23" s="26" customFormat="1" ht="16.7" customHeight="1" x14ac:dyDescent="0.2">
      <c r="A1101" s="27" t="s">
        <v>5226</v>
      </c>
      <c r="B1101" s="27" t="s">
        <v>20</v>
      </c>
      <c r="C1101" s="27" t="s">
        <v>3647</v>
      </c>
      <c r="D1101" s="28">
        <v>42729</v>
      </c>
      <c r="E1101" s="27" t="s">
        <v>5231</v>
      </c>
      <c r="F1101" s="27" t="s">
        <v>5230</v>
      </c>
      <c r="G1101" s="27" t="s">
        <v>21</v>
      </c>
      <c r="H1101" s="27"/>
      <c r="I1101" s="27" t="s">
        <v>22</v>
      </c>
      <c r="J1101" s="27" t="s">
        <v>30</v>
      </c>
      <c r="K1101" s="27"/>
      <c r="L1101" s="27"/>
      <c r="M1101" s="27"/>
      <c r="N1101" s="27"/>
      <c r="O1101" s="27"/>
      <c r="P1101" s="27" t="s">
        <v>23</v>
      </c>
      <c r="Q1101" s="27"/>
      <c r="R1101" s="27" t="s">
        <v>33</v>
      </c>
      <c r="S1101" s="27" t="s">
        <v>25</v>
      </c>
      <c r="T1101" s="27">
        <v>1</v>
      </c>
      <c r="U1101" s="29"/>
      <c r="V1101" s="26" t="str">
        <f t="shared" si="34"/>
        <v>42729BRI Platinum</v>
      </c>
      <c r="W1101" s="26">
        <f t="shared" si="35"/>
        <v>1</v>
      </c>
    </row>
    <row r="1102" spans="1:23" s="26" customFormat="1" ht="16.7" customHeight="1" x14ac:dyDescent="0.2">
      <c r="A1102" s="27" t="s">
        <v>3971</v>
      </c>
      <c r="B1102" s="27" t="s">
        <v>20</v>
      </c>
      <c r="C1102" s="27" t="s">
        <v>3652</v>
      </c>
      <c r="D1102" s="28">
        <v>42729</v>
      </c>
      <c r="E1102" s="27" t="s">
        <v>5232</v>
      </c>
      <c r="F1102" s="27" t="s">
        <v>2719</v>
      </c>
      <c r="G1102" s="27" t="s">
        <v>21</v>
      </c>
      <c r="H1102" s="27"/>
      <c r="I1102" s="27" t="s">
        <v>22</v>
      </c>
      <c r="J1102" s="27" t="s">
        <v>29</v>
      </c>
      <c r="K1102" s="27"/>
      <c r="L1102" s="27"/>
      <c r="M1102" s="27"/>
      <c r="N1102" s="27"/>
      <c r="O1102" s="27"/>
      <c r="P1102" s="27" t="s">
        <v>23</v>
      </c>
      <c r="Q1102" s="27"/>
      <c r="R1102" s="27" t="s">
        <v>5233</v>
      </c>
      <c r="S1102" s="27" t="s">
        <v>27</v>
      </c>
      <c r="T1102" s="27">
        <v>2</v>
      </c>
      <c r="U1102" s="29"/>
      <c r="V1102" s="26" t="str">
        <f t="shared" si="34"/>
        <v>42729BRI Prioritas</v>
      </c>
      <c r="W1102" s="26">
        <f t="shared" si="35"/>
        <v>2</v>
      </c>
    </row>
    <row r="1103" spans="1:23" s="26" customFormat="1" ht="16.7" customHeight="1" x14ac:dyDescent="0.2">
      <c r="A1103" s="27" t="s">
        <v>5234</v>
      </c>
      <c r="B1103" s="27" t="s">
        <v>20</v>
      </c>
      <c r="C1103" s="27" t="s">
        <v>3655</v>
      </c>
      <c r="D1103" s="28">
        <v>42729</v>
      </c>
      <c r="E1103" s="27" t="s">
        <v>5235</v>
      </c>
      <c r="F1103" s="27" t="s">
        <v>5236</v>
      </c>
      <c r="G1103" s="27" t="s">
        <v>21</v>
      </c>
      <c r="H1103" s="27"/>
      <c r="I1103" s="27" t="s">
        <v>22</v>
      </c>
      <c r="J1103" s="27" t="s">
        <v>30</v>
      </c>
      <c r="K1103" s="27"/>
      <c r="L1103" s="27"/>
      <c r="M1103" s="27"/>
      <c r="N1103" s="27"/>
      <c r="O1103" s="27"/>
      <c r="P1103" s="27" t="s">
        <v>23</v>
      </c>
      <c r="Q1103" s="27"/>
      <c r="R1103" s="27" t="s">
        <v>35</v>
      </c>
      <c r="S1103" s="27" t="s">
        <v>27</v>
      </c>
      <c r="T1103" s="27">
        <v>2</v>
      </c>
      <c r="U1103" s="29"/>
      <c r="V1103" s="26" t="str">
        <f t="shared" si="34"/>
        <v>42729BRI Prioritas</v>
      </c>
      <c r="W1103" s="26">
        <f t="shared" si="35"/>
        <v>2</v>
      </c>
    </row>
    <row r="1104" spans="1:23" s="26" customFormat="1" ht="16.7" customHeight="1" x14ac:dyDescent="0.2">
      <c r="A1104" s="27" t="s">
        <v>5237</v>
      </c>
      <c r="B1104" s="27" t="s">
        <v>20</v>
      </c>
      <c r="C1104" s="27" t="s">
        <v>3664</v>
      </c>
      <c r="D1104" s="28">
        <v>42729</v>
      </c>
      <c r="E1104" s="27" t="s">
        <v>5238</v>
      </c>
      <c r="F1104" s="27" t="s">
        <v>2811</v>
      </c>
      <c r="G1104" s="27" t="s">
        <v>21</v>
      </c>
      <c r="H1104" s="27"/>
      <c r="I1104" s="27" t="s">
        <v>22</v>
      </c>
      <c r="J1104" s="27"/>
      <c r="K1104" s="27"/>
      <c r="L1104" s="27"/>
      <c r="M1104" s="27"/>
      <c r="N1104" s="27"/>
      <c r="O1104" s="27"/>
      <c r="P1104" s="27" t="s">
        <v>23</v>
      </c>
      <c r="Q1104" s="27"/>
      <c r="R1104" s="27" t="s">
        <v>28</v>
      </c>
      <c r="S1104" s="27" t="s">
        <v>27</v>
      </c>
      <c r="T1104" s="27">
        <v>2</v>
      </c>
      <c r="U1104" s="29"/>
      <c r="V1104" s="26" t="str">
        <f t="shared" si="34"/>
        <v>42729BRI Prioritas</v>
      </c>
      <c r="W1104" s="26">
        <f t="shared" si="35"/>
        <v>2</v>
      </c>
    </row>
    <row r="1105" spans="1:23" s="26" customFormat="1" ht="16.7" customHeight="1" x14ac:dyDescent="0.2">
      <c r="A1105" s="27" t="s">
        <v>5240</v>
      </c>
      <c r="B1105" s="27" t="s">
        <v>20</v>
      </c>
      <c r="C1105" s="27" t="s">
        <v>3671</v>
      </c>
      <c r="D1105" s="28">
        <v>42729</v>
      </c>
      <c r="E1105" s="27" t="s">
        <v>5241</v>
      </c>
      <c r="F1105" s="27" t="s">
        <v>4316</v>
      </c>
      <c r="G1105" s="27" t="s">
        <v>21</v>
      </c>
      <c r="H1105" s="27"/>
      <c r="I1105" s="27" t="s">
        <v>22</v>
      </c>
      <c r="J1105" s="27"/>
      <c r="K1105" s="27"/>
      <c r="L1105" s="27"/>
      <c r="M1105" s="27"/>
      <c r="N1105" s="27"/>
      <c r="O1105" s="27"/>
      <c r="P1105" s="27" t="s">
        <v>23</v>
      </c>
      <c r="Q1105" s="27"/>
      <c r="R1105" s="27" t="s">
        <v>28</v>
      </c>
      <c r="S1105" s="27" t="s">
        <v>27</v>
      </c>
      <c r="T1105" s="27">
        <v>2</v>
      </c>
      <c r="U1105" s="29"/>
      <c r="V1105" s="26" t="str">
        <f t="shared" si="34"/>
        <v>42729BRI Prioritas</v>
      </c>
      <c r="W1105" s="26">
        <f t="shared" si="35"/>
        <v>2</v>
      </c>
    </row>
    <row r="1106" spans="1:23" s="26" customFormat="1" ht="16.7" customHeight="1" x14ac:dyDescent="0.2">
      <c r="A1106" s="27" t="s">
        <v>5242</v>
      </c>
      <c r="B1106" s="27" t="s">
        <v>20</v>
      </c>
      <c r="C1106" s="27" t="s">
        <v>3674</v>
      </c>
      <c r="D1106" s="28">
        <v>42729</v>
      </c>
      <c r="E1106" s="27" t="s">
        <v>5243</v>
      </c>
      <c r="F1106" s="27" t="s">
        <v>4316</v>
      </c>
      <c r="G1106" s="27" t="s">
        <v>21</v>
      </c>
      <c r="H1106" s="27"/>
      <c r="I1106" s="27" t="s">
        <v>22</v>
      </c>
      <c r="J1106" s="27" t="s">
        <v>30</v>
      </c>
      <c r="K1106" s="27"/>
      <c r="L1106" s="27"/>
      <c r="M1106" s="27"/>
      <c r="N1106" s="27"/>
      <c r="O1106" s="27"/>
      <c r="P1106" s="27" t="s">
        <v>23</v>
      </c>
      <c r="Q1106" s="27"/>
      <c r="R1106" s="27" t="s">
        <v>35</v>
      </c>
      <c r="S1106" s="27" t="s">
        <v>27</v>
      </c>
      <c r="T1106" s="27">
        <v>2</v>
      </c>
      <c r="U1106" s="29"/>
      <c r="V1106" s="26" t="str">
        <f t="shared" si="34"/>
        <v>42729BRI Prioritas</v>
      </c>
      <c r="W1106" s="26">
        <f t="shared" si="35"/>
        <v>2</v>
      </c>
    </row>
    <row r="1107" spans="1:23" s="26" customFormat="1" ht="16.7" customHeight="1" x14ac:dyDescent="0.2">
      <c r="A1107" s="27" t="s">
        <v>5244</v>
      </c>
      <c r="B1107" s="27" t="s">
        <v>20</v>
      </c>
      <c r="C1107" s="27" t="s">
        <v>5245</v>
      </c>
      <c r="D1107" s="28">
        <v>42729</v>
      </c>
      <c r="E1107" s="27" t="s">
        <v>5246</v>
      </c>
      <c r="F1107" s="27" t="s">
        <v>825</v>
      </c>
      <c r="G1107" s="27" t="s">
        <v>21</v>
      </c>
      <c r="H1107" s="27"/>
      <c r="I1107" s="27" t="s">
        <v>22</v>
      </c>
      <c r="J1107" s="27" t="s">
        <v>30</v>
      </c>
      <c r="K1107" s="27"/>
      <c r="L1107" s="27"/>
      <c r="M1107" s="27"/>
      <c r="N1107" s="27"/>
      <c r="O1107" s="27"/>
      <c r="P1107" s="27" t="s">
        <v>23</v>
      </c>
      <c r="Q1107" s="27"/>
      <c r="R1107" s="27" t="s">
        <v>33</v>
      </c>
      <c r="S1107" s="27" t="s">
        <v>25</v>
      </c>
      <c r="T1107" s="27">
        <v>1</v>
      </c>
      <c r="U1107" s="29"/>
      <c r="V1107" s="26" t="str">
        <f t="shared" si="34"/>
        <v>42729BRI Platinum</v>
      </c>
      <c r="W1107" s="26">
        <f t="shared" si="35"/>
        <v>1</v>
      </c>
    </row>
    <row r="1108" spans="1:23" s="26" customFormat="1" ht="16.7" customHeight="1" x14ac:dyDescent="0.2">
      <c r="A1108" s="27" t="s">
        <v>5244</v>
      </c>
      <c r="B1108" s="27" t="s">
        <v>20</v>
      </c>
      <c r="C1108" s="27" t="s">
        <v>5247</v>
      </c>
      <c r="D1108" s="28">
        <v>42729</v>
      </c>
      <c r="E1108" s="27" t="s">
        <v>5248</v>
      </c>
      <c r="F1108" s="27" t="s">
        <v>5249</v>
      </c>
      <c r="G1108" s="27" t="s">
        <v>21</v>
      </c>
      <c r="H1108" s="27"/>
      <c r="I1108" s="27" t="s">
        <v>22</v>
      </c>
      <c r="J1108" s="27" t="s">
        <v>30</v>
      </c>
      <c r="K1108" s="27"/>
      <c r="L1108" s="27"/>
      <c r="M1108" s="27"/>
      <c r="N1108" s="27"/>
      <c r="O1108" s="27"/>
      <c r="P1108" s="27" t="s">
        <v>23</v>
      </c>
      <c r="Q1108" s="27"/>
      <c r="R1108" s="27" t="s">
        <v>33</v>
      </c>
      <c r="S1108" s="27" t="s">
        <v>25</v>
      </c>
      <c r="T1108" s="27">
        <v>1</v>
      </c>
      <c r="U1108" s="29"/>
      <c r="V1108" s="26" t="str">
        <f t="shared" si="34"/>
        <v>42729BRI Platinum</v>
      </c>
      <c r="W1108" s="26">
        <f t="shared" si="35"/>
        <v>1</v>
      </c>
    </row>
    <row r="1109" spans="1:23" s="26" customFormat="1" ht="16.7" customHeight="1" x14ac:dyDescent="0.2">
      <c r="A1109" s="27" t="s">
        <v>5465</v>
      </c>
      <c r="B1109" s="27" t="s">
        <v>20</v>
      </c>
      <c r="C1109" s="27" t="s">
        <v>2491</v>
      </c>
      <c r="D1109" s="28">
        <v>42729</v>
      </c>
      <c r="E1109" s="27" t="s">
        <v>5466</v>
      </c>
      <c r="F1109" s="27" t="s">
        <v>624</v>
      </c>
      <c r="G1109" s="27" t="s">
        <v>21</v>
      </c>
      <c r="H1109" s="27"/>
      <c r="I1109" s="27" t="s">
        <v>22</v>
      </c>
      <c r="J1109" s="27"/>
      <c r="K1109" s="27"/>
      <c r="L1109" s="27"/>
      <c r="M1109" s="27"/>
      <c r="N1109" s="27"/>
      <c r="O1109" s="27"/>
      <c r="P1109" s="27" t="s">
        <v>23</v>
      </c>
      <c r="Q1109" s="27"/>
      <c r="R1109" s="27" t="s">
        <v>24</v>
      </c>
      <c r="S1109" s="27" t="s">
        <v>26</v>
      </c>
      <c r="T1109" s="27">
        <v>1</v>
      </c>
      <c r="U1109" s="29"/>
      <c r="V1109" s="26" t="str">
        <f t="shared" si="34"/>
        <v>42729BRI Business</v>
      </c>
      <c r="W1109" s="26">
        <f t="shared" si="35"/>
        <v>1</v>
      </c>
    </row>
    <row r="1110" spans="1:23" s="26" customFormat="1" ht="16.7" customHeight="1" x14ac:dyDescent="0.2">
      <c r="A1110" s="27" t="s">
        <v>5244</v>
      </c>
      <c r="B1110" s="27" t="s">
        <v>20</v>
      </c>
      <c r="C1110" s="27" t="s">
        <v>5250</v>
      </c>
      <c r="D1110" s="28">
        <v>42729</v>
      </c>
      <c r="E1110" s="27" t="s">
        <v>5251</v>
      </c>
      <c r="F1110" s="27" t="s">
        <v>5249</v>
      </c>
      <c r="G1110" s="27" t="s">
        <v>21</v>
      </c>
      <c r="H1110" s="27"/>
      <c r="I1110" s="27" t="s">
        <v>22</v>
      </c>
      <c r="J1110" s="27" t="s">
        <v>30</v>
      </c>
      <c r="K1110" s="27"/>
      <c r="L1110" s="27"/>
      <c r="M1110" s="27"/>
      <c r="N1110" s="27"/>
      <c r="O1110" s="27"/>
      <c r="P1110" s="27" t="s">
        <v>23</v>
      </c>
      <c r="Q1110" s="27"/>
      <c r="R1110" s="27" t="s">
        <v>33</v>
      </c>
      <c r="S1110" s="27" t="s">
        <v>25</v>
      </c>
      <c r="T1110" s="27">
        <v>1</v>
      </c>
      <c r="U1110" s="29"/>
      <c r="V1110" s="26" t="str">
        <f t="shared" si="34"/>
        <v>42729BRI Platinum</v>
      </c>
      <c r="W1110" s="26">
        <f t="shared" si="35"/>
        <v>1</v>
      </c>
    </row>
    <row r="1111" spans="1:23" s="26" customFormat="1" ht="16.7" customHeight="1" x14ac:dyDescent="0.2">
      <c r="A1111" s="27" t="s">
        <v>5252</v>
      </c>
      <c r="B1111" s="27" t="s">
        <v>20</v>
      </c>
      <c r="C1111" s="27" t="s">
        <v>3687</v>
      </c>
      <c r="D1111" s="28">
        <v>42729</v>
      </c>
      <c r="E1111" s="27" t="s">
        <v>5253</v>
      </c>
      <c r="F1111" s="27" t="s">
        <v>5254</v>
      </c>
      <c r="G1111" s="27" t="s">
        <v>21</v>
      </c>
      <c r="H1111" s="27"/>
      <c r="I1111" s="27" t="s">
        <v>22</v>
      </c>
      <c r="J1111" s="27" t="s">
        <v>30</v>
      </c>
      <c r="K1111" s="27"/>
      <c r="L1111" s="27"/>
      <c r="M1111" s="27"/>
      <c r="N1111" s="27"/>
      <c r="O1111" s="27"/>
      <c r="P1111" s="27" t="s">
        <v>23</v>
      </c>
      <c r="Q1111" s="27"/>
      <c r="R1111" s="27" t="s">
        <v>33</v>
      </c>
      <c r="S1111" s="27" t="s">
        <v>25</v>
      </c>
      <c r="T1111" s="27">
        <v>1</v>
      </c>
      <c r="U1111" s="29"/>
      <c r="V1111" s="26" t="str">
        <f t="shared" si="34"/>
        <v>42729BRI Platinum</v>
      </c>
      <c r="W1111" s="26">
        <f t="shared" si="35"/>
        <v>1</v>
      </c>
    </row>
    <row r="1112" spans="1:23" s="26" customFormat="1" ht="16.7" customHeight="1" x14ac:dyDescent="0.2">
      <c r="A1112" s="27" t="s">
        <v>5252</v>
      </c>
      <c r="B1112" s="27" t="s">
        <v>20</v>
      </c>
      <c r="C1112" s="27" t="s">
        <v>3689</v>
      </c>
      <c r="D1112" s="28">
        <v>42729</v>
      </c>
      <c r="E1112" s="27" t="s">
        <v>5255</v>
      </c>
      <c r="F1112" s="27" t="s">
        <v>5254</v>
      </c>
      <c r="G1112" s="27" t="s">
        <v>21</v>
      </c>
      <c r="H1112" s="27"/>
      <c r="I1112" s="27" t="s">
        <v>22</v>
      </c>
      <c r="J1112" s="27" t="s">
        <v>30</v>
      </c>
      <c r="K1112" s="27"/>
      <c r="L1112" s="27"/>
      <c r="M1112" s="27"/>
      <c r="N1112" s="27"/>
      <c r="O1112" s="27"/>
      <c r="P1112" s="27" t="s">
        <v>23</v>
      </c>
      <c r="Q1112" s="27"/>
      <c r="R1112" s="27" t="s">
        <v>33</v>
      </c>
      <c r="S1112" s="27" t="s">
        <v>25</v>
      </c>
      <c r="T1112" s="27">
        <v>1</v>
      </c>
      <c r="U1112" s="29"/>
      <c r="V1112" s="26" t="str">
        <f t="shared" si="34"/>
        <v>42729BRI Platinum</v>
      </c>
      <c r="W1112" s="26">
        <f t="shared" si="35"/>
        <v>1</v>
      </c>
    </row>
    <row r="1113" spans="1:23" s="26" customFormat="1" ht="16.7" customHeight="1" x14ac:dyDescent="0.2">
      <c r="A1113" s="27" t="s">
        <v>5252</v>
      </c>
      <c r="B1113" s="27" t="s">
        <v>20</v>
      </c>
      <c r="C1113" s="27" t="s">
        <v>3693</v>
      </c>
      <c r="D1113" s="28">
        <v>42729</v>
      </c>
      <c r="E1113" s="27" t="s">
        <v>5256</v>
      </c>
      <c r="F1113" s="27" t="s">
        <v>1990</v>
      </c>
      <c r="G1113" s="27" t="s">
        <v>21</v>
      </c>
      <c r="H1113" s="27"/>
      <c r="I1113" s="27" t="s">
        <v>22</v>
      </c>
      <c r="J1113" s="27" t="s">
        <v>30</v>
      </c>
      <c r="K1113" s="27"/>
      <c r="L1113" s="27"/>
      <c r="M1113" s="27"/>
      <c r="N1113" s="27"/>
      <c r="O1113" s="27"/>
      <c r="P1113" s="27" t="s">
        <v>23</v>
      </c>
      <c r="Q1113" s="27"/>
      <c r="R1113" s="27" t="s">
        <v>33</v>
      </c>
      <c r="S1113" s="27" t="s">
        <v>25</v>
      </c>
      <c r="T1113" s="27">
        <v>1</v>
      </c>
      <c r="U1113" s="29"/>
      <c r="V1113" s="26" t="str">
        <f t="shared" si="34"/>
        <v>42729BRI Platinum</v>
      </c>
      <c r="W1113" s="26">
        <f t="shared" si="35"/>
        <v>1</v>
      </c>
    </row>
    <row r="1114" spans="1:23" s="26" customFormat="1" ht="16.7" customHeight="1" x14ac:dyDescent="0.2">
      <c r="A1114" s="27" t="s">
        <v>5252</v>
      </c>
      <c r="B1114" s="27" t="s">
        <v>20</v>
      </c>
      <c r="C1114" s="27" t="s">
        <v>3697</v>
      </c>
      <c r="D1114" s="28">
        <v>42729</v>
      </c>
      <c r="E1114" s="27" t="s">
        <v>5257</v>
      </c>
      <c r="F1114" s="27" t="s">
        <v>1990</v>
      </c>
      <c r="G1114" s="27" t="s">
        <v>21</v>
      </c>
      <c r="H1114" s="27"/>
      <c r="I1114" s="27" t="s">
        <v>22</v>
      </c>
      <c r="J1114" s="27" t="s">
        <v>30</v>
      </c>
      <c r="K1114" s="27"/>
      <c r="L1114" s="27"/>
      <c r="M1114" s="27"/>
      <c r="N1114" s="27"/>
      <c r="O1114" s="27"/>
      <c r="P1114" s="27" t="s">
        <v>23</v>
      </c>
      <c r="Q1114" s="27"/>
      <c r="R1114" s="27" t="s">
        <v>33</v>
      </c>
      <c r="S1114" s="27" t="s">
        <v>25</v>
      </c>
      <c r="T1114" s="27">
        <v>1</v>
      </c>
      <c r="U1114" s="29"/>
      <c r="V1114" s="26" t="str">
        <f t="shared" si="34"/>
        <v>42729BRI Platinum</v>
      </c>
      <c r="W1114" s="26">
        <f t="shared" si="35"/>
        <v>1</v>
      </c>
    </row>
    <row r="1115" spans="1:23" s="26" customFormat="1" ht="16.7" customHeight="1" x14ac:dyDescent="0.2">
      <c r="A1115" s="27" t="s">
        <v>5252</v>
      </c>
      <c r="B1115" s="27" t="s">
        <v>20</v>
      </c>
      <c r="C1115" s="27" t="s">
        <v>3700</v>
      </c>
      <c r="D1115" s="28">
        <v>42729</v>
      </c>
      <c r="E1115" s="27" t="s">
        <v>5258</v>
      </c>
      <c r="F1115" s="27" t="s">
        <v>5259</v>
      </c>
      <c r="G1115" s="27" t="s">
        <v>21</v>
      </c>
      <c r="H1115" s="27"/>
      <c r="I1115" s="27" t="s">
        <v>22</v>
      </c>
      <c r="J1115" s="27" t="s">
        <v>30</v>
      </c>
      <c r="K1115" s="27"/>
      <c r="L1115" s="27"/>
      <c r="M1115" s="27"/>
      <c r="N1115" s="27"/>
      <c r="O1115" s="27"/>
      <c r="P1115" s="27" t="s">
        <v>23</v>
      </c>
      <c r="Q1115" s="27"/>
      <c r="R1115" s="27" t="s">
        <v>33</v>
      </c>
      <c r="S1115" s="27" t="s">
        <v>25</v>
      </c>
      <c r="T1115" s="27">
        <v>1</v>
      </c>
      <c r="U1115" s="29"/>
      <c r="V1115" s="26" t="str">
        <f t="shared" si="34"/>
        <v>42729BRI Platinum</v>
      </c>
      <c r="W1115" s="26">
        <f t="shared" si="35"/>
        <v>1</v>
      </c>
    </row>
    <row r="1116" spans="1:23" s="26" customFormat="1" ht="16.7" customHeight="1" x14ac:dyDescent="0.2">
      <c r="A1116" s="27" t="s">
        <v>5260</v>
      </c>
      <c r="B1116" s="27" t="s">
        <v>20</v>
      </c>
      <c r="C1116" s="27" t="s">
        <v>3703</v>
      </c>
      <c r="D1116" s="28">
        <v>42729</v>
      </c>
      <c r="E1116" s="27" t="s">
        <v>5261</v>
      </c>
      <c r="F1116" s="27" t="s">
        <v>40</v>
      </c>
      <c r="G1116" s="27" t="s">
        <v>21</v>
      </c>
      <c r="H1116" s="27"/>
      <c r="I1116" s="27" t="s">
        <v>22</v>
      </c>
      <c r="J1116" s="27"/>
      <c r="K1116" s="27"/>
      <c r="L1116" s="27"/>
      <c r="M1116" s="27"/>
      <c r="N1116" s="27"/>
      <c r="O1116" s="27"/>
      <c r="P1116" s="27" t="s">
        <v>23</v>
      </c>
      <c r="Q1116" s="27"/>
      <c r="R1116" s="27" t="s">
        <v>28</v>
      </c>
      <c r="S1116" s="27" t="s">
        <v>27</v>
      </c>
      <c r="T1116" s="27">
        <v>2</v>
      </c>
      <c r="U1116" s="29"/>
      <c r="V1116" s="26" t="str">
        <f t="shared" si="34"/>
        <v>42729BRI Prioritas</v>
      </c>
      <c r="W1116" s="26">
        <f t="shared" si="35"/>
        <v>2</v>
      </c>
    </row>
    <row r="1117" spans="1:23" s="26" customFormat="1" ht="16.7" customHeight="1" x14ac:dyDescent="0.2">
      <c r="A1117" s="27" t="s">
        <v>5262</v>
      </c>
      <c r="B1117" s="27" t="s">
        <v>20</v>
      </c>
      <c r="C1117" s="27" t="s">
        <v>3705</v>
      </c>
      <c r="D1117" s="28">
        <v>42729</v>
      </c>
      <c r="E1117" s="27" t="s">
        <v>5263</v>
      </c>
      <c r="F1117" s="27" t="s">
        <v>5264</v>
      </c>
      <c r="G1117" s="27" t="s">
        <v>21</v>
      </c>
      <c r="H1117" s="27"/>
      <c r="I1117" s="27" t="s">
        <v>22</v>
      </c>
      <c r="J1117" s="27" t="s">
        <v>30</v>
      </c>
      <c r="K1117" s="27"/>
      <c r="L1117" s="27"/>
      <c r="M1117" s="27"/>
      <c r="N1117" s="27"/>
      <c r="O1117" s="27"/>
      <c r="P1117" s="27" t="s">
        <v>23</v>
      </c>
      <c r="Q1117" s="27"/>
      <c r="R1117" s="27" t="s">
        <v>35</v>
      </c>
      <c r="S1117" s="27" t="s">
        <v>27</v>
      </c>
      <c r="T1117" s="27">
        <v>2</v>
      </c>
      <c r="U1117" s="29"/>
      <c r="V1117" s="26" t="str">
        <f t="shared" si="34"/>
        <v>42729BRI Prioritas</v>
      </c>
      <c r="W1117" s="26">
        <f t="shared" si="35"/>
        <v>2</v>
      </c>
    </row>
    <row r="1118" spans="1:23" s="26" customFormat="1" ht="16.7" customHeight="1" x14ac:dyDescent="0.2">
      <c r="A1118" s="27" t="s">
        <v>5265</v>
      </c>
      <c r="B1118" s="27" t="s">
        <v>20</v>
      </c>
      <c r="C1118" s="27" t="s">
        <v>5266</v>
      </c>
      <c r="D1118" s="28">
        <v>42729</v>
      </c>
      <c r="E1118" s="27" t="s">
        <v>5267</v>
      </c>
      <c r="F1118" s="27" t="s">
        <v>4431</v>
      </c>
      <c r="G1118" s="27" t="s">
        <v>21</v>
      </c>
      <c r="H1118" s="27"/>
      <c r="I1118" s="27" t="s">
        <v>22</v>
      </c>
      <c r="J1118" s="27" t="s">
        <v>30</v>
      </c>
      <c r="K1118" s="27"/>
      <c r="L1118" s="27"/>
      <c r="M1118" s="27"/>
      <c r="N1118" s="27"/>
      <c r="O1118" s="27"/>
      <c r="P1118" s="27" t="s">
        <v>23</v>
      </c>
      <c r="Q1118" s="27"/>
      <c r="R1118" s="27" t="s">
        <v>33</v>
      </c>
      <c r="S1118" s="27" t="s">
        <v>25</v>
      </c>
      <c r="T1118" s="27">
        <v>1</v>
      </c>
      <c r="U1118" s="29"/>
      <c r="V1118" s="26" t="str">
        <f t="shared" si="34"/>
        <v>42729BRI Platinum</v>
      </c>
      <c r="W1118" s="26">
        <f t="shared" si="35"/>
        <v>1</v>
      </c>
    </row>
    <row r="1119" spans="1:23" s="26" customFormat="1" ht="16.7" customHeight="1" x14ac:dyDescent="0.2">
      <c r="A1119" s="27" t="s">
        <v>5270</v>
      </c>
      <c r="B1119" s="27" t="s">
        <v>20</v>
      </c>
      <c r="C1119" s="27" t="s">
        <v>3719</v>
      </c>
      <c r="D1119" s="28">
        <v>42729</v>
      </c>
      <c r="E1119" s="27" t="s">
        <v>5271</v>
      </c>
      <c r="F1119" s="27" t="s">
        <v>5272</v>
      </c>
      <c r="G1119" s="27" t="s">
        <v>21</v>
      </c>
      <c r="H1119" s="27"/>
      <c r="I1119" s="27" t="s">
        <v>22</v>
      </c>
      <c r="J1119" s="27"/>
      <c r="K1119" s="27"/>
      <c r="L1119" s="27"/>
      <c r="M1119" s="27"/>
      <c r="N1119" s="27"/>
      <c r="O1119" s="27"/>
      <c r="P1119" s="27" t="s">
        <v>23</v>
      </c>
      <c r="Q1119" s="27"/>
      <c r="R1119" s="27" t="s">
        <v>24</v>
      </c>
      <c r="S1119" s="27" t="s">
        <v>25</v>
      </c>
      <c r="T1119" s="27">
        <v>1</v>
      </c>
      <c r="U1119" s="29"/>
      <c r="V1119" s="26" t="str">
        <f t="shared" si="34"/>
        <v>42729BRI Platinum</v>
      </c>
      <c r="W1119" s="26">
        <f t="shared" si="35"/>
        <v>1</v>
      </c>
    </row>
    <row r="1120" spans="1:23" s="26" customFormat="1" ht="16.7" customHeight="1" x14ac:dyDescent="0.2">
      <c r="A1120" s="27" t="s">
        <v>5285</v>
      </c>
      <c r="B1120" s="27" t="s">
        <v>20</v>
      </c>
      <c r="C1120" s="27" t="s">
        <v>57</v>
      </c>
      <c r="D1120" s="28">
        <v>42729</v>
      </c>
      <c r="E1120" s="27" t="s">
        <v>5286</v>
      </c>
      <c r="F1120" s="27" t="s">
        <v>1363</v>
      </c>
      <c r="G1120" s="27" t="s">
        <v>21</v>
      </c>
      <c r="H1120" s="27"/>
      <c r="I1120" s="27" t="s">
        <v>22</v>
      </c>
      <c r="J1120" s="27" t="s">
        <v>30</v>
      </c>
      <c r="K1120" s="27"/>
      <c r="L1120" s="27"/>
      <c r="M1120" s="27"/>
      <c r="N1120" s="27"/>
      <c r="O1120" s="27"/>
      <c r="P1120" s="27" t="s">
        <v>23</v>
      </c>
      <c r="Q1120" s="27"/>
      <c r="R1120" s="27" t="s">
        <v>35</v>
      </c>
      <c r="S1120" s="27" t="s">
        <v>27</v>
      </c>
      <c r="T1120" s="27">
        <v>2</v>
      </c>
      <c r="U1120" s="29"/>
      <c r="V1120" s="26" t="str">
        <f t="shared" si="34"/>
        <v>42729BRI Prioritas</v>
      </c>
      <c r="W1120" s="26">
        <f t="shared" si="35"/>
        <v>2</v>
      </c>
    </row>
    <row r="1121" spans="1:23" s="26" customFormat="1" ht="16.7" customHeight="1" x14ac:dyDescent="0.2">
      <c r="A1121" s="27" t="s">
        <v>5287</v>
      </c>
      <c r="B1121" s="27" t="s">
        <v>20</v>
      </c>
      <c r="C1121" s="27" t="s">
        <v>3724</v>
      </c>
      <c r="D1121" s="28">
        <v>42729</v>
      </c>
      <c r="E1121" s="27" t="s">
        <v>5288</v>
      </c>
      <c r="F1121" s="27" t="s">
        <v>1039</v>
      </c>
      <c r="G1121" s="27" t="s">
        <v>21</v>
      </c>
      <c r="H1121" s="27"/>
      <c r="I1121" s="27" t="s">
        <v>22</v>
      </c>
      <c r="J1121" s="27" t="s">
        <v>30</v>
      </c>
      <c r="K1121" s="27"/>
      <c r="L1121" s="27"/>
      <c r="M1121" s="27"/>
      <c r="N1121" s="27"/>
      <c r="O1121" s="27"/>
      <c r="P1121" s="27" t="s">
        <v>23</v>
      </c>
      <c r="Q1121" s="27"/>
      <c r="R1121" s="27" t="s">
        <v>35</v>
      </c>
      <c r="S1121" s="27" t="s">
        <v>27</v>
      </c>
      <c r="T1121" s="27">
        <v>2</v>
      </c>
      <c r="U1121" s="29"/>
      <c r="V1121" s="26" t="str">
        <f t="shared" si="34"/>
        <v>42729BRI Prioritas</v>
      </c>
      <c r="W1121" s="26">
        <f t="shared" si="35"/>
        <v>2</v>
      </c>
    </row>
    <row r="1122" spans="1:23" s="26" customFormat="1" ht="16.7" customHeight="1" x14ac:dyDescent="0.2">
      <c r="A1122" s="27" t="s">
        <v>5289</v>
      </c>
      <c r="B1122" s="27" t="s">
        <v>20</v>
      </c>
      <c r="C1122" s="27" t="s">
        <v>3727</v>
      </c>
      <c r="D1122" s="28">
        <v>42729</v>
      </c>
      <c r="E1122" s="27" t="s">
        <v>5290</v>
      </c>
      <c r="F1122" s="27" t="s">
        <v>5291</v>
      </c>
      <c r="G1122" s="27" t="s">
        <v>21</v>
      </c>
      <c r="H1122" s="27"/>
      <c r="I1122" s="27" t="s">
        <v>22</v>
      </c>
      <c r="J1122" s="27"/>
      <c r="K1122" s="27"/>
      <c r="L1122" s="27"/>
      <c r="M1122" s="27"/>
      <c r="N1122" s="27"/>
      <c r="O1122" s="27"/>
      <c r="P1122" s="27" t="s">
        <v>23</v>
      </c>
      <c r="Q1122" s="27"/>
      <c r="R1122" s="27" t="s">
        <v>28</v>
      </c>
      <c r="S1122" s="27" t="s">
        <v>27</v>
      </c>
      <c r="T1122" s="27">
        <v>2</v>
      </c>
      <c r="U1122" s="29"/>
      <c r="V1122" s="26" t="str">
        <f t="shared" si="34"/>
        <v>42729BRI Prioritas</v>
      </c>
      <c r="W1122" s="26">
        <f t="shared" si="35"/>
        <v>2</v>
      </c>
    </row>
    <row r="1123" spans="1:23" s="26" customFormat="1" ht="16.7" customHeight="1" x14ac:dyDescent="0.2">
      <c r="A1123" s="27" t="s">
        <v>5292</v>
      </c>
      <c r="B1123" s="27" t="s">
        <v>20</v>
      </c>
      <c r="C1123" s="27" t="s">
        <v>3730</v>
      </c>
      <c r="D1123" s="28">
        <v>42729</v>
      </c>
      <c r="E1123" s="27" t="s">
        <v>5293</v>
      </c>
      <c r="F1123" s="27" t="s">
        <v>1046</v>
      </c>
      <c r="G1123" s="27" t="s">
        <v>21</v>
      </c>
      <c r="H1123" s="27"/>
      <c r="I1123" s="27" t="s">
        <v>22</v>
      </c>
      <c r="J1123" s="27"/>
      <c r="K1123" s="27"/>
      <c r="L1123" s="27"/>
      <c r="M1123" s="27"/>
      <c r="N1123" s="27"/>
      <c r="O1123" s="27"/>
      <c r="P1123" s="27" t="s">
        <v>23</v>
      </c>
      <c r="Q1123" s="27"/>
      <c r="R1123" s="27" t="s">
        <v>24</v>
      </c>
      <c r="S1123" s="27" t="s">
        <v>25</v>
      </c>
      <c r="T1123" s="27">
        <v>1</v>
      </c>
      <c r="U1123" s="29"/>
      <c r="V1123" s="26" t="str">
        <f t="shared" si="34"/>
        <v>42729BRI Platinum</v>
      </c>
      <c r="W1123" s="26">
        <f t="shared" si="35"/>
        <v>1</v>
      </c>
    </row>
    <row r="1124" spans="1:23" s="26" customFormat="1" ht="16.7" customHeight="1" x14ac:dyDescent="0.2">
      <c r="A1124" s="27" t="s">
        <v>5294</v>
      </c>
      <c r="B1124" s="27" t="s">
        <v>20</v>
      </c>
      <c r="C1124" s="27" t="s">
        <v>3782</v>
      </c>
      <c r="D1124" s="28">
        <v>42729</v>
      </c>
      <c r="E1124" s="27" t="s">
        <v>5295</v>
      </c>
      <c r="F1124" s="27" t="s">
        <v>5296</v>
      </c>
      <c r="G1124" s="27" t="s">
        <v>21</v>
      </c>
      <c r="H1124" s="27"/>
      <c r="I1124" s="27" t="s">
        <v>22</v>
      </c>
      <c r="J1124" s="27"/>
      <c r="K1124" s="27"/>
      <c r="L1124" s="27"/>
      <c r="M1124" s="27"/>
      <c r="N1124" s="27"/>
      <c r="O1124" s="27"/>
      <c r="P1124" s="27" t="s">
        <v>23</v>
      </c>
      <c r="Q1124" s="27"/>
      <c r="R1124" s="27" t="s">
        <v>28</v>
      </c>
      <c r="S1124" s="27" t="s">
        <v>27</v>
      </c>
      <c r="T1124" s="27">
        <v>2</v>
      </c>
      <c r="U1124" s="29"/>
      <c r="V1124" s="26" t="str">
        <f t="shared" si="34"/>
        <v>42729BRI Prioritas</v>
      </c>
      <c r="W1124" s="26">
        <f t="shared" si="35"/>
        <v>2</v>
      </c>
    </row>
    <row r="1125" spans="1:23" s="26" customFormat="1" ht="16.7" customHeight="1" x14ac:dyDescent="0.2">
      <c r="A1125" s="27" t="s">
        <v>5297</v>
      </c>
      <c r="B1125" s="27" t="s">
        <v>20</v>
      </c>
      <c r="C1125" s="27" t="s">
        <v>3789</v>
      </c>
      <c r="D1125" s="28">
        <v>42729</v>
      </c>
      <c r="E1125" s="27" t="s">
        <v>5298</v>
      </c>
      <c r="F1125" s="27" t="s">
        <v>5296</v>
      </c>
      <c r="G1125" s="27" t="s">
        <v>21</v>
      </c>
      <c r="H1125" s="27"/>
      <c r="I1125" s="27" t="s">
        <v>22</v>
      </c>
      <c r="J1125" s="27" t="s">
        <v>30</v>
      </c>
      <c r="K1125" s="27"/>
      <c r="L1125" s="27"/>
      <c r="M1125" s="27"/>
      <c r="N1125" s="27"/>
      <c r="O1125" s="27"/>
      <c r="P1125" s="27" t="s">
        <v>23</v>
      </c>
      <c r="Q1125" s="27"/>
      <c r="R1125" s="27" t="s">
        <v>35</v>
      </c>
      <c r="S1125" s="27" t="s">
        <v>27</v>
      </c>
      <c r="T1125" s="27">
        <v>2</v>
      </c>
      <c r="U1125" s="29"/>
      <c r="V1125" s="26" t="str">
        <f t="shared" si="34"/>
        <v>42729BRI Prioritas</v>
      </c>
      <c r="W1125" s="26">
        <f t="shared" si="35"/>
        <v>2</v>
      </c>
    </row>
    <row r="1126" spans="1:23" s="26" customFormat="1" ht="16.7" customHeight="1" x14ac:dyDescent="0.2">
      <c r="A1126" s="27" t="s">
        <v>5311</v>
      </c>
      <c r="B1126" s="27" t="s">
        <v>20</v>
      </c>
      <c r="C1126" s="27" t="s">
        <v>3802</v>
      </c>
      <c r="D1126" s="28">
        <v>42729</v>
      </c>
      <c r="E1126" s="27" t="s">
        <v>5312</v>
      </c>
      <c r="F1126" s="27" t="s">
        <v>2521</v>
      </c>
      <c r="G1126" s="27" t="s">
        <v>21</v>
      </c>
      <c r="H1126" s="27"/>
      <c r="I1126" s="27" t="s">
        <v>22</v>
      </c>
      <c r="J1126" s="27"/>
      <c r="K1126" s="27"/>
      <c r="L1126" s="27"/>
      <c r="M1126" s="27"/>
      <c r="N1126" s="27"/>
      <c r="O1126" s="27"/>
      <c r="P1126" s="27" t="s">
        <v>23</v>
      </c>
      <c r="Q1126" s="27"/>
      <c r="R1126" s="27" t="s">
        <v>28</v>
      </c>
      <c r="S1126" s="27" t="s">
        <v>27</v>
      </c>
      <c r="T1126" s="27">
        <v>2</v>
      </c>
      <c r="U1126" s="29"/>
      <c r="V1126" s="26" t="str">
        <f t="shared" si="34"/>
        <v>42729BRI Prioritas</v>
      </c>
      <c r="W1126" s="26">
        <f t="shared" si="35"/>
        <v>2</v>
      </c>
    </row>
    <row r="1127" spans="1:23" s="26" customFormat="1" ht="16.7" customHeight="1" x14ac:dyDescent="0.2">
      <c r="A1127" s="27" t="s">
        <v>5313</v>
      </c>
      <c r="B1127" s="27" t="s">
        <v>20</v>
      </c>
      <c r="C1127" s="27" t="s">
        <v>3804</v>
      </c>
      <c r="D1127" s="28">
        <v>42729</v>
      </c>
      <c r="E1127" s="27" t="s">
        <v>5314</v>
      </c>
      <c r="F1127" s="27" t="s">
        <v>2521</v>
      </c>
      <c r="G1127" s="27" t="s">
        <v>21</v>
      </c>
      <c r="H1127" s="27"/>
      <c r="I1127" s="27" t="s">
        <v>22</v>
      </c>
      <c r="J1127" s="27"/>
      <c r="K1127" s="27"/>
      <c r="L1127" s="27"/>
      <c r="M1127" s="27"/>
      <c r="N1127" s="27"/>
      <c r="O1127" s="27"/>
      <c r="P1127" s="27" t="s">
        <v>23</v>
      </c>
      <c r="Q1127" s="27"/>
      <c r="R1127" s="27" t="s">
        <v>28</v>
      </c>
      <c r="S1127" s="27" t="s">
        <v>27</v>
      </c>
      <c r="T1127" s="27">
        <v>2</v>
      </c>
      <c r="U1127" s="29"/>
      <c r="V1127" s="26" t="str">
        <f t="shared" si="34"/>
        <v>42729BRI Prioritas</v>
      </c>
      <c r="W1127" s="26">
        <f t="shared" si="35"/>
        <v>2</v>
      </c>
    </row>
    <row r="1128" spans="1:23" s="26" customFormat="1" ht="16.7" customHeight="1" x14ac:dyDescent="0.2">
      <c r="A1128" s="27" t="s">
        <v>5315</v>
      </c>
      <c r="B1128" s="27" t="s">
        <v>20</v>
      </c>
      <c r="C1128" s="27" t="s">
        <v>5316</v>
      </c>
      <c r="D1128" s="28">
        <v>42729</v>
      </c>
      <c r="E1128" s="27" t="s">
        <v>5317</v>
      </c>
      <c r="F1128" s="27" t="s">
        <v>5318</v>
      </c>
      <c r="G1128" s="27" t="s">
        <v>21</v>
      </c>
      <c r="H1128" s="27"/>
      <c r="I1128" s="27" t="s">
        <v>22</v>
      </c>
      <c r="J1128" s="27" t="s">
        <v>30</v>
      </c>
      <c r="K1128" s="27"/>
      <c r="L1128" s="27"/>
      <c r="M1128" s="27"/>
      <c r="N1128" s="27"/>
      <c r="O1128" s="27"/>
      <c r="P1128" s="27" t="s">
        <v>23</v>
      </c>
      <c r="Q1128" s="27"/>
      <c r="R1128" s="27" t="s">
        <v>35</v>
      </c>
      <c r="S1128" s="27" t="s">
        <v>27</v>
      </c>
      <c r="T1128" s="27">
        <v>2</v>
      </c>
      <c r="U1128" s="29"/>
      <c r="V1128" s="26" t="str">
        <f t="shared" si="34"/>
        <v>42729BRI Prioritas</v>
      </c>
      <c r="W1128" s="26">
        <f t="shared" si="35"/>
        <v>2</v>
      </c>
    </row>
    <row r="1129" spans="1:23" s="26" customFormat="1" ht="16.7" customHeight="1" x14ac:dyDescent="0.2">
      <c r="A1129" s="27" t="s">
        <v>5319</v>
      </c>
      <c r="B1129" s="27" t="s">
        <v>20</v>
      </c>
      <c r="C1129" s="27" t="s">
        <v>3818</v>
      </c>
      <c r="D1129" s="28">
        <v>42729</v>
      </c>
      <c r="E1129" s="27" t="s">
        <v>5320</v>
      </c>
      <c r="F1129" s="27" t="s">
        <v>5318</v>
      </c>
      <c r="G1129" s="27" t="s">
        <v>21</v>
      </c>
      <c r="H1129" s="27"/>
      <c r="I1129" s="27" t="s">
        <v>22</v>
      </c>
      <c r="J1129" s="27"/>
      <c r="K1129" s="27"/>
      <c r="L1129" s="27"/>
      <c r="M1129" s="27"/>
      <c r="N1129" s="27"/>
      <c r="O1129" s="27"/>
      <c r="P1129" s="27" t="s">
        <v>23</v>
      </c>
      <c r="Q1129" s="27"/>
      <c r="R1129" s="27" t="s">
        <v>28</v>
      </c>
      <c r="S1129" s="27" t="s">
        <v>27</v>
      </c>
      <c r="T1129" s="27">
        <v>2</v>
      </c>
      <c r="U1129" s="29"/>
      <c r="V1129" s="26" t="str">
        <f t="shared" si="34"/>
        <v>42729BRI Prioritas</v>
      </c>
      <c r="W1129" s="26">
        <f t="shared" si="35"/>
        <v>2</v>
      </c>
    </row>
    <row r="1130" spans="1:23" s="26" customFormat="1" ht="16.7" customHeight="1" x14ac:dyDescent="0.2">
      <c r="A1130" s="27" t="s">
        <v>5321</v>
      </c>
      <c r="B1130" s="27" t="s">
        <v>20</v>
      </c>
      <c r="C1130" s="27" t="s">
        <v>3821</v>
      </c>
      <c r="D1130" s="28">
        <v>42729</v>
      </c>
      <c r="E1130" s="27" t="s">
        <v>5322</v>
      </c>
      <c r="F1130" s="27" t="s">
        <v>294</v>
      </c>
      <c r="G1130" s="27" t="s">
        <v>21</v>
      </c>
      <c r="H1130" s="27"/>
      <c r="I1130" s="27" t="s">
        <v>22</v>
      </c>
      <c r="J1130" s="27"/>
      <c r="K1130" s="27"/>
      <c r="L1130" s="27"/>
      <c r="M1130" s="27"/>
      <c r="N1130" s="27"/>
      <c r="O1130" s="27"/>
      <c r="P1130" s="27" t="s">
        <v>23</v>
      </c>
      <c r="Q1130" s="27"/>
      <c r="R1130" s="27" t="s">
        <v>28</v>
      </c>
      <c r="S1130" s="27" t="s">
        <v>27</v>
      </c>
      <c r="T1130" s="27">
        <v>2</v>
      </c>
      <c r="U1130" s="29"/>
      <c r="V1130" s="26" t="str">
        <f t="shared" si="34"/>
        <v>42729BRI Prioritas</v>
      </c>
      <c r="W1130" s="26">
        <f t="shared" si="35"/>
        <v>2</v>
      </c>
    </row>
    <row r="1131" spans="1:23" s="26" customFormat="1" ht="16.7" customHeight="1" x14ac:dyDescent="0.2">
      <c r="A1131" s="27" t="s">
        <v>5323</v>
      </c>
      <c r="B1131" s="27" t="s">
        <v>20</v>
      </c>
      <c r="C1131" s="27" t="s">
        <v>3823</v>
      </c>
      <c r="D1131" s="28">
        <v>42729</v>
      </c>
      <c r="E1131" s="27" t="s">
        <v>5324</v>
      </c>
      <c r="F1131" s="27" t="s">
        <v>294</v>
      </c>
      <c r="G1131" s="27" t="s">
        <v>21</v>
      </c>
      <c r="H1131" s="27"/>
      <c r="I1131" s="27" t="s">
        <v>22</v>
      </c>
      <c r="J1131" s="27"/>
      <c r="K1131" s="27"/>
      <c r="L1131" s="27"/>
      <c r="M1131" s="27"/>
      <c r="N1131" s="27"/>
      <c r="O1131" s="27"/>
      <c r="P1131" s="27" t="s">
        <v>23</v>
      </c>
      <c r="Q1131" s="27"/>
      <c r="R1131" s="27" t="s">
        <v>24</v>
      </c>
      <c r="S1131" s="27" t="s">
        <v>27</v>
      </c>
      <c r="T1131" s="27">
        <v>1</v>
      </c>
      <c r="U1131" s="29"/>
      <c r="V1131" s="26" t="str">
        <f t="shared" si="34"/>
        <v>42729BRI Prioritas</v>
      </c>
      <c r="W1131" s="26">
        <f t="shared" si="35"/>
        <v>1</v>
      </c>
    </row>
    <row r="1132" spans="1:23" s="26" customFormat="1" ht="16.7" customHeight="1" x14ac:dyDescent="0.2">
      <c r="A1132" s="27" t="s">
        <v>5325</v>
      </c>
      <c r="B1132" s="27" t="s">
        <v>20</v>
      </c>
      <c r="C1132" s="27" t="s">
        <v>3826</v>
      </c>
      <c r="D1132" s="28">
        <v>42729</v>
      </c>
      <c r="E1132" s="27" t="s">
        <v>5326</v>
      </c>
      <c r="F1132" s="27" t="s">
        <v>294</v>
      </c>
      <c r="G1132" s="27" t="s">
        <v>21</v>
      </c>
      <c r="H1132" s="27"/>
      <c r="I1132" s="27" t="s">
        <v>22</v>
      </c>
      <c r="J1132" s="27"/>
      <c r="K1132" s="27"/>
      <c r="L1132" s="27"/>
      <c r="M1132" s="27"/>
      <c r="N1132" s="27"/>
      <c r="O1132" s="27"/>
      <c r="P1132" s="27" t="s">
        <v>23</v>
      </c>
      <c r="Q1132" s="27"/>
      <c r="R1132" s="27" t="s">
        <v>28</v>
      </c>
      <c r="S1132" s="27" t="s">
        <v>27</v>
      </c>
      <c r="T1132" s="27">
        <v>2</v>
      </c>
      <c r="U1132" s="29"/>
      <c r="V1132" s="26" t="str">
        <f t="shared" si="34"/>
        <v>42729BRI Prioritas</v>
      </c>
      <c r="W1132" s="26">
        <f t="shared" si="35"/>
        <v>2</v>
      </c>
    </row>
    <row r="1133" spans="1:23" s="26" customFormat="1" ht="16.7" customHeight="1" x14ac:dyDescent="0.2">
      <c r="A1133" s="27" t="s">
        <v>5328</v>
      </c>
      <c r="B1133" s="27" t="s">
        <v>20</v>
      </c>
      <c r="C1133" s="27" t="s">
        <v>3838</v>
      </c>
      <c r="D1133" s="28">
        <v>42729</v>
      </c>
      <c r="E1133" s="27" t="s">
        <v>5329</v>
      </c>
      <c r="F1133" s="27" t="s">
        <v>700</v>
      </c>
      <c r="G1133" s="27" t="s">
        <v>21</v>
      </c>
      <c r="H1133" s="27"/>
      <c r="I1133" s="27" t="s">
        <v>22</v>
      </c>
      <c r="J1133" s="27"/>
      <c r="K1133" s="27"/>
      <c r="L1133" s="27"/>
      <c r="M1133" s="27"/>
      <c r="N1133" s="27"/>
      <c r="O1133" s="27"/>
      <c r="P1133" s="27" t="s">
        <v>23</v>
      </c>
      <c r="Q1133" s="27"/>
      <c r="R1133" s="27" t="s">
        <v>28</v>
      </c>
      <c r="S1133" s="27" t="s">
        <v>27</v>
      </c>
      <c r="T1133" s="27">
        <v>2</v>
      </c>
      <c r="U1133" s="29"/>
      <c r="V1133" s="26" t="str">
        <f t="shared" si="34"/>
        <v>42729BRI Prioritas</v>
      </c>
      <c r="W1133" s="26">
        <f t="shared" si="35"/>
        <v>2</v>
      </c>
    </row>
    <row r="1134" spans="1:23" s="26" customFormat="1" ht="16.7" customHeight="1" x14ac:dyDescent="0.2">
      <c r="A1134" s="27" t="s">
        <v>5332</v>
      </c>
      <c r="B1134" s="27" t="s">
        <v>20</v>
      </c>
      <c r="C1134" s="27" t="s">
        <v>3846</v>
      </c>
      <c r="D1134" s="28">
        <v>42729</v>
      </c>
      <c r="E1134" s="27" t="s">
        <v>5333</v>
      </c>
      <c r="F1134" s="27" t="s">
        <v>5334</v>
      </c>
      <c r="G1134" s="27" t="s">
        <v>21</v>
      </c>
      <c r="H1134" s="27"/>
      <c r="I1134" s="27" t="s">
        <v>22</v>
      </c>
      <c r="J1134" s="27"/>
      <c r="K1134" s="27"/>
      <c r="L1134" s="27"/>
      <c r="M1134" s="27"/>
      <c r="N1134" s="27"/>
      <c r="O1134" s="27"/>
      <c r="P1134" s="27" t="s">
        <v>23</v>
      </c>
      <c r="Q1134" s="27"/>
      <c r="R1134" s="27" t="s">
        <v>24</v>
      </c>
      <c r="S1134" s="27" t="s">
        <v>25</v>
      </c>
      <c r="T1134" s="27">
        <v>1</v>
      </c>
      <c r="U1134" s="29"/>
      <c r="V1134" s="26" t="str">
        <f t="shared" si="34"/>
        <v>42729BRI Platinum</v>
      </c>
      <c r="W1134" s="26">
        <f t="shared" si="35"/>
        <v>1</v>
      </c>
    </row>
    <row r="1135" spans="1:23" s="26" customFormat="1" ht="16.7" customHeight="1" x14ac:dyDescent="0.2">
      <c r="A1135" s="27" t="s">
        <v>5332</v>
      </c>
      <c r="B1135" s="27" t="s">
        <v>20</v>
      </c>
      <c r="C1135" s="27" t="s">
        <v>3849</v>
      </c>
      <c r="D1135" s="28">
        <v>42729</v>
      </c>
      <c r="E1135" s="27" t="s">
        <v>5335</v>
      </c>
      <c r="F1135" s="27" t="s">
        <v>5334</v>
      </c>
      <c r="G1135" s="27" t="s">
        <v>21</v>
      </c>
      <c r="H1135" s="27"/>
      <c r="I1135" s="27" t="s">
        <v>22</v>
      </c>
      <c r="J1135" s="27"/>
      <c r="K1135" s="27"/>
      <c r="L1135" s="27"/>
      <c r="M1135" s="27"/>
      <c r="N1135" s="27"/>
      <c r="O1135" s="27"/>
      <c r="P1135" s="27" t="s">
        <v>23</v>
      </c>
      <c r="Q1135" s="27"/>
      <c r="R1135" s="27" t="s">
        <v>24</v>
      </c>
      <c r="S1135" s="27" t="s">
        <v>25</v>
      </c>
      <c r="T1135" s="27">
        <v>1</v>
      </c>
      <c r="U1135" s="29"/>
      <c r="V1135" s="26" t="str">
        <f t="shared" si="34"/>
        <v>42729BRI Platinum</v>
      </c>
      <c r="W1135" s="26">
        <f t="shared" si="35"/>
        <v>1</v>
      </c>
    </row>
    <row r="1136" spans="1:23" s="26" customFormat="1" ht="16.7" customHeight="1" x14ac:dyDescent="0.2">
      <c r="A1136" s="27" t="s">
        <v>5336</v>
      </c>
      <c r="B1136" s="27" t="s">
        <v>20</v>
      </c>
      <c r="C1136" s="27" t="s">
        <v>2485</v>
      </c>
      <c r="D1136" s="28">
        <v>42729</v>
      </c>
      <c r="E1136" s="27" t="s">
        <v>5337</v>
      </c>
      <c r="F1136" s="27" t="s">
        <v>5338</v>
      </c>
      <c r="G1136" s="27" t="s">
        <v>21</v>
      </c>
      <c r="H1136" s="27"/>
      <c r="I1136" s="27" t="s">
        <v>22</v>
      </c>
      <c r="J1136" s="27"/>
      <c r="K1136" s="27"/>
      <c r="L1136" s="27"/>
      <c r="M1136" s="27"/>
      <c r="N1136" s="27"/>
      <c r="O1136" s="27"/>
      <c r="P1136" s="27" t="s">
        <v>23</v>
      </c>
      <c r="Q1136" s="27"/>
      <c r="R1136" s="27" t="s">
        <v>24</v>
      </c>
      <c r="S1136" s="27" t="s">
        <v>26</v>
      </c>
      <c r="T1136" s="27">
        <v>1</v>
      </c>
      <c r="U1136" s="29"/>
      <c r="V1136" s="26" t="str">
        <f t="shared" si="34"/>
        <v>42729BRI Business</v>
      </c>
      <c r="W1136" s="26">
        <f t="shared" si="35"/>
        <v>1</v>
      </c>
    </row>
    <row r="1137" spans="1:23" s="26" customFormat="1" ht="16.7" customHeight="1" x14ac:dyDescent="0.2">
      <c r="A1137" s="27" t="s">
        <v>5339</v>
      </c>
      <c r="B1137" s="27" t="s">
        <v>20</v>
      </c>
      <c r="C1137" s="27" t="s">
        <v>2488</v>
      </c>
      <c r="D1137" s="28">
        <v>42729</v>
      </c>
      <c r="E1137" s="27" t="s">
        <v>5340</v>
      </c>
      <c r="F1137" s="27" t="s">
        <v>5338</v>
      </c>
      <c r="G1137" s="27" t="s">
        <v>21</v>
      </c>
      <c r="H1137" s="27"/>
      <c r="I1137" s="27" t="s">
        <v>22</v>
      </c>
      <c r="J1137" s="27"/>
      <c r="K1137" s="27"/>
      <c r="L1137" s="27"/>
      <c r="M1137" s="27"/>
      <c r="N1137" s="27"/>
      <c r="O1137" s="27"/>
      <c r="P1137" s="27" t="s">
        <v>23</v>
      </c>
      <c r="Q1137" s="27"/>
      <c r="R1137" s="27" t="s">
        <v>24</v>
      </c>
      <c r="S1137" s="27" t="s">
        <v>26</v>
      </c>
      <c r="T1137" s="27">
        <v>1</v>
      </c>
      <c r="U1137" s="29"/>
      <c r="V1137" s="26" t="str">
        <f t="shared" si="34"/>
        <v>42729BRI Business</v>
      </c>
      <c r="W1137" s="26">
        <f t="shared" si="35"/>
        <v>1</v>
      </c>
    </row>
    <row r="1138" spans="1:23" s="26" customFormat="1" ht="16.7" customHeight="1" x14ac:dyDescent="0.2">
      <c r="A1138" s="27" t="s">
        <v>5341</v>
      </c>
      <c r="B1138" s="27" t="s">
        <v>20</v>
      </c>
      <c r="C1138" s="27" t="s">
        <v>3855</v>
      </c>
      <c r="D1138" s="28">
        <v>42729</v>
      </c>
      <c r="E1138" s="27" t="s">
        <v>5342</v>
      </c>
      <c r="F1138" s="27" t="s">
        <v>5338</v>
      </c>
      <c r="G1138" s="27" t="s">
        <v>21</v>
      </c>
      <c r="H1138" s="27"/>
      <c r="I1138" s="27" t="s">
        <v>22</v>
      </c>
      <c r="J1138" s="27"/>
      <c r="K1138" s="27"/>
      <c r="L1138" s="27"/>
      <c r="M1138" s="27"/>
      <c r="N1138" s="27"/>
      <c r="O1138" s="27"/>
      <c r="P1138" s="27" t="s">
        <v>23</v>
      </c>
      <c r="Q1138" s="27"/>
      <c r="R1138" s="27" t="s">
        <v>28</v>
      </c>
      <c r="S1138" s="27" t="s">
        <v>27</v>
      </c>
      <c r="T1138" s="27">
        <v>2</v>
      </c>
      <c r="U1138" s="29"/>
      <c r="V1138" s="26" t="str">
        <f t="shared" si="34"/>
        <v>42729BRI Prioritas</v>
      </c>
      <c r="W1138" s="26">
        <f t="shared" si="35"/>
        <v>2</v>
      </c>
    </row>
    <row r="1139" spans="1:23" s="26" customFormat="1" ht="16.7" customHeight="1" x14ac:dyDescent="0.2">
      <c r="A1139" s="27" t="s">
        <v>5343</v>
      </c>
      <c r="B1139" s="27" t="s">
        <v>20</v>
      </c>
      <c r="C1139" s="27" t="s">
        <v>3862</v>
      </c>
      <c r="D1139" s="28">
        <v>42729</v>
      </c>
      <c r="E1139" s="27" t="s">
        <v>5344</v>
      </c>
      <c r="F1139" s="27" t="s">
        <v>5338</v>
      </c>
      <c r="G1139" s="27" t="s">
        <v>21</v>
      </c>
      <c r="H1139" s="27"/>
      <c r="I1139" s="27" t="s">
        <v>22</v>
      </c>
      <c r="J1139" s="27"/>
      <c r="K1139" s="27"/>
      <c r="L1139" s="27"/>
      <c r="M1139" s="27"/>
      <c r="N1139" s="27"/>
      <c r="O1139" s="27"/>
      <c r="P1139" s="27" t="s">
        <v>23</v>
      </c>
      <c r="Q1139" s="27"/>
      <c r="R1139" s="27" t="s">
        <v>28</v>
      </c>
      <c r="S1139" s="27" t="s">
        <v>27</v>
      </c>
      <c r="T1139" s="27">
        <v>2</v>
      </c>
      <c r="U1139" s="29"/>
      <c r="V1139" s="26" t="str">
        <f t="shared" si="34"/>
        <v>42729BRI Prioritas</v>
      </c>
      <c r="W1139" s="26">
        <f t="shared" si="35"/>
        <v>2</v>
      </c>
    </row>
    <row r="1140" spans="1:23" s="26" customFormat="1" ht="16.7" customHeight="1" x14ac:dyDescent="0.2">
      <c r="A1140" s="27" t="s">
        <v>5345</v>
      </c>
      <c r="B1140" s="27" t="s">
        <v>20</v>
      </c>
      <c r="C1140" s="27" t="s">
        <v>3859</v>
      </c>
      <c r="D1140" s="28">
        <v>42729</v>
      </c>
      <c r="E1140" s="27" t="s">
        <v>5346</v>
      </c>
      <c r="F1140" s="27" t="s">
        <v>3413</v>
      </c>
      <c r="G1140" s="27" t="s">
        <v>21</v>
      </c>
      <c r="H1140" s="27"/>
      <c r="I1140" s="27" t="s">
        <v>22</v>
      </c>
      <c r="J1140" s="27"/>
      <c r="K1140" s="27"/>
      <c r="L1140" s="27"/>
      <c r="M1140" s="27"/>
      <c r="N1140" s="27"/>
      <c r="O1140" s="27"/>
      <c r="P1140" s="27" t="s">
        <v>23</v>
      </c>
      <c r="Q1140" s="27"/>
      <c r="R1140" s="27" t="s">
        <v>28</v>
      </c>
      <c r="S1140" s="27" t="s">
        <v>27</v>
      </c>
      <c r="T1140" s="27">
        <v>2</v>
      </c>
      <c r="U1140" s="29"/>
      <c r="V1140" s="26" t="str">
        <f t="shared" si="34"/>
        <v>42729BRI Prioritas</v>
      </c>
      <c r="W1140" s="26">
        <f t="shared" si="35"/>
        <v>2</v>
      </c>
    </row>
    <row r="1141" spans="1:23" s="26" customFormat="1" ht="16.7" customHeight="1" x14ac:dyDescent="0.2">
      <c r="A1141" s="27" t="s">
        <v>5359</v>
      </c>
      <c r="B1141" s="27" t="s">
        <v>20</v>
      </c>
      <c r="C1141" s="27" t="s">
        <v>3865</v>
      </c>
      <c r="D1141" s="28">
        <v>42729</v>
      </c>
      <c r="E1141" s="27" t="s">
        <v>5360</v>
      </c>
      <c r="F1141" s="27" t="s">
        <v>99</v>
      </c>
      <c r="G1141" s="27" t="s">
        <v>21</v>
      </c>
      <c r="H1141" s="27"/>
      <c r="I1141" s="27" t="s">
        <v>22</v>
      </c>
      <c r="J1141" s="27"/>
      <c r="K1141" s="27"/>
      <c r="L1141" s="27"/>
      <c r="M1141" s="27"/>
      <c r="N1141" s="27"/>
      <c r="O1141" s="27"/>
      <c r="P1141" s="27" t="s">
        <v>23</v>
      </c>
      <c r="Q1141" s="27"/>
      <c r="R1141" s="27" t="s">
        <v>28</v>
      </c>
      <c r="S1141" s="27" t="s">
        <v>27</v>
      </c>
      <c r="T1141" s="27">
        <v>2</v>
      </c>
      <c r="U1141" s="29"/>
      <c r="V1141" s="26" t="str">
        <f t="shared" si="34"/>
        <v>42729BRI Prioritas</v>
      </c>
      <c r="W1141" s="26">
        <f t="shared" si="35"/>
        <v>2</v>
      </c>
    </row>
    <row r="1142" spans="1:23" s="26" customFormat="1" ht="16.7" customHeight="1" x14ac:dyDescent="0.2">
      <c r="A1142" s="27" t="s">
        <v>5362</v>
      </c>
      <c r="B1142" s="27" t="s">
        <v>20</v>
      </c>
      <c r="C1142" s="27" t="s">
        <v>3883</v>
      </c>
      <c r="D1142" s="28">
        <v>42729</v>
      </c>
      <c r="E1142" s="27" t="s">
        <v>104</v>
      </c>
      <c r="F1142" s="27" t="s">
        <v>99</v>
      </c>
      <c r="G1142" s="27" t="s">
        <v>21</v>
      </c>
      <c r="H1142" s="27"/>
      <c r="I1142" s="27" t="s">
        <v>22</v>
      </c>
      <c r="J1142" s="27"/>
      <c r="K1142" s="27"/>
      <c r="L1142" s="27"/>
      <c r="M1142" s="27"/>
      <c r="N1142" s="27"/>
      <c r="O1142" s="27"/>
      <c r="P1142" s="27" t="s">
        <v>23</v>
      </c>
      <c r="Q1142" s="27"/>
      <c r="R1142" s="27" t="s">
        <v>28</v>
      </c>
      <c r="S1142" s="27" t="s">
        <v>27</v>
      </c>
      <c r="T1142" s="27">
        <v>2</v>
      </c>
      <c r="U1142" s="29"/>
      <c r="V1142" s="26" t="str">
        <f t="shared" si="34"/>
        <v>42729BRI Prioritas</v>
      </c>
      <c r="W1142" s="26">
        <f t="shared" si="35"/>
        <v>2</v>
      </c>
    </row>
    <row r="1143" spans="1:23" s="26" customFormat="1" ht="16.7" customHeight="1" x14ac:dyDescent="0.2">
      <c r="A1143" s="27" t="s">
        <v>5363</v>
      </c>
      <c r="B1143" s="27" t="s">
        <v>20</v>
      </c>
      <c r="C1143" s="27" t="s">
        <v>3906</v>
      </c>
      <c r="D1143" s="28">
        <v>42729</v>
      </c>
      <c r="E1143" s="27" t="s">
        <v>5364</v>
      </c>
      <c r="F1143" s="27" t="s">
        <v>104</v>
      </c>
      <c r="G1143" s="27" t="s">
        <v>21</v>
      </c>
      <c r="H1143" s="27"/>
      <c r="I1143" s="27" t="s">
        <v>22</v>
      </c>
      <c r="J1143" s="27"/>
      <c r="K1143" s="27"/>
      <c r="L1143" s="27"/>
      <c r="M1143" s="27"/>
      <c r="N1143" s="27"/>
      <c r="O1143" s="27"/>
      <c r="P1143" s="27" t="s">
        <v>23</v>
      </c>
      <c r="Q1143" s="27"/>
      <c r="R1143" s="27" t="s">
        <v>24</v>
      </c>
      <c r="S1143" s="27" t="s">
        <v>25</v>
      </c>
      <c r="T1143" s="27">
        <v>1</v>
      </c>
      <c r="U1143" s="29"/>
      <c r="V1143" s="26" t="str">
        <f t="shared" si="34"/>
        <v>42729BRI Platinum</v>
      </c>
      <c r="W1143" s="26">
        <f t="shared" si="35"/>
        <v>1</v>
      </c>
    </row>
    <row r="1144" spans="1:23" s="26" customFormat="1" ht="16.7" customHeight="1" x14ac:dyDescent="0.2">
      <c r="A1144" s="27" t="s">
        <v>5365</v>
      </c>
      <c r="B1144" s="27" t="s">
        <v>20</v>
      </c>
      <c r="C1144" s="27" t="s">
        <v>3889</v>
      </c>
      <c r="D1144" s="28">
        <v>42729</v>
      </c>
      <c r="E1144" s="27" t="s">
        <v>5366</v>
      </c>
      <c r="F1144" s="27" t="s">
        <v>5367</v>
      </c>
      <c r="G1144" s="27" t="s">
        <v>21</v>
      </c>
      <c r="H1144" s="27"/>
      <c r="I1144" s="27" t="s">
        <v>22</v>
      </c>
      <c r="J1144" s="27"/>
      <c r="K1144" s="27"/>
      <c r="L1144" s="27"/>
      <c r="M1144" s="27"/>
      <c r="N1144" s="27"/>
      <c r="O1144" s="27"/>
      <c r="P1144" s="27" t="s">
        <v>23</v>
      </c>
      <c r="Q1144" s="27"/>
      <c r="R1144" s="27" t="s">
        <v>24</v>
      </c>
      <c r="S1144" s="27" t="s">
        <v>25</v>
      </c>
      <c r="T1144" s="27">
        <v>1</v>
      </c>
      <c r="U1144" s="29"/>
      <c r="V1144" s="26" t="str">
        <f t="shared" si="34"/>
        <v>42729BRI Platinum</v>
      </c>
      <c r="W1144" s="26">
        <f t="shared" si="35"/>
        <v>1</v>
      </c>
    </row>
    <row r="1145" spans="1:23" s="26" customFormat="1" ht="16.7" customHeight="1" x14ac:dyDescent="0.2">
      <c r="A1145" s="27" t="s">
        <v>5368</v>
      </c>
      <c r="B1145" s="27" t="s">
        <v>20</v>
      </c>
      <c r="C1145" s="27" t="s">
        <v>3909</v>
      </c>
      <c r="D1145" s="28">
        <v>42729</v>
      </c>
      <c r="E1145" s="27" t="s">
        <v>5369</v>
      </c>
      <c r="F1145" s="27" t="s">
        <v>5367</v>
      </c>
      <c r="G1145" s="27" t="s">
        <v>21</v>
      </c>
      <c r="H1145" s="27"/>
      <c r="I1145" s="27" t="s">
        <v>22</v>
      </c>
      <c r="J1145" s="27"/>
      <c r="K1145" s="27"/>
      <c r="L1145" s="27"/>
      <c r="M1145" s="27"/>
      <c r="N1145" s="27"/>
      <c r="O1145" s="27"/>
      <c r="P1145" s="27" t="s">
        <v>23</v>
      </c>
      <c r="Q1145" s="27"/>
      <c r="R1145" s="27" t="s">
        <v>28</v>
      </c>
      <c r="S1145" s="27" t="s">
        <v>27</v>
      </c>
      <c r="T1145" s="27">
        <v>2</v>
      </c>
      <c r="U1145" s="29"/>
      <c r="V1145" s="26" t="str">
        <f t="shared" si="34"/>
        <v>42729BRI Prioritas</v>
      </c>
      <c r="W1145" s="26">
        <f t="shared" si="35"/>
        <v>2</v>
      </c>
    </row>
    <row r="1146" spans="1:23" s="26" customFormat="1" ht="16.7" customHeight="1" x14ac:dyDescent="0.2">
      <c r="A1146" s="27" t="s">
        <v>5371</v>
      </c>
      <c r="B1146" s="27" t="s">
        <v>20</v>
      </c>
      <c r="C1146" s="27" t="s">
        <v>3942</v>
      </c>
      <c r="D1146" s="28">
        <v>42729</v>
      </c>
      <c r="E1146" s="27" t="s">
        <v>5372</v>
      </c>
      <c r="F1146" s="27" t="s">
        <v>5373</v>
      </c>
      <c r="G1146" s="27" t="s">
        <v>21</v>
      </c>
      <c r="H1146" s="27"/>
      <c r="I1146" s="27" t="s">
        <v>22</v>
      </c>
      <c r="J1146" s="27" t="s">
        <v>30</v>
      </c>
      <c r="K1146" s="27"/>
      <c r="L1146" s="27"/>
      <c r="M1146" s="27"/>
      <c r="N1146" s="27"/>
      <c r="O1146" s="27"/>
      <c r="P1146" s="27" t="s">
        <v>23</v>
      </c>
      <c r="Q1146" s="27"/>
      <c r="R1146" s="27" t="s">
        <v>35</v>
      </c>
      <c r="S1146" s="27" t="s">
        <v>27</v>
      </c>
      <c r="T1146" s="27">
        <v>2</v>
      </c>
      <c r="U1146" s="29"/>
      <c r="V1146" s="26" t="str">
        <f t="shared" si="34"/>
        <v>42729BRI Prioritas</v>
      </c>
      <c r="W1146" s="26">
        <f t="shared" si="35"/>
        <v>2</v>
      </c>
    </row>
    <row r="1147" spans="1:23" s="26" customFormat="1" ht="16.7" customHeight="1" x14ac:dyDescent="0.2">
      <c r="A1147" s="27" t="s">
        <v>5374</v>
      </c>
      <c r="B1147" s="27" t="s">
        <v>20</v>
      </c>
      <c r="C1147" s="27" t="s">
        <v>3939</v>
      </c>
      <c r="D1147" s="28">
        <v>42729</v>
      </c>
      <c r="E1147" s="27" t="s">
        <v>5375</v>
      </c>
      <c r="F1147" s="27" t="s">
        <v>5373</v>
      </c>
      <c r="G1147" s="27" t="s">
        <v>21</v>
      </c>
      <c r="H1147" s="27"/>
      <c r="I1147" s="27" t="s">
        <v>22</v>
      </c>
      <c r="J1147" s="27" t="s">
        <v>30</v>
      </c>
      <c r="K1147" s="27"/>
      <c r="L1147" s="27"/>
      <c r="M1147" s="27"/>
      <c r="N1147" s="27"/>
      <c r="O1147" s="27"/>
      <c r="P1147" s="27" t="s">
        <v>23</v>
      </c>
      <c r="Q1147" s="27"/>
      <c r="R1147" s="27" t="s">
        <v>35</v>
      </c>
      <c r="S1147" s="27" t="s">
        <v>45</v>
      </c>
      <c r="T1147" s="27">
        <v>2</v>
      </c>
      <c r="U1147" s="29"/>
      <c r="V1147" s="26" t="str">
        <f t="shared" si="34"/>
        <v>42729BRI Infinite</v>
      </c>
      <c r="W1147" s="26">
        <f t="shared" si="35"/>
        <v>2</v>
      </c>
    </row>
    <row r="1148" spans="1:23" s="26" customFormat="1" ht="16.7" customHeight="1" x14ac:dyDescent="0.2">
      <c r="A1148" s="27" t="s">
        <v>5376</v>
      </c>
      <c r="B1148" s="27" t="s">
        <v>20</v>
      </c>
      <c r="C1148" s="27" t="s">
        <v>3947</v>
      </c>
      <c r="D1148" s="28">
        <v>42729</v>
      </c>
      <c r="E1148" s="27" t="s">
        <v>5377</v>
      </c>
      <c r="F1148" s="27" t="s">
        <v>4541</v>
      </c>
      <c r="G1148" s="27" t="s">
        <v>21</v>
      </c>
      <c r="H1148" s="27"/>
      <c r="I1148" s="27" t="s">
        <v>22</v>
      </c>
      <c r="J1148" s="27" t="s">
        <v>30</v>
      </c>
      <c r="K1148" s="27"/>
      <c r="L1148" s="27"/>
      <c r="M1148" s="27"/>
      <c r="N1148" s="27"/>
      <c r="O1148" s="27"/>
      <c r="P1148" s="27" t="s">
        <v>23</v>
      </c>
      <c r="Q1148" s="27"/>
      <c r="R1148" s="27" t="s">
        <v>33</v>
      </c>
      <c r="S1148" s="27" t="s">
        <v>25</v>
      </c>
      <c r="T1148" s="27">
        <v>1</v>
      </c>
      <c r="U1148" s="29"/>
      <c r="V1148" s="26" t="str">
        <f t="shared" si="34"/>
        <v>42729BRI Platinum</v>
      </c>
      <c r="W1148" s="26">
        <f t="shared" si="35"/>
        <v>1</v>
      </c>
    </row>
    <row r="1149" spans="1:23" s="26" customFormat="1" ht="16.7" customHeight="1" x14ac:dyDescent="0.2">
      <c r="A1149" s="27" t="s">
        <v>5376</v>
      </c>
      <c r="B1149" s="27" t="s">
        <v>20</v>
      </c>
      <c r="C1149" s="27" t="s">
        <v>3966</v>
      </c>
      <c r="D1149" s="28">
        <v>42729</v>
      </c>
      <c r="E1149" s="27" t="s">
        <v>5378</v>
      </c>
      <c r="F1149" s="27" t="s">
        <v>4541</v>
      </c>
      <c r="G1149" s="27" t="s">
        <v>21</v>
      </c>
      <c r="H1149" s="27"/>
      <c r="I1149" s="27" t="s">
        <v>22</v>
      </c>
      <c r="J1149" s="27" t="s">
        <v>30</v>
      </c>
      <c r="K1149" s="27"/>
      <c r="L1149" s="27"/>
      <c r="M1149" s="27"/>
      <c r="N1149" s="27"/>
      <c r="O1149" s="27"/>
      <c r="P1149" s="27" t="s">
        <v>23</v>
      </c>
      <c r="Q1149" s="27"/>
      <c r="R1149" s="27" t="s">
        <v>33</v>
      </c>
      <c r="S1149" s="27" t="s">
        <v>25</v>
      </c>
      <c r="T1149" s="27">
        <v>1</v>
      </c>
      <c r="U1149" s="29"/>
      <c r="V1149" s="26" t="str">
        <f t="shared" si="34"/>
        <v>42729BRI Platinum</v>
      </c>
      <c r="W1149" s="26">
        <f t="shared" si="35"/>
        <v>1</v>
      </c>
    </row>
    <row r="1150" spans="1:23" s="26" customFormat="1" ht="16.7" customHeight="1" x14ac:dyDescent="0.2">
      <c r="A1150" s="27" t="s">
        <v>5376</v>
      </c>
      <c r="B1150" s="27" t="s">
        <v>20</v>
      </c>
      <c r="C1150" s="27" t="s">
        <v>3966</v>
      </c>
      <c r="D1150" s="28">
        <v>42729</v>
      </c>
      <c r="E1150" s="27" t="s">
        <v>5379</v>
      </c>
      <c r="F1150" s="27" t="s">
        <v>150</v>
      </c>
      <c r="G1150" s="27" t="s">
        <v>21</v>
      </c>
      <c r="H1150" s="27"/>
      <c r="I1150" s="27" t="s">
        <v>22</v>
      </c>
      <c r="J1150" s="27" t="s">
        <v>30</v>
      </c>
      <c r="K1150" s="27"/>
      <c r="L1150" s="27"/>
      <c r="M1150" s="27"/>
      <c r="N1150" s="27"/>
      <c r="O1150" s="27"/>
      <c r="P1150" s="27" t="s">
        <v>23</v>
      </c>
      <c r="Q1150" s="27"/>
      <c r="R1150" s="27" t="s">
        <v>33</v>
      </c>
      <c r="S1150" s="27" t="s">
        <v>25</v>
      </c>
      <c r="T1150" s="27">
        <v>1</v>
      </c>
      <c r="U1150" s="29"/>
      <c r="V1150" s="26" t="str">
        <f t="shared" si="34"/>
        <v>42729BRI Platinum</v>
      </c>
      <c r="W1150" s="26">
        <f t="shared" si="35"/>
        <v>1</v>
      </c>
    </row>
    <row r="1151" spans="1:23" s="26" customFormat="1" ht="16.7" customHeight="1" x14ac:dyDescent="0.2">
      <c r="A1151" s="27" t="s">
        <v>5380</v>
      </c>
      <c r="B1151" s="27" t="s">
        <v>20</v>
      </c>
      <c r="C1151" s="27" t="s">
        <v>3969</v>
      </c>
      <c r="D1151" s="28">
        <v>42729</v>
      </c>
      <c r="E1151" s="27" t="s">
        <v>5381</v>
      </c>
      <c r="F1151" s="27" t="s">
        <v>151</v>
      </c>
      <c r="G1151" s="27" t="s">
        <v>21</v>
      </c>
      <c r="H1151" s="27"/>
      <c r="I1151" s="27" t="s">
        <v>22</v>
      </c>
      <c r="J1151" s="27"/>
      <c r="K1151" s="27"/>
      <c r="L1151" s="27"/>
      <c r="M1151" s="27"/>
      <c r="N1151" s="27"/>
      <c r="O1151" s="27"/>
      <c r="P1151" s="27" t="s">
        <v>23</v>
      </c>
      <c r="Q1151" s="27"/>
      <c r="R1151" s="27" t="s">
        <v>28</v>
      </c>
      <c r="S1151" s="27" t="s">
        <v>27</v>
      </c>
      <c r="T1151" s="27">
        <v>2</v>
      </c>
      <c r="U1151" s="29"/>
      <c r="V1151" s="26" t="str">
        <f t="shared" si="34"/>
        <v>42729BRI Prioritas</v>
      </c>
      <c r="W1151" s="26">
        <f t="shared" si="35"/>
        <v>2</v>
      </c>
    </row>
    <row r="1152" spans="1:23" s="26" customFormat="1" ht="16.7" customHeight="1" x14ac:dyDescent="0.2">
      <c r="A1152" s="27" t="s">
        <v>5382</v>
      </c>
      <c r="B1152" s="27" t="s">
        <v>20</v>
      </c>
      <c r="C1152" s="27" t="s">
        <v>3979</v>
      </c>
      <c r="D1152" s="28">
        <v>42729</v>
      </c>
      <c r="E1152" s="27" t="s">
        <v>5383</v>
      </c>
      <c r="F1152" s="27" t="s">
        <v>151</v>
      </c>
      <c r="G1152" s="27" t="s">
        <v>21</v>
      </c>
      <c r="H1152" s="27"/>
      <c r="I1152" s="27" t="s">
        <v>22</v>
      </c>
      <c r="J1152" s="27"/>
      <c r="K1152" s="27"/>
      <c r="L1152" s="27"/>
      <c r="M1152" s="27"/>
      <c r="N1152" s="27"/>
      <c r="O1152" s="27"/>
      <c r="P1152" s="27" t="s">
        <v>23</v>
      </c>
      <c r="Q1152" s="27"/>
      <c r="R1152" s="27" t="s">
        <v>28</v>
      </c>
      <c r="S1152" s="27" t="s">
        <v>27</v>
      </c>
      <c r="T1152" s="27">
        <v>2</v>
      </c>
      <c r="U1152" s="29"/>
      <c r="V1152" s="26" t="str">
        <f t="shared" si="34"/>
        <v>42729BRI Prioritas</v>
      </c>
      <c r="W1152" s="26">
        <f t="shared" si="35"/>
        <v>2</v>
      </c>
    </row>
    <row r="1153" spans="1:23" s="26" customFormat="1" ht="16.7" customHeight="1" x14ac:dyDescent="0.2">
      <c r="A1153" s="27" t="s">
        <v>5384</v>
      </c>
      <c r="B1153" s="27" t="s">
        <v>20</v>
      </c>
      <c r="C1153" s="27" t="s">
        <v>3976</v>
      </c>
      <c r="D1153" s="28">
        <v>42729</v>
      </c>
      <c r="E1153" s="27" t="s">
        <v>5385</v>
      </c>
      <c r="F1153" s="27" t="s">
        <v>4549</v>
      </c>
      <c r="G1153" s="27" t="s">
        <v>21</v>
      </c>
      <c r="H1153" s="27"/>
      <c r="I1153" s="27" t="s">
        <v>22</v>
      </c>
      <c r="J1153" s="27"/>
      <c r="K1153" s="27"/>
      <c r="L1153" s="27"/>
      <c r="M1153" s="27"/>
      <c r="N1153" s="27"/>
      <c r="O1153" s="27"/>
      <c r="P1153" s="27" t="s">
        <v>23</v>
      </c>
      <c r="Q1153" s="27"/>
      <c r="R1153" s="27" t="s">
        <v>28</v>
      </c>
      <c r="S1153" s="27" t="s">
        <v>27</v>
      </c>
      <c r="T1153" s="27">
        <v>2</v>
      </c>
      <c r="U1153" s="29"/>
      <c r="V1153" s="26" t="str">
        <f t="shared" si="34"/>
        <v>42729BRI Prioritas</v>
      </c>
      <c r="W1153" s="26">
        <f t="shared" si="35"/>
        <v>2</v>
      </c>
    </row>
    <row r="1154" spans="1:23" s="26" customFormat="1" ht="16.7" customHeight="1" x14ac:dyDescent="0.2">
      <c r="A1154" s="33" t="s">
        <v>5386</v>
      </c>
      <c r="B1154" s="27" t="s">
        <v>20</v>
      </c>
      <c r="C1154" s="27" t="s">
        <v>3982</v>
      </c>
      <c r="D1154" s="28">
        <v>42729</v>
      </c>
      <c r="E1154" s="27" t="s">
        <v>5387</v>
      </c>
      <c r="F1154" s="27" t="s">
        <v>5388</v>
      </c>
      <c r="G1154" s="27" t="s">
        <v>21</v>
      </c>
      <c r="H1154" s="27"/>
      <c r="I1154" s="27" t="s">
        <v>22</v>
      </c>
      <c r="J1154" s="27"/>
      <c r="K1154" s="27"/>
      <c r="L1154" s="27"/>
      <c r="M1154" s="27"/>
      <c r="N1154" s="27"/>
      <c r="O1154" s="27"/>
      <c r="P1154" s="27" t="s">
        <v>23</v>
      </c>
      <c r="Q1154" s="27"/>
      <c r="R1154" s="27" t="s">
        <v>28</v>
      </c>
      <c r="S1154" s="27" t="s">
        <v>27</v>
      </c>
      <c r="T1154" s="27">
        <v>2</v>
      </c>
      <c r="U1154" s="29"/>
      <c r="V1154" s="26" t="str">
        <f t="shared" si="34"/>
        <v>42729BRI Prioritas</v>
      </c>
      <c r="W1154" s="26">
        <f t="shared" si="35"/>
        <v>2</v>
      </c>
    </row>
    <row r="1155" spans="1:23" s="26" customFormat="1" ht="16.7" customHeight="1" x14ac:dyDescent="0.2">
      <c r="A1155" s="33" t="s">
        <v>5392</v>
      </c>
      <c r="B1155" s="27" t="s">
        <v>20</v>
      </c>
      <c r="C1155" s="27" t="s">
        <v>62</v>
      </c>
      <c r="D1155" s="28">
        <v>42729</v>
      </c>
      <c r="E1155" s="27" t="s">
        <v>5393</v>
      </c>
      <c r="F1155" s="27" t="s">
        <v>401</v>
      </c>
      <c r="G1155" s="27" t="s">
        <v>21</v>
      </c>
      <c r="H1155" s="27"/>
      <c r="I1155" s="27" t="s">
        <v>22</v>
      </c>
      <c r="J1155" s="27"/>
      <c r="K1155" s="27"/>
      <c r="L1155" s="27"/>
      <c r="M1155" s="27"/>
      <c r="N1155" s="27"/>
      <c r="O1155" s="27"/>
      <c r="P1155" s="27" t="s">
        <v>23</v>
      </c>
      <c r="Q1155" s="27"/>
      <c r="R1155" s="27" t="s">
        <v>28</v>
      </c>
      <c r="S1155" s="27" t="s">
        <v>27</v>
      </c>
      <c r="T1155" s="27">
        <v>2</v>
      </c>
      <c r="U1155" s="29"/>
      <c r="V1155" s="26" t="str">
        <f t="shared" ref="V1155:V1218" si="36">D1155&amp;S1155</f>
        <v>42729BRI Prioritas</v>
      </c>
      <c r="W1155" s="26">
        <f t="shared" ref="W1155:W1218" si="37">T1155</f>
        <v>2</v>
      </c>
    </row>
    <row r="1156" spans="1:23" s="26" customFormat="1" ht="16.7" customHeight="1" x14ac:dyDescent="0.2">
      <c r="A1156" s="33" t="s">
        <v>5467</v>
      </c>
      <c r="B1156" s="27" t="s">
        <v>20</v>
      </c>
      <c r="C1156" s="27" t="s">
        <v>5468</v>
      </c>
      <c r="D1156" s="28">
        <v>42729</v>
      </c>
      <c r="E1156" s="27" t="s">
        <v>5469</v>
      </c>
      <c r="F1156" s="27" t="s">
        <v>624</v>
      </c>
      <c r="G1156" s="27" t="s">
        <v>21</v>
      </c>
      <c r="H1156" s="27"/>
      <c r="I1156" s="27" t="s">
        <v>22</v>
      </c>
      <c r="J1156" s="27"/>
      <c r="K1156" s="27"/>
      <c r="L1156" s="27"/>
      <c r="M1156" s="27"/>
      <c r="N1156" s="27"/>
      <c r="O1156" s="27"/>
      <c r="P1156" s="27" t="s">
        <v>23</v>
      </c>
      <c r="Q1156" s="27"/>
      <c r="R1156" s="27" t="s">
        <v>24</v>
      </c>
      <c r="S1156" s="27" t="s">
        <v>27</v>
      </c>
      <c r="T1156" s="27">
        <v>1</v>
      </c>
      <c r="U1156" s="29"/>
      <c r="V1156" s="26" t="str">
        <f t="shared" si="36"/>
        <v>42729BRI Prioritas</v>
      </c>
      <c r="W1156" s="26">
        <f t="shared" si="37"/>
        <v>1</v>
      </c>
    </row>
    <row r="1157" spans="1:23" s="26" customFormat="1" ht="16.7" customHeight="1" x14ac:dyDescent="0.2">
      <c r="A1157" s="33" t="s">
        <v>5470</v>
      </c>
      <c r="B1157" s="27" t="s">
        <v>20</v>
      </c>
      <c r="C1157" s="27" t="s">
        <v>3996</v>
      </c>
      <c r="D1157" s="28">
        <v>42729</v>
      </c>
      <c r="E1157" s="27" t="s">
        <v>5471</v>
      </c>
      <c r="F1157" s="27" t="s">
        <v>624</v>
      </c>
      <c r="G1157" s="27" t="s">
        <v>21</v>
      </c>
      <c r="H1157" s="27"/>
      <c r="I1157" s="27" t="s">
        <v>22</v>
      </c>
      <c r="J1157" s="27"/>
      <c r="K1157" s="27"/>
      <c r="L1157" s="27"/>
      <c r="M1157" s="27"/>
      <c r="N1157" s="27"/>
      <c r="O1157" s="27"/>
      <c r="P1157" s="27" t="s">
        <v>23</v>
      </c>
      <c r="Q1157" s="27"/>
      <c r="R1157" s="27" t="s">
        <v>28</v>
      </c>
      <c r="S1157" s="27" t="s">
        <v>27</v>
      </c>
      <c r="T1157" s="27">
        <v>2</v>
      </c>
      <c r="U1157" s="29"/>
      <c r="V1157" s="26" t="str">
        <f t="shared" si="36"/>
        <v>42729BRI Prioritas</v>
      </c>
      <c r="W1157" s="26">
        <f t="shared" si="37"/>
        <v>2</v>
      </c>
    </row>
    <row r="1158" spans="1:23" s="26" customFormat="1" ht="16.7" customHeight="1" x14ac:dyDescent="0.2">
      <c r="A1158" s="33" t="s">
        <v>5472</v>
      </c>
      <c r="B1158" s="27" t="s">
        <v>20</v>
      </c>
      <c r="C1158" s="27" t="s">
        <v>62</v>
      </c>
      <c r="D1158" s="28">
        <v>42729</v>
      </c>
      <c r="E1158" s="27" t="s">
        <v>5473</v>
      </c>
      <c r="F1158" s="27" t="s">
        <v>185</v>
      </c>
      <c r="G1158" s="27" t="s">
        <v>21</v>
      </c>
      <c r="H1158" s="27"/>
      <c r="I1158" s="27" t="s">
        <v>22</v>
      </c>
      <c r="J1158" s="27"/>
      <c r="K1158" s="27"/>
      <c r="L1158" s="27"/>
      <c r="M1158" s="27"/>
      <c r="N1158" s="27"/>
      <c r="O1158" s="27"/>
      <c r="P1158" s="27" t="s">
        <v>23</v>
      </c>
      <c r="Q1158" s="27"/>
      <c r="R1158" s="27" t="s">
        <v>24</v>
      </c>
      <c r="S1158" s="27" t="s">
        <v>27</v>
      </c>
      <c r="T1158" s="27">
        <v>1</v>
      </c>
      <c r="U1158" s="29"/>
      <c r="V1158" s="26" t="str">
        <f t="shared" si="36"/>
        <v>42729BRI Prioritas</v>
      </c>
      <c r="W1158" s="26">
        <f t="shared" si="37"/>
        <v>1</v>
      </c>
    </row>
    <row r="1159" spans="1:23" s="26" customFormat="1" ht="16.7" customHeight="1" x14ac:dyDescent="0.2">
      <c r="A1159" s="33" t="s">
        <v>5479</v>
      </c>
      <c r="B1159" s="27" t="s">
        <v>20</v>
      </c>
      <c r="C1159" s="27" t="s">
        <v>5480</v>
      </c>
      <c r="D1159" s="28">
        <v>42729</v>
      </c>
      <c r="E1159" s="27" t="s">
        <v>5481</v>
      </c>
      <c r="F1159" s="27" t="s">
        <v>5482</v>
      </c>
      <c r="G1159" s="27" t="s">
        <v>21</v>
      </c>
      <c r="H1159" s="27"/>
      <c r="I1159" s="27" t="s">
        <v>22</v>
      </c>
      <c r="J1159" s="27" t="s">
        <v>30</v>
      </c>
      <c r="K1159" s="27"/>
      <c r="L1159" s="27"/>
      <c r="M1159" s="27"/>
      <c r="N1159" s="27"/>
      <c r="O1159" s="27"/>
      <c r="P1159" s="27" t="s">
        <v>23</v>
      </c>
      <c r="Q1159" s="27"/>
      <c r="R1159" s="27" t="s">
        <v>35</v>
      </c>
      <c r="S1159" s="27" t="s">
        <v>27</v>
      </c>
      <c r="T1159" s="27">
        <v>2</v>
      </c>
      <c r="U1159" s="29"/>
      <c r="V1159" s="26" t="str">
        <f t="shared" si="36"/>
        <v>42729BRI Prioritas</v>
      </c>
      <c r="W1159" s="26">
        <f t="shared" si="37"/>
        <v>2</v>
      </c>
    </row>
    <row r="1160" spans="1:23" s="26" customFormat="1" ht="16.7" customHeight="1" x14ac:dyDescent="0.2">
      <c r="A1160" s="33" t="s">
        <v>5483</v>
      </c>
      <c r="B1160" s="27" t="s">
        <v>20</v>
      </c>
      <c r="C1160" s="27" t="s">
        <v>3983</v>
      </c>
      <c r="D1160" s="28">
        <v>42729</v>
      </c>
      <c r="E1160" s="27" t="s">
        <v>5484</v>
      </c>
      <c r="F1160" s="27" t="s">
        <v>5485</v>
      </c>
      <c r="G1160" s="27" t="s">
        <v>21</v>
      </c>
      <c r="H1160" s="27"/>
      <c r="I1160" s="27" t="s">
        <v>22</v>
      </c>
      <c r="J1160" s="27" t="s">
        <v>30</v>
      </c>
      <c r="K1160" s="27"/>
      <c r="L1160" s="27"/>
      <c r="M1160" s="27"/>
      <c r="N1160" s="27"/>
      <c r="O1160" s="27"/>
      <c r="P1160" s="27" t="s">
        <v>23</v>
      </c>
      <c r="Q1160" s="27"/>
      <c r="R1160" s="27" t="s">
        <v>33</v>
      </c>
      <c r="S1160" s="27" t="s">
        <v>27</v>
      </c>
      <c r="T1160" s="27">
        <v>1</v>
      </c>
      <c r="U1160" s="29"/>
      <c r="V1160" s="26" t="str">
        <f t="shared" si="36"/>
        <v>42729BRI Prioritas</v>
      </c>
      <c r="W1160" s="26">
        <f t="shared" si="37"/>
        <v>1</v>
      </c>
    </row>
    <row r="1161" spans="1:23" s="26" customFormat="1" ht="16.7" customHeight="1" x14ac:dyDescent="0.2">
      <c r="A1161" s="27" t="s">
        <v>5489</v>
      </c>
      <c r="B1161" s="27" t="s">
        <v>20</v>
      </c>
      <c r="C1161" s="27" t="s">
        <v>2499</v>
      </c>
      <c r="D1161" s="28">
        <v>42730</v>
      </c>
      <c r="E1161" s="27" t="s">
        <v>5490</v>
      </c>
      <c r="F1161" s="27" t="s">
        <v>1957</v>
      </c>
      <c r="G1161" s="27" t="s">
        <v>21</v>
      </c>
      <c r="H1161" s="27"/>
      <c r="I1161" s="27" t="s">
        <v>22</v>
      </c>
      <c r="J1161" s="27"/>
      <c r="K1161" s="27"/>
      <c r="L1161" s="27"/>
      <c r="M1161" s="27"/>
      <c r="N1161" s="27"/>
      <c r="O1161" s="27"/>
      <c r="P1161" s="27" t="s">
        <v>23</v>
      </c>
      <c r="Q1161" s="27"/>
      <c r="R1161" s="27" t="s">
        <v>28</v>
      </c>
      <c r="S1161" s="27" t="s">
        <v>27</v>
      </c>
      <c r="T1161" s="27">
        <v>2</v>
      </c>
      <c r="U1161" s="29"/>
      <c r="V1161" s="26" t="str">
        <f t="shared" si="36"/>
        <v>42730BRI Prioritas</v>
      </c>
      <c r="W1161" s="26">
        <f t="shared" si="37"/>
        <v>2</v>
      </c>
    </row>
    <row r="1162" spans="1:23" s="26" customFormat="1" ht="16.7" customHeight="1" x14ac:dyDescent="0.2">
      <c r="A1162" s="27" t="s">
        <v>5491</v>
      </c>
      <c r="B1162" s="27" t="s">
        <v>20</v>
      </c>
      <c r="C1162" s="27" t="s">
        <v>2502</v>
      </c>
      <c r="D1162" s="28">
        <v>42730</v>
      </c>
      <c r="E1162" s="27" t="s">
        <v>5492</v>
      </c>
      <c r="F1162" s="27" t="s">
        <v>290</v>
      </c>
      <c r="G1162" s="27" t="s">
        <v>21</v>
      </c>
      <c r="H1162" s="27"/>
      <c r="I1162" s="27" t="s">
        <v>22</v>
      </c>
      <c r="J1162" s="27"/>
      <c r="K1162" s="27"/>
      <c r="L1162" s="27"/>
      <c r="M1162" s="27"/>
      <c r="N1162" s="27"/>
      <c r="O1162" s="27"/>
      <c r="P1162" s="27" t="s">
        <v>23</v>
      </c>
      <c r="Q1162" s="27"/>
      <c r="R1162" s="27" t="s">
        <v>24</v>
      </c>
      <c r="S1162" s="27" t="s">
        <v>26</v>
      </c>
      <c r="T1162" s="27">
        <v>1</v>
      </c>
      <c r="U1162" s="29"/>
      <c r="V1162" s="26" t="str">
        <f t="shared" si="36"/>
        <v>42730BRI Business</v>
      </c>
      <c r="W1162" s="26">
        <f t="shared" si="37"/>
        <v>1</v>
      </c>
    </row>
    <row r="1163" spans="1:23" s="26" customFormat="1" ht="16.7" customHeight="1" x14ac:dyDescent="0.2">
      <c r="A1163" s="27" t="s">
        <v>5494</v>
      </c>
      <c r="B1163" s="27" t="s">
        <v>20</v>
      </c>
      <c r="C1163" s="27" t="s">
        <v>3017</v>
      </c>
      <c r="D1163" s="28">
        <v>42730</v>
      </c>
      <c r="E1163" s="27" t="s">
        <v>5495</v>
      </c>
      <c r="F1163" s="27" t="s">
        <v>346</v>
      </c>
      <c r="G1163" s="27" t="s">
        <v>21</v>
      </c>
      <c r="H1163" s="27"/>
      <c r="I1163" s="27" t="s">
        <v>22</v>
      </c>
      <c r="J1163" s="27" t="s">
        <v>30</v>
      </c>
      <c r="K1163" s="27"/>
      <c r="L1163" s="27"/>
      <c r="M1163" s="27"/>
      <c r="N1163" s="27"/>
      <c r="O1163" s="27"/>
      <c r="P1163" s="27" t="s">
        <v>23</v>
      </c>
      <c r="Q1163" s="27"/>
      <c r="R1163" s="27" t="s">
        <v>33</v>
      </c>
      <c r="S1163" s="27" t="s">
        <v>27</v>
      </c>
      <c r="T1163" s="27">
        <v>1</v>
      </c>
      <c r="U1163" s="29"/>
      <c r="V1163" s="26" t="str">
        <f t="shared" si="36"/>
        <v>42730BRI Prioritas</v>
      </c>
      <c r="W1163" s="26">
        <f t="shared" si="37"/>
        <v>1</v>
      </c>
    </row>
    <row r="1164" spans="1:23" s="26" customFormat="1" ht="16.7" customHeight="1" x14ac:dyDescent="0.2">
      <c r="A1164" s="27" t="s">
        <v>5496</v>
      </c>
      <c r="B1164" s="27" t="s">
        <v>20</v>
      </c>
      <c r="C1164" s="27" t="s">
        <v>4007</v>
      </c>
      <c r="D1164" s="28">
        <v>42730</v>
      </c>
      <c r="E1164" s="27" t="s">
        <v>5497</v>
      </c>
      <c r="F1164" s="27" t="s">
        <v>347</v>
      </c>
      <c r="G1164" s="27" t="s">
        <v>21</v>
      </c>
      <c r="H1164" s="27"/>
      <c r="I1164" s="27" t="s">
        <v>22</v>
      </c>
      <c r="J1164" s="27"/>
      <c r="K1164" s="27"/>
      <c r="L1164" s="27"/>
      <c r="M1164" s="27"/>
      <c r="N1164" s="27"/>
      <c r="O1164" s="27"/>
      <c r="P1164" s="27" t="s">
        <v>23</v>
      </c>
      <c r="Q1164" s="27"/>
      <c r="R1164" s="27" t="s">
        <v>24</v>
      </c>
      <c r="S1164" s="27" t="s">
        <v>25</v>
      </c>
      <c r="T1164" s="27">
        <v>1</v>
      </c>
      <c r="U1164" s="29"/>
      <c r="V1164" s="26" t="str">
        <f t="shared" si="36"/>
        <v>42730BRI Platinum</v>
      </c>
      <c r="W1164" s="26">
        <f t="shared" si="37"/>
        <v>1</v>
      </c>
    </row>
    <row r="1165" spans="1:23" s="26" customFormat="1" ht="16.7" customHeight="1" x14ac:dyDescent="0.2">
      <c r="A1165" s="27" t="s">
        <v>5498</v>
      </c>
      <c r="B1165" s="27" t="s">
        <v>20</v>
      </c>
      <c r="C1165" s="27" t="s">
        <v>4018</v>
      </c>
      <c r="D1165" s="28">
        <v>42730</v>
      </c>
      <c r="E1165" s="27" t="s">
        <v>5499</v>
      </c>
      <c r="F1165" s="27" t="s">
        <v>797</v>
      </c>
      <c r="G1165" s="27" t="s">
        <v>21</v>
      </c>
      <c r="H1165" s="27"/>
      <c r="I1165" s="27" t="s">
        <v>22</v>
      </c>
      <c r="J1165" s="27"/>
      <c r="K1165" s="27"/>
      <c r="L1165" s="27"/>
      <c r="M1165" s="27"/>
      <c r="N1165" s="27"/>
      <c r="O1165" s="27"/>
      <c r="P1165" s="27" t="s">
        <v>23</v>
      </c>
      <c r="Q1165" s="27"/>
      <c r="R1165" s="27" t="s">
        <v>24</v>
      </c>
      <c r="S1165" s="27" t="s">
        <v>25</v>
      </c>
      <c r="T1165" s="27">
        <v>1</v>
      </c>
      <c r="U1165" s="29"/>
      <c r="V1165" s="26" t="str">
        <f t="shared" si="36"/>
        <v>42730BRI Platinum</v>
      </c>
      <c r="W1165" s="26">
        <f t="shared" si="37"/>
        <v>1</v>
      </c>
    </row>
    <row r="1166" spans="1:23" s="26" customFormat="1" ht="16.7" customHeight="1" x14ac:dyDescent="0.2">
      <c r="A1166" s="27" t="s">
        <v>5500</v>
      </c>
      <c r="B1166" s="27" t="s">
        <v>20</v>
      </c>
      <c r="C1166" s="27" t="s">
        <v>2516</v>
      </c>
      <c r="D1166" s="28">
        <v>42730</v>
      </c>
      <c r="E1166" s="27" t="s">
        <v>5501</v>
      </c>
      <c r="F1166" s="27" t="s">
        <v>797</v>
      </c>
      <c r="G1166" s="27" t="s">
        <v>21</v>
      </c>
      <c r="H1166" s="27"/>
      <c r="I1166" s="27" t="s">
        <v>22</v>
      </c>
      <c r="J1166" s="27"/>
      <c r="K1166" s="27"/>
      <c r="L1166" s="27"/>
      <c r="M1166" s="27"/>
      <c r="N1166" s="27"/>
      <c r="O1166" s="27"/>
      <c r="P1166" s="27" t="s">
        <v>23</v>
      </c>
      <c r="Q1166" s="27"/>
      <c r="R1166" s="27" t="s">
        <v>28</v>
      </c>
      <c r="S1166" s="27" t="s">
        <v>27</v>
      </c>
      <c r="T1166" s="27">
        <v>2</v>
      </c>
      <c r="U1166" s="29"/>
      <c r="V1166" s="26" t="str">
        <f t="shared" si="36"/>
        <v>42730BRI Prioritas</v>
      </c>
      <c r="W1166" s="26">
        <f t="shared" si="37"/>
        <v>2</v>
      </c>
    </row>
    <row r="1167" spans="1:23" s="26" customFormat="1" ht="16.7" customHeight="1" x14ac:dyDescent="0.2">
      <c r="A1167" s="27" t="s">
        <v>5502</v>
      </c>
      <c r="B1167" s="27" t="s">
        <v>20</v>
      </c>
      <c r="C1167" s="27" t="s">
        <v>2519</v>
      </c>
      <c r="D1167" s="28">
        <v>42730</v>
      </c>
      <c r="E1167" s="27" t="s">
        <v>5503</v>
      </c>
      <c r="F1167" s="27" t="s">
        <v>5504</v>
      </c>
      <c r="G1167" s="27" t="s">
        <v>21</v>
      </c>
      <c r="H1167" s="27"/>
      <c r="I1167" s="27" t="s">
        <v>22</v>
      </c>
      <c r="J1167" s="27"/>
      <c r="K1167" s="27"/>
      <c r="L1167" s="27"/>
      <c r="M1167" s="27"/>
      <c r="N1167" s="27"/>
      <c r="O1167" s="27"/>
      <c r="P1167" s="27" t="s">
        <v>23</v>
      </c>
      <c r="Q1167" s="27"/>
      <c r="R1167" s="27" t="s">
        <v>28</v>
      </c>
      <c r="S1167" s="27" t="s">
        <v>27</v>
      </c>
      <c r="T1167" s="27">
        <v>2</v>
      </c>
      <c r="U1167" s="29"/>
      <c r="V1167" s="26" t="str">
        <f t="shared" si="36"/>
        <v>42730BRI Prioritas</v>
      </c>
      <c r="W1167" s="26">
        <f t="shared" si="37"/>
        <v>2</v>
      </c>
    </row>
    <row r="1168" spans="1:23" s="26" customFormat="1" ht="16.7" customHeight="1" x14ac:dyDescent="0.2">
      <c r="A1168" s="27" t="s">
        <v>5505</v>
      </c>
      <c r="B1168" s="27" t="s">
        <v>20</v>
      </c>
      <c r="C1168" s="27" t="s">
        <v>4012</v>
      </c>
      <c r="D1168" s="28">
        <v>42730</v>
      </c>
      <c r="E1168" s="27" t="s">
        <v>5506</v>
      </c>
      <c r="F1168" s="27" t="s">
        <v>5236</v>
      </c>
      <c r="G1168" s="27" t="s">
        <v>21</v>
      </c>
      <c r="H1168" s="27"/>
      <c r="I1168" s="27" t="s">
        <v>22</v>
      </c>
      <c r="J1168" s="27" t="s">
        <v>30</v>
      </c>
      <c r="K1168" s="27"/>
      <c r="L1168" s="27"/>
      <c r="M1168" s="27"/>
      <c r="N1168" s="27"/>
      <c r="O1168" s="27"/>
      <c r="P1168" s="27" t="s">
        <v>23</v>
      </c>
      <c r="Q1168" s="27"/>
      <c r="R1168" s="27" t="s">
        <v>33</v>
      </c>
      <c r="S1168" s="27" t="s">
        <v>25</v>
      </c>
      <c r="T1168" s="27">
        <v>1</v>
      </c>
      <c r="U1168" s="29"/>
      <c r="V1168" s="26" t="str">
        <f t="shared" si="36"/>
        <v>42730BRI Platinum</v>
      </c>
      <c r="W1168" s="26">
        <f t="shared" si="37"/>
        <v>1</v>
      </c>
    </row>
    <row r="1169" spans="1:23" s="26" customFormat="1" ht="16.7" customHeight="1" x14ac:dyDescent="0.2">
      <c r="A1169" s="27" t="s">
        <v>5507</v>
      </c>
      <c r="B1169" s="27" t="s">
        <v>20</v>
      </c>
      <c r="C1169" s="27" t="s">
        <v>2526</v>
      </c>
      <c r="D1169" s="28">
        <v>42730</v>
      </c>
      <c r="E1169" s="27" t="s">
        <v>5508</v>
      </c>
      <c r="F1169" s="27" t="s">
        <v>5236</v>
      </c>
      <c r="G1169" s="27" t="s">
        <v>21</v>
      </c>
      <c r="H1169" s="27"/>
      <c r="I1169" s="27" t="s">
        <v>22</v>
      </c>
      <c r="J1169" s="27" t="s">
        <v>30</v>
      </c>
      <c r="K1169" s="27"/>
      <c r="L1169" s="27"/>
      <c r="M1169" s="27"/>
      <c r="N1169" s="27"/>
      <c r="O1169" s="27"/>
      <c r="P1169" s="27" t="s">
        <v>23</v>
      </c>
      <c r="Q1169" s="27"/>
      <c r="R1169" s="27" t="s">
        <v>35</v>
      </c>
      <c r="S1169" s="27" t="s">
        <v>27</v>
      </c>
      <c r="T1169" s="27">
        <v>2</v>
      </c>
      <c r="U1169" s="29"/>
      <c r="V1169" s="26" t="str">
        <f t="shared" si="36"/>
        <v>42730BRI Prioritas</v>
      </c>
      <c r="W1169" s="26">
        <f t="shared" si="37"/>
        <v>2</v>
      </c>
    </row>
    <row r="1170" spans="1:23" s="26" customFormat="1" ht="16.7" customHeight="1" x14ac:dyDescent="0.2">
      <c r="A1170" s="27" t="s">
        <v>5509</v>
      </c>
      <c r="B1170" s="27" t="s">
        <v>20</v>
      </c>
      <c r="C1170" s="27" t="s">
        <v>4048</v>
      </c>
      <c r="D1170" s="28">
        <v>42730</v>
      </c>
      <c r="E1170" s="27" t="s">
        <v>5510</v>
      </c>
      <c r="F1170" s="27" t="s">
        <v>5511</v>
      </c>
      <c r="G1170" s="27" t="s">
        <v>21</v>
      </c>
      <c r="H1170" s="27"/>
      <c r="I1170" s="27" t="s">
        <v>22</v>
      </c>
      <c r="J1170" s="27"/>
      <c r="K1170" s="27"/>
      <c r="L1170" s="27"/>
      <c r="M1170" s="27"/>
      <c r="N1170" s="27"/>
      <c r="O1170" s="27"/>
      <c r="P1170" s="27" t="s">
        <v>23</v>
      </c>
      <c r="Q1170" s="27"/>
      <c r="R1170" s="27" t="s">
        <v>28</v>
      </c>
      <c r="S1170" s="27" t="s">
        <v>27</v>
      </c>
      <c r="T1170" s="27">
        <v>2</v>
      </c>
      <c r="U1170" s="29"/>
      <c r="V1170" s="26" t="str">
        <f t="shared" si="36"/>
        <v>42730BRI Prioritas</v>
      </c>
      <c r="W1170" s="26">
        <f t="shared" si="37"/>
        <v>2</v>
      </c>
    </row>
    <row r="1171" spans="1:23" s="26" customFormat="1" ht="16.7" customHeight="1" x14ac:dyDescent="0.2">
      <c r="A1171" s="27" t="s">
        <v>5514</v>
      </c>
      <c r="B1171" s="27" t="s">
        <v>20</v>
      </c>
      <c r="C1171" s="27" t="s">
        <v>2681</v>
      </c>
      <c r="D1171" s="28">
        <v>42730</v>
      </c>
      <c r="E1171" s="27" t="s">
        <v>5515</v>
      </c>
      <c r="F1171" s="27" t="s">
        <v>5513</v>
      </c>
      <c r="G1171" s="27" t="s">
        <v>21</v>
      </c>
      <c r="H1171" s="27"/>
      <c r="I1171" s="27" t="s">
        <v>22</v>
      </c>
      <c r="J1171" s="27"/>
      <c r="K1171" s="27"/>
      <c r="L1171" s="27"/>
      <c r="M1171" s="27"/>
      <c r="N1171" s="27"/>
      <c r="O1171" s="27"/>
      <c r="P1171" s="27" t="s">
        <v>23</v>
      </c>
      <c r="Q1171" s="27"/>
      <c r="R1171" s="27" t="s">
        <v>28</v>
      </c>
      <c r="S1171" s="27" t="s">
        <v>27</v>
      </c>
      <c r="T1171" s="27">
        <v>2</v>
      </c>
      <c r="U1171" s="29"/>
      <c r="V1171" s="26" t="str">
        <f t="shared" si="36"/>
        <v>42730BRI Prioritas</v>
      </c>
      <c r="W1171" s="26">
        <f t="shared" si="37"/>
        <v>2</v>
      </c>
    </row>
    <row r="1172" spans="1:23" s="26" customFormat="1" ht="16.7" customHeight="1" x14ac:dyDescent="0.2">
      <c r="A1172" s="27" t="s">
        <v>5516</v>
      </c>
      <c r="B1172" s="27" t="s">
        <v>20</v>
      </c>
      <c r="C1172" s="27" t="s">
        <v>4015</v>
      </c>
      <c r="D1172" s="28">
        <v>42730</v>
      </c>
      <c r="E1172" s="27" t="s">
        <v>5517</v>
      </c>
      <c r="F1172" s="27" t="s">
        <v>5518</v>
      </c>
      <c r="G1172" s="27" t="s">
        <v>21</v>
      </c>
      <c r="H1172" s="27"/>
      <c r="I1172" s="27" t="s">
        <v>22</v>
      </c>
      <c r="J1172" s="27"/>
      <c r="K1172" s="27"/>
      <c r="L1172" s="27"/>
      <c r="M1172" s="27"/>
      <c r="N1172" s="27"/>
      <c r="O1172" s="27"/>
      <c r="P1172" s="27" t="s">
        <v>23</v>
      </c>
      <c r="Q1172" s="27"/>
      <c r="R1172" s="27" t="s">
        <v>24</v>
      </c>
      <c r="S1172" s="27" t="s">
        <v>26</v>
      </c>
      <c r="T1172" s="27">
        <v>1</v>
      </c>
      <c r="U1172" s="29"/>
      <c r="V1172" s="26" t="str">
        <f t="shared" si="36"/>
        <v>42730BRI Business</v>
      </c>
      <c r="W1172" s="26">
        <f t="shared" si="37"/>
        <v>1</v>
      </c>
    </row>
    <row r="1173" spans="1:23" s="26" customFormat="1" ht="16.7" customHeight="1" x14ac:dyDescent="0.2">
      <c r="A1173" s="27" t="s">
        <v>3651</v>
      </c>
      <c r="B1173" s="27" t="s">
        <v>20</v>
      </c>
      <c r="C1173" s="27" t="s">
        <v>2683</v>
      </c>
      <c r="D1173" s="28">
        <v>42730</v>
      </c>
      <c r="E1173" s="27" t="s">
        <v>5519</v>
      </c>
      <c r="F1173" s="27" t="s">
        <v>437</v>
      </c>
      <c r="G1173" s="27" t="s">
        <v>21</v>
      </c>
      <c r="H1173" s="27"/>
      <c r="I1173" s="27" t="s">
        <v>22</v>
      </c>
      <c r="J1173" s="27" t="s">
        <v>30</v>
      </c>
      <c r="K1173" s="27"/>
      <c r="L1173" s="27"/>
      <c r="M1173" s="27"/>
      <c r="N1173" s="27"/>
      <c r="O1173" s="27"/>
      <c r="P1173" s="27" t="s">
        <v>23</v>
      </c>
      <c r="Q1173" s="27"/>
      <c r="R1173" s="27" t="s">
        <v>35</v>
      </c>
      <c r="S1173" s="27" t="s">
        <v>27</v>
      </c>
      <c r="T1173" s="27">
        <v>2</v>
      </c>
      <c r="U1173" s="29"/>
      <c r="V1173" s="26" t="str">
        <f t="shared" si="36"/>
        <v>42730BRI Prioritas</v>
      </c>
      <c r="W1173" s="26">
        <f t="shared" si="37"/>
        <v>2</v>
      </c>
    </row>
    <row r="1174" spans="1:23" s="26" customFormat="1" ht="16.7" customHeight="1" x14ac:dyDescent="0.2">
      <c r="A1174" s="27" t="s">
        <v>5520</v>
      </c>
      <c r="B1174" s="27" t="s">
        <v>20</v>
      </c>
      <c r="C1174" s="27" t="s">
        <v>2686</v>
      </c>
      <c r="D1174" s="28">
        <v>42730</v>
      </c>
      <c r="E1174" s="27" t="s">
        <v>5521</v>
      </c>
      <c r="F1174" s="27" t="s">
        <v>5519</v>
      </c>
      <c r="G1174" s="27" t="s">
        <v>21</v>
      </c>
      <c r="H1174" s="27"/>
      <c r="I1174" s="27" t="s">
        <v>22</v>
      </c>
      <c r="J1174" s="27"/>
      <c r="K1174" s="27"/>
      <c r="L1174" s="27"/>
      <c r="M1174" s="27"/>
      <c r="N1174" s="27"/>
      <c r="O1174" s="27"/>
      <c r="P1174" s="27" t="s">
        <v>23</v>
      </c>
      <c r="Q1174" s="27"/>
      <c r="R1174" s="27" t="s">
        <v>28</v>
      </c>
      <c r="S1174" s="27" t="s">
        <v>27</v>
      </c>
      <c r="T1174" s="27">
        <v>2</v>
      </c>
      <c r="U1174" s="29"/>
      <c r="V1174" s="26" t="str">
        <f t="shared" si="36"/>
        <v>42730BRI Prioritas</v>
      </c>
      <c r="W1174" s="26">
        <f t="shared" si="37"/>
        <v>2</v>
      </c>
    </row>
    <row r="1175" spans="1:23" s="26" customFormat="1" ht="16.7" customHeight="1" x14ac:dyDescent="0.2">
      <c r="A1175" s="27" t="s">
        <v>5522</v>
      </c>
      <c r="B1175" s="27" t="s">
        <v>20</v>
      </c>
      <c r="C1175" s="27" t="s">
        <v>4021</v>
      </c>
      <c r="D1175" s="28">
        <v>42730</v>
      </c>
      <c r="E1175" s="27" t="s">
        <v>5523</v>
      </c>
      <c r="F1175" s="27" t="s">
        <v>5519</v>
      </c>
      <c r="G1175" s="27" t="s">
        <v>21</v>
      </c>
      <c r="H1175" s="27"/>
      <c r="I1175" s="27" t="s">
        <v>22</v>
      </c>
      <c r="J1175" s="27" t="s">
        <v>30</v>
      </c>
      <c r="K1175" s="27"/>
      <c r="L1175" s="27"/>
      <c r="M1175" s="27"/>
      <c r="N1175" s="27"/>
      <c r="O1175" s="27"/>
      <c r="P1175" s="27" t="s">
        <v>23</v>
      </c>
      <c r="Q1175" s="27"/>
      <c r="R1175" s="27" t="s">
        <v>33</v>
      </c>
      <c r="S1175" s="27" t="s">
        <v>25</v>
      </c>
      <c r="T1175" s="27">
        <v>1</v>
      </c>
      <c r="U1175" s="29"/>
      <c r="V1175" s="26" t="str">
        <f t="shared" si="36"/>
        <v>42730BRI Platinum</v>
      </c>
      <c r="W1175" s="26">
        <f t="shared" si="37"/>
        <v>1</v>
      </c>
    </row>
    <row r="1176" spans="1:23" s="26" customFormat="1" ht="16.7" customHeight="1" x14ac:dyDescent="0.2">
      <c r="A1176" s="27" t="s">
        <v>5522</v>
      </c>
      <c r="B1176" s="27" t="s">
        <v>20</v>
      </c>
      <c r="C1176" s="27" t="s">
        <v>4024</v>
      </c>
      <c r="D1176" s="28">
        <v>42730</v>
      </c>
      <c r="E1176" s="27" t="s">
        <v>5524</v>
      </c>
      <c r="F1176" s="27" t="s">
        <v>5525</v>
      </c>
      <c r="G1176" s="27" t="s">
        <v>21</v>
      </c>
      <c r="H1176" s="27"/>
      <c r="I1176" s="27" t="s">
        <v>22</v>
      </c>
      <c r="J1176" s="27" t="s">
        <v>30</v>
      </c>
      <c r="K1176" s="27"/>
      <c r="L1176" s="27"/>
      <c r="M1176" s="27"/>
      <c r="N1176" s="27"/>
      <c r="O1176" s="27"/>
      <c r="P1176" s="27" t="s">
        <v>23</v>
      </c>
      <c r="Q1176" s="27"/>
      <c r="R1176" s="27" t="s">
        <v>33</v>
      </c>
      <c r="S1176" s="27" t="s">
        <v>25</v>
      </c>
      <c r="T1176" s="27">
        <v>1</v>
      </c>
      <c r="U1176" s="29"/>
      <c r="V1176" s="26" t="str">
        <f t="shared" si="36"/>
        <v>42730BRI Platinum</v>
      </c>
      <c r="W1176" s="26">
        <f t="shared" si="37"/>
        <v>1</v>
      </c>
    </row>
    <row r="1177" spans="1:23" s="26" customFormat="1" ht="16.7" customHeight="1" x14ac:dyDescent="0.2">
      <c r="A1177" s="27" t="s">
        <v>5526</v>
      </c>
      <c r="B1177" s="27" t="s">
        <v>20</v>
      </c>
      <c r="C1177" s="27" t="s">
        <v>4033</v>
      </c>
      <c r="D1177" s="28">
        <v>42730</v>
      </c>
      <c r="E1177" s="27" t="s">
        <v>5527</v>
      </c>
      <c r="F1177" s="27" t="s">
        <v>5525</v>
      </c>
      <c r="G1177" s="27" t="s">
        <v>21</v>
      </c>
      <c r="H1177" s="27"/>
      <c r="I1177" s="27" t="s">
        <v>22</v>
      </c>
      <c r="J1177" s="27"/>
      <c r="K1177" s="27"/>
      <c r="L1177" s="27"/>
      <c r="M1177" s="27"/>
      <c r="N1177" s="27"/>
      <c r="O1177" s="27"/>
      <c r="P1177" s="27" t="s">
        <v>23</v>
      </c>
      <c r="Q1177" s="27"/>
      <c r="R1177" s="27" t="s">
        <v>24</v>
      </c>
      <c r="S1177" s="27" t="s">
        <v>25</v>
      </c>
      <c r="T1177" s="27">
        <v>1</v>
      </c>
      <c r="U1177" s="29"/>
      <c r="V1177" s="26" t="str">
        <f t="shared" si="36"/>
        <v>42730BRI Platinum</v>
      </c>
      <c r="W1177" s="26">
        <f t="shared" si="37"/>
        <v>1</v>
      </c>
    </row>
    <row r="1178" spans="1:23" s="26" customFormat="1" ht="16.7" customHeight="1" x14ac:dyDescent="0.2">
      <c r="A1178" s="27" t="s">
        <v>5528</v>
      </c>
      <c r="B1178" s="27" t="s">
        <v>20</v>
      </c>
      <c r="C1178" s="27" t="s">
        <v>2693</v>
      </c>
      <c r="D1178" s="28">
        <v>42730</v>
      </c>
      <c r="E1178" s="27" t="s">
        <v>5529</v>
      </c>
      <c r="F1178" s="27" t="s">
        <v>1548</v>
      </c>
      <c r="G1178" s="27" t="s">
        <v>21</v>
      </c>
      <c r="H1178" s="27"/>
      <c r="I1178" s="27" t="s">
        <v>22</v>
      </c>
      <c r="J1178" s="27" t="s">
        <v>30</v>
      </c>
      <c r="K1178" s="27"/>
      <c r="L1178" s="27"/>
      <c r="M1178" s="27"/>
      <c r="N1178" s="27"/>
      <c r="O1178" s="27"/>
      <c r="P1178" s="27" t="s">
        <v>23</v>
      </c>
      <c r="Q1178" s="27"/>
      <c r="R1178" s="27" t="s">
        <v>35</v>
      </c>
      <c r="S1178" s="27" t="s">
        <v>27</v>
      </c>
      <c r="T1178" s="27">
        <v>2</v>
      </c>
      <c r="U1178" s="29"/>
      <c r="V1178" s="26" t="str">
        <f t="shared" si="36"/>
        <v>42730BRI Prioritas</v>
      </c>
      <c r="W1178" s="26">
        <f t="shared" si="37"/>
        <v>2</v>
      </c>
    </row>
    <row r="1179" spans="1:23" s="26" customFormat="1" ht="16.7" customHeight="1" x14ac:dyDescent="0.2">
      <c r="A1179" s="27" t="s">
        <v>5528</v>
      </c>
      <c r="B1179" s="27" t="s">
        <v>20</v>
      </c>
      <c r="C1179" s="27" t="s">
        <v>4036</v>
      </c>
      <c r="D1179" s="28">
        <v>42730</v>
      </c>
      <c r="E1179" s="27" t="s">
        <v>5530</v>
      </c>
      <c r="F1179" s="27" t="s">
        <v>2006</v>
      </c>
      <c r="G1179" s="27" t="s">
        <v>21</v>
      </c>
      <c r="H1179" s="27"/>
      <c r="I1179" s="27" t="s">
        <v>22</v>
      </c>
      <c r="J1179" s="27"/>
      <c r="K1179" s="27"/>
      <c r="L1179" s="27"/>
      <c r="M1179" s="27"/>
      <c r="N1179" s="27"/>
      <c r="O1179" s="27"/>
      <c r="P1179" s="27" t="s">
        <v>23</v>
      </c>
      <c r="Q1179" s="27"/>
      <c r="R1179" s="27" t="s">
        <v>24</v>
      </c>
      <c r="S1179" s="27" t="s">
        <v>25</v>
      </c>
      <c r="T1179" s="27">
        <v>1</v>
      </c>
      <c r="U1179" s="29"/>
      <c r="V1179" s="26" t="str">
        <f t="shared" si="36"/>
        <v>42730BRI Platinum</v>
      </c>
      <c r="W1179" s="26">
        <f t="shared" si="37"/>
        <v>1</v>
      </c>
    </row>
    <row r="1180" spans="1:23" s="26" customFormat="1" ht="16.7" customHeight="1" x14ac:dyDescent="0.2">
      <c r="A1180" s="27" t="s">
        <v>5531</v>
      </c>
      <c r="B1180" s="27" t="s">
        <v>20</v>
      </c>
      <c r="C1180" s="27" t="s">
        <v>2689</v>
      </c>
      <c r="D1180" s="28">
        <v>42730</v>
      </c>
      <c r="E1180" s="27" t="s">
        <v>5532</v>
      </c>
      <c r="F1180" s="27" t="s">
        <v>5279</v>
      </c>
      <c r="G1180" s="27" t="s">
        <v>21</v>
      </c>
      <c r="H1180" s="27"/>
      <c r="I1180" s="27" t="s">
        <v>22</v>
      </c>
      <c r="J1180" s="27" t="s">
        <v>30</v>
      </c>
      <c r="K1180" s="27"/>
      <c r="L1180" s="27"/>
      <c r="M1180" s="27"/>
      <c r="N1180" s="27"/>
      <c r="O1180" s="27"/>
      <c r="P1180" s="27" t="s">
        <v>23</v>
      </c>
      <c r="Q1180" s="27"/>
      <c r="R1180" s="27" t="s">
        <v>35</v>
      </c>
      <c r="S1180" s="27" t="s">
        <v>27</v>
      </c>
      <c r="T1180" s="27">
        <v>2</v>
      </c>
      <c r="U1180" s="29"/>
      <c r="V1180" s="26" t="str">
        <f t="shared" si="36"/>
        <v>42730BRI Prioritas</v>
      </c>
      <c r="W1180" s="26">
        <f t="shared" si="37"/>
        <v>2</v>
      </c>
    </row>
    <row r="1181" spans="1:23" s="26" customFormat="1" ht="16.7" customHeight="1" x14ac:dyDescent="0.2">
      <c r="A1181" s="27" t="s">
        <v>5536</v>
      </c>
      <c r="B1181" s="27" t="s">
        <v>20</v>
      </c>
      <c r="C1181" s="27" t="s">
        <v>2699</v>
      </c>
      <c r="D1181" s="28">
        <v>42730</v>
      </c>
      <c r="E1181" s="27" t="s">
        <v>2479</v>
      </c>
      <c r="F1181" s="27" t="s">
        <v>3529</v>
      </c>
      <c r="G1181" s="27" t="s">
        <v>21</v>
      </c>
      <c r="H1181" s="27"/>
      <c r="I1181" s="27" t="s">
        <v>22</v>
      </c>
      <c r="J1181" s="27"/>
      <c r="K1181" s="27"/>
      <c r="L1181" s="27"/>
      <c r="M1181" s="27"/>
      <c r="N1181" s="27"/>
      <c r="O1181" s="27"/>
      <c r="P1181" s="27" t="s">
        <v>23</v>
      </c>
      <c r="Q1181" s="27"/>
      <c r="R1181" s="27" t="s">
        <v>28</v>
      </c>
      <c r="S1181" s="27" t="s">
        <v>27</v>
      </c>
      <c r="T1181" s="27">
        <v>2</v>
      </c>
      <c r="U1181" s="29"/>
      <c r="V1181" s="26" t="str">
        <f t="shared" si="36"/>
        <v>42730BRI Prioritas</v>
      </c>
      <c r="W1181" s="26">
        <f t="shared" si="37"/>
        <v>2</v>
      </c>
    </row>
    <row r="1182" spans="1:23" s="26" customFormat="1" ht="16.7" customHeight="1" x14ac:dyDescent="0.2">
      <c r="A1182" s="27" t="s">
        <v>5537</v>
      </c>
      <c r="B1182" s="27" t="s">
        <v>20</v>
      </c>
      <c r="C1182" s="27" t="s">
        <v>2696</v>
      </c>
      <c r="D1182" s="28">
        <v>42730</v>
      </c>
      <c r="E1182" s="27" t="s">
        <v>5538</v>
      </c>
      <c r="F1182" s="27" t="s">
        <v>2479</v>
      </c>
      <c r="G1182" s="27" t="s">
        <v>21</v>
      </c>
      <c r="H1182" s="27"/>
      <c r="I1182" s="27" t="s">
        <v>22</v>
      </c>
      <c r="J1182" s="27"/>
      <c r="K1182" s="27"/>
      <c r="L1182" s="27"/>
      <c r="M1182" s="27"/>
      <c r="N1182" s="27"/>
      <c r="O1182" s="27"/>
      <c r="P1182" s="27" t="s">
        <v>23</v>
      </c>
      <c r="Q1182" s="27"/>
      <c r="R1182" s="27" t="s">
        <v>28</v>
      </c>
      <c r="S1182" s="27" t="s">
        <v>27</v>
      </c>
      <c r="T1182" s="27">
        <v>2</v>
      </c>
      <c r="U1182" s="29"/>
      <c r="V1182" s="26" t="str">
        <f t="shared" si="36"/>
        <v>42730BRI Prioritas</v>
      </c>
      <c r="W1182" s="26">
        <f t="shared" si="37"/>
        <v>2</v>
      </c>
    </row>
    <row r="1183" spans="1:23" s="26" customFormat="1" ht="16.7" customHeight="1" x14ac:dyDescent="0.2">
      <c r="A1183" s="27" t="s">
        <v>5543</v>
      </c>
      <c r="B1183" s="27" t="s">
        <v>20</v>
      </c>
      <c r="C1183" s="27" t="s">
        <v>4159</v>
      </c>
      <c r="D1183" s="28">
        <v>42730</v>
      </c>
      <c r="E1183" s="27" t="s">
        <v>5544</v>
      </c>
      <c r="F1183" s="27" t="s">
        <v>598</v>
      </c>
      <c r="G1183" s="27" t="s">
        <v>21</v>
      </c>
      <c r="H1183" s="27"/>
      <c r="I1183" s="27" t="s">
        <v>22</v>
      </c>
      <c r="J1183" s="27"/>
      <c r="K1183" s="27"/>
      <c r="L1183" s="27"/>
      <c r="M1183" s="27"/>
      <c r="N1183" s="27"/>
      <c r="O1183" s="27"/>
      <c r="P1183" s="27" t="s">
        <v>23</v>
      </c>
      <c r="Q1183" s="27"/>
      <c r="R1183" s="27" t="s">
        <v>28</v>
      </c>
      <c r="S1183" s="27" t="s">
        <v>27</v>
      </c>
      <c r="T1183" s="27">
        <v>2</v>
      </c>
      <c r="U1183" s="29"/>
      <c r="V1183" s="26" t="str">
        <f t="shared" si="36"/>
        <v>42730BRI Prioritas</v>
      </c>
      <c r="W1183" s="26">
        <f t="shared" si="37"/>
        <v>2</v>
      </c>
    </row>
    <row r="1184" spans="1:23" s="26" customFormat="1" ht="16.7" customHeight="1" x14ac:dyDescent="0.2">
      <c r="A1184" s="27" t="s">
        <v>5545</v>
      </c>
      <c r="B1184" s="27" t="s">
        <v>20</v>
      </c>
      <c r="C1184" s="27" t="s">
        <v>2705</v>
      </c>
      <c r="D1184" s="28">
        <v>42730</v>
      </c>
      <c r="E1184" s="27" t="s">
        <v>5546</v>
      </c>
      <c r="F1184" s="27" t="s">
        <v>599</v>
      </c>
      <c r="G1184" s="27" t="s">
        <v>21</v>
      </c>
      <c r="H1184" s="27"/>
      <c r="I1184" s="27" t="s">
        <v>22</v>
      </c>
      <c r="J1184" s="27"/>
      <c r="K1184" s="27"/>
      <c r="L1184" s="27"/>
      <c r="M1184" s="27"/>
      <c r="N1184" s="27"/>
      <c r="O1184" s="27"/>
      <c r="P1184" s="27" t="s">
        <v>23</v>
      </c>
      <c r="Q1184" s="27"/>
      <c r="R1184" s="27" t="s">
        <v>28</v>
      </c>
      <c r="S1184" s="27" t="s">
        <v>27</v>
      </c>
      <c r="T1184" s="27">
        <v>2</v>
      </c>
      <c r="U1184" s="29"/>
      <c r="V1184" s="26" t="str">
        <f t="shared" si="36"/>
        <v>42730BRI Prioritas</v>
      </c>
      <c r="W1184" s="26">
        <f t="shared" si="37"/>
        <v>2</v>
      </c>
    </row>
    <row r="1185" spans="1:23" s="26" customFormat="1" ht="16.7" customHeight="1" x14ac:dyDescent="0.2">
      <c r="A1185" s="27" t="s">
        <v>5547</v>
      </c>
      <c r="B1185" s="27" t="s">
        <v>20</v>
      </c>
      <c r="C1185" s="27" t="s">
        <v>2708</v>
      </c>
      <c r="D1185" s="28">
        <v>42730</v>
      </c>
      <c r="E1185" s="27" t="s">
        <v>5548</v>
      </c>
      <c r="F1185" s="27" t="s">
        <v>498</v>
      </c>
      <c r="G1185" s="27" t="s">
        <v>21</v>
      </c>
      <c r="H1185" s="27"/>
      <c r="I1185" s="27" t="s">
        <v>22</v>
      </c>
      <c r="J1185" s="27"/>
      <c r="K1185" s="27"/>
      <c r="L1185" s="27"/>
      <c r="M1185" s="27"/>
      <c r="N1185" s="27"/>
      <c r="O1185" s="27"/>
      <c r="P1185" s="27" t="s">
        <v>23</v>
      </c>
      <c r="Q1185" s="27"/>
      <c r="R1185" s="27" t="s">
        <v>28</v>
      </c>
      <c r="S1185" s="27" t="s">
        <v>27</v>
      </c>
      <c r="T1185" s="27">
        <v>2</v>
      </c>
      <c r="U1185" s="29"/>
      <c r="V1185" s="26" t="str">
        <f t="shared" si="36"/>
        <v>42730BRI Prioritas</v>
      </c>
      <c r="W1185" s="26">
        <f t="shared" si="37"/>
        <v>2</v>
      </c>
    </row>
    <row r="1186" spans="1:23" s="26" customFormat="1" ht="16.7" customHeight="1" x14ac:dyDescent="0.2">
      <c r="A1186" s="27" t="s">
        <v>5549</v>
      </c>
      <c r="B1186" s="27" t="s">
        <v>20</v>
      </c>
      <c r="C1186" s="27" t="s">
        <v>4108</v>
      </c>
      <c r="D1186" s="28">
        <v>42730</v>
      </c>
      <c r="E1186" s="27" t="s">
        <v>5550</v>
      </c>
      <c r="F1186" s="27" t="s">
        <v>498</v>
      </c>
      <c r="G1186" s="27" t="s">
        <v>21</v>
      </c>
      <c r="H1186" s="27"/>
      <c r="I1186" s="27" t="s">
        <v>22</v>
      </c>
      <c r="J1186" s="27" t="s">
        <v>30</v>
      </c>
      <c r="K1186" s="27"/>
      <c r="L1186" s="27"/>
      <c r="M1186" s="27"/>
      <c r="N1186" s="27"/>
      <c r="O1186" s="27"/>
      <c r="P1186" s="27" t="s">
        <v>23</v>
      </c>
      <c r="Q1186" s="27"/>
      <c r="R1186" s="27" t="s">
        <v>33</v>
      </c>
      <c r="S1186" s="27" t="s">
        <v>25</v>
      </c>
      <c r="T1186" s="27">
        <v>1</v>
      </c>
      <c r="U1186" s="29"/>
      <c r="V1186" s="26" t="str">
        <f t="shared" si="36"/>
        <v>42730BRI Platinum</v>
      </c>
      <c r="W1186" s="26">
        <f t="shared" si="37"/>
        <v>1</v>
      </c>
    </row>
    <row r="1187" spans="1:23" s="26" customFormat="1" ht="16.7" customHeight="1" x14ac:dyDescent="0.2">
      <c r="A1187" s="27" t="s">
        <v>5549</v>
      </c>
      <c r="B1187" s="27" t="s">
        <v>20</v>
      </c>
      <c r="C1187" s="27" t="s">
        <v>4039</v>
      </c>
      <c r="D1187" s="28">
        <v>42730</v>
      </c>
      <c r="E1187" s="27" t="s">
        <v>5551</v>
      </c>
      <c r="F1187" s="27" t="s">
        <v>499</v>
      </c>
      <c r="G1187" s="27" t="s">
        <v>21</v>
      </c>
      <c r="H1187" s="27"/>
      <c r="I1187" s="27" t="s">
        <v>22</v>
      </c>
      <c r="J1187" s="27" t="s">
        <v>30</v>
      </c>
      <c r="K1187" s="27"/>
      <c r="L1187" s="27"/>
      <c r="M1187" s="27"/>
      <c r="N1187" s="27"/>
      <c r="O1187" s="27"/>
      <c r="P1187" s="27" t="s">
        <v>23</v>
      </c>
      <c r="Q1187" s="27"/>
      <c r="R1187" s="27" t="s">
        <v>33</v>
      </c>
      <c r="S1187" s="27" t="s">
        <v>25</v>
      </c>
      <c r="T1187" s="27">
        <v>1</v>
      </c>
      <c r="U1187" s="29"/>
      <c r="V1187" s="26" t="str">
        <f t="shared" si="36"/>
        <v>42730BRI Platinum</v>
      </c>
      <c r="W1187" s="26">
        <f t="shared" si="37"/>
        <v>1</v>
      </c>
    </row>
    <row r="1188" spans="1:23" s="26" customFormat="1" ht="16.7" customHeight="1" x14ac:dyDescent="0.2">
      <c r="A1188" s="27" t="s">
        <v>5552</v>
      </c>
      <c r="B1188" s="27" t="s">
        <v>20</v>
      </c>
      <c r="C1188" s="27" t="s">
        <v>4125</v>
      </c>
      <c r="D1188" s="28">
        <v>42730</v>
      </c>
      <c r="E1188" s="27" t="s">
        <v>5553</v>
      </c>
      <c r="F1188" s="27" t="s">
        <v>499</v>
      </c>
      <c r="G1188" s="27" t="s">
        <v>21</v>
      </c>
      <c r="H1188" s="27"/>
      <c r="I1188" s="27" t="s">
        <v>22</v>
      </c>
      <c r="J1188" s="27"/>
      <c r="K1188" s="27"/>
      <c r="L1188" s="27"/>
      <c r="M1188" s="27"/>
      <c r="N1188" s="27"/>
      <c r="O1188" s="27"/>
      <c r="P1188" s="27" t="s">
        <v>23</v>
      </c>
      <c r="Q1188" s="27"/>
      <c r="R1188" s="27" t="s">
        <v>24</v>
      </c>
      <c r="S1188" s="27" t="s">
        <v>25</v>
      </c>
      <c r="T1188" s="27">
        <v>1</v>
      </c>
      <c r="U1188" s="29"/>
      <c r="V1188" s="26" t="str">
        <f t="shared" si="36"/>
        <v>42730BRI Platinum</v>
      </c>
      <c r="W1188" s="26">
        <f t="shared" si="37"/>
        <v>1</v>
      </c>
    </row>
    <row r="1189" spans="1:23" s="26" customFormat="1" ht="16.7" customHeight="1" x14ac:dyDescent="0.2">
      <c r="A1189" s="27" t="s">
        <v>5554</v>
      </c>
      <c r="B1189" s="27" t="s">
        <v>20</v>
      </c>
      <c r="C1189" s="27" t="s">
        <v>4122</v>
      </c>
      <c r="D1189" s="28">
        <v>42730</v>
      </c>
      <c r="E1189" s="27" t="s">
        <v>5555</v>
      </c>
      <c r="F1189" s="27" t="s">
        <v>499</v>
      </c>
      <c r="G1189" s="27" t="s">
        <v>21</v>
      </c>
      <c r="H1189" s="27"/>
      <c r="I1189" s="27" t="s">
        <v>22</v>
      </c>
      <c r="J1189" s="27"/>
      <c r="K1189" s="27"/>
      <c r="L1189" s="27"/>
      <c r="M1189" s="27"/>
      <c r="N1189" s="27"/>
      <c r="O1189" s="27"/>
      <c r="P1189" s="27" t="s">
        <v>23</v>
      </c>
      <c r="Q1189" s="27"/>
      <c r="R1189" s="27" t="s">
        <v>24</v>
      </c>
      <c r="S1189" s="27" t="s">
        <v>25</v>
      </c>
      <c r="T1189" s="27">
        <v>1</v>
      </c>
      <c r="U1189" s="29"/>
      <c r="V1189" s="26" t="str">
        <f t="shared" si="36"/>
        <v>42730BRI Platinum</v>
      </c>
      <c r="W1189" s="26">
        <f t="shared" si="37"/>
        <v>1</v>
      </c>
    </row>
    <row r="1190" spans="1:23" s="26" customFormat="1" ht="16.7" customHeight="1" x14ac:dyDescent="0.2">
      <c r="A1190" s="27" t="s">
        <v>5554</v>
      </c>
      <c r="B1190" s="27" t="s">
        <v>20</v>
      </c>
      <c r="C1190" s="27" t="s">
        <v>4112</v>
      </c>
      <c r="D1190" s="28">
        <v>42730</v>
      </c>
      <c r="E1190" s="27" t="s">
        <v>5556</v>
      </c>
      <c r="F1190" s="27" t="s">
        <v>111</v>
      </c>
      <c r="G1190" s="27" t="s">
        <v>21</v>
      </c>
      <c r="H1190" s="27"/>
      <c r="I1190" s="27" t="s">
        <v>22</v>
      </c>
      <c r="J1190" s="27"/>
      <c r="K1190" s="27"/>
      <c r="L1190" s="27"/>
      <c r="M1190" s="27"/>
      <c r="N1190" s="27"/>
      <c r="O1190" s="27"/>
      <c r="P1190" s="27" t="s">
        <v>23</v>
      </c>
      <c r="Q1190" s="27"/>
      <c r="R1190" s="27" t="s">
        <v>24</v>
      </c>
      <c r="S1190" s="27" t="s">
        <v>25</v>
      </c>
      <c r="T1190" s="27">
        <v>1</v>
      </c>
      <c r="U1190" s="29"/>
      <c r="V1190" s="26" t="str">
        <f t="shared" si="36"/>
        <v>42730BRI Platinum</v>
      </c>
      <c r="W1190" s="26">
        <f t="shared" si="37"/>
        <v>1</v>
      </c>
    </row>
    <row r="1191" spans="1:23" s="26" customFormat="1" ht="16.7" customHeight="1" x14ac:dyDescent="0.2">
      <c r="A1191" s="27" t="s">
        <v>5554</v>
      </c>
      <c r="B1191" s="27" t="s">
        <v>20</v>
      </c>
      <c r="C1191" s="27" t="s">
        <v>4145</v>
      </c>
      <c r="D1191" s="28">
        <v>42730</v>
      </c>
      <c r="E1191" s="27" t="s">
        <v>5557</v>
      </c>
      <c r="F1191" s="27" t="s">
        <v>111</v>
      </c>
      <c r="G1191" s="27" t="s">
        <v>21</v>
      </c>
      <c r="H1191" s="27"/>
      <c r="I1191" s="27" t="s">
        <v>22</v>
      </c>
      <c r="J1191" s="27"/>
      <c r="K1191" s="27"/>
      <c r="L1191" s="27"/>
      <c r="M1191" s="27"/>
      <c r="N1191" s="27"/>
      <c r="O1191" s="27"/>
      <c r="P1191" s="27" t="s">
        <v>23</v>
      </c>
      <c r="Q1191" s="27"/>
      <c r="R1191" s="27" t="s">
        <v>24</v>
      </c>
      <c r="S1191" s="27" t="s">
        <v>25</v>
      </c>
      <c r="T1191" s="27">
        <v>1</v>
      </c>
      <c r="U1191" s="29"/>
      <c r="V1191" s="26" t="str">
        <f t="shared" si="36"/>
        <v>42730BRI Platinum</v>
      </c>
      <c r="W1191" s="26">
        <f t="shared" si="37"/>
        <v>1</v>
      </c>
    </row>
    <row r="1192" spans="1:23" s="26" customFormat="1" ht="16.7" customHeight="1" x14ac:dyDescent="0.2">
      <c r="A1192" s="27" t="s">
        <v>5558</v>
      </c>
      <c r="B1192" s="27" t="s">
        <v>20</v>
      </c>
      <c r="C1192" s="27" t="s">
        <v>2715</v>
      </c>
      <c r="D1192" s="28">
        <v>42730</v>
      </c>
      <c r="E1192" s="27" t="s">
        <v>5559</v>
      </c>
      <c r="F1192" s="27" t="s">
        <v>111</v>
      </c>
      <c r="G1192" s="27" t="s">
        <v>21</v>
      </c>
      <c r="H1192" s="27"/>
      <c r="I1192" s="27" t="s">
        <v>22</v>
      </c>
      <c r="J1192" s="27"/>
      <c r="K1192" s="27"/>
      <c r="L1192" s="27"/>
      <c r="M1192" s="27"/>
      <c r="N1192" s="27"/>
      <c r="O1192" s="27"/>
      <c r="P1192" s="27" t="s">
        <v>23</v>
      </c>
      <c r="Q1192" s="27"/>
      <c r="R1192" s="27" t="s">
        <v>28</v>
      </c>
      <c r="S1192" s="27" t="s">
        <v>27</v>
      </c>
      <c r="T1192" s="27">
        <v>2</v>
      </c>
      <c r="U1192" s="29"/>
      <c r="V1192" s="26" t="str">
        <f t="shared" si="36"/>
        <v>42730BRI Prioritas</v>
      </c>
      <c r="W1192" s="26">
        <f t="shared" si="37"/>
        <v>2</v>
      </c>
    </row>
    <row r="1193" spans="1:23" s="26" customFormat="1" ht="16.7" customHeight="1" x14ac:dyDescent="0.2">
      <c r="A1193" s="27" t="s">
        <v>5560</v>
      </c>
      <c r="B1193" s="27" t="s">
        <v>20</v>
      </c>
      <c r="C1193" s="27" t="s">
        <v>4134</v>
      </c>
      <c r="D1193" s="28">
        <v>42730</v>
      </c>
      <c r="E1193" s="27" t="s">
        <v>5561</v>
      </c>
      <c r="F1193" s="27" t="s">
        <v>501</v>
      </c>
      <c r="G1193" s="27" t="s">
        <v>21</v>
      </c>
      <c r="H1193" s="27"/>
      <c r="I1193" s="27" t="s">
        <v>22</v>
      </c>
      <c r="J1193" s="27"/>
      <c r="K1193" s="27"/>
      <c r="L1193" s="27"/>
      <c r="M1193" s="27"/>
      <c r="N1193" s="27"/>
      <c r="O1193" s="27"/>
      <c r="P1193" s="27" t="s">
        <v>23</v>
      </c>
      <c r="Q1193" s="27"/>
      <c r="R1193" s="27" t="s">
        <v>24</v>
      </c>
      <c r="S1193" s="27" t="s">
        <v>25</v>
      </c>
      <c r="T1193" s="27">
        <v>1</v>
      </c>
      <c r="U1193" s="29"/>
      <c r="V1193" s="26" t="str">
        <f t="shared" si="36"/>
        <v>42730BRI Platinum</v>
      </c>
      <c r="W1193" s="26">
        <f t="shared" si="37"/>
        <v>1</v>
      </c>
    </row>
    <row r="1194" spans="1:23" s="26" customFormat="1" ht="16.7" customHeight="1" x14ac:dyDescent="0.2">
      <c r="A1194" s="27" t="s">
        <v>5562</v>
      </c>
      <c r="B1194" s="27" t="s">
        <v>20</v>
      </c>
      <c r="C1194" s="27" t="s">
        <v>2728</v>
      </c>
      <c r="D1194" s="28">
        <v>42730</v>
      </c>
      <c r="E1194" s="27" t="s">
        <v>5563</v>
      </c>
      <c r="F1194" s="27" t="s">
        <v>501</v>
      </c>
      <c r="G1194" s="27" t="s">
        <v>21</v>
      </c>
      <c r="H1194" s="27"/>
      <c r="I1194" s="27" t="s">
        <v>22</v>
      </c>
      <c r="J1194" s="27"/>
      <c r="K1194" s="27"/>
      <c r="L1194" s="27"/>
      <c r="M1194" s="27"/>
      <c r="N1194" s="27"/>
      <c r="O1194" s="27"/>
      <c r="P1194" s="27" t="s">
        <v>23</v>
      </c>
      <c r="Q1194" s="27"/>
      <c r="R1194" s="27" t="s">
        <v>24</v>
      </c>
      <c r="S1194" s="27" t="s">
        <v>27</v>
      </c>
      <c r="T1194" s="27">
        <v>1</v>
      </c>
      <c r="U1194" s="29"/>
      <c r="V1194" s="26" t="str">
        <f t="shared" si="36"/>
        <v>42730BRI Prioritas</v>
      </c>
      <c r="W1194" s="26">
        <f t="shared" si="37"/>
        <v>1</v>
      </c>
    </row>
    <row r="1195" spans="1:23" s="26" customFormat="1" ht="16.7" customHeight="1" x14ac:dyDescent="0.2">
      <c r="A1195" s="27" t="s">
        <v>5564</v>
      </c>
      <c r="B1195" s="27" t="s">
        <v>20</v>
      </c>
      <c r="C1195" s="27" t="s">
        <v>4151</v>
      </c>
      <c r="D1195" s="28">
        <v>42730</v>
      </c>
      <c r="E1195" s="27" t="s">
        <v>5565</v>
      </c>
      <c r="F1195" s="27" t="s">
        <v>501</v>
      </c>
      <c r="G1195" s="27" t="s">
        <v>21</v>
      </c>
      <c r="H1195" s="27"/>
      <c r="I1195" s="27" t="s">
        <v>22</v>
      </c>
      <c r="J1195" s="27"/>
      <c r="K1195" s="27"/>
      <c r="L1195" s="27"/>
      <c r="M1195" s="27"/>
      <c r="N1195" s="27"/>
      <c r="O1195" s="27"/>
      <c r="P1195" s="27" t="s">
        <v>23</v>
      </c>
      <c r="Q1195" s="27"/>
      <c r="R1195" s="27" t="s">
        <v>24</v>
      </c>
      <c r="S1195" s="27" t="s">
        <v>25</v>
      </c>
      <c r="T1195" s="27">
        <v>1</v>
      </c>
      <c r="U1195" s="29"/>
      <c r="V1195" s="26" t="str">
        <f t="shared" si="36"/>
        <v>42730BRI Platinum</v>
      </c>
      <c r="W1195" s="26">
        <f t="shared" si="37"/>
        <v>1</v>
      </c>
    </row>
    <row r="1196" spans="1:23" s="26" customFormat="1" ht="16.7" customHeight="1" x14ac:dyDescent="0.2">
      <c r="A1196" s="27" t="s">
        <v>5564</v>
      </c>
      <c r="B1196" s="27" t="s">
        <v>20</v>
      </c>
      <c r="C1196" s="27" t="s">
        <v>4156</v>
      </c>
      <c r="D1196" s="28">
        <v>42730</v>
      </c>
      <c r="E1196" s="27" t="s">
        <v>5566</v>
      </c>
      <c r="F1196" s="27" t="s">
        <v>921</v>
      </c>
      <c r="G1196" s="27" t="s">
        <v>21</v>
      </c>
      <c r="H1196" s="27"/>
      <c r="I1196" s="27" t="s">
        <v>22</v>
      </c>
      <c r="J1196" s="27"/>
      <c r="K1196" s="27"/>
      <c r="L1196" s="27"/>
      <c r="M1196" s="27"/>
      <c r="N1196" s="27"/>
      <c r="O1196" s="27"/>
      <c r="P1196" s="27" t="s">
        <v>23</v>
      </c>
      <c r="Q1196" s="27"/>
      <c r="R1196" s="27" t="s">
        <v>24</v>
      </c>
      <c r="S1196" s="27" t="s">
        <v>25</v>
      </c>
      <c r="T1196" s="27">
        <v>1</v>
      </c>
      <c r="U1196" s="29"/>
      <c r="V1196" s="26" t="str">
        <f t="shared" si="36"/>
        <v>42730BRI Platinum</v>
      </c>
      <c r="W1196" s="26">
        <f t="shared" si="37"/>
        <v>1</v>
      </c>
    </row>
    <row r="1197" spans="1:23" s="26" customFormat="1" ht="16.7" customHeight="1" x14ac:dyDescent="0.2">
      <c r="A1197" s="27" t="s">
        <v>5564</v>
      </c>
      <c r="B1197" s="27" t="s">
        <v>20</v>
      </c>
      <c r="C1197" s="27" t="s">
        <v>4162</v>
      </c>
      <c r="D1197" s="28">
        <v>42730</v>
      </c>
      <c r="E1197" s="27" t="s">
        <v>5567</v>
      </c>
      <c r="F1197" s="27" t="s">
        <v>921</v>
      </c>
      <c r="G1197" s="27" t="s">
        <v>21</v>
      </c>
      <c r="H1197" s="27"/>
      <c r="I1197" s="27" t="s">
        <v>22</v>
      </c>
      <c r="J1197" s="27"/>
      <c r="K1197" s="27"/>
      <c r="L1197" s="27"/>
      <c r="M1197" s="27"/>
      <c r="N1197" s="27"/>
      <c r="O1197" s="27"/>
      <c r="P1197" s="27" t="s">
        <v>23</v>
      </c>
      <c r="Q1197" s="27"/>
      <c r="R1197" s="27" t="s">
        <v>24</v>
      </c>
      <c r="S1197" s="27" t="s">
        <v>25</v>
      </c>
      <c r="T1197" s="27">
        <v>1</v>
      </c>
      <c r="U1197" s="29"/>
      <c r="V1197" s="26" t="str">
        <f t="shared" si="36"/>
        <v>42730BRI Platinum</v>
      </c>
      <c r="W1197" s="26">
        <f t="shared" si="37"/>
        <v>1</v>
      </c>
    </row>
    <row r="1198" spans="1:23" s="26" customFormat="1" ht="16.7" customHeight="1" x14ac:dyDescent="0.2">
      <c r="A1198" s="27" t="s">
        <v>5564</v>
      </c>
      <c r="B1198" s="27" t="s">
        <v>20</v>
      </c>
      <c r="C1198" s="27" t="s">
        <v>5568</v>
      </c>
      <c r="D1198" s="28">
        <v>42730</v>
      </c>
      <c r="E1198" s="27" t="s">
        <v>5569</v>
      </c>
      <c r="F1198" s="27" t="s">
        <v>921</v>
      </c>
      <c r="G1198" s="27" t="s">
        <v>21</v>
      </c>
      <c r="H1198" s="27"/>
      <c r="I1198" s="27" t="s">
        <v>22</v>
      </c>
      <c r="J1198" s="27"/>
      <c r="K1198" s="27"/>
      <c r="L1198" s="27"/>
      <c r="M1198" s="27"/>
      <c r="N1198" s="27"/>
      <c r="O1198" s="27"/>
      <c r="P1198" s="27" t="s">
        <v>23</v>
      </c>
      <c r="Q1198" s="27"/>
      <c r="R1198" s="27" t="s">
        <v>24</v>
      </c>
      <c r="S1198" s="27" t="s">
        <v>25</v>
      </c>
      <c r="T1198" s="27">
        <v>1</v>
      </c>
      <c r="U1198" s="29"/>
      <c r="V1198" s="26" t="str">
        <f t="shared" si="36"/>
        <v>42730BRI Platinum</v>
      </c>
      <c r="W1198" s="26">
        <f t="shared" si="37"/>
        <v>1</v>
      </c>
    </row>
    <row r="1199" spans="1:23" s="26" customFormat="1" ht="16.7" customHeight="1" x14ac:dyDescent="0.2">
      <c r="A1199" s="27" t="s">
        <v>5570</v>
      </c>
      <c r="B1199" s="27" t="s">
        <v>20</v>
      </c>
      <c r="C1199" s="27" t="s">
        <v>2731</v>
      </c>
      <c r="D1199" s="28">
        <v>42730</v>
      </c>
      <c r="E1199" s="27" t="s">
        <v>5571</v>
      </c>
      <c r="F1199" s="27" t="s">
        <v>719</v>
      </c>
      <c r="G1199" s="27" t="s">
        <v>21</v>
      </c>
      <c r="H1199" s="27"/>
      <c r="I1199" s="27" t="s">
        <v>22</v>
      </c>
      <c r="J1199" s="27"/>
      <c r="K1199" s="27"/>
      <c r="L1199" s="27"/>
      <c r="M1199" s="27"/>
      <c r="N1199" s="27"/>
      <c r="O1199" s="27"/>
      <c r="P1199" s="27" t="s">
        <v>23</v>
      </c>
      <c r="Q1199" s="27"/>
      <c r="R1199" s="27" t="s">
        <v>28</v>
      </c>
      <c r="S1199" s="27" t="s">
        <v>27</v>
      </c>
      <c r="T1199" s="27">
        <v>2</v>
      </c>
      <c r="U1199" s="29"/>
      <c r="V1199" s="26" t="str">
        <f t="shared" si="36"/>
        <v>42730BRI Prioritas</v>
      </c>
      <c r="W1199" s="26">
        <f t="shared" si="37"/>
        <v>2</v>
      </c>
    </row>
    <row r="1200" spans="1:23" s="26" customFormat="1" ht="16.7" customHeight="1" x14ac:dyDescent="0.2">
      <c r="A1200" s="27" t="s">
        <v>5572</v>
      </c>
      <c r="B1200" s="27" t="s">
        <v>20</v>
      </c>
      <c r="C1200" s="27" t="s">
        <v>4209</v>
      </c>
      <c r="D1200" s="28">
        <v>42730</v>
      </c>
      <c r="E1200" s="27" t="s">
        <v>5573</v>
      </c>
      <c r="F1200" s="27" t="s">
        <v>719</v>
      </c>
      <c r="G1200" s="27" t="s">
        <v>21</v>
      </c>
      <c r="H1200" s="27"/>
      <c r="I1200" s="27" t="s">
        <v>22</v>
      </c>
      <c r="J1200" s="27"/>
      <c r="K1200" s="27"/>
      <c r="L1200" s="27"/>
      <c r="M1200" s="27"/>
      <c r="N1200" s="27"/>
      <c r="O1200" s="27"/>
      <c r="P1200" s="27" t="s">
        <v>23</v>
      </c>
      <c r="Q1200" s="27"/>
      <c r="R1200" s="27" t="s">
        <v>24</v>
      </c>
      <c r="S1200" s="27" t="s">
        <v>26</v>
      </c>
      <c r="T1200" s="27">
        <v>1</v>
      </c>
      <c r="U1200" s="29"/>
      <c r="V1200" s="26" t="str">
        <f t="shared" si="36"/>
        <v>42730BRI Business</v>
      </c>
      <c r="W1200" s="26">
        <f t="shared" si="37"/>
        <v>1</v>
      </c>
    </row>
    <row r="1201" spans="1:23" s="26" customFormat="1" ht="16.7" customHeight="1" x14ac:dyDescent="0.2">
      <c r="A1201" s="27" t="s">
        <v>5570</v>
      </c>
      <c r="B1201" s="27" t="s">
        <v>20</v>
      </c>
      <c r="C1201" s="27" t="s">
        <v>4184</v>
      </c>
      <c r="D1201" s="28">
        <v>42730</v>
      </c>
      <c r="E1201" s="27" t="s">
        <v>5575</v>
      </c>
      <c r="F1201" s="27" t="s">
        <v>3258</v>
      </c>
      <c r="G1201" s="27" t="s">
        <v>21</v>
      </c>
      <c r="H1201" s="27"/>
      <c r="I1201" s="27" t="s">
        <v>22</v>
      </c>
      <c r="J1201" s="27"/>
      <c r="K1201" s="27"/>
      <c r="L1201" s="27"/>
      <c r="M1201" s="27"/>
      <c r="N1201" s="27"/>
      <c r="O1201" s="27"/>
      <c r="P1201" s="27" t="s">
        <v>23</v>
      </c>
      <c r="Q1201" s="27"/>
      <c r="R1201" s="27" t="s">
        <v>24</v>
      </c>
      <c r="S1201" s="27" t="s">
        <v>25</v>
      </c>
      <c r="T1201" s="27">
        <v>1</v>
      </c>
      <c r="U1201" s="29"/>
      <c r="V1201" s="26" t="str">
        <f t="shared" si="36"/>
        <v>42730BRI Platinum</v>
      </c>
      <c r="W1201" s="26">
        <f t="shared" si="37"/>
        <v>1</v>
      </c>
    </row>
    <row r="1202" spans="1:23" s="26" customFormat="1" ht="16.7" customHeight="1" x14ac:dyDescent="0.2">
      <c r="A1202" s="27" t="s">
        <v>5576</v>
      </c>
      <c r="B1202" s="27" t="s">
        <v>20</v>
      </c>
      <c r="C1202" s="27" t="s">
        <v>4190</v>
      </c>
      <c r="D1202" s="28">
        <v>42730</v>
      </c>
      <c r="E1202" s="27" t="s">
        <v>5577</v>
      </c>
      <c r="F1202" s="27" t="s">
        <v>3258</v>
      </c>
      <c r="G1202" s="27" t="s">
        <v>21</v>
      </c>
      <c r="H1202" s="27"/>
      <c r="I1202" s="27" t="s">
        <v>22</v>
      </c>
      <c r="J1202" s="27"/>
      <c r="K1202" s="27"/>
      <c r="L1202" s="27"/>
      <c r="M1202" s="27"/>
      <c r="N1202" s="27"/>
      <c r="O1202" s="27"/>
      <c r="P1202" s="27" t="s">
        <v>23</v>
      </c>
      <c r="Q1202" s="27"/>
      <c r="R1202" s="27" t="s">
        <v>24</v>
      </c>
      <c r="S1202" s="27" t="s">
        <v>25</v>
      </c>
      <c r="T1202" s="27">
        <v>1</v>
      </c>
      <c r="U1202" s="29"/>
      <c r="V1202" s="26" t="str">
        <f t="shared" si="36"/>
        <v>42730BRI Platinum</v>
      </c>
      <c r="W1202" s="26">
        <f t="shared" si="37"/>
        <v>1</v>
      </c>
    </row>
    <row r="1203" spans="1:23" s="26" customFormat="1" ht="16.7" customHeight="1" x14ac:dyDescent="0.2">
      <c r="A1203" s="27" t="s">
        <v>5578</v>
      </c>
      <c r="B1203" s="27" t="s">
        <v>20</v>
      </c>
      <c r="C1203" s="27" t="s">
        <v>2737</v>
      </c>
      <c r="D1203" s="28">
        <v>42730</v>
      </c>
      <c r="E1203" s="27" t="s">
        <v>5579</v>
      </c>
      <c r="F1203" s="27" t="s">
        <v>2211</v>
      </c>
      <c r="G1203" s="27" t="s">
        <v>21</v>
      </c>
      <c r="H1203" s="27"/>
      <c r="I1203" s="27" t="s">
        <v>22</v>
      </c>
      <c r="J1203" s="27"/>
      <c r="K1203" s="27"/>
      <c r="L1203" s="27"/>
      <c r="M1203" s="27"/>
      <c r="N1203" s="27"/>
      <c r="O1203" s="27"/>
      <c r="P1203" s="27" t="s">
        <v>23</v>
      </c>
      <c r="Q1203" s="27"/>
      <c r="R1203" s="27" t="s">
        <v>24</v>
      </c>
      <c r="S1203" s="27" t="s">
        <v>26</v>
      </c>
      <c r="T1203" s="27">
        <v>1</v>
      </c>
      <c r="U1203" s="29"/>
      <c r="V1203" s="26" t="str">
        <f t="shared" si="36"/>
        <v>42730BRI Business</v>
      </c>
      <c r="W1203" s="26">
        <f t="shared" si="37"/>
        <v>1</v>
      </c>
    </row>
    <row r="1204" spans="1:23" s="26" customFormat="1" ht="16.7" customHeight="1" x14ac:dyDescent="0.2">
      <c r="A1204" s="27" t="s">
        <v>5580</v>
      </c>
      <c r="B1204" s="27" t="s">
        <v>20</v>
      </c>
      <c r="C1204" s="27" t="s">
        <v>4196</v>
      </c>
      <c r="D1204" s="28">
        <v>42730</v>
      </c>
      <c r="E1204" s="27" t="s">
        <v>5581</v>
      </c>
      <c r="F1204" s="27" t="s">
        <v>2211</v>
      </c>
      <c r="G1204" s="27" t="s">
        <v>21</v>
      </c>
      <c r="H1204" s="27"/>
      <c r="I1204" s="27" t="s">
        <v>22</v>
      </c>
      <c r="J1204" s="27"/>
      <c r="K1204" s="27"/>
      <c r="L1204" s="27"/>
      <c r="M1204" s="27"/>
      <c r="N1204" s="27"/>
      <c r="O1204" s="27"/>
      <c r="P1204" s="27" t="s">
        <v>23</v>
      </c>
      <c r="Q1204" s="27"/>
      <c r="R1204" s="27" t="s">
        <v>24</v>
      </c>
      <c r="S1204" s="27" t="s">
        <v>25</v>
      </c>
      <c r="T1204" s="27">
        <v>1</v>
      </c>
      <c r="U1204" s="29"/>
      <c r="V1204" s="26" t="str">
        <f t="shared" si="36"/>
        <v>42730BRI Platinum</v>
      </c>
      <c r="W1204" s="26">
        <f t="shared" si="37"/>
        <v>1</v>
      </c>
    </row>
    <row r="1205" spans="1:23" s="26" customFormat="1" ht="16.7" customHeight="1" x14ac:dyDescent="0.2">
      <c r="A1205" s="27" t="s">
        <v>4707</v>
      </c>
      <c r="B1205" s="27" t="s">
        <v>20</v>
      </c>
      <c r="C1205" s="27" t="s">
        <v>2746</v>
      </c>
      <c r="D1205" s="28">
        <v>42730</v>
      </c>
      <c r="E1205" s="27" t="s">
        <v>5582</v>
      </c>
      <c r="F1205" s="27" t="s">
        <v>2211</v>
      </c>
      <c r="G1205" s="27" t="s">
        <v>21</v>
      </c>
      <c r="H1205" s="27"/>
      <c r="I1205" s="27" t="s">
        <v>22</v>
      </c>
      <c r="J1205" s="27"/>
      <c r="K1205" s="27"/>
      <c r="L1205" s="27"/>
      <c r="M1205" s="27"/>
      <c r="N1205" s="27"/>
      <c r="O1205" s="27"/>
      <c r="P1205" s="27" t="s">
        <v>23</v>
      </c>
      <c r="Q1205" s="27"/>
      <c r="R1205" s="27" t="s">
        <v>28</v>
      </c>
      <c r="S1205" s="27" t="s">
        <v>27</v>
      </c>
      <c r="T1205" s="27">
        <v>2</v>
      </c>
      <c r="U1205" s="29"/>
      <c r="V1205" s="26" t="str">
        <f t="shared" si="36"/>
        <v>42730BRI Prioritas</v>
      </c>
      <c r="W1205" s="26">
        <f t="shared" si="37"/>
        <v>2</v>
      </c>
    </row>
    <row r="1206" spans="1:23" s="26" customFormat="1" ht="16.7" customHeight="1" x14ac:dyDescent="0.2">
      <c r="A1206" s="27" t="s">
        <v>4705</v>
      </c>
      <c r="B1206" s="27" t="s">
        <v>20</v>
      </c>
      <c r="C1206" s="27" t="s">
        <v>2743</v>
      </c>
      <c r="D1206" s="28">
        <v>42730</v>
      </c>
      <c r="E1206" s="27" t="s">
        <v>5583</v>
      </c>
      <c r="F1206" s="27" t="s">
        <v>2218</v>
      </c>
      <c r="G1206" s="27" t="s">
        <v>21</v>
      </c>
      <c r="H1206" s="27"/>
      <c r="I1206" s="27" t="s">
        <v>22</v>
      </c>
      <c r="J1206" s="27"/>
      <c r="K1206" s="27"/>
      <c r="L1206" s="27"/>
      <c r="M1206" s="27"/>
      <c r="N1206" s="27"/>
      <c r="O1206" s="27"/>
      <c r="P1206" s="27" t="s">
        <v>23</v>
      </c>
      <c r="Q1206" s="27"/>
      <c r="R1206" s="27" t="s">
        <v>28</v>
      </c>
      <c r="S1206" s="27" t="s">
        <v>27</v>
      </c>
      <c r="T1206" s="27">
        <v>2</v>
      </c>
      <c r="U1206" s="29"/>
      <c r="V1206" s="26" t="str">
        <f t="shared" si="36"/>
        <v>42730BRI Prioritas</v>
      </c>
      <c r="W1206" s="26">
        <f t="shared" si="37"/>
        <v>2</v>
      </c>
    </row>
    <row r="1207" spans="1:23" s="26" customFormat="1" ht="16.7" customHeight="1" x14ac:dyDescent="0.2">
      <c r="A1207" s="27" t="s">
        <v>5584</v>
      </c>
      <c r="B1207" s="27" t="s">
        <v>20</v>
      </c>
      <c r="C1207" s="27" t="s">
        <v>2740</v>
      </c>
      <c r="D1207" s="28">
        <v>42730</v>
      </c>
      <c r="E1207" s="27" t="s">
        <v>5585</v>
      </c>
      <c r="F1207" s="27" t="s">
        <v>542</v>
      </c>
      <c r="G1207" s="27" t="s">
        <v>21</v>
      </c>
      <c r="H1207" s="27"/>
      <c r="I1207" s="27" t="s">
        <v>22</v>
      </c>
      <c r="J1207" s="27" t="s">
        <v>30</v>
      </c>
      <c r="K1207" s="27"/>
      <c r="L1207" s="27"/>
      <c r="M1207" s="27"/>
      <c r="N1207" s="27"/>
      <c r="O1207" s="27"/>
      <c r="P1207" s="27" t="s">
        <v>23</v>
      </c>
      <c r="Q1207" s="27"/>
      <c r="R1207" s="27" t="s">
        <v>33</v>
      </c>
      <c r="S1207" s="27" t="s">
        <v>27</v>
      </c>
      <c r="T1207" s="27">
        <v>1</v>
      </c>
      <c r="U1207" s="29"/>
      <c r="V1207" s="26" t="str">
        <f t="shared" si="36"/>
        <v>42730BRI Prioritas</v>
      </c>
      <c r="W1207" s="26">
        <f t="shared" si="37"/>
        <v>1</v>
      </c>
    </row>
    <row r="1208" spans="1:23" s="26" customFormat="1" ht="16.7" customHeight="1" x14ac:dyDescent="0.2">
      <c r="A1208" s="27" t="s">
        <v>5587</v>
      </c>
      <c r="B1208" s="27" t="s">
        <v>20</v>
      </c>
      <c r="C1208" s="27" t="s">
        <v>2753</v>
      </c>
      <c r="D1208" s="28">
        <v>42730</v>
      </c>
      <c r="E1208" s="27" t="s">
        <v>5588</v>
      </c>
      <c r="F1208" s="27" t="s">
        <v>541</v>
      </c>
      <c r="G1208" s="27" t="s">
        <v>21</v>
      </c>
      <c r="H1208" s="27"/>
      <c r="I1208" s="27" t="s">
        <v>22</v>
      </c>
      <c r="J1208" s="27" t="s">
        <v>30</v>
      </c>
      <c r="K1208" s="27"/>
      <c r="L1208" s="27"/>
      <c r="M1208" s="27"/>
      <c r="N1208" s="27"/>
      <c r="O1208" s="27"/>
      <c r="P1208" s="27" t="s">
        <v>23</v>
      </c>
      <c r="Q1208" s="27"/>
      <c r="R1208" s="27" t="s">
        <v>35</v>
      </c>
      <c r="S1208" s="27" t="s">
        <v>27</v>
      </c>
      <c r="T1208" s="27">
        <v>2</v>
      </c>
      <c r="U1208" s="29"/>
      <c r="V1208" s="26" t="str">
        <f t="shared" si="36"/>
        <v>42730BRI Prioritas</v>
      </c>
      <c r="W1208" s="26">
        <f t="shared" si="37"/>
        <v>2</v>
      </c>
    </row>
    <row r="1209" spans="1:23" s="26" customFormat="1" ht="16.7" customHeight="1" x14ac:dyDescent="0.2">
      <c r="A1209" s="27" t="s">
        <v>5587</v>
      </c>
      <c r="B1209" s="27" t="s">
        <v>20</v>
      </c>
      <c r="C1209" s="27" t="s">
        <v>5589</v>
      </c>
      <c r="D1209" s="28">
        <v>42730</v>
      </c>
      <c r="E1209" s="27" t="s">
        <v>5590</v>
      </c>
      <c r="F1209" s="27" t="s">
        <v>541</v>
      </c>
      <c r="G1209" s="27" t="s">
        <v>21</v>
      </c>
      <c r="H1209" s="27"/>
      <c r="I1209" s="27" t="s">
        <v>22</v>
      </c>
      <c r="J1209" s="27" t="s">
        <v>30</v>
      </c>
      <c r="K1209" s="27"/>
      <c r="L1209" s="27"/>
      <c r="M1209" s="27"/>
      <c r="N1209" s="27"/>
      <c r="O1209" s="27"/>
      <c r="P1209" s="27" t="s">
        <v>23</v>
      </c>
      <c r="Q1209" s="27"/>
      <c r="R1209" s="27" t="s">
        <v>33</v>
      </c>
      <c r="S1209" s="27" t="s">
        <v>25</v>
      </c>
      <c r="T1209" s="27">
        <v>1</v>
      </c>
      <c r="U1209" s="29"/>
      <c r="V1209" s="26" t="str">
        <f t="shared" si="36"/>
        <v>42730BRI Platinum</v>
      </c>
      <c r="W1209" s="26">
        <f t="shared" si="37"/>
        <v>1</v>
      </c>
    </row>
    <row r="1210" spans="1:23" s="26" customFormat="1" ht="16.7" customHeight="1" x14ac:dyDescent="0.2">
      <c r="A1210" s="27" t="s">
        <v>5591</v>
      </c>
      <c r="B1210" s="27" t="s">
        <v>20</v>
      </c>
      <c r="C1210" s="27" t="s">
        <v>4205</v>
      </c>
      <c r="D1210" s="28">
        <v>42730</v>
      </c>
      <c r="E1210" s="27" t="s">
        <v>5592</v>
      </c>
      <c r="F1210" s="27" t="s">
        <v>2075</v>
      </c>
      <c r="G1210" s="27" t="s">
        <v>21</v>
      </c>
      <c r="H1210" s="27"/>
      <c r="I1210" s="27" t="s">
        <v>22</v>
      </c>
      <c r="J1210" s="27"/>
      <c r="K1210" s="27"/>
      <c r="L1210" s="27"/>
      <c r="M1210" s="27"/>
      <c r="N1210" s="27"/>
      <c r="O1210" s="27"/>
      <c r="P1210" s="27" t="s">
        <v>23</v>
      </c>
      <c r="Q1210" s="27"/>
      <c r="R1210" s="27" t="s">
        <v>24</v>
      </c>
      <c r="S1210" s="27" t="s">
        <v>25</v>
      </c>
      <c r="T1210" s="27">
        <v>1</v>
      </c>
      <c r="U1210" s="29"/>
      <c r="V1210" s="26" t="str">
        <f t="shared" si="36"/>
        <v>42730BRI Platinum</v>
      </c>
      <c r="W1210" s="26">
        <f t="shared" si="37"/>
        <v>1</v>
      </c>
    </row>
    <row r="1211" spans="1:23" s="26" customFormat="1" ht="16.7" customHeight="1" x14ac:dyDescent="0.2">
      <c r="A1211" s="27" t="s">
        <v>5593</v>
      </c>
      <c r="B1211" s="27" t="s">
        <v>20</v>
      </c>
      <c r="C1211" s="27" t="s">
        <v>4266</v>
      </c>
      <c r="D1211" s="28">
        <v>42730</v>
      </c>
      <c r="E1211" s="27" t="s">
        <v>5594</v>
      </c>
      <c r="F1211" s="27" t="s">
        <v>3376</v>
      </c>
      <c r="G1211" s="27" t="s">
        <v>21</v>
      </c>
      <c r="H1211" s="27"/>
      <c r="I1211" s="27" t="s">
        <v>22</v>
      </c>
      <c r="J1211" s="27"/>
      <c r="K1211" s="27"/>
      <c r="L1211" s="27"/>
      <c r="M1211" s="27"/>
      <c r="N1211" s="27"/>
      <c r="O1211" s="27"/>
      <c r="P1211" s="27" t="s">
        <v>23</v>
      </c>
      <c r="Q1211" s="27"/>
      <c r="R1211" s="27" t="s">
        <v>24</v>
      </c>
      <c r="S1211" s="27" t="s">
        <v>27</v>
      </c>
      <c r="T1211" s="27">
        <v>1</v>
      </c>
      <c r="U1211" s="29"/>
      <c r="V1211" s="26" t="str">
        <f t="shared" si="36"/>
        <v>42730BRI Prioritas</v>
      </c>
      <c r="W1211" s="26">
        <f t="shared" si="37"/>
        <v>1</v>
      </c>
    </row>
    <row r="1212" spans="1:23" s="26" customFormat="1" ht="16.7" customHeight="1" x14ac:dyDescent="0.2">
      <c r="A1212" s="27" t="s">
        <v>5595</v>
      </c>
      <c r="B1212" s="27" t="s">
        <v>20</v>
      </c>
      <c r="C1212" s="27" t="s">
        <v>2756</v>
      </c>
      <c r="D1212" s="28">
        <v>42730</v>
      </c>
      <c r="E1212" s="27" t="s">
        <v>5596</v>
      </c>
      <c r="F1212" s="27" t="s">
        <v>2252</v>
      </c>
      <c r="G1212" s="27" t="s">
        <v>21</v>
      </c>
      <c r="H1212" s="27"/>
      <c r="I1212" s="27" t="s">
        <v>22</v>
      </c>
      <c r="J1212" s="27" t="s">
        <v>30</v>
      </c>
      <c r="K1212" s="27"/>
      <c r="L1212" s="27"/>
      <c r="M1212" s="27"/>
      <c r="N1212" s="27"/>
      <c r="O1212" s="27"/>
      <c r="P1212" s="27" t="s">
        <v>23</v>
      </c>
      <c r="Q1212" s="27"/>
      <c r="R1212" s="27" t="s">
        <v>35</v>
      </c>
      <c r="S1212" s="27" t="s">
        <v>27</v>
      </c>
      <c r="T1212" s="27">
        <v>2</v>
      </c>
      <c r="U1212" s="29"/>
      <c r="V1212" s="26" t="str">
        <f t="shared" si="36"/>
        <v>42730BRI Prioritas</v>
      </c>
      <c r="W1212" s="26">
        <f t="shared" si="37"/>
        <v>2</v>
      </c>
    </row>
    <row r="1213" spans="1:23" s="26" customFormat="1" ht="16.7" customHeight="1" x14ac:dyDescent="0.2">
      <c r="A1213" s="27" t="s">
        <v>5597</v>
      </c>
      <c r="B1213" s="27" t="s">
        <v>20</v>
      </c>
      <c r="C1213" s="27" t="s">
        <v>2775</v>
      </c>
      <c r="D1213" s="28">
        <v>42730</v>
      </c>
      <c r="E1213" s="27" t="s">
        <v>5598</v>
      </c>
      <c r="F1213" s="27" t="s">
        <v>5599</v>
      </c>
      <c r="G1213" s="27" t="s">
        <v>21</v>
      </c>
      <c r="H1213" s="27"/>
      <c r="I1213" s="27" t="s">
        <v>22</v>
      </c>
      <c r="J1213" s="27" t="s">
        <v>30</v>
      </c>
      <c r="K1213" s="27"/>
      <c r="L1213" s="27"/>
      <c r="M1213" s="27"/>
      <c r="N1213" s="27"/>
      <c r="O1213" s="27"/>
      <c r="P1213" s="27" t="s">
        <v>23</v>
      </c>
      <c r="Q1213" s="27"/>
      <c r="R1213" s="27" t="s">
        <v>33</v>
      </c>
      <c r="S1213" s="27" t="s">
        <v>27</v>
      </c>
      <c r="T1213" s="27">
        <v>1</v>
      </c>
      <c r="U1213" s="29"/>
      <c r="V1213" s="26" t="str">
        <f t="shared" si="36"/>
        <v>42730BRI Prioritas</v>
      </c>
      <c r="W1213" s="26">
        <f t="shared" si="37"/>
        <v>1</v>
      </c>
    </row>
    <row r="1214" spans="1:23" s="26" customFormat="1" ht="16.7" customHeight="1" x14ac:dyDescent="0.2">
      <c r="A1214" s="27" t="s">
        <v>5600</v>
      </c>
      <c r="B1214" s="27" t="s">
        <v>20</v>
      </c>
      <c r="C1214" s="27" t="s">
        <v>2801</v>
      </c>
      <c r="D1214" s="28">
        <v>42730</v>
      </c>
      <c r="E1214" s="27" t="s">
        <v>5601</v>
      </c>
      <c r="F1214" s="27" t="s">
        <v>5599</v>
      </c>
      <c r="G1214" s="27" t="s">
        <v>21</v>
      </c>
      <c r="H1214" s="27"/>
      <c r="I1214" s="27" t="s">
        <v>22</v>
      </c>
      <c r="J1214" s="27" t="s">
        <v>30</v>
      </c>
      <c r="K1214" s="27"/>
      <c r="L1214" s="27"/>
      <c r="M1214" s="27"/>
      <c r="N1214" s="27"/>
      <c r="O1214" s="27"/>
      <c r="P1214" s="27" t="s">
        <v>23</v>
      </c>
      <c r="Q1214" s="27"/>
      <c r="R1214" s="27" t="s">
        <v>35</v>
      </c>
      <c r="S1214" s="27" t="s">
        <v>27</v>
      </c>
      <c r="T1214" s="27">
        <v>2</v>
      </c>
      <c r="U1214" s="29"/>
      <c r="V1214" s="26" t="str">
        <f t="shared" si="36"/>
        <v>42730BRI Prioritas</v>
      </c>
      <c r="W1214" s="26">
        <f t="shared" si="37"/>
        <v>2</v>
      </c>
    </row>
    <row r="1215" spans="1:23" s="26" customFormat="1" ht="16.7" customHeight="1" x14ac:dyDescent="0.2">
      <c r="A1215" s="27" t="s">
        <v>3651</v>
      </c>
      <c r="B1215" s="27" t="s">
        <v>20</v>
      </c>
      <c r="C1215" s="27" t="s">
        <v>2803</v>
      </c>
      <c r="D1215" s="28">
        <v>42730</v>
      </c>
      <c r="E1215" s="27" t="s">
        <v>5602</v>
      </c>
      <c r="F1215" s="27" t="s">
        <v>5603</v>
      </c>
      <c r="G1215" s="27" t="s">
        <v>21</v>
      </c>
      <c r="H1215" s="27"/>
      <c r="I1215" s="27" t="s">
        <v>22</v>
      </c>
      <c r="J1215" s="27"/>
      <c r="K1215" s="27"/>
      <c r="L1215" s="27"/>
      <c r="M1215" s="27"/>
      <c r="N1215" s="27"/>
      <c r="O1215" s="27"/>
      <c r="P1215" s="27" t="s">
        <v>23</v>
      </c>
      <c r="Q1215" s="27"/>
      <c r="R1215" s="27" t="s">
        <v>28</v>
      </c>
      <c r="S1215" s="27" t="s">
        <v>27</v>
      </c>
      <c r="T1215" s="27">
        <v>2</v>
      </c>
      <c r="U1215" s="29"/>
      <c r="V1215" s="26" t="str">
        <f t="shared" si="36"/>
        <v>42730BRI Prioritas</v>
      </c>
      <c r="W1215" s="26">
        <f t="shared" si="37"/>
        <v>2</v>
      </c>
    </row>
    <row r="1216" spans="1:23" s="26" customFormat="1" ht="16.7" customHeight="1" x14ac:dyDescent="0.2">
      <c r="A1216" s="27" t="s">
        <v>5604</v>
      </c>
      <c r="B1216" s="27" t="s">
        <v>20</v>
      </c>
      <c r="C1216" s="27" t="s">
        <v>4287</v>
      </c>
      <c r="D1216" s="28">
        <v>42730</v>
      </c>
      <c r="E1216" s="27" t="s">
        <v>5605</v>
      </c>
      <c r="F1216" s="27" t="s">
        <v>3566</v>
      </c>
      <c r="G1216" s="27" t="s">
        <v>21</v>
      </c>
      <c r="H1216" s="27"/>
      <c r="I1216" s="27" t="s">
        <v>22</v>
      </c>
      <c r="J1216" s="27"/>
      <c r="K1216" s="27"/>
      <c r="L1216" s="27"/>
      <c r="M1216" s="27"/>
      <c r="N1216" s="27"/>
      <c r="O1216" s="27"/>
      <c r="P1216" s="27" t="s">
        <v>23</v>
      </c>
      <c r="Q1216" s="27"/>
      <c r="R1216" s="27" t="s">
        <v>28</v>
      </c>
      <c r="S1216" s="27" t="s">
        <v>27</v>
      </c>
      <c r="T1216" s="27">
        <v>2</v>
      </c>
      <c r="U1216" s="29"/>
      <c r="V1216" s="26" t="str">
        <f t="shared" si="36"/>
        <v>42730BRI Prioritas</v>
      </c>
      <c r="W1216" s="26">
        <f t="shared" si="37"/>
        <v>2</v>
      </c>
    </row>
    <row r="1217" spans="1:23" s="26" customFormat="1" ht="16.7" customHeight="1" x14ac:dyDescent="0.2">
      <c r="A1217" s="27" t="s">
        <v>5606</v>
      </c>
      <c r="B1217" s="27" t="s">
        <v>20</v>
      </c>
      <c r="C1217" s="27" t="s">
        <v>2806</v>
      </c>
      <c r="D1217" s="28">
        <v>42730</v>
      </c>
      <c r="E1217" s="27" t="s">
        <v>5607</v>
      </c>
      <c r="F1217" s="27" t="s">
        <v>3566</v>
      </c>
      <c r="G1217" s="27" t="s">
        <v>21</v>
      </c>
      <c r="H1217" s="27"/>
      <c r="I1217" s="27" t="s">
        <v>22</v>
      </c>
      <c r="J1217" s="27"/>
      <c r="K1217" s="27"/>
      <c r="L1217" s="27"/>
      <c r="M1217" s="27"/>
      <c r="N1217" s="27"/>
      <c r="O1217" s="27"/>
      <c r="P1217" s="27" t="s">
        <v>23</v>
      </c>
      <c r="Q1217" s="27"/>
      <c r="R1217" s="27" t="s">
        <v>28</v>
      </c>
      <c r="S1217" s="27" t="s">
        <v>27</v>
      </c>
      <c r="T1217" s="27">
        <v>2</v>
      </c>
      <c r="U1217" s="29"/>
      <c r="V1217" s="26" t="str">
        <f t="shared" si="36"/>
        <v>42730BRI Prioritas</v>
      </c>
      <c r="W1217" s="26">
        <f t="shared" si="37"/>
        <v>2</v>
      </c>
    </row>
    <row r="1218" spans="1:23" s="26" customFormat="1" ht="16.7" customHeight="1" x14ac:dyDescent="0.2">
      <c r="A1218" s="27" t="s">
        <v>5608</v>
      </c>
      <c r="B1218" s="27" t="s">
        <v>20</v>
      </c>
      <c r="C1218" s="27" t="s">
        <v>2809</v>
      </c>
      <c r="D1218" s="28">
        <v>42730</v>
      </c>
      <c r="E1218" s="27" t="s">
        <v>5609</v>
      </c>
      <c r="F1218" s="27" t="s">
        <v>539</v>
      </c>
      <c r="G1218" s="27" t="s">
        <v>21</v>
      </c>
      <c r="H1218" s="27"/>
      <c r="I1218" s="27" t="s">
        <v>22</v>
      </c>
      <c r="J1218" s="27"/>
      <c r="K1218" s="27"/>
      <c r="L1218" s="27"/>
      <c r="M1218" s="27"/>
      <c r="N1218" s="27"/>
      <c r="O1218" s="27"/>
      <c r="P1218" s="27" t="s">
        <v>23</v>
      </c>
      <c r="Q1218" s="27"/>
      <c r="R1218" s="27" t="s">
        <v>24</v>
      </c>
      <c r="S1218" s="27" t="s">
        <v>26</v>
      </c>
      <c r="T1218" s="27">
        <v>1</v>
      </c>
      <c r="U1218" s="29"/>
      <c r="V1218" s="26" t="str">
        <f t="shared" si="36"/>
        <v>42730BRI Business</v>
      </c>
      <c r="W1218" s="26">
        <f t="shared" si="37"/>
        <v>1</v>
      </c>
    </row>
    <row r="1219" spans="1:23" s="26" customFormat="1" ht="16.7" customHeight="1" x14ac:dyDescent="0.2">
      <c r="A1219" s="27" t="s">
        <v>345</v>
      </c>
      <c r="B1219" s="27" t="s">
        <v>20</v>
      </c>
      <c r="C1219" s="27" t="s">
        <v>2815</v>
      </c>
      <c r="D1219" s="28">
        <v>42730</v>
      </c>
      <c r="E1219" s="27" t="s">
        <v>5610</v>
      </c>
      <c r="F1219" s="27" t="s">
        <v>539</v>
      </c>
      <c r="G1219" s="27" t="s">
        <v>21</v>
      </c>
      <c r="H1219" s="27"/>
      <c r="I1219" s="27" t="s">
        <v>22</v>
      </c>
      <c r="J1219" s="27"/>
      <c r="K1219" s="27"/>
      <c r="L1219" s="27"/>
      <c r="M1219" s="27"/>
      <c r="N1219" s="27"/>
      <c r="O1219" s="27"/>
      <c r="P1219" s="27" t="s">
        <v>23</v>
      </c>
      <c r="Q1219" s="27"/>
      <c r="R1219" s="27" t="s">
        <v>24</v>
      </c>
      <c r="S1219" s="27" t="s">
        <v>26</v>
      </c>
      <c r="T1219" s="27">
        <v>1</v>
      </c>
      <c r="U1219" s="29"/>
      <c r="V1219" s="26" t="str">
        <f t="shared" ref="V1219:V1282" si="38">D1219&amp;S1219</f>
        <v>42730BRI Business</v>
      </c>
      <c r="W1219" s="26">
        <f t="shared" ref="W1219:W1282" si="39">T1219</f>
        <v>1</v>
      </c>
    </row>
    <row r="1220" spans="1:23" s="26" customFormat="1" ht="16.7" customHeight="1" x14ac:dyDescent="0.2">
      <c r="A1220" s="27" t="s">
        <v>5615</v>
      </c>
      <c r="B1220" s="27" t="s">
        <v>20</v>
      </c>
      <c r="C1220" s="27" t="s">
        <v>4218</v>
      </c>
      <c r="D1220" s="28">
        <v>42730</v>
      </c>
      <c r="E1220" s="27" t="s">
        <v>5616</v>
      </c>
      <c r="F1220" s="27" t="s">
        <v>146</v>
      </c>
      <c r="G1220" s="27" t="s">
        <v>21</v>
      </c>
      <c r="H1220" s="27"/>
      <c r="I1220" s="27" t="s">
        <v>22</v>
      </c>
      <c r="J1220" s="27"/>
      <c r="K1220" s="27"/>
      <c r="L1220" s="27"/>
      <c r="M1220" s="27"/>
      <c r="N1220" s="27"/>
      <c r="O1220" s="27"/>
      <c r="P1220" s="27" t="s">
        <v>23</v>
      </c>
      <c r="Q1220" s="27"/>
      <c r="R1220" s="27" t="s">
        <v>24</v>
      </c>
      <c r="S1220" s="27" t="s">
        <v>25</v>
      </c>
      <c r="T1220" s="27">
        <v>1</v>
      </c>
      <c r="U1220" s="29"/>
      <c r="V1220" s="26" t="str">
        <f t="shared" si="38"/>
        <v>42730BRI Platinum</v>
      </c>
      <c r="W1220" s="26">
        <f t="shared" si="39"/>
        <v>1</v>
      </c>
    </row>
    <row r="1221" spans="1:23" s="26" customFormat="1" ht="16.7" customHeight="1" x14ac:dyDescent="0.2">
      <c r="A1221" s="27" t="s">
        <v>5617</v>
      </c>
      <c r="B1221" s="27" t="s">
        <v>20</v>
      </c>
      <c r="C1221" s="27" t="s">
        <v>2823</v>
      </c>
      <c r="D1221" s="28">
        <v>42730</v>
      </c>
      <c r="E1221" s="27" t="s">
        <v>5618</v>
      </c>
      <c r="F1221" s="27" t="s">
        <v>146</v>
      </c>
      <c r="G1221" s="27" t="s">
        <v>21</v>
      </c>
      <c r="H1221" s="27"/>
      <c r="I1221" s="27" t="s">
        <v>22</v>
      </c>
      <c r="J1221" s="27"/>
      <c r="K1221" s="27"/>
      <c r="L1221" s="27"/>
      <c r="M1221" s="27"/>
      <c r="N1221" s="27"/>
      <c r="O1221" s="27"/>
      <c r="P1221" s="27" t="s">
        <v>23</v>
      </c>
      <c r="Q1221" s="27"/>
      <c r="R1221" s="27" t="s">
        <v>24</v>
      </c>
      <c r="S1221" s="27" t="s">
        <v>26</v>
      </c>
      <c r="T1221" s="27">
        <v>1</v>
      </c>
      <c r="U1221" s="29"/>
      <c r="V1221" s="26" t="str">
        <f t="shared" si="38"/>
        <v>42730BRI Business</v>
      </c>
      <c r="W1221" s="26">
        <f t="shared" si="39"/>
        <v>1</v>
      </c>
    </row>
    <row r="1222" spans="1:23" s="26" customFormat="1" ht="16.7" customHeight="1" x14ac:dyDescent="0.2">
      <c r="A1222" s="27" t="s">
        <v>5619</v>
      </c>
      <c r="B1222" s="27" t="s">
        <v>20</v>
      </c>
      <c r="C1222" s="27" t="s">
        <v>2826</v>
      </c>
      <c r="D1222" s="28">
        <v>42730</v>
      </c>
      <c r="E1222" s="27" t="s">
        <v>2272</v>
      </c>
      <c r="F1222" s="27" t="s">
        <v>147</v>
      </c>
      <c r="G1222" s="27" t="s">
        <v>21</v>
      </c>
      <c r="H1222" s="27"/>
      <c r="I1222" s="27" t="s">
        <v>22</v>
      </c>
      <c r="J1222" s="27"/>
      <c r="K1222" s="27"/>
      <c r="L1222" s="27"/>
      <c r="M1222" s="27"/>
      <c r="N1222" s="27"/>
      <c r="O1222" s="27"/>
      <c r="P1222" s="27" t="s">
        <v>23</v>
      </c>
      <c r="Q1222" s="27"/>
      <c r="R1222" s="27" t="s">
        <v>24</v>
      </c>
      <c r="S1222" s="27" t="s">
        <v>27</v>
      </c>
      <c r="T1222" s="27">
        <v>1</v>
      </c>
      <c r="U1222" s="29"/>
      <c r="V1222" s="26" t="str">
        <f t="shared" si="38"/>
        <v>42730BRI Prioritas</v>
      </c>
      <c r="W1222" s="26">
        <f t="shared" si="39"/>
        <v>1</v>
      </c>
    </row>
    <row r="1223" spans="1:23" s="26" customFormat="1" ht="16.7" customHeight="1" x14ac:dyDescent="0.2">
      <c r="A1223" s="27" t="s">
        <v>5620</v>
      </c>
      <c r="B1223" s="27" t="s">
        <v>20</v>
      </c>
      <c r="C1223" s="27" t="s">
        <v>4223</v>
      </c>
      <c r="D1223" s="28">
        <v>42730</v>
      </c>
      <c r="E1223" s="27" t="s">
        <v>5621</v>
      </c>
      <c r="F1223" s="27" t="s">
        <v>147</v>
      </c>
      <c r="G1223" s="27" t="s">
        <v>21</v>
      </c>
      <c r="H1223" s="27"/>
      <c r="I1223" s="27" t="s">
        <v>22</v>
      </c>
      <c r="J1223" s="27"/>
      <c r="K1223" s="27"/>
      <c r="L1223" s="27"/>
      <c r="M1223" s="27"/>
      <c r="N1223" s="27"/>
      <c r="O1223" s="27"/>
      <c r="P1223" s="27" t="s">
        <v>23</v>
      </c>
      <c r="Q1223" s="27"/>
      <c r="R1223" s="27" t="s">
        <v>24</v>
      </c>
      <c r="S1223" s="27" t="s">
        <v>25</v>
      </c>
      <c r="T1223" s="27">
        <v>1</v>
      </c>
      <c r="U1223" s="29"/>
      <c r="V1223" s="26" t="str">
        <f t="shared" si="38"/>
        <v>42730BRI Platinum</v>
      </c>
      <c r="W1223" s="26">
        <f t="shared" si="39"/>
        <v>1</v>
      </c>
    </row>
    <row r="1224" spans="1:23" s="26" customFormat="1" ht="16.7" customHeight="1" x14ac:dyDescent="0.2">
      <c r="A1224" s="27" t="s">
        <v>5622</v>
      </c>
      <c r="B1224" s="27" t="s">
        <v>20</v>
      </c>
      <c r="C1224" s="27" t="s">
        <v>2829</v>
      </c>
      <c r="D1224" s="28">
        <v>42730</v>
      </c>
      <c r="E1224" s="27" t="s">
        <v>5623</v>
      </c>
      <c r="F1224" s="27" t="s">
        <v>147</v>
      </c>
      <c r="G1224" s="27" t="s">
        <v>21</v>
      </c>
      <c r="H1224" s="27"/>
      <c r="I1224" s="27" t="s">
        <v>22</v>
      </c>
      <c r="J1224" s="27" t="s">
        <v>30</v>
      </c>
      <c r="K1224" s="27"/>
      <c r="L1224" s="27"/>
      <c r="M1224" s="27"/>
      <c r="N1224" s="27"/>
      <c r="O1224" s="27"/>
      <c r="P1224" s="27" t="s">
        <v>23</v>
      </c>
      <c r="Q1224" s="27"/>
      <c r="R1224" s="27" t="s">
        <v>35</v>
      </c>
      <c r="S1224" s="27" t="s">
        <v>27</v>
      </c>
      <c r="T1224" s="27">
        <v>2</v>
      </c>
      <c r="U1224" s="29"/>
      <c r="V1224" s="26" t="str">
        <f t="shared" si="38"/>
        <v>42730BRI Prioritas</v>
      </c>
      <c r="W1224" s="26">
        <f t="shared" si="39"/>
        <v>2</v>
      </c>
    </row>
    <row r="1225" spans="1:23" s="26" customFormat="1" ht="16.7" customHeight="1" x14ac:dyDescent="0.2">
      <c r="A1225" s="27" t="s">
        <v>5624</v>
      </c>
      <c r="B1225" s="27" t="s">
        <v>20</v>
      </c>
      <c r="C1225" s="27" t="s">
        <v>2832</v>
      </c>
      <c r="D1225" s="28">
        <v>42730</v>
      </c>
      <c r="E1225" s="27" t="s">
        <v>5625</v>
      </c>
      <c r="F1225" s="27" t="s">
        <v>827</v>
      </c>
      <c r="G1225" s="27" t="s">
        <v>21</v>
      </c>
      <c r="H1225" s="27"/>
      <c r="I1225" s="27" t="s">
        <v>22</v>
      </c>
      <c r="J1225" s="27" t="s">
        <v>30</v>
      </c>
      <c r="K1225" s="27"/>
      <c r="L1225" s="27"/>
      <c r="M1225" s="27"/>
      <c r="N1225" s="27"/>
      <c r="O1225" s="27"/>
      <c r="P1225" s="27" t="s">
        <v>23</v>
      </c>
      <c r="Q1225" s="27"/>
      <c r="R1225" s="27" t="s">
        <v>35</v>
      </c>
      <c r="S1225" s="27" t="s">
        <v>27</v>
      </c>
      <c r="T1225" s="27">
        <v>2</v>
      </c>
      <c r="U1225" s="29"/>
      <c r="V1225" s="26" t="str">
        <f t="shared" si="38"/>
        <v>42730BRI Prioritas</v>
      </c>
      <c r="W1225" s="26">
        <f t="shared" si="39"/>
        <v>2</v>
      </c>
    </row>
    <row r="1226" spans="1:23" s="26" customFormat="1" ht="16.7" customHeight="1" x14ac:dyDescent="0.2">
      <c r="A1226" s="27" t="s">
        <v>5626</v>
      </c>
      <c r="B1226" s="27" t="s">
        <v>20</v>
      </c>
      <c r="C1226" s="27" t="s">
        <v>4318</v>
      </c>
      <c r="D1226" s="28">
        <v>42730</v>
      </c>
      <c r="E1226" s="27" t="s">
        <v>5627</v>
      </c>
      <c r="F1226" s="27" t="s">
        <v>827</v>
      </c>
      <c r="G1226" s="27" t="s">
        <v>21</v>
      </c>
      <c r="H1226" s="27"/>
      <c r="I1226" s="27" t="s">
        <v>22</v>
      </c>
      <c r="J1226" s="27"/>
      <c r="K1226" s="27"/>
      <c r="L1226" s="27"/>
      <c r="M1226" s="27"/>
      <c r="N1226" s="27"/>
      <c r="O1226" s="27"/>
      <c r="P1226" s="27" t="s">
        <v>23</v>
      </c>
      <c r="Q1226" s="27"/>
      <c r="R1226" s="27" t="s">
        <v>24</v>
      </c>
      <c r="S1226" s="27" t="s">
        <v>26</v>
      </c>
      <c r="T1226" s="27">
        <v>1</v>
      </c>
      <c r="U1226" s="29"/>
      <c r="V1226" s="26" t="str">
        <f t="shared" si="38"/>
        <v>42730BRI Business</v>
      </c>
      <c r="W1226" s="26">
        <f t="shared" si="39"/>
        <v>1</v>
      </c>
    </row>
    <row r="1227" spans="1:23" s="26" customFormat="1" ht="16.7" customHeight="1" x14ac:dyDescent="0.2">
      <c r="A1227" s="27" t="s">
        <v>5628</v>
      </c>
      <c r="B1227" s="27" t="s">
        <v>20</v>
      </c>
      <c r="C1227" s="27" t="s">
        <v>2835</v>
      </c>
      <c r="D1227" s="28">
        <v>42730</v>
      </c>
      <c r="E1227" s="27" t="s">
        <v>5629</v>
      </c>
      <c r="F1227" s="27" t="s">
        <v>321</v>
      </c>
      <c r="G1227" s="27" t="s">
        <v>21</v>
      </c>
      <c r="H1227" s="27"/>
      <c r="I1227" s="27" t="s">
        <v>22</v>
      </c>
      <c r="J1227" s="27"/>
      <c r="K1227" s="27"/>
      <c r="L1227" s="27"/>
      <c r="M1227" s="27"/>
      <c r="N1227" s="27"/>
      <c r="O1227" s="27"/>
      <c r="P1227" s="27" t="s">
        <v>23</v>
      </c>
      <c r="Q1227" s="27"/>
      <c r="R1227" s="27" t="s">
        <v>24</v>
      </c>
      <c r="S1227" s="27" t="s">
        <v>26</v>
      </c>
      <c r="T1227" s="27">
        <v>1</v>
      </c>
      <c r="U1227" s="29"/>
      <c r="V1227" s="26" t="str">
        <f t="shared" si="38"/>
        <v>42730BRI Business</v>
      </c>
      <c r="W1227" s="26">
        <f t="shared" si="39"/>
        <v>1</v>
      </c>
    </row>
    <row r="1228" spans="1:23" s="26" customFormat="1" ht="16.7" customHeight="1" x14ac:dyDescent="0.2">
      <c r="A1228" s="27" t="s">
        <v>5630</v>
      </c>
      <c r="B1228" s="27" t="s">
        <v>20</v>
      </c>
      <c r="C1228" s="27" t="s">
        <v>2838</v>
      </c>
      <c r="D1228" s="28">
        <v>42730</v>
      </c>
      <c r="E1228" s="27" t="s">
        <v>5631</v>
      </c>
      <c r="F1228" s="27" t="s">
        <v>321</v>
      </c>
      <c r="G1228" s="27" t="s">
        <v>21</v>
      </c>
      <c r="H1228" s="27"/>
      <c r="I1228" s="27" t="s">
        <v>22</v>
      </c>
      <c r="J1228" s="27"/>
      <c r="K1228" s="27"/>
      <c r="L1228" s="27"/>
      <c r="M1228" s="27"/>
      <c r="N1228" s="27"/>
      <c r="O1228" s="27"/>
      <c r="P1228" s="27" t="s">
        <v>23</v>
      </c>
      <c r="Q1228" s="27"/>
      <c r="R1228" s="27" t="s">
        <v>24</v>
      </c>
      <c r="S1228" s="27" t="s">
        <v>27</v>
      </c>
      <c r="T1228" s="27">
        <v>1</v>
      </c>
      <c r="U1228" s="29"/>
      <c r="V1228" s="26" t="str">
        <f t="shared" si="38"/>
        <v>42730BRI Prioritas</v>
      </c>
      <c r="W1228" s="26">
        <f t="shared" si="39"/>
        <v>1</v>
      </c>
    </row>
    <row r="1229" spans="1:23" s="26" customFormat="1" ht="16.7" customHeight="1" x14ac:dyDescent="0.2">
      <c r="A1229" s="27" t="s">
        <v>5632</v>
      </c>
      <c r="B1229" s="27" t="s">
        <v>20</v>
      </c>
      <c r="C1229" s="27" t="s">
        <v>4239</v>
      </c>
      <c r="D1229" s="28">
        <v>42730</v>
      </c>
      <c r="E1229" s="27" t="s">
        <v>5633</v>
      </c>
      <c r="F1229" s="27" t="s">
        <v>5634</v>
      </c>
      <c r="G1229" s="27" t="s">
        <v>21</v>
      </c>
      <c r="H1229" s="27"/>
      <c r="I1229" s="27" t="s">
        <v>22</v>
      </c>
      <c r="J1229" s="27"/>
      <c r="K1229" s="27"/>
      <c r="L1229" s="27"/>
      <c r="M1229" s="27"/>
      <c r="N1229" s="27"/>
      <c r="O1229" s="27"/>
      <c r="P1229" s="27" t="s">
        <v>23</v>
      </c>
      <c r="Q1229" s="27"/>
      <c r="R1229" s="27" t="s">
        <v>24</v>
      </c>
      <c r="S1229" s="27" t="s">
        <v>25</v>
      </c>
      <c r="T1229" s="27">
        <v>1</v>
      </c>
      <c r="U1229" s="29"/>
      <c r="V1229" s="26" t="str">
        <f t="shared" si="38"/>
        <v>42730BRI Platinum</v>
      </c>
      <c r="W1229" s="26">
        <f t="shared" si="39"/>
        <v>1</v>
      </c>
    </row>
    <row r="1230" spans="1:23" s="26" customFormat="1" ht="16.7" customHeight="1" x14ac:dyDescent="0.2">
      <c r="A1230" s="27" t="s">
        <v>5635</v>
      </c>
      <c r="B1230" s="27" t="s">
        <v>20</v>
      </c>
      <c r="C1230" s="27" t="s">
        <v>2841</v>
      </c>
      <c r="D1230" s="28">
        <v>42730</v>
      </c>
      <c r="E1230" s="27" t="s">
        <v>5636</v>
      </c>
      <c r="F1230" s="27" t="s">
        <v>5634</v>
      </c>
      <c r="G1230" s="27" t="s">
        <v>21</v>
      </c>
      <c r="H1230" s="27"/>
      <c r="I1230" s="27" t="s">
        <v>22</v>
      </c>
      <c r="J1230" s="27"/>
      <c r="K1230" s="27"/>
      <c r="L1230" s="27"/>
      <c r="M1230" s="27"/>
      <c r="N1230" s="27"/>
      <c r="O1230" s="27"/>
      <c r="P1230" s="27" t="s">
        <v>23</v>
      </c>
      <c r="Q1230" s="27"/>
      <c r="R1230" s="27" t="s">
        <v>28</v>
      </c>
      <c r="S1230" s="27" t="s">
        <v>45</v>
      </c>
      <c r="T1230" s="27">
        <v>2</v>
      </c>
      <c r="U1230" s="29"/>
      <c r="V1230" s="26" t="str">
        <f t="shared" si="38"/>
        <v>42730BRI Infinite</v>
      </c>
      <c r="W1230" s="26">
        <f t="shared" si="39"/>
        <v>2</v>
      </c>
    </row>
    <row r="1231" spans="1:23" s="26" customFormat="1" ht="16.7" customHeight="1" x14ac:dyDescent="0.2">
      <c r="A1231" s="27" t="s">
        <v>5637</v>
      </c>
      <c r="B1231" s="27" t="s">
        <v>20</v>
      </c>
      <c r="C1231" s="27" t="s">
        <v>2844</v>
      </c>
      <c r="D1231" s="28">
        <v>42730</v>
      </c>
      <c r="E1231" s="27" t="s">
        <v>5638</v>
      </c>
      <c r="F1231" s="27" t="s">
        <v>5634</v>
      </c>
      <c r="G1231" s="27" t="s">
        <v>21</v>
      </c>
      <c r="H1231" s="27"/>
      <c r="I1231" s="27" t="s">
        <v>22</v>
      </c>
      <c r="J1231" s="27"/>
      <c r="K1231" s="27"/>
      <c r="L1231" s="27"/>
      <c r="M1231" s="27"/>
      <c r="N1231" s="27"/>
      <c r="O1231" s="27"/>
      <c r="P1231" s="27" t="s">
        <v>23</v>
      </c>
      <c r="Q1231" s="27"/>
      <c r="R1231" s="27" t="s">
        <v>24</v>
      </c>
      <c r="S1231" s="27" t="s">
        <v>27</v>
      </c>
      <c r="T1231" s="27">
        <v>1</v>
      </c>
      <c r="U1231" s="29"/>
      <c r="V1231" s="26" t="str">
        <f t="shared" si="38"/>
        <v>42730BRI Prioritas</v>
      </c>
      <c r="W1231" s="26">
        <f t="shared" si="39"/>
        <v>1</v>
      </c>
    </row>
    <row r="1232" spans="1:23" s="26" customFormat="1" ht="16.7" customHeight="1" x14ac:dyDescent="0.2">
      <c r="A1232" s="27" t="s">
        <v>5639</v>
      </c>
      <c r="B1232" s="27" t="s">
        <v>20</v>
      </c>
      <c r="C1232" s="27" t="s">
        <v>2847</v>
      </c>
      <c r="D1232" s="28">
        <v>42730</v>
      </c>
      <c r="E1232" s="27" t="s">
        <v>5640</v>
      </c>
      <c r="F1232" s="27" t="s">
        <v>3422</v>
      </c>
      <c r="G1232" s="27" t="s">
        <v>21</v>
      </c>
      <c r="H1232" s="27"/>
      <c r="I1232" s="27" t="s">
        <v>22</v>
      </c>
      <c r="J1232" s="27"/>
      <c r="K1232" s="27"/>
      <c r="L1232" s="27"/>
      <c r="M1232" s="27"/>
      <c r="N1232" s="27"/>
      <c r="O1232" s="27"/>
      <c r="P1232" s="27" t="s">
        <v>23</v>
      </c>
      <c r="Q1232" s="27"/>
      <c r="R1232" s="27" t="s">
        <v>24</v>
      </c>
      <c r="S1232" s="27" t="s">
        <v>27</v>
      </c>
      <c r="T1232" s="27">
        <v>1</v>
      </c>
      <c r="U1232" s="29"/>
      <c r="V1232" s="26" t="str">
        <f t="shared" si="38"/>
        <v>42730BRI Prioritas</v>
      </c>
      <c r="W1232" s="26">
        <f t="shared" si="39"/>
        <v>1</v>
      </c>
    </row>
    <row r="1233" spans="1:23" s="26" customFormat="1" ht="16.7" customHeight="1" x14ac:dyDescent="0.2">
      <c r="A1233" s="27" t="s">
        <v>5641</v>
      </c>
      <c r="B1233" s="27" t="s">
        <v>20</v>
      </c>
      <c r="C1233" s="27" t="s">
        <v>4342</v>
      </c>
      <c r="D1233" s="28">
        <v>42730</v>
      </c>
      <c r="E1233" s="27" t="s">
        <v>5642</v>
      </c>
      <c r="F1233" s="27" t="s">
        <v>5150</v>
      </c>
      <c r="G1233" s="27" t="s">
        <v>21</v>
      </c>
      <c r="H1233" s="27"/>
      <c r="I1233" s="27" t="s">
        <v>22</v>
      </c>
      <c r="J1233" s="27"/>
      <c r="K1233" s="27"/>
      <c r="L1233" s="27"/>
      <c r="M1233" s="27"/>
      <c r="N1233" s="27"/>
      <c r="O1233" s="27"/>
      <c r="P1233" s="27" t="s">
        <v>23</v>
      </c>
      <c r="Q1233" s="27"/>
      <c r="R1233" s="27" t="s">
        <v>24</v>
      </c>
      <c r="S1233" s="27" t="s">
        <v>27</v>
      </c>
      <c r="T1233" s="27">
        <v>1</v>
      </c>
      <c r="U1233" s="29"/>
      <c r="V1233" s="26" t="str">
        <f t="shared" si="38"/>
        <v>42730BRI Prioritas</v>
      </c>
      <c r="W1233" s="26">
        <f t="shared" si="39"/>
        <v>1</v>
      </c>
    </row>
    <row r="1234" spans="1:23" s="26" customFormat="1" ht="16.7" customHeight="1" x14ac:dyDescent="0.2">
      <c r="A1234" s="27" t="s">
        <v>5643</v>
      </c>
      <c r="B1234" s="27" t="s">
        <v>20</v>
      </c>
      <c r="C1234" s="27" t="s">
        <v>2856</v>
      </c>
      <c r="D1234" s="28">
        <v>42730</v>
      </c>
      <c r="E1234" s="27" t="s">
        <v>5644</v>
      </c>
      <c r="F1234" s="27" t="s">
        <v>5150</v>
      </c>
      <c r="G1234" s="27" t="s">
        <v>21</v>
      </c>
      <c r="H1234" s="27"/>
      <c r="I1234" s="27" t="s">
        <v>22</v>
      </c>
      <c r="J1234" s="27" t="s">
        <v>30</v>
      </c>
      <c r="K1234" s="27"/>
      <c r="L1234" s="27"/>
      <c r="M1234" s="27"/>
      <c r="N1234" s="27"/>
      <c r="O1234" s="27"/>
      <c r="P1234" s="27" t="s">
        <v>23</v>
      </c>
      <c r="Q1234" s="27"/>
      <c r="R1234" s="27" t="s">
        <v>35</v>
      </c>
      <c r="S1234" s="27" t="s">
        <v>45</v>
      </c>
      <c r="T1234" s="27">
        <v>2</v>
      </c>
      <c r="U1234" s="29"/>
      <c r="V1234" s="26" t="str">
        <f t="shared" si="38"/>
        <v>42730BRI Infinite</v>
      </c>
      <c r="W1234" s="26">
        <f t="shared" si="39"/>
        <v>2</v>
      </c>
    </row>
    <row r="1235" spans="1:23" s="26" customFormat="1" ht="16.7" customHeight="1" x14ac:dyDescent="0.2">
      <c r="A1235" s="27" t="s">
        <v>5645</v>
      </c>
      <c r="B1235" s="27" t="s">
        <v>20</v>
      </c>
      <c r="C1235" s="27" t="s">
        <v>57</v>
      </c>
      <c r="D1235" s="28">
        <v>42730</v>
      </c>
      <c r="E1235" s="27" t="s">
        <v>5646</v>
      </c>
      <c r="F1235" s="27" t="s">
        <v>4837</v>
      </c>
      <c r="G1235" s="27" t="s">
        <v>21</v>
      </c>
      <c r="H1235" s="27"/>
      <c r="I1235" s="27" t="s">
        <v>22</v>
      </c>
      <c r="J1235" s="27"/>
      <c r="K1235" s="27"/>
      <c r="L1235" s="27"/>
      <c r="M1235" s="27"/>
      <c r="N1235" s="27"/>
      <c r="O1235" s="27"/>
      <c r="P1235" s="27" t="s">
        <v>23</v>
      </c>
      <c r="Q1235" s="27"/>
      <c r="R1235" s="27" t="s">
        <v>24</v>
      </c>
      <c r="S1235" s="27" t="s">
        <v>27</v>
      </c>
      <c r="T1235" s="27">
        <v>1</v>
      </c>
      <c r="U1235" s="29"/>
      <c r="V1235" s="26" t="str">
        <f t="shared" si="38"/>
        <v>42730BRI Prioritas</v>
      </c>
      <c r="W1235" s="26">
        <f t="shared" si="39"/>
        <v>1</v>
      </c>
    </row>
    <row r="1236" spans="1:23" s="26" customFormat="1" ht="16.7" customHeight="1" x14ac:dyDescent="0.2">
      <c r="A1236" s="27" t="s">
        <v>5647</v>
      </c>
      <c r="B1236" s="27" t="s">
        <v>20</v>
      </c>
      <c r="C1236" s="27" t="s">
        <v>5648</v>
      </c>
      <c r="D1236" s="28">
        <v>42730</v>
      </c>
      <c r="E1236" s="27" t="s">
        <v>5649</v>
      </c>
      <c r="F1236" s="27" t="s">
        <v>460</v>
      </c>
      <c r="G1236" s="27" t="s">
        <v>21</v>
      </c>
      <c r="H1236" s="27"/>
      <c r="I1236" s="27" t="s">
        <v>22</v>
      </c>
      <c r="J1236" s="27"/>
      <c r="K1236" s="27"/>
      <c r="L1236" s="27"/>
      <c r="M1236" s="27"/>
      <c r="N1236" s="27"/>
      <c r="O1236" s="27"/>
      <c r="P1236" s="27" t="s">
        <v>23</v>
      </c>
      <c r="Q1236" s="27"/>
      <c r="R1236" s="27" t="s">
        <v>28</v>
      </c>
      <c r="S1236" s="27" t="s">
        <v>27</v>
      </c>
      <c r="T1236" s="27">
        <v>2</v>
      </c>
      <c r="U1236" s="29"/>
      <c r="V1236" s="26" t="str">
        <f t="shared" si="38"/>
        <v>42730BRI Prioritas</v>
      </c>
      <c r="W1236" s="26">
        <f t="shared" si="39"/>
        <v>2</v>
      </c>
    </row>
    <row r="1237" spans="1:23" s="26" customFormat="1" ht="16.7" customHeight="1" x14ac:dyDescent="0.2">
      <c r="A1237" s="27" t="s">
        <v>5657</v>
      </c>
      <c r="B1237" s="27" t="s">
        <v>20</v>
      </c>
      <c r="C1237" s="27" t="s">
        <v>5658</v>
      </c>
      <c r="D1237" s="28">
        <v>42730</v>
      </c>
      <c r="E1237" s="27" t="s">
        <v>5659</v>
      </c>
      <c r="F1237" s="27" t="s">
        <v>272</v>
      </c>
      <c r="G1237" s="27" t="s">
        <v>21</v>
      </c>
      <c r="H1237" s="27"/>
      <c r="I1237" s="27" t="s">
        <v>22</v>
      </c>
      <c r="J1237" s="27" t="s">
        <v>30</v>
      </c>
      <c r="K1237" s="27"/>
      <c r="L1237" s="27"/>
      <c r="M1237" s="27"/>
      <c r="N1237" s="27"/>
      <c r="O1237" s="27"/>
      <c r="P1237" s="27" t="s">
        <v>23</v>
      </c>
      <c r="Q1237" s="27"/>
      <c r="R1237" s="27" t="s">
        <v>35</v>
      </c>
      <c r="S1237" s="27" t="s">
        <v>27</v>
      </c>
      <c r="T1237" s="27">
        <v>2</v>
      </c>
      <c r="U1237" s="29"/>
      <c r="V1237" s="26" t="str">
        <f t="shared" si="38"/>
        <v>42730BRI Prioritas</v>
      </c>
      <c r="W1237" s="26">
        <f t="shared" si="39"/>
        <v>2</v>
      </c>
    </row>
    <row r="1238" spans="1:23" s="26" customFormat="1" ht="16.7" customHeight="1" x14ac:dyDescent="0.2">
      <c r="A1238" s="27" t="s">
        <v>5660</v>
      </c>
      <c r="B1238" s="27" t="s">
        <v>20</v>
      </c>
      <c r="C1238" s="27" t="s">
        <v>2859</v>
      </c>
      <c r="D1238" s="28">
        <v>42730</v>
      </c>
      <c r="E1238" s="27" t="s">
        <v>5661</v>
      </c>
      <c r="F1238" s="27" t="s">
        <v>623</v>
      </c>
      <c r="G1238" s="27" t="s">
        <v>21</v>
      </c>
      <c r="H1238" s="27"/>
      <c r="I1238" s="27" t="s">
        <v>22</v>
      </c>
      <c r="J1238" s="27" t="s">
        <v>30</v>
      </c>
      <c r="K1238" s="27"/>
      <c r="L1238" s="27"/>
      <c r="M1238" s="27"/>
      <c r="N1238" s="27"/>
      <c r="O1238" s="27"/>
      <c r="P1238" s="27" t="s">
        <v>23</v>
      </c>
      <c r="Q1238" s="27"/>
      <c r="R1238" s="27" t="s">
        <v>33</v>
      </c>
      <c r="S1238" s="27" t="s">
        <v>27</v>
      </c>
      <c r="T1238" s="27">
        <v>1</v>
      </c>
      <c r="U1238" s="29"/>
      <c r="V1238" s="26" t="str">
        <f t="shared" si="38"/>
        <v>42730BRI Prioritas</v>
      </c>
      <c r="W1238" s="26">
        <f t="shared" si="39"/>
        <v>1</v>
      </c>
    </row>
    <row r="1239" spans="1:23" s="26" customFormat="1" ht="16.7" customHeight="1" x14ac:dyDescent="0.2">
      <c r="A1239" s="27" t="s">
        <v>5662</v>
      </c>
      <c r="B1239" s="27" t="s">
        <v>20</v>
      </c>
      <c r="C1239" s="27" t="s">
        <v>2862</v>
      </c>
      <c r="D1239" s="28">
        <v>42730</v>
      </c>
      <c r="E1239" s="27" t="s">
        <v>5663</v>
      </c>
      <c r="F1239" s="27" t="s">
        <v>623</v>
      </c>
      <c r="G1239" s="27" t="s">
        <v>21</v>
      </c>
      <c r="H1239" s="27"/>
      <c r="I1239" s="27" t="s">
        <v>22</v>
      </c>
      <c r="J1239" s="27"/>
      <c r="K1239" s="27"/>
      <c r="L1239" s="27"/>
      <c r="M1239" s="27"/>
      <c r="N1239" s="27"/>
      <c r="O1239" s="27"/>
      <c r="P1239" s="27" t="s">
        <v>23</v>
      </c>
      <c r="Q1239" s="27"/>
      <c r="R1239" s="27" t="s">
        <v>28</v>
      </c>
      <c r="S1239" s="27" t="s">
        <v>27</v>
      </c>
      <c r="T1239" s="27">
        <v>2</v>
      </c>
      <c r="U1239" s="29"/>
      <c r="V1239" s="26" t="str">
        <f t="shared" si="38"/>
        <v>42730BRI Prioritas</v>
      </c>
      <c r="W1239" s="26">
        <f t="shared" si="39"/>
        <v>2</v>
      </c>
    </row>
    <row r="1240" spans="1:23" s="26" customFormat="1" ht="16.7" customHeight="1" x14ac:dyDescent="0.2">
      <c r="A1240" s="27" t="s">
        <v>5765</v>
      </c>
      <c r="B1240" s="27" t="s">
        <v>20</v>
      </c>
      <c r="C1240" s="27" t="s">
        <v>2867</v>
      </c>
      <c r="D1240" s="28">
        <v>42731</v>
      </c>
      <c r="E1240" s="27" t="s">
        <v>5766</v>
      </c>
      <c r="F1240" s="27" t="s">
        <v>162</v>
      </c>
      <c r="G1240" s="27" t="s">
        <v>21</v>
      </c>
      <c r="H1240" s="27"/>
      <c r="I1240" s="27" t="s">
        <v>22</v>
      </c>
      <c r="J1240" s="27" t="s">
        <v>30</v>
      </c>
      <c r="K1240" s="27"/>
      <c r="L1240" s="27"/>
      <c r="M1240" s="27"/>
      <c r="N1240" s="27"/>
      <c r="O1240" s="27"/>
      <c r="P1240" s="27" t="s">
        <v>23</v>
      </c>
      <c r="Q1240" s="27"/>
      <c r="R1240" s="27" t="s">
        <v>35</v>
      </c>
      <c r="S1240" s="27" t="s">
        <v>27</v>
      </c>
      <c r="T1240" s="27">
        <v>2</v>
      </c>
      <c r="U1240" s="29"/>
      <c r="V1240" s="26" t="str">
        <f t="shared" si="38"/>
        <v>42731BRI Prioritas</v>
      </c>
      <c r="W1240" s="26">
        <f t="shared" si="39"/>
        <v>2</v>
      </c>
    </row>
    <row r="1241" spans="1:23" s="26" customFormat="1" ht="16.7" customHeight="1" x14ac:dyDescent="0.2">
      <c r="A1241" s="27" t="s">
        <v>5767</v>
      </c>
      <c r="B1241" s="27" t="s">
        <v>20</v>
      </c>
      <c r="C1241" s="27" t="s">
        <v>4357</v>
      </c>
      <c r="D1241" s="28">
        <v>42731</v>
      </c>
      <c r="E1241" s="27" t="s">
        <v>1345</v>
      </c>
      <c r="F1241" s="27" t="s">
        <v>737</v>
      </c>
      <c r="G1241" s="27" t="s">
        <v>21</v>
      </c>
      <c r="H1241" s="27"/>
      <c r="I1241" s="27" t="s">
        <v>22</v>
      </c>
      <c r="J1241" s="27"/>
      <c r="K1241" s="27"/>
      <c r="L1241" s="27"/>
      <c r="M1241" s="27"/>
      <c r="N1241" s="27"/>
      <c r="O1241" s="27"/>
      <c r="P1241" s="27" t="s">
        <v>23</v>
      </c>
      <c r="Q1241" s="27"/>
      <c r="R1241" s="27" t="s">
        <v>24</v>
      </c>
      <c r="S1241" s="27" t="s">
        <v>27</v>
      </c>
      <c r="T1241" s="27">
        <v>1</v>
      </c>
      <c r="U1241" s="29"/>
      <c r="V1241" s="26" t="str">
        <f t="shared" si="38"/>
        <v>42731BRI Prioritas</v>
      </c>
      <c r="W1241" s="26">
        <f t="shared" si="39"/>
        <v>1</v>
      </c>
    </row>
    <row r="1242" spans="1:23" s="26" customFormat="1" ht="16.7" customHeight="1" x14ac:dyDescent="0.2">
      <c r="A1242" s="27" t="s">
        <v>5768</v>
      </c>
      <c r="B1242" s="27" t="s">
        <v>20</v>
      </c>
      <c r="C1242" s="27" t="s">
        <v>4360</v>
      </c>
      <c r="D1242" s="28">
        <v>42731</v>
      </c>
      <c r="E1242" s="27" t="s">
        <v>5769</v>
      </c>
      <c r="F1242" s="27" t="s">
        <v>1345</v>
      </c>
      <c r="G1242" s="27" t="s">
        <v>21</v>
      </c>
      <c r="H1242" s="27"/>
      <c r="I1242" s="27" t="s">
        <v>22</v>
      </c>
      <c r="J1242" s="27"/>
      <c r="K1242" s="27"/>
      <c r="L1242" s="27"/>
      <c r="M1242" s="27"/>
      <c r="N1242" s="27"/>
      <c r="O1242" s="27"/>
      <c r="P1242" s="27" t="s">
        <v>23</v>
      </c>
      <c r="Q1242" s="27"/>
      <c r="R1242" s="27" t="s">
        <v>24</v>
      </c>
      <c r="S1242" s="27" t="s">
        <v>27</v>
      </c>
      <c r="T1242" s="27">
        <v>1</v>
      </c>
      <c r="U1242" s="29"/>
      <c r="V1242" s="26" t="str">
        <f t="shared" si="38"/>
        <v>42731BRI Prioritas</v>
      </c>
      <c r="W1242" s="26">
        <f t="shared" si="39"/>
        <v>1</v>
      </c>
    </row>
    <row r="1243" spans="1:23" s="26" customFormat="1" ht="16.7" customHeight="1" x14ac:dyDescent="0.2">
      <c r="A1243" s="27" t="s">
        <v>627</v>
      </c>
      <c r="B1243" s="27" t="s">
        <v>20</v>
      </c>
      <c r="C1243" s="27" t="s">
        <v>2872</v>
      </c>
      <c r="D1243" s="28">
        <v>42731</v>
      </c>
      <c r="E1243" s="27" t="s">
        <v>5770</v>
      </c>
      <c r="F1243" s="27" t="s">
        <v>1345</v>
      </c>
      <c r="G1243" s="27" t="s">
        <v>21</v>
      </c>
      <c r="H1243" s="27"/>
      <c r="I1243" s="27" t="s">
        <v>22</v>
      </c>
      <c r="J1243" s="27"/>
      <c r="K1243" s="27"/>
      <c r="L1243" s="27"/>
      <c r="M1243" s="27"/>
      <c r="N1243" s="27"/>
      <c r="O1243" s="27"/>
      <c r="P1243" s="27" t="s">
        <v>23</v>
      </c>
      <c r="Q1243" s="27"/>
      <c r="R1243" s="27" t="s">
        <v>28</v>
      </c>
      <c r="S1243" s="27" t="s">
        <v>27</v>
      </c>
      <c r="T1243" s="27">
        <v>2</v>
      </c>
      <c r="U1243" s="29"/>
      <c r="V1243" s="26" t="str">
        <f t="shared" si="38"/>
        <v>42731BRI Prioritas</v>
      </c>
      <c r="W1243" s="26">
        <f t="shared" si="39"/>
        <v>2</v>
      </c>
    </row>
    <row r="1244" spans="1:23" s="26" customFormat="1" ht="16.7" customHeight="1" x14ac:dyDescent="0.2">
      <c r="A1244" s="27" t="s">
        <v>5771</v>
      </c>
      <c r="B1244" s="27" t="s">
        <v>20</v>
      </c>
      <c r="C1244" s="27" t="s">
        <v>2875</v>
      </c>
      <c r="D1244" s="28">
        <v>42731</v>
      </c>
      <c r="E1244" s="27" t="s">
        <v>5772</v>
      </c>
      <c r="F1244" s="27" t="s">
        <v>297</v>
      </c>
      <c r="G1244" s="27" t="s">
        <v>21</v>
      </c>
      <c r="H1244" s="27"/>
      <c r="I1244" s="27" t="s">
        <v>22</v>
      </c>
      <c r="J1244" s="27" t="s">
        <v>30</v>
      </c>
      <c r="K1244" s="27"/>
      <c r="L1244" s="27"/>
      <c r="M1244" s="27"/>
      <c r="N1244" s="27"/>
      <c r="O1244" s="27"/>
      <c r="P1244" s="27" t="s">
        <v>23</v>
      </c>
      <c r="Q1244" s="27"/>
      <c r="R1244" s="27" t="s">
        <v>35</v>
      </c>
      <c r="S1244" s="27" t="s">
        <v>27</v>
      </c>
      <c r="T1244" s="27">
        <v>2</v>
      </c>
      <c r="U1244" s="29"/>
      <c r="V1244" s="26" t="str">
        <f t="shared" si="38"/>
        <v>42731BRI Prioritas</v>
      </c>
      <c r="W1244" s="26">
        <f t="shared" si="39"/>
        <v>2</v>
      </c>
    </row>
    <row r="1245" spans="1:23" s="26" customFormat="1" ht="16.7" customHeight="1" x14ac:dyDescent="0.2">
      <c r="A1245" s="27" t="s">
        <v>5773</v>
      </c>
      <c r="B1245" s="27" t="s">
        <v>20</v>
      </c>
      <c r="C1245" s="27" t="s">
        <v>4372</v>
      </c>
      <c r="D1245" s="28">
        <v>42731</v>
      </c>
      <c r="E1245" s="27" t="s">
        <v>234</v>
      </c>
      <c r="F1245" s="27" t="s">
        <v>462</v>
      </c>
      <c r="G1245" s="27" t="s">
        <v>21</v>
      </c>
      <c r="H1245" s="27"/>
      <c r="I1245" s="27" t="s">
        <v>22</v>
      </c>
      <c r="J1245" s="27" t="s">
        <v>30</v>
      </c>
      <c r="K1245" s="27"/>
      <c r="L1245" s="27"/>
      <c r="M1245" s="27"/>
      <c r="N1245" s="27"/>
      <c r="O1245" s="27"/>
      <c r="P1245" s="27" t="s">
        <v>23</v>
      </c>
      <c r="Q1245" s="27"/>
      <c r="R1245" s="27" t="s">
        <v>33</v>
      </c>
      <c r="S1245" s="27" t="s">
        <v>27</v>
      </c>
      <c r="T1245" s="27">
        <v>1</v>
      </c>
      <c r="U1245" s="29"/>
      <c r="V1245" s="26" t="str">
        <f t="shared" si="38"/>
        <v>42731BRI Prioritas</v>
      </c>
      <c r="W1245" s="26">
        <f t="shared" si="39"/>
        <v>1</v>
      </c>
    </row>
    <row r="1246" spans="1:23" s="26" customFormat="1" ht="16.7" customHeight="1" x14ac:dyDescent="0.2">
      <c r="A1246" s="27" t="s">
        <v>5774</v>
      </c>
      <c r="B1246" s="27" t="s">
        <v>20</v>
      </c>
      <c r="C1246" s="27" t="s">
        <v>2878</v>
      </c>
      <c r="D1246" s="28">
        <v>42731</v>
      </c>
      <c r="E1246" s="27" t="s">
        <v>1790</v>
      </c>
      <c r="F1246" s="27" t="s">
        <v>234</v>
      </c>
      <c r="G1246" s="27" t="s">
        <v>21</v>
      </c>
      <c r="H1246" s="27"/>
      <c r="I1246" s="27" t="s">
        <v>22</v>
      </c>
      <c r="J1246" s="27"/>
      <c r="K1246" s="27"/>
      <c r="L1246" s="27"/>
      <c r="M1246" s="27"/>
      <c r="N1246" s="27"/>
      <c r="O1246" s="27"/>
      <c r="P1246" s="27" t="s">
        <v>23</v>
      </c>
      <c r="Q1246" s="27"/>
      <c r="R1246" s="27" t="s">
        <v>28</v>
      </c>
      <c r="S1246" s="27" t="s">
        <v>27</v>
      </c>
      <c r="T1246" s="27">
        <v>2</v>
      </c>
      <c r="U1246" s="29"/>
      <c r="V1246" s="26" t="str">
        <f t="shared" si="38"/>
        <v>42731BRI Prioritas</v>
      </c>
      <c r="W1246" s="26">
        <f t="shared" si="39"/>
        <v>2</v>
      </c>
    </row>
    <row r="1247" spans="1:23" s="26" customFormat="1" ht="16.7" customHeight="1" x14ac:dyDescent="0.2">
      <c r="A1247" s="27" t="s">
        <v>5775</v>
      </c>
      <c r="B1247" s="27" t="s">
        <v>20</v>
      </c>
      <c r="C1247" s="27" t="s">
        <v>2881</v>
      </c>
      <c r="D1247" s="28">
        <v>42731</v>
      </c>
      <c r="E1247" s="27" t="s">
        <v>5776</v>
      </c>
      <c r="F1247" s="27" t="s">
        <v>234</v>
      </c>
      <c r="G1247" s="27" t="s">
        <v>21</v>
      </c>
      <c r="H1247" s="27"/>
      <c r="I1247" s="27" t="s">
        <v>22</v>
      </c>
      <c r="J1247" s="27"/>
      <c r="K1247" s="27"/>
      <c r="L1247" s="27"/>
      <c r="M1247" s="27"/>
      <c r="N1247" s="27"/>
      <c r="O1247" s="27"/>
      <c r="P1247" s="27" t="s">
        <v>23</v>
      </c>
      <c r="Q1247" s="27"/>
      <c r="R1247" s="27" t="s">
        <v>28</v>
      </c>
      <c r="S1247" s="27" t="s">
        <v>27</v>
      </c>
      <c r="T1247" s="27">
        <v>2</v>
      </c>
      <c r="U1247" s="29"/>
      <c r="V1247" s="26" t="str">
        <f t="shared" si="38"/>
        <v>42731BRI Prioritas</v>
      </c>
      <c r="W1247" s="26">
        <f t="shared" si="39"/>
        <v>2</v>
      </c>
    </row>
    <row r="1248" spans="1:23" s="26" customFormat="1" ht="16.7" customHeight="1" x14ac:dyDescent="0.2">
      <c r="A1248" s="27" t="s">
        <v>5777</v>
      </c>
      <c r="B1248" s="27" t="s">
        <v>20</v>
      </c>
      <c r="C1248" s="27" t="s">
        <v>2884</v>
      </c>
      <c r="D1248" s="28">
        <v>42731</v>
      </c>
      <c r="E1248" s="27" t="s">
        <v>5778</v>
      </c>
      <c r="F1248" s="27" t="s">
        <v>235</v>
      </c>
      <c r="G1248" s="27" t="s">
        <v>21</v>
      </c>
      <c r="H1248" s="27"/>
      <c r="I1248" s="27" t="s">
        <v>22</v>
      </c>
      <c r="J1248" s="27" t="s">
        <v>30</v>
      </c>
      <c r="K1248" s="27"/>
      <c r="L1248" s="27"/>
      <c r="M1248" s="27"/>
      <c r="N1248" s="27"/>
      <c r="O1248" s="27"/>
      <c r="P1248" s="27" t="s">
        <v>23</v>
      </c>
      <c r="Q1248" s="27"/>
      <c r="R1248" s="27" t="s">
        <v>33</v>
      </c>
      <c r="S1248" s="27" t="s">
        <v>27</v>
      </c>
      <c r="T1248" s="27">
        <v>1</v>
      </c>
      <c r="U1248" s="29"/>
      <c r="V1248" s="26" t="str">
        <f t="shared" si="38"/>
        <v>42731BRI Prioritas</v>
      </c>
      <c r="W1248" s="26">
        <f t="shared" si="39"/>
        <v>1</v>
      </c>
    </row>
    <row r="1249" spans="1:23" s="26" customFormat="1" ht="16.7" customHeight="1" x14ac:dyDescent="0.2">
      <c r="A1249" s="27" t="s">
        <v>5792</v>
      </c>
      <c r="B1249" s="27" t="s">
        <v>20</v>
      </c>
      <c r="C1249" s="27" t="s">
        <v>2949</v>
      </c>
      <c r="D1249" s="28">
        <v>42731</v>
      </c>
      <c r="E1249" s="27" t="s">
        <v>5793</v>
      </c>
      <c r="F1249" s="27" t="s">
        <v>336</v>
      </c>
      <c r="G1249" s="27" t="s">
        <v>21</v>
      </c>
      <c r="H1249" s="27"/>
      <c r="I1249" s="27" t="s">
        <v>22</v>
      </c>
      <c r="J1249" s="27"/>
      <c r="K1249" s="27"/>
      <c r="L1249" s="27"/>
      <c r="M1249" s="27"/>
      <c r="N1249" s="27"/>
      <c r="O1249" s="27"/>
      <c r="P1249" s="27" t="s">
        <v>23</v>
      </c>
      <c r="Q1249" s="27"/>
      <c r="R1249" s="27" t="s">
        <v>28</v>
      </c>
      <c r="S1249" s="27" t="s">
        <v>27</v>
      </c>
      <c r="T1249" s="27">
        <v>2</v>
      </c>
      <c r="U1249" s="29"/>
      <c r="V1249" s="26" t="str">
        <f t="shared" si="38"/>
        <v>42731BRI Prioritas</v>
      </c>
      <c r="W1249" s="26">
        <f t="shared" si="39"/>
        <v>2</v>
      </c>
    </row>
    <row r="1250" spans="1:23" s="26" customFormat="1" ht="16.7" customHeight="1" x14ac:dyDescent="0.2">
      <c r="A1250" s="27" t="s">
        <v>5794</v>
      </c>
      <c r="B1250" s="27" t="s">
        <v>20</v>
      </c>
      <c r="C1250" s="27" t="s">
        <v>2946</v>
      </c>
      <c r="D1250" s="28">
        <v>42731</v>
      </c>
      <c r="E1250" s="27" t="s">
        <v>5795</v>
      </c>
      <c r="F1250" s="27" t="s">
        <v>337</v>
      </c>
      <c r="G1250" s="27" t="s">
        <v>21</v>
      </c>
      <c r="H1250" s="27"/>
      <c r="I1250" s="27" t="s">
        <v>22</v>
      </c>
      <c r="J1250" s="27"/>
      <c r="K1250" s="27"/>
      <c r="L1250" s="27"/>
      <c r="M1250" s="27"/>
      <c r="N1250" s="27"/>
      <c r="O1250" s="27"/>
      <c r="P1250" s="27" t="s">
        <v>23</v>
      </c>
      <c r="Q1250" s="27"/>
      <c r="R1250" s="27" t="s">
        <v>28</v>
      </c>
      <c r="S1250" s="27" t="s">
        <v>27</v>
      </c>
      <c r="T1250" s="27">
        <v>2</v>
      </c>
      <c r="U1250" s="29"/>
      <c r="V1250" s="26" t="str">
        <f t="shared" si="38"/>
        <v>42731BRI Prioritas</v>
      </c>
      <c r="W1250" s="26">
        <f t="shared" si="39"/>
        <v>2</v>
      </c>
    </row>
    <row r="1251" spans="1:23" s="26" customFormat="1" ht="16.7" customHeight="1" x14ac:dyDescent="0.2">
      <c r="A1251" s="27" t="s">
        <v>5800</v>
      </c>
      <c r="B1251" s="27" t="s">
        <v>20</v>
      </c>
      <c r="C1251" s="27" t="s">
        <v>2952</v>
      </c>
      <c r="D1251" s="28">
        <v>42731</v>
      </c>
      <c r="E1251" s="27" t="s">
        <v>5801</v>
      </c>
      <c r="F1251" s="27" t="s">
        <v>338</v>
      </c>
      <c r="G1251" s="27" t="s">
        <v>21</v>
      </c>
      <c r="H1251" s="27"/>
      <c r="I1251" s="27" t="s">
        <v>22</v>
      </c>
      <c r="J1251" s="27"/>
      <c r="K1251" s="27"/>
      <c r="L1251" s="27"/>
      <c r="M1251" s="27"/>
      <c r="N1251" s="27"/>
      <c r="O1251" s="27"/>
      <c r="P1251" s="27" t="s">
        <v>23</v>
      </c>
      <c r="Q1251" s="27"/>
      <c r="R1251" s="27" t="s">
        <v>24</v>
      </c>
      <c r="S1251" s="27" t="s">
        <v>27</v>
      </c>
      <c r="T1251" s="27">
        <v>1</v>
      </c>
      <c r="U1251" s="29"/>
      <c r="V1251" s="26" t="str">
        <f t="shared" si="38"/>
        <v>42731BRI Prioritas</v>
      </c>
      <c r="W1251" s="26">
        <f t="shared" si="39"/>
        <v>1</v>
      </c>
    </row>
    <row r="1252" spans="1:23" s="26" customFormat="1" ht="16.7" customHeight="1" x14ac:dyDescent="0.2">
      <c r="A1252" s="27" t="s">
        <v>5802</v>
      </c>
      <c r="B1252" s="27" t="s">
        <v>20</v>
      </c>
      <c r="C1252" s="27" t="s">
        <v>2956</v>
      </c>
      <c r="D1252" s="28">
        <v>42731</v>
      </c>
      <c r="E1252" s="27" t="s">
        <v>5803</v>
      </c>
      <c r="F1252" s="27" t="s">
        <v>5228</v>
      </c>
      <c r="G1252" s="27" t="s">
        <v>21</v>
      </c>
      <c r="H1252" s="27"/>
      <c r="I1252" s="27" t="s">
        <v>22</v>
      </c>
      <c r="J1252" s="27" t="s">
        <v>30</v>
      </c>
      <c r="K1252" s="27"/>
      <c r="L1252" s="27"/>
      <c r="M1252" s="27"/>
      <c r="N1252" s="27"/>
      <c r="O1252" s="27"/>
      <c r="P1252" s="27" t="s">
        <v>23</v>
      </c>
      <c r="Q1252" s="27"/>
      <c r="R1252" s="27" t="s">
        <v>35</v>
      </c>
      <c r="S1252" s="27" t="s">
        <v>27</v>
      </c>
      <c r="T1252" s="27">
        <v>2</v>
      </c>
      <c r="U1252" s="29"/>
      <c r="V1252" s="26" t="str">
        <f t="shared" si="38"/>
        <v>42731BRI Prioritas</v>
      </c>
      <c r="W1252" s="26">
        <f t="shared" si="39"/>
        <v>2</v>
      </c>
    </row>
    <row r="1253" spans="1:23" s="26" customFormat="1" ht="16.7" customHeight="1" x14ac:dyDescent="0.2">
      <c r="A1253" s="27" t="s">
        <v>5804</v>
      </c>
      <c r="B1253" s="27" t="s">
        <v>20</v>
      </c>
      <c r="C1253" s="27" t="s">
        <v>2959</v>
      </c>
      <c r="D1253" s="28">
        <v>42731</v>
      </c>
      <c r="E1253" s="27" t="s">
        <v>5805</v>
      </c>
      <c r="F1253" s="27" t="s">
        <v>5806</v>
      </c>
      <c r="G1253" s="27" t="s">
        <v>36</v>
      </c>
      <c r="H1253" s="27"/>
      <c r="I1253" s="27" t="s">
        <v>22</v>
      </c>
      <c r="J1253" s="27" t="s">
        <v>30</v>
      </c>
      <c r="K1253" s="27"/>
      <c r="L1253" s="27"/>
      <c r="M1253" s="27"/>
      <c r="N1253" s="27"/>
      <c r="O1253" s="27"/>
      <c r="P1253" s="27" t="s">
        <v>23</v>
      </c>
      <c r="Q1253" s="27"/>
      <c r="R1253" s="27" t="s">
        <v>35</v>
      </c>
      <c r="S1253" s="27" t="s">
        <v>27</v>
      </c>
      <c r="T1253" s="27">
        <v>2</v>
      </c>
      <c r="U1253" s="29"/>
      <c r="V1253" s="26" t="str">
        <f t="shared" si="38"/>
        <v>42731BRI Prioritas</v>
      </c>
      <c r="W1253" s="26">
        <f t="shared" si="39"/>
        <v>2</v>
      </c>
    </row>
    <row r="1254" spans="1:23" s="26" customFormat="1" ht="16.7" customHeight="1" x14ac:dyDescent="0.2">
      <c r="A1254" s="27" t="s">
        <v>725</v>
      </c>
      <c r="B1254" s="27" t="s">
        <v>20</v>
      </c>
      <c r="C1254" s="27" t="s">
        <v>2962</v>
      </c>
      <c r="D1254" s="28">
        <v>42731</v>
      </c>
      <c r="E1254" s="27" t="s">
        <v>5807</v>
      </c>
      <c r="F1254" s="27" t="s">
        <v>407</v>
      </c>
      <c r="G1254" s="27" t="s">
        <v>21</v>
      </c>
      <c r="H1254" s="27"/>
      <c r="I1254" s="27" t="s">
        <v>22</v>
      </c>
      <c r="J1254" s="27" t="s">
        <v>30</v>
      </c>
      <c r="K1254" s="27"/>
      <c r="L1254" s="27"/>
      <c r="M1254" s="27"/>
      <c r="N1254" s="27"/>
      <c r="O1254" s="27"/>
      <c r="P1254" s="27" t="s">
        <v>23</v>
      </c>
      <c r="Q1254" s="27"/>
      <c r="R1254" s="27" t="s">
        <v>35</v>
      </c>
      <c r="S1254" s="27" t="s">
        <v>27</v>
      </c>
      <c r="T1254" s="27">
        <v>2</v>
      </c>
      <c r="U1254" s="29"/>
      <c r="V1254" s="26" t="str">
        <f t="shared" si="38"/>
        <v>42731BRI Prioritas</v>
      </c>
      <c r="W1254" s="26">
        <f t="shared" si="39"/>
        <v>2</v>
      </c>
    </row>
    <row r="1255" spans="1:23" s="26" customFormat="1" ht="16.7" customHeight="1" x14ac:dyDescent="0.2">
      <c r="A1255" s="27" t="s">
        <v>5816</v>
      </c>
      <c r="B1255" s="27" t="s">
        <v>20</v>
      </c>
      <c r="C1255" s="27" t="s">
        <v>2965</v>
      </c>
      <c r="D1255" s="28">
        <v>42731</v>
      </c>
      <c r="E1255" s="27" t="s">
        <v>5817</v>
      </c>
      <c r="F1255" s="27" t="s">
        <v>417</v>
      </c>
      <c r="G1255" s="27" t="s">
        <v>21</v>
      </c>
      <c r="H1255" s="27"/>
      <c r="I1255" s="27" t="s">
        <v>22</v>
      </c>
      <c r="J1255" s="27" t="s">
        <v>30</v>
      </c>
      <c r="K1255" s="27"/>
      <c r="L1255" s="27"/>
      <c r="M1255" s="27"/>
      <c r="N1255" s="27"/>
      <c r="O1255" s="27"/>
      <c r="P1255" s="27" t="s">
        <v>23</v>
      </c>
      <c r="Q1255" s="27"/>
      <c r="R1255" s="27" t="s">
        <v>35</v>
      </c>
      <c r="S1255" s="27" t="s">
        <v>27</v>
      </c>
      <c r="T1255" s="27">
        <v>2</v>
      </c>
      <c r="U1255" s="29"/>
      <c r="V1255" s="26" t="str">
        <f t="shared" si="38"/>
        <v>42731BRI Prioritas</v>
      </c>
      <c r="W1255" s="26">
        <f t="shared" si="39"/>
        <v>2</v>
      </c>
    </row>
    <row r="1256" spans="1:23" s="26" customFormat="1" ht="16.7" customHeight="1" x14ac:dyDescent="0.2">
      <c r="A1256" s="27" t="s">
        <v>5823</v>
      </c>
      <c r="B1256" s="27" t="s">
        <v>20</v>
      </c>
      <c r="C1256" s="27" t="s">
        <v>57</v>
      </c>
      <c r="D1256" s="28">
        <v>42731</v>
      </c>
      <c r="E1256" s="27" t="s">
        <v>5824</v>
      </c>
      <c r="F1256" s="27" t="s">
        <v>119</v>
      </c>
      <c r="G1256" s="27" t="s">
        <v>21</v>
      </c>
      <c r="H1256" s="27"/>
      <c r="I1256" s="27" t="s">
        <v>22</v>
      </c>
      <c r="J1256" s="27" t="s">
        <v>30</v>
      </c>
      <c r="K1256" s="27"/>
      <c r="L1256" s="27"/>
      <c r="M1256" s="27"/>
      <c r="N1256" s="27"/>
      <c r="O1256" s="27"/>
      <c r="P1256" s="27" t="s">
        <v>23</v>
      </c>
      <c r="Q1256" s="27"/>
      <c r="R1256" s="27" t="s">
        <v>35</v>
      </c>
      <c r="S1256" s="27" t="s">
        <v>27</v>
      </c>
      <c r="T1256" s="27">
        <v>2</v>
      </c>
      <c r="U1256" s="29"/>
      <c r="V1256" s="26" t="str">
        <f t="shared" si="38"/>
        <v>42731BRI Prioritas</v>
      </c>
      <c r="W1256" s="26">
        <f t="shared" si="39"/>
        <v>2</v>
      </c>
    </row>
    <row r="1257" spans="1:23" s="26" customFormat="1" ht="16.7" customHeight="1" x14ac:dyDescent="0.2">
      <c r="A1257" s="27" t="s">
        <v>5825</v>
      </c>
      <c r="B1257" s="27" t="s">
        <v>20</v>
      </c>
      <c r="C1257" s="27" t="s">
        <v>57</v>
      </c>
      <c r="D1257" s="28">
        <v>42731</v>
      </c>
      <c r="E1257" s="27" t="s">
        <v>5826</v>
      </c>
      <c r="F1257" s="27" t="s">
        <v>5827</v>
      </c>
      <c r="G1257" s="27" t="s">
        <v>21</v>
      </c>
      <c r="H1257" s="27"/>
      <c r="I1257" s="27" t="s">
        <v>22</v>
      </c>
      <c r="J1257" s="27" t="s">
        <v>30</v>
      </c>
      <c r="K1257" s="27"/>
      <c r="L1257" s="27"/>
      <c r="M1257" s="27"/>
      <c r="N1257" s="27"/>
      <c r="O1257" s="27"/>
      <c r="P1257" s="27" t="s">
        <v>23</v>
      </c>
      <c r="Q1257" s="27"/>
      <c r="R1257" s="27" t="s">
        <v>35</v>
      </c>
      <c r="S1257" s="27" t="s">
        <v>27</v>
      </c>
      <c r="T1257" s="27">
        <v>2</v>
      </c>
      <c r="U1257" s="29"/>
      <c r="V1257" s="26" t="str">
        <f t="shared" si="38"/>
        <v>42731BRI Prioritas</v>
      </c>
      <c r="W1257" s="26">
        <f t="shared" si="39"/>
        <v>2</v>
      </c>
    </row>
    <row r="1258" spans="1:23" s="26" customFormat="1" ht="16.7" customHeight="1" x14ac:dyDescent="0.2">
      <c r="A1258" s="27" t="s">
        <v>5848</v>
      </c>
      <c r="B1258" s="27" t="s">
        <v>20</v>
      </c>
      <c r="C1258" s="27" t="s">
        <v>2968</v>
      </c>
      <c r="D1258" s="28">
        <v>42731</v>
      </c>
      <c r="E1258" s="27" t="s">
        <v>5849</v>
      </c>
      <c r="F1258" s="27" t="s">
        <v>300</v>
      </c>
      <c r="G1258" s="27" t="s">
        <v>21</v>
      </c>
      <c r="H1258" s="27"/>
      <c r="I1258" s="27" t="s">
        <v>22</v>
      </c>
      <c r="J1258" s="27" t="s">
        <v>30</v>
      </c>
      <c r="K1258" s="27"/>
      <c r="L1258" s="27"/>
      <c r="M1258" s="27"/>
      <c r="N1258" s="27"/>
      <c r="O1258" s="27"/>
      <c r="P1258" s="27" t="s">
        <v>23</v>
      </c>
      <c r="Q1258" s="27"/>
      <c r="R1258" s="27" t="s">
        <v>33</v>
      </c>
      <c r="S1258" s="27" t="s">
        <v>27</v>
      </c>
      <c r="T1258" s="27">
        <v>1</v>
      </c>
      <c r="U1258" s="29"/>
      <c r="V1258" s="26" t="str">
        <f t="shared" si="38"/>
        <v>42731BRI Prioritas</v>
      </c>
      <c r="W1258" s="26">
        <f t="shared" si="39"/>
        <v>1</v>
      </c>
    </row>
    <row r="1259" spans="1:23" s="26" customFormat="1" ht="16.7" customHeight="1" x14ac:dyDescent="0.2">
      <c r="A1259" s="27" t="s">
        <v>5850</v>
      </c>
      <c r="B1259" s="27" t="s">
        <v>20</v>
      </c>
      <c r="C1259" s="27" t="s">
        <v>2992</v>
      </c>
      <c r="D1259" s="28">
        <v>42731</v>
      </c>
      <c r="E1259" s="27" t="s">
        <v>5851</v>
      </c>
      <c r="F1259" s="27" t="s">
        <v>3376</v>
      </c>
      <c r="G1259" s="27" t="s">
        <v>21</v>
      </c>
      <c r="H1259" s="27"/>
      <c r="I1259" s="27" t="s">
        <v>22</v>
      </c>
      <c r="J1259" s="27"/>
      <c r="K1259" s="27"/>
      <c r="L1259" s="27"/>
      <c r="M1259" s="27"/>
      <c r="N1259" s="27"/>
      <c r="O1259" s="27"/>
      <c r="P1259" s="27" t="s">
        <v>23</v>
      </c>
      <c r="Q1259" s="27"/>
      <c r="R1259" s="27" t="s">
        <v>24</v>
      </c>
      <c r="S1259" s="27" t="s">
        <v>27</v>
      </c>
      <c r="T1259" s="27">
        <v>1</v>
      </c>
      <c r="U1259" s="29"/>
      <c r="V1259" s="26" t="str">
        <f t="shared" si="38"/>
        <v>42731BRI Prioritas</v>
      </c>
      <c r="W1259" s="26">
        <f t="shared" si="39"/>
        <v>1</v>
      </c>
    </row>
    <row r="1260" spans="1:23" s="26" customFormat="1" ht="16.7" customHeight="1" x14ac:dyDescent="0.2">
      <c r="A1260" s="27" t="s">
        <v>5852</v>
      </c>
      <c r="B1260" s="27" t="s">
        <v>20</v>
      </c>
      <c r="C1260" s="27" t="s">
        <v>2994</v>
      </c>
      <c r="D1260" s="28">
        <v>42731</v>
      </c>
      <c r="E1260" s="27" t="s">
        <v>5853</v>
      </c>
      <c r="F1260" s="27" t="s">
        <v>3375</v>
      </c>
      <c r="G1260" s="27" t="s">
        <v>21</v>
      </c>
      <c r="H1260" s="27"/>
      <c r="I1260" s="27" t="s">
        <v>22</v>
      </c>
      <c r="J1260" s="27"/>
      <c r="K1260" s="27"/>
      <c r="L1260" s="27"/>
      <c r="M1260" s="27"/>
      <c r="N1260" s="27"/>
      <c r="O1260" s="27"/>
      <c r="P1260" s="27" t="s">
        <v>23</v>
      </c>
      <c r="Q1260" s="27"/>
      <c r="R1260" s="27" t="s">
        <v>24</v>
      </c>
      <c r="S1260" s="27" t="s">
        <v>27</v>
      </c>
      <c r="T1260" s="27">
        <v>1</v>
      </c>
      <c r="U1260" s="29"/>
      <c r="V1260" s="26" t="str">
        <f t="shared" si="38"/>
        <v>42731BRI Prioritas</v>
      </c>
      <c r="W1260" s="26">
        <f t="shared" si="39"/>
        <v>1</v>
      </c>
    </row>
    <row r="1261" spans="1:23" s="26" customFormat="1" ht="16.7" customHeight="1" x14ac:dyDescent="0.2">
      <c r="A1261" s="27" t="s">
        <v>5854</v>
      </c>
      <c r="B1261" s="27" t="s">
        <v>20</v>
      </c>
      <c r="C1261" s="27" t="s">
        <v>2997</v>
      </c>
      <c r="D1261" s="28">
        <v>42731</v>
      </c>
      <c r="E1261" s="27" t="s">
        <v>5855</v>
      </c>
      <c r="F1261" s="27" t="s">
        <v>3383</v>
      </c>
      <c r="G1261" s="27" t="s">
        <v>21</v>
      </c>
      <c r="H1261" s="27"/>
      <c r="I1261" s="27" t="s">
        <v>22</v>
      </c>
      <c r="J1261" s="27"/>
      <c r="K1261" s="27"/>
      <c r="L1261" s="27"/>
      <c r="M1261" s="27"/>
      <c r="N1261" s="27"/>
      <c r="O1261" s="27"/>
      <c r="P1261" s="27" t="s">
        <v>23</v>
      </c>
      <c r="Q1261" s="27"/>
      <c r="R1261" s="27" t="s">
        <v>28</v>
      </c>
      <c r="S1261" s="27" t="s">
        <v>27</v>
      </c>
      <c r="T1261" s="27">
        <v>2</v>
      </c>
      <c r="U1261" s="29"/>
      <c r="V1261" s="26" t="str">
        <f t="shared" si="38"/>
        <v>42731BRI Prioritas</v>
      </c>
      <c r="W1261" s="26">
        <f t="shared" si="39"/>
        <v>2</v>
      </c>
    </row>
    <row r="1262" spans="1:23" s="26" customFormat="1" ht="16.7" customHeight="1" x14ac:dyDescent="0.2">
      <c r="A1262" s="27" t="s">
        <v>5861</v>
      </c>
      <c r="B1262" s="27" t="s">
        <v>20</v>
      </c>
      <c r="C1262" s="27" t="s">
        <v>3007</v>
      </c>
      <c r="D1262" s="28">
        <v>42731</v>
      </c>
      <c r="E1262" s="27" t="s">
        <v>5862</v>
      </c>
      <c r="F1262" s="27" t="s">
        <v>3534</v>
      </c>
      <c r="G1262" s="27" t="s">
        <v>21</v>
      </c>
      <c r="H1262" s="27"/>
      <c r="I1262" s="27" t="s">
        <v>22</v>
      </c>
      <c r="J1262" s="27" t="s">
        <v>30</v>
      </c>
      <c r="K1262" s="27"/>
      <c r="L1262" s="27"/>
      <c r="M1262" s="27"/>
      <c r="N1262" s="27"/>
      <c r="O1262" s="27"/>
      <c r="P1262" s="27" t="s">
        <v>23</v>
      </c>
      <c r="Q1262" s="27"/>
      <c r="R1262" s="27" t="s">
        <v>35</v>
      </c>
      <c r="S1262" s="27" t="s">
        <v>27</v>
      </c>
      <c r="T1262" s="27">
        <v>2</v>
      </c>
      <c r="U1262" s="29"/>
      <c r="V1262" s="26" t="str">
        <f t="shared" si="38"/>
        <v>42731BRI Prioritas</v>
      </c>
      <c r="W1262" s="26">
        <f t="shared" si="39"/>
        <v>2</v>
      </c>
    </row>
    <row r="1263" spans="1:23" s="26" customFormat="1" ht="16.7" customHeight="1" x14ac:dyDescent="0.2">
      <c r="A1263" s="27" t="s">
        <v>5863</v>
      </c>
      <c r="B1263" s="27" t="s">
        <v>20</v>
      </c>
      <c r="C1263" s="27" t="s">
        <v>62</v>
      </c>
      <c r="D1263" s="28">
        <v>42731</v>
      </c>
      <c r="E1263" s="27" t="s">
        <v>5864</v>
      </c>
      <c r="F1263" s="27" t="s">
        <v>3534</v>
      </c>
      <c r="G1263" s="27" t="s">
        <v>21</v>
      </c>
      <c r="H1263" s="27"/>
      <c r="I1263" s="27" t="s">
        <v>22</v>
      </c>
      <c r="J1263" s="27"/>
      <c r="K1263" s="27"/>
      <c r="L1263" s="27"/>
      <c r="M1263" s="27"/>
      <c r="N1263" s="27"/>
      <c r="O1263" s="27"/>
      <c r="P1263" s="27" t="s">
        <v>23</v>
      </c>
      <c r="Q1263" s="27"/>
      <c r="R1263" s="27" t="s">
        <v>28</v>
      </c>
      <c r="S1263" s="27" t="s">
        <v>27</v>
      </c>
      <c r="T1263" s="27">
        <v>2</v>
      </c>
      <c r="U1263" s="29"/>
      <c r="V1263" s="26" t="str">
        <f t="shared" si="38"/>
        <v>42731BRI Prioritas</v>
      </c>
      <c r="W1263" s="26">
        <f t="shared" si="39"/>
        <v>2</v>
      </c>
    </row>
    <row r="1264" spans="1:23" s="26" customFormat="1" ht="16.7" customHeight="1" x14ac:dyDescent="0.2">
      <c r="A1264" s="27" t="s">
        <v>1402</v>
      </c>
      <c r="B1264" s="27" t="s">
        <v>20</v>
      </c>
      <c r="C1264" s="27" t="s">
        <v>5868</v>
      </c>
      <c r="D1264" s="28">
        <v>42731</v>
      </c>
      <c r="E1264" s="27" t="s">
        <v>5869</v>
      </c>
      <c r="F1264" s="27" t="s">
        <v>5870</v>
      </c>
      <c r="G1264" s="27" t="s">
        <v>21</v>
      </c>
      <c r="H1264" s="27"/>
      <c r="I1264" s="27" t="s">
        <v>22</v>
      </c>
      <c r="J1264" s="27" t="s">
        <v>30</v>
      </c>
      <c r="K1264" s="27"/>
      <c r="L1264" s="27"/>
      <c r="M1264" s="27"/>
      <c r="N1264" s="27"/>
      <c r="O1264" s="27"/>
      <c r="P1264" s="27" t="s">
        <v>23</v>
      </c>
      <c r="Q1264" s="27"/>
      <c r="R1264" s="27" t="s">
        <v>33</v>
      </c>
      <c r="S1264" s="27" t="s">
        <v>27</v>
      </c>
      <c r="T1264" s="27">
        <v>1</v>
      </c>
      <c r="U1264" s="29"/>
      <c r="V1264" s="26" t="str">
        <f t="shared" si="38"/>
        <v>42731BRI Prioritas</v>
      </c>
      <c r="W1264" s="26">
        <f t="shared" si="39"/>
        <v>1</v>
      </c>
    </row>
    <row r="1265" spans="1:23" s="26" customFormat="1" ht="16.7" customHeight="1" x14ac:dyDescent="0.2">
      <c r="A1265" s="27" t="s">
        <v>5871</v>
      </c>
      <c r="B1265" s="27" t="s">
        <v>20</v>
      </c>
      <c r="C1265" s="27" t="s">
        <v>3012</v>
      </c>
      <c r="D1265" s="28">
        <v>42731</v>
      </c>
      <c r="E1265" s="27" t="s">
        <v>5872</v>
      </c>
      <c r="F1265" s="27" t="s">
        <v>3417</v>
      </c>
      <c r="G1265" s="27" t="s">
        <v>21</v>
      </c>
      <c r="H1265" s="27"/>
      <c r="I1265" s="27" t="s">
        <v>22</v>
      </c>
      <c r="J1265" s="27" t="s">
        <v>30</v>
      </c>
      <c r="K1265" s="27"/>
      <c r="L1265" s="27"/>
      <c r="M1265" s="27"/>
      <c r="N1265" s="27"/>
      <c r="O1265" s="27"/>
      <c r="P1265" s="27" t="s">
        <v>23</v>
      </c>
      <c r="Q1265" s="27"/>
      <c r="R1265" s="27" t="s">
        <v>35</v>
      </c>
      <c r="S1265" s="27" t="s">
        <v>27</v>
      </c>
      <c r="T1265" s="27">
        <v>2</v>
      </c>
      <c r="U1265" s="29"/>
      <c r="V1265" s="26" t="str">
        <f t="shared" si="38"/>
        <v>42731BRI Prioritas</v>
      </c>
      <c r="W1265" s="26">
        <f t="shared" si="39"/>
        <v>2</v>
      </c>
    </row>
    <row r="1266" spans="1:23" s="26" customFormat="1" ht="16.7" customHeight="1" x14ac:dyDescent="0.2">
      <c r="A1266" s="27" t="s">
        <v>5873</v>
      </c>
      <c r="B1266" s="27" t="s">
        <v>20</v>
      </c>
      <c r="C1266" s="27" t="s">
        <v>3017</v>
      </c>
      <c r="D1266" s="28">
        <v>42731</v>
      </c>
      <c r="E1266" s="27" t="s">
        <v>5874</v>
      </c>
      <c r="F1266" s="27" t="s">
        <v>648</v>
      </c>
      <c r="G1266" s="27" t="s">
        <v>21</v>
      </c>
      <c r="H1266" s="27"/>
      <c r="I1266" s="27" t="s">
        <v>22</v>
      </c>
      <c r="J1266" s="27" t="s">
        <v>30</v>
      </c>
      <c r="K1266" s="27"/>
      <c r="L1266" s="27"/>
      <c r="M1266" s="27"/>
      <c r="N1266" s="27"/>
      <c r="O1266" s="27"/>
      <c r="P1266" s="27" t="s">
        <v>23</v>
      </c>
      <c r="Q1266" s="27"/>
      <c r="R1266" s="27" t="s">
        <v>35</v>
      </c>
      <c r="S1266" s="27" t="s">
        <v>27</v>
      </c>
      <c r="T1266" s="27">
        <v>2</v>
      </c>
      <c r="U1266" s="29"/>
      <c r="V1266" s="26" t="str">
        <f t="shared" si="38"/>
        <v>42731BRI Prioritas</v>
      </c>
      <c r="W1266" s="26">
        <f t="shared" si="39"/>
        <v>2</v>
      </c>
    </row>
    <row r="1267" spans="1:23" s="26" customFormat="1" ht="16.7" customHeight="1" x14ac:dyDescent="0.2">
      <c r="A1267" s="27" t="s">
        <v>3271</v>
      </c>
      <c r="B1267" s="27" t="s">
        <v>20</v>
      </c>
      <c r="C1267" s="27" t="s">
        <v>62</v>
      </c>
      <c r="D1267" s="28">
        <v>42731</v>
      </c>
      <c r="E1267" s="27" t="s">
        <v>5877</v>
      </c>
      <c r="F1267" s="27" t="s">
        <v>5878</v>
      </c>
      <c r="G1267" s="27" t="s">
        <v>36</v>
      </c>
      <c r="H1267" s="27"/>
      <c r="I1267" s="27" t="s">
        <v>22</v>
      </c>
      <c r="J1267" s="27" t="s">
        <v>30</v>
      </c>
      <c r="K1267" s="27"/>
      <c r="L1267" s="27"/>
      <c r="M1267" s="27"/>
      <c r="N1267" s="27"/>
      <c r="O1267" s="27"/>
      <c r="P1267" s="27" t="s">
        <v>23</v>
      </c>
      <c r="Q1267" s="27"/>
      <c r="R1267" s="27" t="s">
        <v>33</v>
      </c>
      <c r="S1267" s="27" t="s">
        <v>27</v>
      </c>
      <c r="T1267" s="27">
        <v>1</v>
      </c>
      <c r="U1267" s="29"/>
      <c r="V1267" s="26" t="str">
        <f t="shared" si="38"/>
        <v>42731BRI Prioritas</v>
      </c>
      <c r="W1267" s="26">
        <f t="shared" si="39"/>
        <v>1</v>
      </c>
    </row>
    <row r="1268" spans="1:23" s="26" customFormat="1" ht="16.7" customHeight="1" x14ac:dyDescent="0.2">
      <c r="A1268" s="27" t="s">
        <v>5879</v>
      </c>
      <c r="B1268" s="27" t="s">
        <v>20</v>
      </c>
      <c r="C1268" s="27" t="s">
        <v>62</v>
      </c>
      <c r="D1268" s="28">
        <v>42731</v>
      </c>
      <c r="E1268" s="27" t="s">
        <v>5880</v>
      </c>
      <c r="F1268" s="27" t="s">
        <v>5878</v>
      </c>
      <c r="G1268" s="27" t="s">
        <v>21</v>
      </c>
      <c r="H1268" s="27"/>
      <c r="I1268" s="27" t="s">
        <v>22</v>
      </c>
      <c r="J1268" s="27" t="s">
        <v>30</v>
      </c>
      <c r="K1268" s="27"/>
      <c r="L1268" s="27"/>
      <c r="M1268" s="27"/>
      <c r="N1268" s="27"/>
      <c r="O1268" s="27"/>
      <c r="P1268" s="27" t="s">
        <v>23</v>
      </c>
      <c r="Q1268" s="27"/>
      <c r="R1268" s="27" t="s">
        <v>35</v>
      </c>
      <c r="S1268" s="27" t="s">
        <v>27</v>
      </c>
      <c r="T1268" s="27">
        <v>2</v>
      </c>
      <c r="U1268" s="29"/>
      <c r="V1268" s="26" t="str">
        <f t="shared" si="38"/>
        <v>42731BRI Prioritas</v>
      </c>
      <c r="W1268" s="26">
        <f t="shared" si="39"/>
        <v>2</v>
      </c>
    </row>
    <row r="1269" spans="1:23" s="26" customFormat="1" ht="16.7" customHeight="1" x14ac:dyDescent="0.2">
      <c r="A1269" s="27" t="s">
        <v>5884</v>
      </c>
      <c r="B1269" s="27" t="s">
        <v>20</v>
      </c>
      <c r="C1269" s="27" t="s">
        <v>3021</v>
      </c>
      <c r="D1269" s="28">
        <v>42731</v>
      </c>
      <c r="E1269" s="27" t="s">
        <v>5885</v>
      </c>
      <c r="F1269" s="27" t="s">
        <v>78</v>
      </c>
      <c r="G1269" s="27" t="s">
        <v>21</v>
      </c>
      <c r="H1269" s="27"/>
      <c r="I1269" s="27" t="s">
        <v>22</v>
      </c>
      <c r="J1269" s="27"/>
      <c r="K1269" s="27"/>
      <c r="L1269" s="27"/>
      <c r="M1269" s="27"/>
      <c r="N1269" s="27"/>
      <c r="O1269" s="27"/>
      <c r="P1269" s="27" t="s">
        <v>23</v>
      </c>
      <c r="Q1269" s="27"/>
      <c r="R1269" s="27" t="s">
        <v>24</v>
      </c>
      <c r="S1269" s="27" t="s">
        <v>27</v>
      </c>
      <c r="T1269" s="27">
        <v>1</v>
      </c>
      <c r="U1269" s="29"/>
      <c r="V1269" s="26" t="str">
        <f t="shared" si="38"/>
        <v>42731BRI Prioritas</v>
      </c>
      <c r="W1269" s="26">
        <f t="shared" si="39"/>
        <v>1</v>
      </c>
    </row>
    <row r="1270" spans="1:23" s="26" customFormat="1" ht="16.7" customHeight="1" x14ac:dyDescent="0.2">
      <c r="A1270" s="27" t="s">
        <v>5886</v>
      </c>
      <c r="B1270" s="27" t="s">
        <v>20</v>
      </c>
      <c r="C1270" s="27" t="s">
        <v>3024</v>
      </c>
      <c r="D1270" s="28">
        <v>42731</v>
      </c>
      <c r="E1270" s="27" t="s">
        <v>5887</v>
      </c>
      <c r="F1270" s="27" t="s">
        <v>78</v>
      </c>
      <c r="G1270" s="27" t="s">
        <v>21</v>
      </c>
      <c r="H1270" s="27"/>
      <c r="I1270" s="27" t="s">
        <v>22</v>
      </c>
      <c r="J1270" s="27"/>
      <c r="K1270" s="27"/>
      <c r="L1270" s="27"/>
      <c r="M1270" s="27"/>
      <c r="N1270" s="27"/>
      <c r="O1270" s="27"/>
      <c r="P1270" s="27" t="s">
        <v>23</v>
      </c>
      <c r="Q1270" s="27"/>
      <c r="R1270" s="27" t="s">
        <v>28</v>
      </c>
      <c r="S1270" s="27" t="s">
        <v>27</v>
      </c>
      <c r="T1270" s="27">
        <v>2</v>
      </c>
      <c r="U1270" s="29"/>
      <c r="V1270" s="26" t="str">
        <f t="shared" si="38"/>
        <v>42731BRI Prioritas</v>
      </c>
      <c r="W1270" s="26">
        <f t="shared" si="39"/>
        <v>2</v>
      </c>
    </row>
    <row r="1271" spans="1:23" s="26" customFormat="1" ht="16.7" customHeight="1" x14ac:dyDescent="0.2">
      <c r="A1271" s="27" t="s">
        <v>5998</v>
      </c>
      <c r="B1271" s="27" t="s">
        <v>20</v>
      </c>
      <c r="C1271" s="27" t="s">
        <v>3030</v>
      </c>
      <c r="D1271" s="28">
        <v>42731</v>
      </c>
      <c r="E1271" s="27" t="s">
        <v>5999</v>
      </c>
      <c r="F1271" s="27" t="s">
        <v>91</v>
      </c>
      <c r="G1271" s="27" t="s">
        <v>21</v>
      </c>
      <c r="H1271" s="27"/>
      <c r="I1271" s="27" t="s">
        <v>22</v>
      </c>
      <c r="J1271" s="27" t="s">
        <v>30</v>
      </c>
      <c r="K1271" s="27"/>
      <c r="L1271" s="27"/>
      <c r="M1271" s="27"/>
      <c r="N1271" s="27"/>
      <c r="O1271" s="27"/>
      <c r="P1271" s="27" t="s">
        <v>23</v>
      </c>
      <c r="Q1271" s="27"/>
      <c r="R1271" s="27" t="s">
        <v>35</v>
      </c>
      <c r="S1271" s="27" t="s">
        <v>27</v>
      </c>
      <c r="T1271" s="27">
        <v>2</v>
      </c>
      <c r="U1271" s="29"/>
      <c r="V1271" s="26" t="str">
        <f t="shared" si="38"/>
        <v>42731BRI Prioritas</v>
      </c>
      <c r="W1271" s="26">
        <f t="shared" si="39"/>
        <v>2</v>
      </c>
    </row>
    <row r="1272" spans="1:23" s="26" customFormat="1" ht="16.7" customHeight="1" x14ac:dyDescent="0.2">
      <c r="A1272" s="27" t="s">
        <v>5782</v>
      </c>
      <c r="B1272" s="27" t="s">
        <v>20</v>
      </c>
      <c r="C1272" s="27" t="s">
        <v>4253</v>
      </c>
      <c r="D1272" s="28">
        <v>42731</v>
      </c>
      <c r="E1272" s="27" t="s">
        <v>5783</v>
      </c>
      <c r="F1272" s="27" t="s">
        <v>1525</v>
      </c>
      <c r="G1272" s="27" t="s">
        <v>21</v>
      </c>
      <c r="H1272" s="27"/>
      <c r="I1272" s="27" t="s">
        <v>22</v>
      </c>
      <c r="J1272" s="27"/>
      <c r="K1272" s="27"/>
      <c r="L1272" s="27"/>
      <c r="M1272" s="27"/>
      <c r="N1272" s="27"/>
      <c r="O1272" s="27"/>
      <c r="P1272" s="27" t="s">
        <v>23</v>
      </c>
      <c r="Q1272" s="27"/>
      <c r="R1272" s="27" t="s">
        <v>24</v>
      </c>
      <c r="S1272" s="27" t="s">
        <v>25</v>
      </c>
      <c r="T1272" s="27">
        <v>1</v>
      </c>
      <c r="U1272" s="29"/>
      <c r="V1272" s="26" t="str">
        <f t="shared" si="38"/>
        <v>42731BRI Platinum</v>
      </c>
      <c r="W1272" s="26">
        <f t="shared" si="39"/>
        <v>1</v>
      </c>
    </row>
    <row r="1273" spans="1:23" s="26" customFormat="1" ht="16.7" customHeight="1" x14ac:dyDescent="0.2">
      <c r="A1273" s="27" t="s">
        <v>5782</v>
      </c>
      <c r="B1273" s="27" t="s">
        <v>20</v>
      </c>
      <c r="C1273" s="27" t="s">
        <v>4250</v>
      </c>
      <c r="D1273" s="28">
        <v>42731</v>
      </c>
      <c r="E1273" s="27" t="s">
        <v>5784</v>
      </c>
      <c r="F1273" s="27" t="s">
        <v>1525</v>
      </c>
      <c r="G1273" s="27" t="s">
        <v>21</v>
      </c>
      <c r="H1273" s="27"/>
      <c r="I1273" s="27" t="s">
        <v>22</v>
      </c>
      <c r="J1273" s="27"/>
      <c r="K1273" s="27"/>
      <c r="L1273" s="27"/>
      <c r="M1273" s="27"/>
      <c r="N1273" s="27"/>
      <c r="O1273" s="27"/>
      <c r="P1273" s="27" t="s">
        <v>23</v>
      </c>
      <c r="Q1273" s="27"/>
      <c r="R1273" s="27" t="s">
        <v>24</v>
      </c>
      <c r="S1273" s="27" t="s">
        <v>25</v>
      </c>
      <c r="T1273" s="27">
        <v>1</v>
      </c>
      <c r="U1273" s="29"/>
      <c r="V1273" s="26" t="str">
        <f t="shared" si="38"/>
        <v>42731BRI Platinum</v>
      </c>
      <c r="W1273" s="26">
        <f t="shared" si="39"/>
        <v>1</v>
      </c>
    </row>
    <row r="1274" spans="1:23" s="26" customFormat="1" ht="16.7" customHeight="1" x14ac:dyDescent="0.2">
      <c r="A1274" s="27" t="s">
        <v>5796</v>
      </c>
      <c r="B1274" s="27" t="s">
        <v>20</v>
      </c>
      <c r="C1274" s="27" t="s">
        <v>5797</v>
      </c>
      <c r="D1274" s="28">
        <v>42731</v>
      </c>
      <c r="E1274" s="27" t="s">
        <v>5798</v>
      </c>
      <c r="F1274" s="27" t="s">
        <v>337</v>
      </c>
      <c r="G1274" s="27" t="s">
        <v>21</v>
      </c>
      <c r="H1274" s="27"/>
      <c r="I1274" s="27" t="s">
        <v>22</v>
      </c>
      <c r="J1274" s="27"/>
      <c r="K1274" s="27"/>
      <c r="L1274" s="27"/>
      <c r="M1274" s="27"/>
      <c r="N1274" s="27"/>
      <c r="O1274" s="27"/>
      <c r="P1274" s="27" t="s">
        <v>23</v>
      </c>
      <c r="Q1274" s="27"/>
      <c r="R1274" s="27" t="s">
        <v>24</v>
      </c>
      <c r="S1274" s="27" t="s">
        <v>25</v>
      </c>
      <c r="T1274" s="27">
        <v>1</v>
      </c>
      <c r="U1274" s="29"/>
      <c r="V1274" s="26" t="str">
        <f t="shared" si="38"/>
        <v>42731BRI Platinum</v>
      </c>
      <c r="W1274" s="26">
        <f t="shared" si="39"/>
        <v>1</v>
      </c>
    </row>
    <row r="1275" spans="1:23" s="26" customFormat="1" ht="16.7" customHeight="1" x14ac:dyDescent="0.2">
      <c r="A1275" s="27" t="s">
        <v>5796</v>
      </c>
      <c r="B1275" s="27" t="s">
        <v>20</v>
      </c>
      <c r="C1275" s="27" t="s">
        <v>4257</v>
      </c>
      <c r="D1275" s="28">
        <v>42731</v>
      </c>
      <c r="E1275" s="27" t="s">
        <v>5799</v>
      </c>
      <c r="F1275" s="27" t="s">
        <v>338</v>
      </c>
      <c r="G1275" s="27" t="s">
        <v>21</v>
      </c>
      <c r="H1275" s="27"/>
      <c r="I1275" s="27" t="s">
        <v>22</v>
      </c>
      <c r="J1275" s="27"/>
      <c r="K1275" s="27"/>
      <c r="L1275" s="27"/>
      <c r="M1275" s="27"/>
      <c r="N1275" s="27"/>
      <c r="O1275" s="27"/>
      <c r="P1275" s="27" t="s">
        <v>23</v>
      </c>
      <c r="Q1275" s="27"/>
      <c r="R1275" s="27" t="s">
        <v>24</v>
      </c>
      <c r="S1275" s="27" t="s">
        <v>25</v>
      </c>
      <c r="T1275" s="27">
        <v>1</v>
      </c>
      <c r="U1275" s="29"/>
      <c r="V1275" s="26" t="str">
        <f t="shared" si="38"/>
        <v>42731BRI Platinum</v>
      </c>
      <c r="W1275" s="26">
        <f t="shared" si="39"/>
        <v>1</v>
      </c>
    </row>
    <row r="1276" spans="1:23" s="26" customFormat="1" ht="16.7" customHeight="1" x14ac:dyDescent="0.2">
      <c r="A1276" s="27" t="s">
        <v>5808</v>
      </c>
      <c r="B1276" s="27" t="s">
        <v>20</v>
      </c>
      <c r="C1276" s="27" t="s">
        <v>4273</v>
      </c>
      <c r="D1276" s="28">
        <v>42731</v>
      </c>
      <c r="E1276" s="27" t="s">
        <v>380</v>
      </c>
      <c r="F1276" s="27" t="s">
        <v>5809</v>
      </c>
      <c r="G1276" s="27" t="s">
        <v>36</v>
      </c>
      <c r="H1276" s="27"/>
      <c r="I1276" s="27" t="s">
        <v>22</v>
      </c>
      <c r="J1276" s="27" t="s">
        <v>30</v>
      </c>
      <c r="K1276" s="27"/>
      <c r="L1276" s="27"/>
      <c r="M1276" s="27"/>
      <c r="N1276" s="27"/>
      <c r="O1276" s="27"/>
      <c r="P1276" s="27" t="s">
        <v>23</v>
      </c>
      <c r="Q1276" s="27"/>
      <c r="R1276" s="27" t="s">
        <v>33</v>
      </c>
      <c r="S1276" s="27" t="s">
        <v>25</v>
      </c>
      <c r="T1276" s="27">
        <v>1</v>
      </c>
      <c r="U1276" s="29"/>
      <c r="V1276" s="26" t="str">
        <f t="shared" si="38"/>
        <v>42731BRI Platinum</v>
      </c>
      <c r="W1276" s="26">
        <f t="shared" si="39"/>
        <v>1</v>
      </c>
    </row>
    <row r="1277" spans="1:23" s="26" customFormat="1" ht="16.7" customHeight="1" x14ac:dyDescent="0.2">
      <c r="A1277" s="27" t="s">
        <v>5808</v>
      </c>
      <c r="B1277" s="27" t="s">
        <v>20</v>
      </c>
      <c r="C1277" s="27" t="s">
        <v>4275</v>
      </c>
      <c r="D1277" s="28">
        <v>42731</v>
      </c>
      <c r="E1277" s="27" t="s">
        <v>5810</v>
      </c>
      <c r="F1277" s="27" t="s">
        <v>380</v>
      </c>
      <c r="G1277" s="27" t="s">
        <v>36</v>
      </c>
      <c r="H1277" s="27"/>
      <c r="I1277" s="27" t="s">
        <v>22</v>
      </c>
      <c r="J1277" s="27"/>
      <c r="K1277" s="27"/>
      <c r="L1277" s="27"/>
      <c r="M1277" s="27"/>
      <c r="N1277" s="27"/>
      <c r="O1277" s="27"/>
      <c r="P1277" s="27" t="s">
        <v>23</v>
      </c>
      <c r="Q1277" s="27"/>
      <c r="R1277" s="27" t="s">
        <v>33</v>
      </c>
      <c r="S1277" s="27" t="s">
        <v>25</v>
      </c>
      <c r="T1277" s="27">
        <v>1</v>
      </c>
      <c r="U1277" s="29"/>
      <c r="V1277" s="26" t="str">
        <f t="shared" si="38"/>
        <v>42731BRI Platinum</v>
      </c>
      <c r="W1277" s="26">
        <f t="shared" si="39"/>
        <v>1</v>
      </c>
    </row>
    <row r="1278" spans="1:23" s="26" customFormat="1" ht="16.7" customHeight="1" x14ac:dyDescent="0.2">
      <c r="A1278" s="27" t="s">
        <v>5808</v>
      </c>
      <c r="B1278" s="27" t="s">
        <v>20</v>
      </c>
      <c r="C1278" s="27" t="s">
        <v>4278</v>
      </c>
      <c r="D1278" s="28">
        <v>42731</v>
      </c>
      <c r="E1278" s="27" t="s">
        <v>5811</v>
      </c>
      <c r="F1278" s="27" t="s">
        <v>380</v>
      </c>
      <c r="G1278" s="27" t="s">
        <v>36</v>
      </c>
      <c r="H1278" s="27"/>
      <c r="I1278" s="27" t="s">
        <v>30</v>
      </c>
      <c r="J1278" s="27" t="s">
        <v>30</v>
      </c>
      <c r="K1278" s="27"/>
      <c r="L1278" s="27"/>
      <c r="M1278" s="27"/>
      <c r="N1278" s="27"/>
      <c r="O1278" s="27"/>
      <c r="P1278" s="27" t="s">
        <v>23</v>
      </c>
      <c r="Q1278" s="27"/>
      <c r="R1278" s="27" t="s">
        <v>33</v>
      </c>
      <c r="S1278" s="27" t="s">
        <v>25</v>
      </c>
      <c r="T1278" s="27">
        <v>1</v>
      </c>
      <c r="U1278" s="29"/>
      <c r="V1278" s="26" t="str">
        <f t="shared" si="38"/>
        <v>42731BRI Platinum</v>
      </c>
      <c r="W1278" s="26">
        <f t="shared" si="39"/>
        <v>1</v>
      </c>
    </row>
    <row r="1279" spans="1:23" s="26" customFormat="1" ht="16.7" customHeight="1" x14ac:dyDescent="0.2">
      <c r="A1279" s="27" t="s">
        <v>5808</v>
      </c>
      <c r="B1279" s="27" t="s">
        <v>20</v>
      </c>
      <c r="C1279" s="27" t="s">
        <v>4281</v>
      </c>
      <c r="D1279" s="28">
        <v>42731</v>
      </c>
      <c r="E1279" s="27" t="s">
        <v>5812</v>
      </c>
      <c r="F1279" s="27" t="s">
        <v>5813</v>
      </c>
      <c r="G1279" s="27" t="s">
        <v>21</v>
      </c>
      <c r="H1279" s="27"/>
      <c r="I1279" s="27" t="s">
        <v>22</v>
      </c>
      <c r="J1279" s="27" t="s">
        <v>30</v>
      </c>
      <c r="K1279" s="27"/>
      <c r="L1279" s="27"/>
      <c r="M1279" s="27"/>
      <c r="N1279" s="27"/>
      <c r="O1279" s="27"/>
      <c r="P1279" s="27" t="s">
        <v>23</v>
      </c>
      <c r="Q1279" s="27"/>
      <c r="R1279" s="27" t="s">
        <v>33</v>
      </c>
      <c r="S1279" s="27" t="s">
        <v>25</v>
      </c>
      <c r="T1279" s="27">
        <v>1</v>
      </c>
      <c r="U1279" s="29"/>
      <c r="V1279" s="26" t="str">
        <f t="shared" si="38"/>
        <v>42731BRI Platinum</v>
      </c>
      <c r="W1279" s="26">
        <f t="shared" si="39"/>
        <v>1</v>
      </c>
    </row>
    <row r="1280" spans="1:23" s="26" customFormat="1" ht="16.7" customHeight="1" x14ac:dyDescent="0.2">
      <c r="A1280" s="27" t="s">
        <v>5808</v>
      </c>
      <c r="B1280" s="27" t="s">
        <v>20</v>
      </c>
      <c r="C1280" s="27" t="s">
        <v>4284</v>
      </c>
      <c r="D1280" s="28">
        <v>42731</v>
      </c>
      <c r="E1280" s="27" t="s">
        <v>5814</v>
      </c>
      <c r="F1280" s="27" t="s">
        <v>5815</v>
      </c>
      <c r="G1280" s="27" t="s">
        <v>36</v>
      </c>
      <c r="H1280" s="27"/>
      <c r="I1280" s="27" t="s">
        <v>22</v>
      </c>
      <c r="J1280" s="27" t="s">
        <v>30</v>
      </c>
      <c r="K1280" s="27"/>
      <c r="L1280" s="27"/>
      <c r="M1280" s="27"/>
      <c r="N1280" s="27"/>
      <c r="O1280" s="27"/>
      <c r="P1280" s="27" t="s">
        <v>23</v>
      </c>
      <c r="Q1280" s="27"/>
      <c r="R1280" s="27" t="s">
        <v>33</v>
      </c>
      <c r="S1280" s="27" t="s">
        <v>25</v>
      </c>
      <c r="T1280" s="27">
        <v>1</v>
      </c>
      <c r="U1280" s="29"/>
      <c r="V1280" s="26" t="str">
        <f t="shared" si="38"/>
        <v>42731BRI Platinum</v>
      </c>
      <c r="W1280" s="26">
        <f t="shared" si="39"/>
        <v>1</v>
      </c>
    </row>
    <row r="1281" spans="1:23" s="26" customFormat="1" ht="16.7" customHeight="1" x14ac:dyDescent="0.2">
      <c r="A1281" s="27" t="s">
        <v>5818</v>
      </c>
      <c r="B1281" s="27" t="s">
        <v>20</v>
      </c>
      <c r="C1281" s="27" t="s">
        <v>5819</v>
      </c>
      <c r="D1281" s="28">
        <v>42731</v>
      </c>
      <c r="E1281" s="27" t="s">
        <v>5820</v>
      </c>
      <c r="F1281" s="27" t="s">
        <v>668</v>
      </c>
      <c r="G1281" s="27" t="s">
        <v>21</v>
      </c>
      <c r="H1281" s="27"/>
      <c r="I1281" s="27" t="s">
        <v>22</v>
      </c>
      <c r="J1281" s="27" t="s">
        <v>30</v>
      </c>
      <c r="K1281" s="27"/>
      <c r="L1281" s="27"/>
      <c r="M1281" s="27"/>
      <c r="N1281" s="27"/>
      <c r="O1281" s="27"/>
      <c r="P1281" s="27" t="s">
        <v>23</v>
      </c>
      <c r="Q1281" s="27"/>
      <c r="R1281" s="27" t="s">
        <v>33</v>
      </c>
      <c r="S1281" s="27" t="s">
        <v>25</v>
      </c>
      <c r="T1281" s="27">
        <v>1</v>
      </c>
      <c r="U1281" s="29"/>
      <c r="V1281" s="26" t="str">
        <f t="shared" si="38"/>
        <v>42731BRI Platinum</v>
      </c>
      <c r="W1281" s="26">
        <f t="shared" si="39"/>
        <v>1</v>
      </c>
    </row>
    <row r="1282" spans="1:23" s="26" customFormat="1" ht="16.7" customHeight="1" x14ac:dyDescent="0.2">
      <c r="A1282" s="27" t="s">
        <v>5808</v>
      </c>
      <c r="B1282" s="27" t="s">
        <v>20</v>
      </c>
      <c r="C1282" s="27" t="s">
        <v>4291</v>
      </c>
      <c r="D1282" s="28">
        <v>42731</v>
      </c>
      <c r="E1282" s="27" t="s">
        <v>5821</v>
      </c>
      <c r="F1282" s="27" t="s">
        <v>4465</v>
      </c>
      <c r="G1282" s="27" t="s">
        <v>21</v>
      </c>
      <c r="H1282" s="27"/>
      <c r="I1282" s="27" t="s">
        <v>22</v>
      </c>
      <c r="J1282" s="27" t="s">
        <v>30</v>
      </c>
      <c r="K1282" s="27"/>
      <c r="L1282" s="27"/>
      <c r="M1282" s="27"/>
      <c r="N1282" s="27"/>
      <c r="O1282" s="27"/>
      <c r="P1282" s="27" t="s">
        <v>23</v>
      </c>
      <c r="Q1282" s="27"/>
      <c r="R1282" s="27" t="s">
        <v>33</v>
      </c>
      <c r="S1282" s="27" t="s">
        <v>25</v>
      </c>
      <c r="T1282" s="27">
        <v>1</v>
      </c>
      <c r="U1282" s="29"/>
      <c r="V1282" s="26" t="str">
        <f t="shared" si="38"/>
        <v>42731BRI Platinum</v>
      </c>
      <c r="W1282" s="26">
        <f t="shared" si="39"/>
        <v>1</v>
      </c>
    </row>
    <row r="1283" spans="1:23" s="26" customFormat="1" ht="16.7" customHeight="1" x14ac:dyDescent="0.2">
      <c r="A1283" s="27" t="s">
        <v>5808</v>
      </c>
      <c r="B1283" s="27" t="s">
        <v>20</v>
      </c>
      <c r="C1283" s="27" t="s">
        <v>4299</v>
      </c>
      <c r="D1283" s="28">
        <v>42731</v>
      </c>
      <c r="E1283" s="27" t="s">
        <v>5822</v>
      </c>
      <c r="F1283" s="27" t="s">
        <v>4465</v>
      </c>
      <c r="G1283" s="27" t="s">
        <v>21</v>
      </c>
      <c r="H1283" s="27"/>
      <c r="I1283" s="27" t="s">
        <v>22</v>
      </c>
      <c r="J1283" s="27" t="s">
        <v>30</v>
      </c>
      <c r="K1283" s="27"/>
      <c r="L1283" s="27"/>
      <c r="M1283" s="27"/>
      <c r="N1283" s="27"/>
      <c r="O1283" s="27"/>
      <c r="P1283" s="27" t="s">
        <v>23</v>
      </c>
      <c r="Q1283" s="27"/>
      <c r="R1283" s="27" t="s">
        <v>33</v>
      </c>
      <c r="S1283" s="27" t="s">
        <v>25</v>
      </c>
      <c r="T1283" s="27">
        <v>1</v>
      </c>
      <c r="U1283" s="29"/>
      <c r="V1283" s="26" t="str">
        <f t="shared" ref="V1283:V1346" si="40">D1283&amp;S1283</f>
        <v>42731BRI Platinum</v>
      </c>
      <c r="W1283" s="26">
        <f t="shared" ref="W1283:W1346" si="41">T1283</f>
        <v>1</v>
      </c>
    </row>
    <row r="1284" spans="1:23" s="26" customFormat="1" ht="16.7" customHeight="1" x14ac:dyDescent="0.2">
      <c r="A1284" s="27" t="s">
        <v>5856</v>
      </c>
      <c r="B1284" s="27" t="s">
        <v>20</v>
      </c>
      <c r="C1284" s="27" t="s">
        <v>3000</v>
      </c>
      <c r="D1284" s="28">
        <v>42731</v>
      </c>
      <c r="E1284" s="27" t="s">
        <v>5857</v>
      </c>
      <c r="F1284" s="27" t="s">
        <v>3383</v>
      </c>
      <c r="G1284" s="27" t="s">
        <v>21</v>
      </c>
      <c r="H1284" s="27"/>
      <c r="I1284" s="27" t="s">
        <v>22</v>
      </c>
      <c r="J1284" s="27" t="s">
        <v>30</v>
      </c>
      <c r="K1284" s="27"/>
      <c r="L1284" s="27"/>
      <c r="M1284" s="27"/>
      <c r="N1284" s="27"/>
      <c r="O1284" s="27"/>
      <c r="P1284" s="27" t="s">
        <v>23</v>
      </c>
      <c r="Q1284" s="27"/>
      <c r="R1284" s="27" t="s">
        <v>33</v>
      </c>
      <c r="S1284" s="27" t="s">
        <v>25</v>
      </c>
      <c r="T1284" s="27">
        <v>1</v>
      </c>
      <c r="U1284" s="29"/>
      <c r="V1284" s="26" t="str">
        <f t="shared" si="40"/>
        <v>42731BRI Platinum</v>
      </c>
      <c r="W1284" s="26">
        <f t="shared" si="41"/>
        <v>1</v>
      </c>
    </row>
    <row r="1285" spans="1:23" s="26" customFormat="1" ht="16.7" customHeight="1" x14ac:dyDescent="0.2">
      <c r="A1285" s="27" t="s">
        <v>5875</v>
      </c>
      <c r="B1285" s="27" t="s">
        <v>20</v>
      </c>
      <c r="C1285" s="27" t="s">
        <v>4369</v>
      </c>
      <c r="D1285" s="28">
        <v>42731</v>
      </c>
      <c r="E1285" s="27" t="s">
        <v>5876</v>
      </c>
      <c r="F1285" s="27" t="s">
        <v>650</v>
      </c>
      <c r="G1285" s="27" t="s">
        <v>21</v>
      </c>
      <c r="H1285" s="27"/>
      <c r="I1285" s="27" t="s">
        <v>22</v>
      </c>
      <c r="J1285" s="27" t="s">
        <v>30</v>
      </c>
      <c r="K1285" s="27"/>
      <c r="L1285" s="27"/>
      <c r="M1285" s="27"/>
      <c r="N1285" s="27"/>
      <c r="O1285" s="27"/>
      <c r="P1285" s="27" t="s">
        <v>23</v>
      </c>
      <c r="Q1285" s="27"/>
      <c r="R1285" s="27" t="s">
        <v>33</v>
      </c>
      <c r="S1285" s="27" t="s">
        <v>25</v>
      </c>
      <c r="T1285" s="27">
        <v>1</v>
      </c>
      <c r="U1285" s="29"/>
      <c r="V1285" s="26" t="str">
        <f t="shared" si="40"/>
        <v>42731BRI Platinum</v>
      </c>
      <c r="W1285" s="26">
        <f t="shared" si="41"/>
        <v>1</v>
      </c>
    </row>
    <row r="1286" spans="1:23" s="26" customFormat="1" ht="16.7" customHeight="1" x14ac:dyDescent="0.2">
      <c r="A1286" s="27" t="s">
        <v>5875</v>
      </c>
      <c r="B1286" s="27" t="s">
        <v>20</v>
      </c>
      <c r="C1286" s="27" t="s">
        <v>4374</v>
      </c>
      <c r="D1286" s="28">
        <v>42731</v>
      </c>
      <c r="E1286" s="27" t="s">
        <v>3571</v>
      </c>
      <c r="F1286" s="27" t="s">
        <v>650</v>
      </c>
      <c r="G1286" s="27" t="s">
        <v>21</v>
      </c>
      <c r="H1286" s="27"/>
      <c r="I1286" s="27" t="s">
        <v>22</v>
      </c>
      <c r="J1286" s="27"/>
      <c r="K1286" s="27"/>
      <c r="L1286" s="27"/>
      <c r="M1286" s="27"/>
      <c r="N1286" s="27"/>
      <c r="O1286" s="27"/>
      <c r="P1286" s="27" t="s">
        <v>23</v>
      </c>
      <c r="Q1286" s="27"/>
      <c r="R1286" s="27" t="s">
        <v>24</v>
      </c>
      <c r="S1286" s="27" t="s">
        <v>25</v>
      </c>
      <c r="T1286" s="27">
        <v>1</v>
      </c>
      <c r="U1286" s="29"/>
      <c r="V1286" s="26" t="str">
        <f t="shared" si="40"/>
        <v>42731BRI Platinum</v>
      </c>
      <c r="W1286" s="26">
        <f t="shared" si="41"/>
        <v>1</v>
      </c>
    </row>
    <row r="1287" spans="1:23" s="26" customFormat="1" ht="16.7" customHeight="1" x14ac:dyDescent="0.2">
      <c r="A1287" s="27" t="s">
        <v>5881</v>
      </c>
      <c r="B1287" s="27" t="s">
        <v>20</v>
      </c>
      <c r="C1287" s="27" t="s">
        <v>5882</v>
      </c>
      <c r="D1287" s="28">
        <v>42731</v>
      </c>
      <c r="E1287" s="27" t="s">
        <v>5883</v>
      </c>
      <c r="F1287" s="27" t="s">
        <v>165</v>
      </c>
      <c r="G1287" s="27" t="s">
        <v>21</v>
      </c>
      <c r="H1287" s="27"/>
      <c r="I1287" s="27" t="s">
        <v>22</v>
      </c>
      <c r="J1287" s="27"/>
      <c r="K1287" s="27"/>
      <c r="L1287" s="27"/>
      <c r="M1287" s="27"/>
      <c r="N1287" s="27"/>
      <c r="O1287" s="27"/>
      <c r="P1287" s="27" t="s">
        <v>23</v>
      </c>
      <c r="Q1287" s="27"/>
      <c r="R1287" s="27" t="s">
        <v>24</v>
      </c>
      <c r="S1287" s="27" t="s">
        <v>25</v>
      </c>
      <c r="T1287" s="27">
        <v>1</v>
      </c>
      <c r="U1287" s="29"/>
      <c r="V1287" s="26" t="str">
        <f t="shared" si="40"/>
        <v>42731BRI Platinum</v>
      </c>
      <c r="W1287" s="26">
        <f t="shared" si="41"/>
        <v>1</v>
      </c>
    </row>
    <row r="1288" spans="1:23" s="26" customFormat="1" ht="16.7" customHeight="1" x14ac:dyDescent="0.2">
      <c r="A1288" s="27" t="s">
        <v>6000</v>
      </c>
      <c r="B1288" s="27" t="s">
        <v>20</v>
      </c>
      <c r="C1288" s="27" t="s">
        <v>6001</v>
      </c>
      <c r="D1288" s="28">
        <v>42731</v>
      </c>
      <c r="E1288" s="27" t="s">
        <v>6002</v>
      </c>
      <c r="F1288" s="27" t="s">
        <v>91</v>
      </c>
      <c r="G1288" s="27" t="s">
        <v>21</v>
      </c>
      <c r="H1288" s="27"/>
      <c r="I1288" s="27" t="s">
        <v>22</v>
      </c>
      <c r="J1288" s="27" t="s">
        <v>30</v>
      </c>
      <c r="K1288" s="27"/>
      <c r="L1288" s="27"/>
      <c r="M1288" s="27"/>
      <c r="N1288" s="27"/>
      <c r="O1288" s="27"/>
      <c r="P1288" s="27" t="s">
        <v>23</v>
      </c>
      <c r="Q1288" s="27"/>
      <c r="R1288" s="27" t="s">
        <v>33</v>
      </c>
      <c r="S1288" s="27" t="s">
        <v>25</v>
      </c>
      <c r="T1288" s="27">
        <v>1</v>
      </c>
      <c r="U1288" s="29"/>
      <c r="V1288" s="26" t="str">
        <f t="shared" si="40"/>
        <v>42731BRI Platinum</v>
      </c>
      <c r="W1288" s="26">
        <f t="shared" si="41"/>
        <v>1</v>
      </c>
    </row>
    <row r="1289" spans="1:23" s="26" customFormat="1" ht="16.7" customHeight="1" x14ac:dyDescent="0.2">
      <c r="A1289" s="27" t="s">
        <v>6000</v>
      </c>
      <c r="B1289" s="27" t="s">
        <v>20</v>
      </c>
      <c r="C1289" s="27" t="s">
        <v>4376</v>
      </c>
      <c r="D1289" s="28">
        <v>42731</v>
      </c>
      <c r="E1289" s="27" t="s">
        <v>6003</v>
      </c>
      <c r="F1289" s="27" t="s">
        <v>1305</v>
      </c>
      <c r="G1289" s="27" t="s">
        <v>21</v>
      </c>
      <c r="H1289" s="27"/>
      <c r="I1289" s="27" t="s">
        <v>22</v>
      </c>
      <c r="J1289" s="27" t="s">
        <v>30</v>
      </c>
      <c r="K1289" s="27"/>
      <c r="L1289" s="27"/>
      <c r="M1289" s="27"/>
      <c r="N1289" s="27"/>
      <c r="O1289" s="27"/>
      <c r="P1289" s="27" t="s">
        <v>23</v>
      </c>
      <c r="Q1289" s="27"/>
      <c r="R1289" s="27" t="s">
        <v>33</v>
      </c>
      <c r="S1289" s="27" t="s">
        <v>25</v>
      </c>
      <c r="T1289" s="27">
        <v>1</v>
      </c>
      <c r="U1289" s="29"/>
      <c r="V1289" s="26" t="str">
        <f t="shared" si="40"/>
        <v>42731BRI Platinum</v>
      </c>
      <c r="W1289" s="26">
        <f t="shared" si="41"/>
        <v>1</v>
      </c>
    </row>
    <row r="1290" spans="1:23" s="26" customFormat="1" ht="16.7" customHeight="1" x14ac:dyDescent="0.2">
      <c r="A1290" s="27" t="s">
        <v>6000</v>
      </c>
      <c r="B1290" s="27" t="s">
        <v>20</v>
      </c>
      <c r="C1290" s="27" t="s">
        <v>4379</v>
      </c>
      <c r="D1290" s="28">
        <v>42731</v>
      </c>
      <c r="E1290" s="27" t="s">
        <v>6004</v>
      </c>
      <c r="F1290" s="27" t="s">
        <v>736</v>
      </c>
      <c r="G1290" s="27" t="s">
        <v>21</v>
      </c>
      <c r="H1290" s="27"/>
      <c r="I1290" s="27" t="s">
        <v>22</v>
      </c>
      <c r="J1290" s="27"/>
      <c r="K1290" s="27"/>
      <c r="L1290" s="27"/>
      <c r="M1290" s="27"/>
      <c r="N1290" s="27"/>
      <c r="O1290" s="27"/>
      <c r="P1290" s="27" t="s">
        <v>23</v>
      </c>
      <c r="Q1290" s="27"/>
      <c r="R1290" s="27" t="s">
        <v>24</v>
      </c>
      <c r="S1290" s="27" t="s">
        <v>25</v>
      </c>
      <c r="T1290" s="27">
        <v>1</v>
      </c>
      <c r="U1290" s="29"/>
      <c r="V1290" s="26" t="str">
        <f t="shared" si="40"/>
        <v>42731BRI Platinum</v>
      </c>
      <c r="W1290" s="26">
        <f t="shared" si="41"/>
        <v>1</v>
      </c>
    </row>
    <row r="1291" spans="1:23" s="26" customFormat="1" ht="16.7" customHeight="1" x14ac:dyDescent="0.2">
      <c r="A1291" s="27" t="s">
        <v>6005</v>
      </c>
      <c r="B1291" s="27" t="s">
        <v>20</v>
      </c>
      <c r="C1291" s="27" t="s">
        <v>6006</v>
      </c>
      <c r="D1291" s="28">
        <v>42731</v>
      </c>
      <c r="E1291" s="27" t="s">
        <v>1317</v>
      </c>
      <c r="F1291" s="27" t="s">
        <v>226</v>
      </c>
      <c r="G1291" s="27" t="s">
        <v>21</v>
      </c>
      <c r="H1291" s="27"/>
      <c r="I1291" s="27" t="s">
        <v>22</v>
      </c>
      <c r="J1291" s="27" t="s">
        <v>30</v>
      </c>
      <c r="K1291" s="27"/>
      <c r="L1291" s="27"/>
      <c r="M1291" s="27"/>
      <c r="N1291" s="27"/>
      <c r="O1291" s="27"/>
      <c r="P1291" s="27" t="s">
        <v>23</v>
      </c>
      <c r="Q1291" s="27"/>
      <c r="R1291" s="27" t="s">
        <v>33</v>
      </c>
      <c r="S1291" s="27" t="s">
        <v>25</v>
      </c>
      <c r="T1291" s="27">
        <v>1</v>
      </c>
      <c r="U1291" s="29"/>
      <c r="V1291" s="26" t="str">
        <f t="shared" si="40"/>
        <v>42731BRI Platinum</v>
      </c>
      <c r="W1291" s="26">
        <f t="shared" si="41"/>
        <v>1</v>
      </c>
    </row>
    <row r="1292" spans="1:23" s="26" customFormat="1" ht="16.7" customHeight="1" x14ac:dyDescent="0.2">
      <c r="A1292" s="27" t="s">
        <v>6005</v>
      </c>
      <c r="B1292" s="27" t="s">
        <v>20</v>
      </c>
      <c r="C1292" s="27" t="s">
        <v>6007</v>
      </c>
      <c r="D1292" s="28">
        <v>42731</v>
      </c>
      <c r="E1292" s="27" t="s">
        <v>6008</v>
      </c>
      <c r="F1292" s="27" t="s">
        <v>1321</v>
      </c>
      <c r="G1292" s="27" t="s">
        <v>21</v>
      </c>
      <c r="H1292" s="27"/>
      <c r="I1292" s="27" t="s">
        <v>22</v>
      </c>
      <c r="J1292" s="27" t="s">
        <v>30</v>
      </c>
      <c r="K1292" s="27"/>
      <c r="L1292" s="27"/>
      <c r="M1292" s="27"/>
      <c r="N1292" s="27"/>
      <c r="O1292" s="27"/>
      <c r="P1292" s="27" t="s">
        <v>23</v>
      </c>
      <c r="Q1292" s="27"/>
      <c r="R1292" s="27" t="s">
        <v>33</v>
      </c>
      <c r="S1292" s="27" t="s">
        <v>25</v>
      </c>
      <c r="T1292" s="27">
        <v>1</v>
      </c>
      <c r="U1292" s="29"/>
      <c r="V1292" s="26" t="str">
        <f t="shared" si="40"/>
        <v>42731BRI Platinum</v>
      </c>
      <c r="W1292" s="26">
        <f t="shared" si="41"/>
        <v>1</v>
      </c>
    </row>
    <row r="1293" spans="1:23" s="26" customFormat="1" ht="16.7" customHeight="1" x14ac:dyDescent="0.2">
      <c r="A1293" s="27" t="s">
        <v>6005</v>
      </c>
      <c r="B1293" s="27" t="s">
        <v>20</v>
      </c>
      <c r="C1293" s="27" t="s">
        <v>6009</v>
      </c>
      <c r="D1293" s="28">
        <v>42731</v>
      </c>
      <c r="E1293" s="27" t="s">
        <v>6010</v>
      </c>
      <c r="F1293" s="27" t="s">
        <v>1321</v>
      </c>
      <c r="G1293" s="27" t="s">
        <v>21</v>
      </c>
      <c r="H1293" s="27"/>
      <c r="I1293" s="27" t="s">
        <v>22</v>
      </c>
      <c r="J1293" s="27" t="s">
        <v>30</v>
      </c>
      <c r="K1293" s="27"/>
      <c r="L1293" s="27"/>
      <c r="M1293" s="27"/>
      <c r="N1293" s="27"/>
      <c r="O1293" s="27"/>
      <c r="P1293" s="27" t="s">
        <v>23</v>
      </c>
      <c r="Q1293" s="27"/>
      <c r="R1293" s="27" t="s">
        <v>33</v>
      </c>
      <c r="S1293" s="27" t="s">
        <v>25</v>
      </c>
      <c r="T1293" s="27">
        <v>1</v>
      </c>
      <c r="U1293" s="29"/>
      <c r="V1293" s="26" t="str">
        <f t="shared" si="40"/>
        <v>42731BRI Platinum</v>
      </c>
      <c r="W1293" s="26">
        <f t="shared" si="41"/>
        <v>1</v>
      </c>
    </row>
    <row r="1294" spans="1:23" s="26" customFormat="1" ht="16.7" customHeight="1" x14ac:dyDescent="0.2">
      <c r="A1294" s="27" t="s">
        <v>5779</v>
      </c>
      <c r="B1294" s="27" t="s">
        <v>20</v>
      </c>
      <c r="C1294" s="27" t="s">
        <v>5780</v>
      </c>
      <c r="D1294" s="28">
        <v>42731</v>
      </c>
      <c r="E1294" s="27" t="s">
        <v>5781</v>
      </c>
      <c r="F1294" s="27" t="s">
        <v>235</v>
      </c>
      <c r="G1294" s="27" t="s">
        <v>21</v>
      </c>
      <c r="H1294" s="27"/>
      <c r="I1294" s="27" t="s">
        <v>22</v>
      </c>
      <c r="J1294" s="27"/>
      <c r="K1294" s="27"/>
      <c r="L1294" s="27"/>
      <c r="M1294" s="27"/>
      <c r="N1294" s="27"/>
      <c r="O1294" s="27"/>
      <c r="P1294" s="27" t="s">
        <v>23</v>
      </c>
      <c r="Q1294" s="27"/>
      <c r="R1294" s="27" t="s">
        <v>24</v>
      </c>
      <c r="S1294" s="27" t="s">
        <v>26</v>
      </c>
      <c r="T1294" s="27">
        <v>1</v>
      </c>
      <c r="U1294" s="29"/>
      <c r="V1294" s="26" t="str">
        <f t="shared" si="40"/>
        <v>42731BRI Business</v>
      </c>
      <c r="W1294" s="26">
        <f t="shared" si="41"/>
        <v>1</v>
      </c>
    </row>
    <row r="1295" spans="1:23" s="26" customFormat="1" ht="16.7" customHeight="1" x14ac:dyDescent="0.2">
      <c r="A1295" s="27" t="s">
        <v>5785</v>
      </c>
      <c r="B1295" s="27" t="s">
        <v>20</v>
      </c>
      <c r="C1295" s="27" t="s">
        <v>5786</v>
      </c>
      <c r="D1295" s="28">
        <v>42731</v>
      </c>
      <c r="E1295" s="27" t="s">
        <v>5787</v>
      </c>
      <c r="F1295" s="27" t="s">
        <v>1528</v>
      </c>
      <c r="G1295" s="27" t="s">
        <v>21</v>
      </c>
      <c r="H1295" s="27"/>
      <c r="I1295" s="27" t="s">
        <v>22</v>
      </c>
      <c r="J1295" s="27"/>
      <c r="K1295" s="27"/>
      <c r="L1295" s="27"/>
      <c r="M1295" s="27"/>
      <c r="N1295" s="27"/>
      <c r="O1295" s="27"/>
      <c r="P1295" s="27" t="s">
        <v>23</v>
      </c>
      <c r="Q1295" s="27"/>
      <c r="R1295" s="27" t="s">
        <v>24</v>
      </c>
      <c r="S1295" s="27" t="s">
        <v>26</v>
      </c>
      <c r="T1295" s="27">
        <v>1</v>
      </c>
      <c r="U1295" s="29"/>
      <c r="V1295" s="26" t="str">
        <f t="shared" si="40"/>
        <v>42731BRI Business</v>
      </c>
      <c r="W1295" s="26">
        <f t="shared" si="41"/>
        <v>1</v>
      </c>
    </row>
    <row r="1296" spans="1:23" s="26" customFormat="1" ht="16.7" customHeight="1" x14ac:dyDescent="0.2">
      <c r="A1296" s="27" t="s">
        <v>5788</v>
      </c>
      <c r="B1296" s="27" t="s">
        <v>20</v>
      </c>
      <c r="C1296" s="27" t="s">
        <v>5789</v>
      </c>
      <c r="D1296" s="28">
        <v>42731</v>
      </c>
      <c r="E1296" s="27" t="s">
        <v>5790</v>
      </c>
      <c r="F1296" s="27" t="s">
        <v>5791</v>
      </c>
      <c r="G1296" s="27" t="s">
        <v>21</v>
      </c>
      <c r="H1296" s="27"/>
      <c r="I1296" s="27" t="s">
        <v>22</v>
      </c>
      <c r="J1296" s="27"/>
      <c r="K1296" s="27"/>
      <c r="L1296" s="27"/>
      <c r="M1296" s="27"/>
      <c r="N1296" s="27"/>
      <c r="O1296" s="27"/>
      <c r="P1296" s="27" t="s">
        <v>23</v>
      </c>
      <c r="Q1296" s="27"/>
      <c r="R1296" s="27" t="s">
        <v>24</v>
      </c>
      <c r="S1296" s="27" t="s">
        <v>26</v>
      </c>
      <c r="T1296" s="27">
        <v>1</v>
      </c>
      <c r="U1296" s="29"/>
      <c r="V1296" s="26" t="str">
        <f t="shared" si="40"/>
        <v>42731BRI Business</v>
      </c>
      <c r="W1296" s="26">
        <f t="shared" si="41"/>
        <v>1</v>
      </c>
    </row>
    <row r="1297" spans="1:23" s="26" customFormat="1" ht="16.7" customHeight="1" x14ac:dyDescent="0.2">
      <c r="A1297" s="27" t="s">
        <v>5828</v>
      </c>
      <c r="B1297" s="27" t="s">
        <v>20</v>
      </c>
      <c r="C1297" s="27" t="s">
        <v>4311</v>
      </c>
      <c r="D1297" s="28">
        <v>42731</v>
      </c>
      <c r="E1297" s="27" t="s">
        <v>5829</v>
      </c>
      <c r="F1297" s="27" t="s">
        <v>5830</v>
      </c>
      <c r="G1297" s="27" t="s">
        <v>21</v>
      </c>
      <c r="H1297" s="27"/>
      <c r="I1297" s="27" t="s">
        <v>22</v>
      </c>
      <c r="J1297" s="27"/>
      <c r="K1297" s="27"/>
      <c r="L1297" s="27"/>
      <c r="M1297" s="27"/>
      <c r="N1297" s="27"/>
      <c r="O1297" s="27"/>
      <c r="P1297" s="27" t="s">
        <v>23</v>
      </c>
      <c r="Q1297" s="27"/>
      <c r="R1297" s="27" t="s">
        <v>24</v>
      </c>
      <c r="S1297" s="27" t="s">
        <v>26</v>
      </c>
      <c r="T1297" s="27">
        <v>1</v>
      </c>
      <c r="U1297" s="29"/>
      <c r="V1297" s="26" t="str">
        <f t="shared" si="40"/>
        <v>42731BRI Business</v>
      </c>
      <c r="W1297" s="26">
        <f t="shared" si="41"/>
        <v>1</v>
      </c>
    </row>
    <row r="1298" spans="1:23" s="26" customFormat="1" ht="16.7" customHeight="1" x14ac:dyDescent="0.2">
      <c r="A1298" s="27" t="s">
        <v>5834</v>
      </c>
      <c r="B1298" s="27" t="s">
        <v>20</v>
      </c>
      <c r="C1298" s="27" t="s">
        <v>5835</v>
      </c>
      <c r="D1298" s="28">
        <v>42731</v>
      </c>
      <c r="E1298" s="27" t="s">
        <v>5836</v>
      </c>
      <c r="F1298" s="27" t="s">
        <v>1363</v>
      </c>
      <c r="G1298" s="27" t="s">
        <v>21</v>
      </c>
      <c r="H1298" s="27"/>
      <c r="I1298" s="27" t="s">
        <v>22</v>
      </c>
      <c r="J1298" s="27"/>
      <c r="K1298" s="27"/>
      <c r="L1298" s="27"/>
      <c r="M1298" s="27"/>
      <c r="N1298" s="27"/>
      <c r="O1298" s="27"/>
      <c r="P1298" s="27" t="s">
        <v>23</v>
      </c>
      <c r="Q1298" s="27"/>
      <c r="R1298" s="27" t="s">
        <v>24</v>
      </c>
      <c r="S1298" s="27" t="s">
        <v>26</v>
      </c>
      <c r="T1298" s="27">
        <v>1</v>
      </c>
      <c r="U1298" s="29"/>
      <c r="V1298" s="26" t="str">
        <f t="shared" si="40"/>
        <v>42731BRI Business</v>
      </c>
      <c r="W1298" s="26">
        <f t="shared" si="41"/>
        <v>1</v>
      </c>
    </row>
    <row r="1299" spans="1:23" s="26" customFormat="1" ht="16.7" customHeight="1" x14ac:dyDescent="0.2">
      <c r="A1299" s="27" t="s">
        <v>6017</v>
      </c>
      <c r="B1299" s="27" t="s">
        <v>20</v>
      </c>
      <c r="C1299" s="27" t="s">
        <v>3034</v>
      </c>
      <c r="D1299" s="28">
        <v>42732</v>
      </c>
      <c r="E1299" s="27" t="s">
        <v>6018</v>
      </c>
      <c r="F1299" s="27" t="s">
        <v>6019</v>
      </c>
      <c r="G1299" s="27" t="s">
        <v>21</v>
      </c>
      <c r="H1299" s="27"/>
      <c r="I1299" s="27" t="s">
        <v>22</v>
      </c>
      <c r="J1299" s="27"/>
      <c r="K1299" s="27"/>
      <c r="L1299" s="27"/>
      <c r="M1299" s="27"/>
      <c r="N1299" s="27"/>
      <c r="O1299" s="27"/>
      <c r="P1299" s="27" t="s">
        <v>23</v>
      </c>
      <c r="Q1299" s="27"/>
      <c r="R1299" s="27" t="s">
        <v>28</v>
      </c>
      <c r="S1299" s="27" t="s">
        <v>27</v>
      </c>
      <c r="T1299" s="27">
        <v>2</v>
      </c>
      <c r="U1299" s="29"/>
      <c r="V1299" s="26" t="str">
        <f t="shared" si="40"/>
        <v>42732BRI Prioritas</v>
      </c>
      <c r="W1299" s="26">
        <f t="shared" si="41"/>
        <v>2</v>
      </c>
    </row>
    <row r="1300" spans="1:23" s="26" customFormat="1" ht="16.7" customHeight="1" x14ac:dyDescent="0.2">
      <c r="A1300" s="27" t="s">
        <v>6020</v>
      </c>
      <c r="B1300" s="27" t="s">
        <v>20</v>
      </c>
      <c r="C1300" s="27" t="s">
        <v>3044</v>
      </c>
      <c r="D1300" s="28">
        <v>42732</v>
      </c>
      <c r="E1300" s="27" t="s">
        <v>6021</v>
      </c>
      <c r="F1300" s="27" t="s">
        <v>6019</v>
      </c>
      <c r="G1300" s="27" t="s">
        <v>21</v>
      </c>
      <c r="H1300" s="27"/>
      <c r="I1300" s="27" t="s">
        <v>22</v>
      </c>
      <c r="J1300" s="27"/>
      <c r="K1300" s="27"/>
      <c r="L1300" s="27"/>
      <c r="M1300" s="27"/>
      <c r="N1300" s="27"/>
      <c r="O1300" s="27"/>
      <c r="P1300" s="27" t="s">
        <v>23</v>
      </c>
      <c r="Q1300" s="27"/>
      <c r="R1300" s="27" t="s">
        <v>28</v>
      </c>
      <c r="S1300" s="27" t="s">
        <v>27</v>
      </c>
      <c r="T1300" s="27">
        <v>2</v>
      </c>
      <c r="U1300" s="29"/>
      <c r="V1300" s="26" t="str">
        <f t="shared" si="40"/>
        <v>42732BRI Prioritas</v>
      </c>
      <c r="W1300" s="26">
        <f t="shared" si="41"/>
        <v>2</v>
      </c>
    </row>
    <row r="1301" spans="1:23" s="26" customFormat="1" ht="16.7" customHeight="1" x14ac:dyDescent="0.2">
      <c r="A1301" s="27" t="s">
        <v>6022</v>
      </c>
      <c r="B1301" s="27" t="s">
        <v>20</v>
      </c>
      <c r="C1301" s="27" t="s">
        <v>4446</v>
      </c>
      <c r="D1301" s="28">
        <v>42732</v>
      </c>
      <c r="E1301" s="27" t="s">
        <v>6023</v>
      </c>
      <c r="F1301" s="27" t="s">
        <v>437</v>
      </c>
      <c r="G1301" s="27" t="s">
        <v>21</v>
      </c>
      <c r="H1301" s="27"/>
      <c r="I1301" s="27" t="s">
        <v>22</v>
      </c>
      <c r="J1301" s="27"/>
      <c r="K1301" s="27"/>
      <c r="L1301" s="27"/>
      <c r="M1301" s="27"/>
      <c r="N1301" s="27"/>
      <c r="O1301" s="27"/>
      <c r="P1301" s="27" t="s">
        <v>23</v>
      </c>
      <c r="Q1301" s="27"/>
      <c r="R1301" s="27" t="s">
        <v>24</v>
      </c>
      <c r="S1301" s="27" t="s">
        <v>26</v>
      </c>
      <c r="T1301" s="27">
        <v>1</v>
      </c>
      <c r="U1301" s="29"/>
      <c r="V1301" s="26" t="str">
        <f t="shared" si="40"/>
        <v>42732BRI Business</v>
      </c>
      <c r="W1301" s="26">
        <f t="shared" si="41"/>
        <v>1</v>
      </c>
    </row>
    <row r="1302" spans="1:23" s="26" customFormat="1" ht="16.7" customHeight="1" x14ac:dyDescent="0.2">
      <c r="A1302" s="27" t="s">
        <v>6024</v>
      </c>
      <c r="B1302" s="27" t="s">
        <v>20</v>
      </c>
      <c r="C1302" s="27" t="s">
        <v>3047</v>
      </c>
      <c r="D1302" s="28">
        <v>42732</v>
      </c>
      <c r="E1302" s="27" t="s">
        <v>6025</v>
      </c>
      <c r="F1302" s="27" t="s">
        <v>5525</v>
      </c>
      <c r="G1302" s="27" t="s">
        <v>21</v>
      </c>
      <c r="H1302" s="27"/>
      <c r="I1302" s="27" t="s">
        <v>22</v>
      </c>
      <c r="J1302" s="27"/>
      <c r="K1302" s="27"/>
      <c r="L1302" s="27"/>
      <c r="M1302" s="27"/>
      <c r="N1302" s="27"/>
      <c r="O1302" s="27"/>
      <c r="P1302" s="27" t="s">
        <v>23</v>
      </c>
      <c r="Q1302" s="27"/>
      <c r="R1302" s="27" t="s">
        <v>28</v>
      </c>
      <c r="S1302" s="27" t="s">
        <v>27</v>
      </c>
      <c r="T1302" s="27">
        <v>2</v>
      </c>
      <c r="U1302" s="29"/>
      <c r="V1302" s="26" t="str">
        <f t="shared" si="40"/>
        <v>42732BRI Prioritas</v>
      </c>
      <c r="W1302" s="26">
        <f t="shared" si="41"/>
        <v>2</v>
      </c>
    </row>
    <row r="1303" spans="1:23" s="26" customFormat="1" ht="16.7" customHeight="1" x14ac:dyDescent="0.2">
      <c r="A1303" s="27" t="s">
        <v>6026</v>
      </c>
      <c r="B1303" s="27" t="s">
        <v>20</v>
      </c>
      <c r="C1303" s="27" t="s">
        <v>3049</v>
      </c>
      <c r="D1303" s="28">
        <v>42732</v>
      </c>
      <c r="E1303" s="27" t="s">
        <v>6027</v>
      </c>
      <c r="F1303" s="27" t="s">
        <v>3806</v>
      </c>
      <c r="G1303" s="27" t="s">
        <v>21</v>
      </c>
      <c r="H1303" s="27"/>
      <c r="I1303" s="27" t="s">
        <v>22</v>
      </c>
      <c r="J1303" s="27" t="s">
        <v>30</v>
      </c>
      <c r="K1303" s="27"/>
      <c r="L1303" s="27"/>
      <c r="M1303" s="27"/>
      <c r="N1303" s="27"/>
      <c r="O1303" s="27"/>
      <c r="P1303" s="27" t="s">
        <v>23</v>
      </c>
      <c r="Q1303" s="27"/>
      <c r="R1303" s="27" t="s">
        <v>35</v>
      </c>
      <c r="S1303" s="27" t="s">
        <v>27</v>
      </c>
      <c r="T1303" s="27">
        <v>2</v>
      </c>
      <c r="U1303" s="29"/>
      <c r="V1303" s="26" t="str">
        <f t="shared" si="40"/>
        <v>42732BRI Prioritas</v>
      </c>
      <c r="W1303" s="26">
        <f t="shared" si="41"/>
        <v>2</v>
      </c>
    </row>
    <row r="1304" spans="1:23" s="26" customFormat="1" ht="16.7" customHeight="1" x14ac:dyDescent="0.2">
      <c r="A1304" s="27" t="s">
        <v>6028</v>
      </c>
      <c r="B1304" s="27" t="s">
        <v>20</v>
      </c>
      <c r="C1304" s="27" t="s">
        <v>4474</v>
      </c>
      <c r="D1304" s="28">
        <v>42732</v>
      </c>
      <c r="E1304" s="27" t="s">
        <v>6029</v>
      </c>
      <c r="F1304" s="27" t="s">
        <v>3806</v>
      </c>
      <c r="G1304" s="27" t="s">
        <v>21</v>
      </c>
      <c r="H1304" s="27"/>
      <c r="I1304" s="27" t="s">
        <v>22</v>
      </c>
      <c r="J1304" s="27"/>
      <c r="K1304" s="27"/>
      <c r="L1304" s="27"/>
      <c r="M1304" s="27"/>
      <c r="N1304" s="27"/>
      <c r="O1304" s="27"/>
      <c r="P1304" s="27" t="s">
        <v>23</v>
      </c>
      <c r="Q1304" s="27"/>
      <c r="R1304" s="27" t="s">
        <v>28</v>
      </c>
      <c r="S1304" s="27" t="s">
        <v>27</v>
      </c>
      <c r="T1304" s="27">
        <v>2</v>
      </c>
      <c r="U1304" s="29"/>
      <c r="V1304" s="26" t="str">
        <f t="shared" si="40"/>
        <v>42732BRI Prioritas</v>
      </c>
      <c r="W1304" s="26">
        <f t="shared" si="41"/>
        <v>2</v>
      </c>
    </row>
    <row r="1305" spans="1:23" s="26" customFormat="1" ht="16.7" customHeight="1" x14ac:dyDescent="0.2">
      <c r="A1305" s="27" t="s">
        <v>6030</v>
      </c>
      <c r="B1305" s="27" t="s">
        <v>20</v>
      </c>
      <c r="C1305" s="27" t="s">
        <v>3052</v>
      </c>
      <c r="D1305" s="28">
        <v>42732</v>
      </c>
      <c r="E1305" s="27" t="s">
        <v>6031</v>
      </c>
      <c r="F1305" s="27" t="s">
        <v>3806</v>
      </c>
      <c r="G1305" s="27" t="s">
        <v>21</v>
      </c>
      <c r="H1305" s="27"/>
      <c r="I1305" s="27" t="s">
        <v>22</v>
      </c>
      <c r="J1305" s="27"/>
      <c r="K1305" s="27"/>
      <c r="L1305" s="27"/>
      <c r="M1305" s="27"/>
      <c r="N1305" s="27"/>
      <c r="O1305" s="27"/>
      <c r="P1305" s="27" t="s">
        <v>23</v>
      </c>
      <c r="Q1305" s="27"/>
      <c r="R1305" s="27" t="s">
        <v>28</v>
      </c>
      <c r="S1305" s="27" t="s">
        <v>27</v>
      </c>
      <c r="T1305" s="27">
        <v>2</v>
      </c>
      <c r="U1305" s="29"/>
      <c r="V1305" s="26" t="str">
        <f t="shared" si="40"/>
        <v>42732BRI Prioritas</v>
      </c>
      <c r="W1305" s="26">
        <f t="shared" si="41"/>
        <v>2</v>
      </c>
    </row>
    <row r="1306" spans="1:23" s="26" customFormat="1" ht="16.7" customHeight="1" x14ac:dyDescent="0.2">
      <c r="A1306" s="27" t="s">
        <v>6032</v>
      </c>
      <c r="B1306" s="27" t="s">
        <v>20</v>
      </c>
      <c r="C1306" s="27" t="s">
        <v>4460</v>
      </c>
      <c r="D1306" s="28">
        <v>42732</v>
      </c>
      <c r="E1306" s="27" t="s">
        <v>6033</v>
      </c>
      <c r="F1306" s="27" t="s">
        <v>3809</v>
      </c>
      <c r="G1306" s="27" t="s">
        <v>21</v>
      </c>
      <c r="H1306" s="27"/>
      <c r="I1306" s="27" t="s">
        <v>22</v>
      </c>
      <c r="J1306" s="27"/>
      <c r="K1306" s="27"/>
      <c r="L1306" s="27"/>
      <c r="M1306" s="27"/>
      <c r="N1306" s="27"/>
      <c r="O1306" s="27"/>
      <c r="P1306" s="27" t="s">
        <v>23</v>
      </c>
      <c r="Q1306" s="27"/>
      <c r="R1306" s="27" t="s">
        <v>24</v>
      </c>
      <c r="S1306" s="27" t="s">
        <v>25</v>
      </c>
      <c r="T1306" s="27">
        <v>1</v>
      </c>
      <c r="U1306" s="29"/>
      <c r="V1306" s="26" t="str">
        <f t="shared" si="40"/>
        <v>42732BRI Platinum</v>
      </c>
      <c r="W1306" s="26">
        <f t="shared" si="41"/>
        <v>1</v>
      </c>
    </row>
    <row r="1307" spans="1:23" s="26" customFormat="1" ht="16.7" customHeight="1" x14ac:dyDescent="0.2">
      <c r="A1307" s="27" t="s">
        <v>6034</v>
      </c>
      <c r="B1307" s="27" t="s">
        <v>20</v>
      </c>
      <c r="C1307" s="27" t="s">
        <v>4672</v>
      </c>
      <c r="D1307" s="28">
        <v>42732</v>
      </c>
      <c r="E1307" s="27" t="s">
        <v>6035</v>
      </c>
      <c r="F1307" s="27" t="s">
        <v>3809</v>
      </c>
      <c r="G1307" s="27" t="s">
        <v>21</v>
      </c>
      <c r="H1307" s="27"/>
      <c r="I1307" s="27" t="s">
        <v>22</v>
      </c>
      <c r="J1307" s="27"/>
      <c r="K1307" s="27"/>
      <c r="L1307" s="27"/>
      <c r="M1307" s="27"/>
      <c r="N1307" s="27"/>
      <c r="O1307" s="27"/>
      <c r="P1307" s="27" t="s">
        <v>23</v>
      </c>
      <c r="Q1307" s="27"/>
      <c r="R1307" s="27" t="s">
        <v>24</v>
      </c>
      <c r="S1307" s="27" t="s">
        <v>26</v>
      </c>
      <c r="T1307" s="27">
        <v>1</v>
      </c>
      <c r="U1307" s="29"/>
      <c r="V1307" s="26" t="str">
        <f t="shared" si="40"/>
        <v>42732BRI Business</v>
      </c>
      <c r="W1307" s="26">
        <f t="shared" si="41"/>
        <v>1</v>
      </c>
    </row>
    <row r="1308" spans="1:23" s="26" customFormat="1" ht="16.7" customHeight="1" x14ac:dyDescent="0.2">
      <c r="A1308" s="27" t="s">
        <v>6036</v>
      </c>
      <c r="B1308" s="27" t="s">
        <v>20</v>
      </c>
      <c r="C1308" s="27" t="s">
        <v>3065</v>
      </c>
      <c r="D1308" s="28">
        <v>42732</v>
      </c>
      <c r="E1308" s="27" t="s">
        <v>6037</v>
      </c>
      <c r="F1308" s="27" t="s">
        <v>692</v>
      </c>
      <c r="G1308" s="27" t="s">
        <v>21</v>
      </c>
      <c r="H1308" s="27"/>
      <c r="I1308" s="27" t="s">
        <v>22</v>
      </c>
      <c r="J1308" s="27"/>
      <c r="K1308" s="27"/>
      <c r="L1308" s="27"/>
      <c r="M1308" s="27"/>
      <c r="N1308" s="27"/>
      <c r="O1308" s="27"/>
      <c r="P1308" s="27" t="s">
        <v>23</v>
      </c>
      <c r="Q1308" s="27"/>
      <c r="R1308" s="27" t="s">
        <v>24</v>
      </c>
      <c r="S1308" s="27" t="s">
        <v>27</v>
      </c>
      <c r="T1308" s="27">
        <v>1</v>
      </c>
      <c r="U1308" s="29"/>
      <c r="V1308" s="26" t="str">
        <f t="shared" si="40"/>
        <v>42732BRI Prioritas</v>
      </c>
      <c r="W1308" s="26">
        <f t="shared" si="41"/>
        <v>1</v>
      </c>
    </row>
    <row r="1309" spans="1:23" s="26" customFormat="1" ht="16.7" customHeight="1" x14ac:dyDescent="0.2">
      <c r="A1309" s="27" t="s">
        <v>6038</v>
      </c>
      <c r="B1309" s="27" t="s">
        <v>20</v>
      </c>
      <c r="C1309" s="27" t="s">
        <v>3071</v>
      </c>
      <c r="D1309" s="28">
        <v>42732</v>
      </c>
      <c r="E1309" s="27" t="s">
        <v>6039</v>
      </c>
      <c r="F1309" s="27" t="s">
        <v>692</v>
      </c>
      <c r="G1309" s="27" t="s">
        <v>21</v>
      </c>
      <c r="H1309" s="27"/>
      <c r="I1309" s="27" t="s">
        <v>22</v>
      </c>
      <c r="J1309" s="27"/>
      <c r="K1309" s="27"/>
      <c r="L1309" s="27"/>
      <c r="M1309" s="27"/>
      <c r="N1309" s="27"/>
      <c r="O1309" s="27"/>
      <c r="P1309" s="27" t="s">
        <v>23</v>
      </c>
      <c r="Q1309" s="27"/>
      <c r="R1309" s="27" t="s">
        <v>28</v>
      </c>
      <c r="S1309" s="27" t="s">
        <v>27</v>
      </c>
      <c r="T1309" s="27">
        <v>2</v>
      </c>
      <c r="U1309" s="29"/>
      <c r="V1309" s="26" t="str">
        <f t="shared" si="40"/>
        <v>42732BRI Prioritas</v>
      </c>
      <c r="W1309" s="26">
        <f t="shared" si="41"/>
        <v>2</v>
      </c>
    </row>
    <row r="1310" spans="1:23" s="26" customFormat="1" ht="16.7" customHeight="1" x14ac:dyDescent="0.2">
      <c r="A1310" s="27" t="s">
        <v>6040</v>
      </c>
      <c r="B1310" s="27" t="s">
        <v>20</v>
      </c>
      <c r="C1310" s="27" t="s">
        <v>3068</v>
      </c>
      <c r="D1310" s="28">
        <v>42732</v>
      </c>
      <c r="E1310" s="27" t="s">
        <v>6041</v>
      </c>
      <c r="F1310" s="27" t="s">
        <v>692</v>
      </c>
      <c r="G1310" s="27" t="s">
        <v>21</v>
      </c>
      <c r="H1310" s="27"/>
      <c r="I1310" s="27" t="s">
        <v>22</v>
      </c>
      <c r="J1310" s="27"/>
      <c r="K1310" s="27"/>
      <c r="L1310" s="27"/>
      <c r="M1310" s="27"/>
      <c r="N1310" s="27"/>
      <c r="O1310" s="27"/>
      <c r="P1310" s="27" t="s">
        <v>23</v>
      </c>
      <c r="Q1310" s="27"/>
      <c r="R1310" s="27" t="s">
        <v>28</v>
      </c>
      <c r="S1310" s="27" t="s">
        <v>27</v>
      </c>
      <c r="T1310" s="27">
        <v>2</v>
      </c>
      <c r="U1310" s="29"/>
      <c r="V1310" s="26" t="str">
        <f t="shared" si="40"/>
        <v>42732BRI Prioritas</v>
      </c>
      <c r="W1310" s="26">
        <f t="shared" si="41"/>
        <v>2</v>
      </c>
    </row>
    <row r="1311" spans="1:23" s="26" customFormat="1" ht="16.7" customHeight="1" x14ac:dyDescent="0.2">
      <c r="A1311" s="27" t="s">
        <v>6042</v>
      </c>
      <c r="B1311" s="27" t="s">
        <v>20</v>
      </c>
      <c r="C1311" s="27" t="s">
        <v>3074</v>
      </c>
      <c r="D1311" s="28">
        <v>42732</v>
      </c>
      <c r="E1311" s="27" t="s">
        <v>6043</v>
      </c>
      <c r="F1311" s="27" t="s">
        <v>693</v>
      </c>
      <c r="G1311" s="27" t="s">
        <v>21</v>
      </c>
      <c r="H1311" s="27"/>
      <c r="I1311" s="27" t="s">
        <v>22</v>
      </c>
      <c r="J1311" s="27"/>
      <c r="K1311" s="27"/>
      <c r="L1311" s="27"/>
      <c r="M1311" s="27"/>
      <c r="N1311" s="27"/>
      <c r="O1311" s="27"/>
      <c r="P1311" s="27" t="s">
        <v>23</v>
      </c>
      <c r="Q1311" s="27"/>
      <c r="R1311" s="27" t="s">
        <v>28</v>
      </c>
      <c r="S1311" s="27" t="s">
        <v>27</v>
      </c>
      <c r="T1311" s="27">
        <v>2</v>
      </c>
      <c r="U1311" s="29"/>
      <c r="V1311" s="26" t="str">
        <f t="shared" si="40"/>
        <v>42732BRI Prioritas</v>
      </c>
      <c r="W1311" s="26">
        <f t="shared" si="41"/>
        <v>2</v>
      </c>
    </row>
    <row r="1312" spans="1:23" s="26" customFormat="1" ht="16.7" hidden="1" customHeight="1" x14ac:dyDescent="0.2">
      <c r="A1312" s="27" t="s">
        <v>6047</v>
      </c>
      <c r="B1312" s="27" t="s">
        <v>20</v>
      </c>
      <c r="C1312" s="27" t="s">
        <v>4472</v>
      </c>
      <c r="D1312" s="28">
        <v>42732</v>
      </c>
      <c r="E1312" s="27" t="s">
        <v>6048</v>
      </c>
      <c r="F1312" s="27" t="s">
        <v>693</v>
      </c>
      <c r="G1312" s="27" t="s">
        <v>21</v>
      </c>
      <c r="H1312" s="27"/>
      <c r="I1312" s="27" t="s">
        <v>22</v>
      </c>
      <c r="J1312" s="27"/>
      <c r="K1312" s="27"/>
      <c r="L1312" s="27"/>
      <c r="M1312" s="27"/>
      <c r="N1312" s="27"/>
      <c r="O1312" s="27"/>
      <c r="P1312" s="27" t="s">
        <v>23</v>
      </c>
      <c r="Q1312" s="27"/>
      <c r="R1312" s="27" t="s">
        <v>31</v>
      </c>
      <c r="S1312" s="27" t="s">
        <v>547</v>
      </c>
      <c r="T1312" s="27">
        <v>1</v>
      </c>
      <c r="U1312" s="29"/>
      <c r="V1312" s="26" t="str">
        <f t="shared" si="40"/>
        <v>42732BRI Gold</v>
      </c>
      <c r="W1312" s="26">
        <f t="shared" si="41"/>
        <v>1</v>
      </c>
    </row>
    <row r="1313" spans="1:23" s="26" customFormat="1" ht="16.7" customHeight="1" x14ac:dyDescent="0.2">
      <c r="A1313" s="27" t="s">
        <v>6049</v>
      </c>
      <c r="B1313" s="27" t="s">
        <v>20</v>
      </c>
      <c r="C1313" s="27" t="s">
        <v>4474</v>
      </c>
      <c r="D1313" s="28">
        <v>42732</v>
      </c>
      <c r="E1313" s="27" t="s">
        <v>6050</v>
      </c>
      <c r="F1313" s="27" t="s">
        <v>186</v>
      </c>
      <c r="G1313" s="27" t="s">
        <v>21</v>
      </c>
      <c r="H1313" s="27"/>
      <c r="I1313" s="27" t="s">
        <v>22</v>
      </c>
      <c r="J1313" s="27"/>
      <c r="K1313" s="27"/>
      <c r="L1313" s="27"/>
      <c r="M1313" s="27"/>
      <c r="N1313" s="27"/>
      <c r="O1313" s="27"/>
      <c r="P1313" s="27" t="s">
        <v>23</v>
      </c>
      <c r="Q1313" s="27"/>
      <c r="R1313" s="27" t="s">
        <v>24</v>
      </c>
      <c r="S1313" s="27" t="s">
        <v>26</v>
      </c>
      <c r="T1313" s="27">
        <v>1</v>
      </c>
      <c r="U1313" s="29"/>
      <c r="V1313" s="26" t="str">
        <f t="shared" si="40"/>
        <v>42732BRI Business</v>
      </c>
      <c r="W1313" s="26">
        <f t="shared" si="41"/>
        <v>1</v>
      </c>
    </row>
    <row r="1314" spans="1:23" s="26" customFormat="1" ht="16.7" customHeight="1" x14ac:dyDescent="0.2">
      <c r="A1314" s="27" t="s">
        <v>6051</v>
      </c>
      <c r="B1314" s="27" t="s">
        <v>20</v>
      </c>
      <c r="C1314" s="27" t="s">
        <v>3077</v>
      </c>
      <c r="D1314" s="28">
        <v>42732</v>
      </c>
      <c r="E1314" s="27" t="s">
        <v>6052</v>
      </c>
      <c r="F1314" s="27" t="s">
        <v>186</v>
      </c>
      <c r="G1314" s="27" t="s">
        <v>21</v>
      </c>
      <c r="H1314" s="27"/>
      <c r="I1314" s="27" t="s">
        <v>22</v>
      </c>
      <c r="J1314" s="27"/>
      <c r="K1314" s="27"/>
      <c r="L1314" s="27"/>
      <c r="M1314" s="27"/>
      <c r="N1314" s="27"/>
      <c r="O1314" s="27"/>
      <c r="P1314" s="27" t="s">
        <v>23</v>
      </c>
      <c r="Q1314" s="27"/>
      <c r="R1314" s="27" t="s">
        <v>28</v>
      </c>
      <c r="S1314" s="27" t="s">
        <v>27</v>
      </c>
      <c r="T1314" s="27">
        <v>2</v>
      </c>
      <c r="U1314" s="29"/>
      <c r="V1314" s="26" t="str">
        <f t="shared" si="40"/>
        <v>42732BRI Prioritas</v>
      </c>
      <c r="W1314" s="26">
        <f t="shared" si="41"/>
        <v>2</v>
      </c>
    </row>
    <row r="1315" spans="1:23" s="26" customFormat="1" ht="16.7" customHeight="1" x14ac:dyDescent="0.2">
      <c r="A1315" s="27" t="s">
        <v>6053</v>
      </c>
      <c r="B1315" s="27" t="s">
        <v>20</v>
      </c>
      <c r="C1315" s="27" t="s">
        <v>57</v>
      </c>
      <c r="D1315" s="28">
        <v>42732</v>
      </c>
      <c r="E1315" s="27" t="s">
        <v>6054</v>
      </c>
      <c r="F1315" s="27" t="s">
        <v>4166</v>
      </c>
      <c r="G1315" s="27" t="s">
        <v>21</v>
      </c>
      <c r="H1315" s="27"/>
      <c r="I1315" s="27" t="s">
        <v>22</v>
      </c>
      <c r="J1315" s="27"/>
      <c r="K1315" s="27"/>
      <c r="L1315" s="27"/>
      <c r="M1315" s="27"/>
      <c r="N1315" s="27"/>
      <c r="O1315" s="27"/>
      <c r="P1315" s="27" t="s">
        <v>23</v>
      </c>
      <c r="Q1315" s="27"/>
      <c r="R1315" s="27" t="s">
        <v>24</v>
      </c>
      <c r="S1315" s="27" t="s">
        <v>27</v>
      </c>
      <c r="T1315" s="27">
        <v>1</v>
      </c>
      <c r="U1315" s="29"/>
      <c r="V1315" s="26" t="str">
        <f t="shared" si="40"/>
        <v>42732BRI Prioritas</v>
      </c>
      <c r="W1315" s="26">
        <f t="shared" si="41"/>
        <v>1</v>
      </c>
    </row>
    <row r="1316" spans="1:23" s="26" customFormat="1" ht="16.7" customHeight="1" x14ac:dyDescent="0.2">
      <c r="A1316" s="27" t="s">
        <v>6055</v>
      </c>
      <c r="B1316" s="27" t="s">
        <v>20</v>
      </c>
      <c r="C1316" s="27" t="s">
        <v>57</v>
      </c>
      <c r="D1316" s="28">
        <v>42732</v>
      </c>
      <c r="E1316" s="27" t="s">
        <v>6056</v>
      </c>
      <c r="F1316" s="27" t="s">
        <v>6057</v>
      </c>
      <c r="G1316" s="27" t="s">
        <v>21</v>
      </c>
      <c r="H1316" s="27"/>
      <c r="I1316" s="27" t="s">
        <v>22</v>
      </c>
      <c r="J1316" s="27"/>
      <c r="K1316" s="27"/>
      <c r="L1316" s="27"/>
      <c r="M1316" s="27"/>
      <c r="N1316" s="27"/>
      <c r="O1316" s="27"/>
      <c r="P1316" s="27" t="s">
        <v>23</v>
      </c>
      <c r="Q1316" s="27"/>
      <c r="R1316" s="27" t="s">
        <v>28</v>
      </c>
      <c r="S1316" s="27" t="s">
        <v>27</v>
      </c>
      <c r="T1316" s="27">
        <v>2</v>
      </c>
      <c r="U1316" s="29"/>
      <c r="V1316" s="26" t="str">
        <f t="shared" si="40"/>
        <v>42732BRI Prioritas</v>
      </c>
      <c r="W1316" s="26">
        <f t="shared" si="41"/>
        <v>2</v>
      </c>
    </row>
    <row r="1317" spans="1:23" s="26" customFormat="1" ht="16.7" customHeight="1" x14ac:dyDescent="0.2">
      <c r="A1317" s="27" t="s">
        <v>6058</v>
      </c>
      <c r="B1317" s="27" t="s">
        <v>20</v>
      </c>
      <c r="C1317" s="27" t="s">
        <v>57</v>
      </c>
      <c r="D1317" s="28">
        <v>42732</v>
      </c>
      <c r="E1317" s="27" t="s">
        <v>6059</v>
      </c>
      <c r="F1317" s="27" t="s">
        <v>6057</v>
      </c>
      <c r="G1317" s="27" t="s">
        <v>21</v>
      </c>
      <c r="H1317" s="27"/>
      <c r="I1317" s="27" t="s">
        <v>22</v>
      </c>
      <c r="J1317" s="27"/>
      <c r="K1317" s="27"/>
      <c r="L1317" s="27"/>
      <c r="M1317" s="27"/>
      <c r="N1317" s="27"/>
      <c r="O1317" s="27"/>
      <c r="P1317" s="27" t="s">
        <v>23</v>
      </c>
      <c r="Q1317" s="27"/>
      <c r="R1317" s="27" t="s">
        <v>28</v>
      </c>
      <c r="S1317" s="27" t="s">
        <v>27</v>
      </c>
      <c r="T1317" s="27">
        <v>2</v>
      </c>
      <c r="U1317" s="29"/>
      <c r="V1317" s="26" t="str">
        <f t="shared" si="40"/>
        <v>42732BRI Prioritas</v>
      </c>
      <c r="W1317" s="26">
        <f t="shared" si="41"/>
        <v>2</v>
      </c>
    </row>
    <row r="1318" spans="1:23" s="26" customFormat="1" ht="16.7" customHeight="1" x14ac:dyDescent="0.2">
      <c r="A1318" s="27" t="s">
        <v>6060</v>
      </c>
      <c r="B1318" s="27" t="s">
        <v>20</v>
      </c>
      <c r="C1318" s="27" t="s">
        <v>57</v>
      </c>
      <c r="D1318" s="28">
        <v>42732</v>
      </c>
      <c r="E1318" s="27" t="s">
        <v>6061</v>
      </c>
      <c r="F1318" s="27" t="s">
        <v>6057</v>
      </c>
      <c r="G1318" s="27" t="s">
        <v>21</v>
      </c>
      <c r="H1318" s="27"/>
      <c r="I1318" s="27" t="s">
        <v>22</v>
      </c>
      <c r="J1318" s="27"/>
      <c r="K1318" s="27"/>
      <c r="L1318" s="27"/>
      <c r="M1318" s="27"/>
      <c r="N1318" s="27"/>
      <c r="O1318" s="27"/>
      <c r="P1318" s="27" t="s">
        <v>23</v>
      </c>
      <c r="Q1318" s="27"/>
      <c r="R1318" s="27" t="s">
        <v>24</v>
      </c>
      <c r="S1318" s="27" t="s">
        <v>27</v>
      </c>
      <c r="T1318" s="27">
        <v>1</v>
      </c>
      <c r="U1318" s="29"/>
      <c r="V1318" s="26" t="str">
        <f t="shared" si="40"/>
        <v>42732BRI Prioritas</v>
      </c>
      <c r="W1318" s="26">
        <f t="shared" si="41"/>
        <v>1</v>
      </c>
    </row>
    <row r="1319" spans="1:23" s="26" customFormat="1" ht="16.7" customHeight="1" x14ac:dyDescent="0.2">
      <c r="A1319" s="27" t="s">
        <v>6062</v>
      </c>
      <c r="B1319" s="27" t="s">
        <v>20</v>
      </c>
      <c r="C1319" s="27" t="s">
        <v>57</v>
      </c>
      <c r="D1319" s="28">
        <v>42732</v>
      </c>
      <c r="E1319" s="27" t="s">
        <v>6063</v>
      </c>
      <c r="F1319" s="27" t="s">
        <v>6064</v>
      </c>
      <c r="G1319" s="27" t="s">
        <v>21</v>
      </c>
      <c r="H1319" s="27"/>
      <c r="I1319" s="27" t="s">
        <v>22</v>
      </c>
      <c r="J1319" s="27"/>
      <c r="K1319" s="27"/>
      <c r="L1319" s="27"/>
      <c r="M1319" s="27"/>
      <c r="N1319" s="27"/>
      <c r="O1319" s="27"/>
      <c r="P1319" s="27" t="s">
        <v>23</v>
      </c>
      <c r="Q1319" s="27"/>
      <c r="R1319" s="27" t="s">
        <v>28</v>
      </c>
      <c r="S1319" s="27" t="s">
        <v>27</v>
      </c>
      <c r="T1319" s="27">
        <v>2</v>
      </c>
      <c r="U1319" s="29"/>
      <c r="V1319" s="26" t="str">
        <f t="shared" si="40"/>
        <v>42732BRI Prioritas</v>
      </c>
      <c r="W1319" s="26">
        <f t="shared" si="41"/>
        <v>2</v>
      </c>
    </row>
    <row r="1320" spans="1:23" s="26" customFormat="1" ht="16.7" customHeight="1" x14ac:dyDescent="0.2">
      <c r="A1320" s="27" t="s">
        <v>6080</v>
      </c>
      <c r="B1320" s="27" t="s">
        <v>20</v>
      </c>
      <c r="C1320" s="27" t="s">
        <v>3190</v>
      </c>
      <c r="D1320" s="28">
        <v>42732</v>
      </c>
      <c r="E1320" s="27" t="s">
        <v>6081</v>
      </c>
      <c r="F1320" s="27" t="s">
        <v>2479</v>
      </c>
      <c r="G1320" s="27" t="s">
        <v>21</v>
      </c>
      <c r="H1320" s="27"/>
      <c r="I1320" s="27" t="s">
        <v>22</v>
      </c>
      <c r="J1320" s="27"/>
      <c r="K1320" s="27"/>
      <c r="L1320" s="27"/>
      <c r="M1320" s="27"/>
      <c r="N1320" s="27"/>
      <c r="O1320" s="27"/>
      <c r="P1320" s="27" t="s">
        <v>23</v>
      </c>
      <c r="Q1320" s="27"/>
      <c r="R1320" s="27" t="s">
        <v>28</v>
      </c>
      <c r="S1320" s="27" t="s">
        <v>27</v>
      </c>
      <c r="T1320" s="27">
        <v>2</v>
      </c>
      <c r="U1320" s="29"/>
      <c r="V1320" s="26" t="str">
        <f t="shared" si="40"/>
        <v>42732BRI Prioritas</v>
      </c>
      <c r="W1320" s="26">
        <f t="shared" si="41"/>
        <v>2</v>
      </c>
    </row>
    <row r="1321" spans="1:23" s="26" customFormat="1" ht="16.7" customHeight="1" x14ac:dyDescent="0.2">
      <c r="A1321" s="27" t="s">
        <v>6082</v>
      </c>
      <c r="B1321" s="27" t="s">
        <v>20</v>
      </c>
      <c r="C1321" s="27" t="s">
        <v>3193</v>
      </c>
      <c r="D1321" s="28">
        <v>42732</v>
      </c>
      <c r="E1321" s="27" t="s">
        <v>6083</v>
      </c>
      <c r="F1321" s="27" t="s">
        <v>6084</v>
      </c>
      <c r="G1321" s="27" t="s">
        <v>21</v>
      </c>
      <c r="H1321" s="27"/>
      <c r="I1321" s="27" t="s">
        <v>22</v>
      </c>
      <c r="J1321" s="27"/>
      <c r="K1321" s="27"/>
      <c r="L1321" s="27"/>
      <c r="M1321" s="27"/>
      <c r="N1321" s="27"/>
      <c r="O1321" s="27"/>
      <c r="P1321" s="27" t="s">
        <v>23</v>
      </c>
      <c r="Q1321" s="27"/>
      <c r="R1321" s="27" t="s">
        <v>28</v>
      </c>
      <c r="S1321" s="27" t="s">
        <v>27</v>
      </c>
      <c r="T1321" s="27">
        <v>2</v>
      </c>
      <c r="U1321" s="29"/>
      <c r="V1321" s="26" t="str">
        <f t="shared" si="40"/>
        <v>42732BRI Prioritas</v>
      </c>
      <c r="W1321" s="26">
        <f t="shared" si="41"/>
        <v>2</v>
      </c>
    </row>
    <row r="1322" spans="1:23" s="26" customFormat="1" ht="16.7" customHeight="1" x14ac:dyDescent="0.2">
      <c r="A1322" s="27" t="s">
        <v>6085</v>
      </c>
      <c r="B1322" s="27" t="s">
        <v>20</v>
      </c>
      <c r="C1322" s="27" t="s">
        <v>3198</v>
      </c>
      <c r="D1322" s="28">
        <v>42732</v>
      </c>
      <c r="E1322" s="27" t="s">
        <v>6086</v>
      </c>
      <c r="F1322" s="27" t="s">
        <v>179</v>
      </c>
      <c r="G1322" s="27" t="s">
        <v>21</v>
      </c>
      <c r="H1322" s="27"/>
      <c r="I1322" s="27" t="s">
        <v>22</v>
      </c>
      <c r="J1322" s="27"/>
      <c r="K1322" s="27"/>
      <c r="L1322" s="27"/>
      <c r="M1322" s="27"/>
      <c r="N1322" s="27"/>
      <c r="O1322" s="27"/>
      <c r="P1322" s="27" t="s">
        <v>23</v>
      </c>
      <c r="Q1322" s="27"/>
      <c r="R1322" s="27" t="s">
        <v>28</v>
      </c>
      <c r="S1322" s="27" t="s">
        <v>27</v>
      </c>
      <c r="T1322" s="27">
        <v>2</v>
      </c>
      <c r="U1322" s="29"/>
      <c r="V1322" s="26" t="str">
        <f t="shared" si="40"/>
        <v>42732BRI Prioritas</v>
      </c>
      <c r="W1322" s="26">
        <f t="shared" si="41"/>
        <v>2</v>
      </c>
    </row>
    <row r="1323" spans="1:23" s="26" customFormat="1" ht="16.7" customHeight="1" x14ac:dyDescent="0.2">
      <c r="A1323" s="27" t="s">
        <v>6087</v>
      </c>
      <c r="B1323" s="27" t="s">
        <v>20</v>
      </c>
      <c r="C1323" s="27" t="s">
        <v>3201</v>
      </c>
      <c r="D1323" s="28">
        <v>42732</v>
      </c>
      <c r="E1323" s="27" t="s">
        <v>6088</v>
      </c>
      <c r="F1323" s="27" t="s">
        <v>179</v>
      </c>
      <c r="G1323" s="27" t="s">
        <v>21</v>
      </c>
      <c r="H1323" s="27"/>
      <c r="I1323" s="27" t="s">
        <v>22</v>
      </c>
      <c r="J1323" s="27" t="s">
        <v>30</v>
      </c>
      <c r="K1323" s="27"/>
      <c r="L1323" s="27"/>
      <c r="M1323" s="27"/>
      <c r="N1323" s="27"/>
      <c r="O1323" s="27"/>
      <c r="P1323" s="27" t="s">
        <v>23</v>
      </c>
      <c r="Q1323" s="27"/>
      <c r="R1323" s="27" t="s">
        <v>35</v>
      </c>
      <c r="S1323" s="27" t="s">
        <v>27</v>
      </c>
      <c r="T1323" s="27">
        <v>2</v>
      </c>
      <c r="U1323" s="29"/>
      <c r="V1323" s="26" t="str">
        <f t="shared" si="40"/>
        <v>42732BRI Prioritas</v>
      </c>
      <c r="W1323" s="26">
        <f t="shared" si="41"/>
        <v>2</v>
      </c>
    </row>
    <row r="1324" spans="1:23" s="26" customFormat="1" ht="16.7" customHeight="1" x14ac:dyDescent="0.2">
      <c r="A1324" s="27" t="s">
        <v>6089</v>
      </c>
      <c r="B1324" s="27" t="s">
        <v>20</v>
      </c>
      <c r="C1324" s="27" t="s">
        <v>3205</v>
      </c>
      <c r="D1324" s="28">
        <v>42732</v>
      </c>
      <c r="E1324" s="27" t="s">
        <v>6090</v>
      </c>
      <c r="F1324" s="27" t="s">
        <v>645</v>
      </c>
      <c r="G1324" s="27" t="s">
        <v>21</v>
      </c>
      <c r="H1324" s="27"/>
      <c r="I1324" s="27" t="s">
        <v>22</v>
      </c>
      <c r="J1324" s="27"/>
      <c r="K1324" s="27"/>
      <c r="L1324" s="27"/>
      <c r="M1324" s="27"/>
      <c r="N1324" s="27"/>
      <c r="O1324" s="27"/>
      <c r="P1324" s="27" t="s">
        <v>23</v>
      </c>
      <c r="Q1324" s="27"/>
      <c r="R1324" s="27" t="s">
        <v>24</v>
      </c>
      <c r="S1324" s="27" t="s">
        <v>26</v>
      </c>
      <c r="T1324" s="27">
        <v>1</v>
      </c>
      <c r="U1324" s="29"/>
      <c r="V1324" s="26" t="str">
        <f t="shared" si="40"/>
        <v>42732BRI Business</v>
      </c>
      <c r="W1324" s="26">
        <f t="shared" si="41"/>
        <v>1</v>
      </c>
    </row>
    <row r="1325" spans="1:23" s="26" customFormat="1" ht="16.7" customHeight="1" x14ac:dyDescent="0.2">
      <c r="A1325" s="27" t="s">
        <v>6094</v>
      </c>
      <c r="B1325" s="27" t="s">
        <v>20</v>
      </c>
      <c r="C1325" s="27" t="s">
        <v>3221</v>
      </c>
      <c r="D1325" s="28">
        <v>42732</v>
      </c>
      <c r="E1325" s="27" t="s">
        <v>6095</v>
      </c>
      <c r="F1325" s="27" t="s">
        <v>6096</v>
      </c>
      <c r="G1325" s="27" t="s">
        <v>21</v>
      </c>
      <c r="H1325" s="27"/>
      <c r="I1325" s="27" t="s">
        <v>22</v>
      </c>
      <c r="J1325" s="27" t="s">
        <v>30</v>
      </c>
      <c r="K1325" s="27"/>
      <c r="L1325" s="27"/>
      <c r="M1325" s="27"/>
      <c r="N1325" s="27"/>
      <c r="O1325" s="27"/>
      <c r="P1325" s="27" t="s">
        <v>23</v>
      </c>
      <c r="Q1325" s="27"/>
      <c r="R1325" s="27" t="s">
        <v>35</v>
      </c>
      <c r="S1325" s="27" t="s">
        <v>27</v>
      </c>
      <c r="T1325" s="27">
        <v>2</v>
      </c>
      <c r="U1325" s="29"/>
      <c r="V1325" s="26" t="str">
        <f t="shared" si="40"/>
        <v>42732BRI Prioritas</v>
      </c>
      <c r="W1325" s="26">
        <f t="shared" si="41"/>
        <v>2</v>
      </c>
    </row>
    <row r="1326" spans="1:23" s="26" customFormat="1" ht="16.7" customHeight="1" x14ac:dyDescent="0.2">
      <c r="A1326" s="27" t="s">
        <v>6097</v>
      </c>
      <c r="B1326" s="27" t="s">
        <v>20</v>
      </c>
      <c r="C1326" s="27" t="s">
        <v>62</v>
      </c>
      <c r="D1326" s="28">
        <v>42732</v>
      </c>
      <c r="E1326" s="27" t="s">
        <v>6098</v>
      </c>
      <c r="F1326" s="27" t="s">
        <v>6099</v>
      </c>
      <c r="G1326" s="27" t="s">
        <v>21</v>
      </c>
      <c r="H1326" s="27"/>
      <c r="I1326" s="27" t="s">
        <v>22</v>
      </c>
      <c r="J1326" s="27" t="s">
        <v>30</v>
      </c>
      <c r="K1326" s="27"/>
      <c r="L1326" s="27"/>
      <c r="M1326" s="27"/>
      <c r="N1326" s="27"/>
      <c r="O1326" s="27"/>
      <c r="P1326" s="27" t="s">
        <v>23</v>
      </c>
      <c r="Q1326" s="27"/>
      <c r="R1326" s="27" t="s">
        <v>35</v>
      </c>
      <c r="S1326" s="27" t="s">
        <v>27</v>
      </c>
      <c r="T1326" s="27">
        <v>2</v>
      </c>
      <c r="U1326" s="29"/>
      <c r="V1326" s="26" t="str">
        <f t="shared" si="40"/>
        <v>42732BRI Prioritas</v>
      </c>
      <c r="W1326" s="26">
        <f t="shared" si="41"/>
        <v>2</v>
      </c>
    </row>
    <row r="1327" spans="1:23" s="26" customFormat="1" ht="16.7" customHeight="1" x14ac:dyDescent="0.2">
      <c r="A1327" s="27" t="s">
        <v>6100</v>
      </c>
      <c r="B1327" s="27" t="s">
        <v>20</v>
      </c>
      <c r="C1327" s="27" t="s">
        <v>3224</v>
      </c>
      <c r="D1327" s="28">
        <v>42732</v>
      </c>
      <c r="E1327" s="27" t="s">
        <v>6101</v>
      </c>
      <c r="F1327" s="27" t="s">
        <v>6099</v>
      </c>
      <c r="G1327" s="27" t="s">
        <v>21</v>
      </c>
      <c r="H1327" s="27"/>
      <c r="I1327" s="27" t="s">
        <v>22</v>
      </c>
      <c r="J1327" s="27"/>
      <c r="K1327" s="27"/>
      <c r="L1327" s="27"/>
      <c r="M1327" s="27"/>
      <c r="N1327" s="27"/>
      <c r="O1327" s="27"/>
      <c r="P1327" s="27" t="s">
        <v>23</v>
      </c>
      <c r="Q1327" s="27"/>
      <c r="R1327" s="27" t="s">
        <v>28</v>
      </c>
      <c r="S1327" s="27" t="s">
        <v>27</v>
      </c>
      <c r="T1327" s="27">
        <v>2</v>
      </c>
      <c r="U1327" s="29"/>
      <c r="V1327" s="26" t="str">
        <f t="shared" si="40"/>
        <v>42732BRI Prioritas</v>
      </c>
      <c r="W1327" s="26">
        <f t="shared" si="41"/>
        <v>2</v>
      </c>
    </row>
    <row r="1328" spans="1:23" s="26" customFormat="1" ht="16.7" customHeight="1" x14ac:dyDescent="0.2">
      <c r="A1328" s="27" t="s">
        <v>6105</v>
      </c>
      <c r="B1328" s="27" t="s">
        <v>20</v>
      </c>
      <c r="C1328" s="27" t="s">
        <v>3231</v>
      </c>
      <c r="D1328" s="28">
        <v>42732</v>
      </c>
      <c r="E1328" s="27" t="s">
        <v>6106</v>
      </c>
      <c r="F1328" s="27" t="s">
        <v>6107</v>
      </c>
      <c r="G1328" s="27" t="s">
        <v>21</v>
      </c>
      <c r="H1328" s="27"/>
      <c r="I1328" s="27" t="s">
        <v>22</v>
      </c>
      <c r="J1328" s="27"/>
      <c r="K1328" s="27"/>
      <c r="L1328" s="27"/>
      <c r="M1328" s="27"/>
      <c r="N1328" s="27"/>
      <c r="O1328" s="27"/>
      <c r="P1328" s="27" t="s">
        <v>23</v>
      </c>
      <c r="Q1328" s="27"/>
      <c r="R1328" s="27" t="s">
        <v>24</v>
      </c>
      <c r="S1328" s="27" t="s">
        <v>27</v>
      </c>
      <c r="T1328" s="27">
        <v>1</v>
      </c>
      <c r="U1328" s="29"/>
      <c r="V1328" s="26" t="str">
        <f t="shared" si="40"/>
        <v>42732BRI Prioritas</v>
      </c>
      <c r="W1328" s="26">
        <f t="shared" si="41"/>
        <v>1</v>
      </c>
    </row>
    <row r="1329" spans="1:23" s="26" customFormat="1" ht="16.7" customHeight="1" x14ac:dyDescent="0.2">
      <c r="A1329" s="27" t="s">
        <v>6108</v>
      </c>
      <c r="B1329" s="27" t="s">
        <v>20</v>
      </c>
      <c r="C1329" s="27" t="s">
        <v>4764</v>
      </c>
      <c r="D1329" s="28">
        <v>42732</v>
      </c>
      <c r="E1329" s="27" t="s">
        <v>6109</v>
      </c>
      <c r="F1329" s="27" t="s">
        <v>1233</v>
      </c>
      <c r="G1329" s="27" t="s">
        <v>21</v>
      </c>
      <c r="H1329" s="27"/>
      <c r="I1329" s="27" t="s">
        <v>22</v>
      </c>
      <c r="J1329" s="27"/>
      <c r="K1329" s="27"/>
      <c r="L1329" s="27"/>
      <c r="M1329" s="27"/>
      <c r="N1329" s="27"/>
      <c r="O1329" s="27"/>
      <c r="P1329" s="27" t="s">
        <v>23</v>
      </c>
      <c r="Q1329" s="27"/>
      <c r="R1329" s="27" t="s">
        <v>28</v>
      </c>
      <c r="S1329" s="27" t="s">
        <v>27</v>
      </c>
      <c r="T1329" s="27">
        <v>2</v>
      </c>
      <c r="U1329" s="29"/>
      <c r="V1329" s="26" t="str">
        <f t="shared" si="40"/>
        <v>42732BRI Prioritas</v>
      </c>
      <c r="W1329" s="26">
        <f t="shared" si="41"/>
        <v>2</v>
      </c>
    </row>
    <row r="1330" spans="1:23" s="26" customFormat="1" ht="16.7" customHeight="1" x14ac:dyDescent="0.2">
      <c r="A1330" s="27" t="s">
        <v>6108</v>
      </c>
      <c r="B1330" s="27" t="s">
        <v>20</v>
      </c>
      <c r="C1330" s="27" t="s">
        <v>6110</v>
      </c>
      <c r="D1330" s="28">
        <v>42732</v>
      </c>
      <c r="E1330" s="27" t="s">
        <v>6111</v>
      </c>
      <c r="F1330" s="27" t="s">
        <v>646</v>
      </c>
      <c r="G1330" s="27" t="s">
        <v>21</v>
      </c>
      <c r="H1330" s="27"/>
      <c r="I1330" s="27" t="s">
        <v>22</v>
      </c>
      <c r="J1330" s="27"/>
      <c r="K1330" s="27"/>
      <c r="L1330" s="27"/>
      <c r="M1330" s="27"/>
      <c r="N1330" s="27"/>
      <c r="O1330" s="27"/>
      <c r="P1330" s="27" t="s">
        <v>23</v>
      </c>
      <c r="Q1330" s="27"/>
      <c r="R1330" s="27" t="s">
        <v>24</v>
      </c>
      <c r="S1330" s="27" t="s">
        <v>25</v>
      </c>
      <c r="T1330" s="27">
        <v>1</v>
      </c>
      <c r="U1330" s="29"/>
      <c r="V1330" s="26" t="str">
        <f t="shared" si="40"/>
        <v>42732BRI Platinum</v>
      </c>
      <c r="W1330" s="26">
        <f t="shared" si="41"/>
        <v>1</v>
      </c>
    </row>
    <row r="1331" spans="1:23" s="26" customFormat="1" ht="16.7" customHeight="1" x14ac:dyDescent="0.2">
      <c r="A1331" s="27" t="s">
        <v>6112</v>
      </c>
      <c r="B1331" s="27" t="s">
        <v>20</v>
      </c>
      <c r="C1331" s="27" t="s">
        <v>6113</v>
      </c>
      <c r="D1331" s="28">
        <v>42732</v>
      </c>
      <c r="E1331" s="27" t="s">
        <v>6114</v>
      </c>
      <c r="F1331" s="27" t="s">
        <v>5878</v>
      </c>
      <c r="G1331" s="27" t="s">
        <v>21</v>
      </c>
      <c r="H1331" s="27"/>
      <c r="I1331" s="27" t="s">
        <v>22</v>
      </c>
      <c r="J1331" s="27"/>
      <c r="K1331" s="27"/>
      <c r="L1331" s="27"/>
      <c r="M1331" s="27"/>
      <c r="N1331" s="27"/>
      <c r="O1331" s="27"/>
      <c r="P1331" s="27" t="s">
        <v>23</v>
      </c>
      <c r="Q1331" s="27"/>
      <c r="R1331" s="27" t="s">
        <v>24</v>
      </c>
      <c r="S1331" s="27" t="s">
        <v>25</v>
      </c>
      <c r="T1331" s="27">
        <v>1</v>
      </c>
      <c r="U1331" s="29"/>
      <c r="V1331" s="26" t="str">
        <f t="shared" si="40"/>
        <v>42732BRI Platinum</v>
      </c>
      <c r="W1331" s="26">
        <f t="shared" si="41"/>
        <v>1</v>
      </c>
    </row>
    <row r="1332" spans="1:23" s="26" customFormat="1" ht="16.7" customHeight="1" x14ac:dyDescent="0.2">
      <c r="A1332" s="27" t="s">
        <v>6115</v>
      </c>
      <c r="B1332" s="27" t="s">
        <v>20</v>
      </c>
      <c r="C1332" s="27" t="s">
        <v>6116</v>
      </c>
      <c r="D1332" s="28">
        <v>42732</v>
      </c>
      <c r="E1332" s="27" t="s">
        <v>6117</v>
      </c>
      <c r="F1332" s="27" t="s">
        <v>6118</v>
      </c>
      <c r="G1332" s="27" t="s">
        <v>21</v>
      </c>
      <c r="H1332" s="27"/>
      <c r="I1332" s="27" t="s">
        <v>22</v>
      </c>
      <c r="J1332" s="27"/>
      <c r="K1332" s="27"/>
      <c r="L1332" s="27"/>
      <c r="M1332" s="27"/>
      <c r="N1332" s="27"/>
      <c r="O1332" s="27"/>
      <c r="P1332" s="27" t="s">
        <v>23</v>
      </c>
      <c r="Q1332" s="27"/>
      <c r="R1332" s="27" t="s">
        <v>28</v>
      </c>
      <c r="S1332" s="27" t="s">
        <v>27</v>
      </c>
      <c r="T1332" s="27">
        <v>2</v>
      </c>
      <c r="U1332" s="29"/>
      <c r="V1332" s="26" t="str">
        <f t="shared" si="40"/>
        <v>42732BRI Prioritas</v>
      </c>
      <c r="W1332" s="26">
        <f t="shared" si="41"/>
        <v>2</v>
      </c>
    </row>
    <row r="1333" spans="1:23" s="26" customFormat="1" ht="16.7" customHeight="1" x14ac:dyDescent="0.2">
      <c r="A1333" s="27" t="s">
        <v>6121</v>
      </c>
      <c r="B1333" s="27" t="s">
        <v>20</v>
      </c>
      <c r="C1333" s="27" t="s">
        <v>3236</v>
      </c>
      <c r="D1333" s="28">
        <v>42732</v>
      </c>
      <c r="E1333" s="27" t="s">
        <v>6122</v>
      </c>
      <c r="F1333" s="27" t="s">
        <v>2551</v>
      </c>
      <c r="G1333" s="27" t="s">
        <v>21</v>
      </c>
      <c r="H1333" s="27"/>
      <c r="I1333" s="27" t="s">
        <v>22</v>
      </c>
      <c r="J1333" s="27"/>
      <c r="K1333" s="27"/>
      <c r="L1333" s="27"/>
      <c r="M1333" s="27"/>
      <c r="N1333" s="27"/>
      <c r="O1333" s="27"/>
      <c r="P1333" s="27" t="s">
        <v>23</v>
      </c>
      <c r="Q1333" s="27"/>
      <c r="R1333" s="27" t="s">
        <v>28</v>
      </c>
      <c r="S1333" s="27" t="s">
        <v>27</v>
      </c>
      <c r="T1333" s="27">
        <v>2</v>
      </c>
      <c r="U1333" s="29"/>
      <c r="V1333" s="26" t="str">
        <f t="shared" si="40"/>
        <v>42732BRI Prioritas</v>
      </c>
      <c r="W1333" s="26">
        <f t="shared" si="41"/>
        <v>2</v>
      </c>
    </row>
    <row r="1334" spans="1:23" s="26" customFormat="1" ht="16.7" customHeight="1" x14ac:dyDescent="0.2">
      <c r="A1334" s="27" t="s">
        <v>6123</v>
      </c>
      <c r="B1334" s="27" t="s">
        <v>20</v>
      </c>
      <c r="C1334" s="27" t="s">
        <v>4406</v>
      </c>
      <c r="D1334" s="28">
        <v>42732</v>
      </c>
      <c r="E1334" s="27" t="s">
        <v>6124</v>
      </c>
      <c r="F1334" s="27" t="s">
        <v>5128</v>
      </c>
      <c r="G1334" s="27" t="s">
        <v>21</v>
      </c>
      <c r="H1334" s="27"/>
      <c r="I1334" s="27" t="s">
        <v>22</v>
      </c>
      <c r="J1334" s="27"/>
      <c r="K1334" s="27"/>
      <c r="L1334" s="27"/>
      <c r="M1334" s="27"/>
      <c r="N1334" s="27"/>
      <c r="O1334" s="27"/>
      <c r="P1334" s="27" t="s">
        <v>23</v>
      </c>
      <c r="Q1334" s="27"/>
      <c r="R1334" s="27" t="s">
        <v>28</v>
      </c>
      <c r="S1334" s="27" t="s">
        <v>27</v>
      </c>
      <c r="T1334" s="27">
        <v>2</v>
      </c>
      <c r="U1334" s="29"/>
      <c r="V1334" s="26" t="str">
        <f t="shared" si="40"/>
        <v>42732BRI Prioritas</v>
      </c>
      <c r="W1334" s="26">
        <f t="shared" si="41"/>
        <v>2</v>
      </c>
    </row>
    <row r="1335" spans="1:23" s="26" customFormat="1" ht="16.7" customHeight="1" x14ac:dyDescent="0.2">
      <c r="A1335" s="27" t="s">
        <v>6125</v>
      </c>
      <c r="B1335" s="27" t="s">
        <v>20</v>
      </c>
      <c r="C1335" s="27" t="s">
        <v>3241</v>
      </c>
      <c r="D1335" s="28">
        <v>42732</v>
      </c>
      <c r="E1335" s="27" t="s">
        <v>6126</v>
      </c>
      <c r="F1335" s="27" t="s">
        <v>166</v>
      </c>
      <c r="G1335" s="27" t="s">
        <v>21</v>
      </c>
      <c r="H1335" s="27"/>
      <c r="I1335" s="27" t="s">
        <v>22</v>
      </c>
      <c r="J1335" s="27"/>
      <c r="K1335" s="27"/>
      <c r="L1335" s="27"/>
      <c r="M1335" s="27"/>
      <c r="N1335" s="27"/>
      <c r="O1335" s="27"/>
      <c r="P1335" s="27" t="s">
        <v>23</v>
      </c>
      <c r="Q1335" s="27"/>
      <c r="R1335" s="27" t="s">
        <v>24</v>
      </c>
      <c r="S1335" s="27" t="s">
        <v>27</v>
      </c>
      <c r="T1335" s="27">
        <v>1</v>
      </c>
      <c r="U1335" s="29"/>
      <c r="V1335" s="26" t="str">
        <f t="shared" si="40"/>
        <v>42732BRI Prioritas</v>
      </c>
      <c r="W1335" s="26">
        <f t="shared" si="41"/>
        <v>1</v>
      </c>
    </row>
    <row r="1336" spans="1:23" s="26" customFormat="1" ht="16.7" customHeight="1" x14ac:dyDescent="0.2">
      <c r="A1336" s="27" t="s">
        <v>6193</v>
      </c>
      <c r="B1336" s="27" t="s">
        <v>20</v>
      </c>
      <c r="C1336" s="27" t="s">
        <v>4499</v>
      </c>
      <c r="D1336" s="28">
        <v>42732</v>
      </c>
      <c r="E1336" s="27" t="s">
        <v>6194</v>
      </c>
      <c r="F1336" s="27" t="s">
        <v>91</v>
      </c>
      <c r="G1336" s="27" t="s">
        <v>36</v>
      </c>
      <c r="H1336" s="27"/>
      <c r="I1336" s="27" t="s">
        <v>22</v>
      </c>
      <c r="J1336" s="27" t="s">
        <v>30</v>
      </c>
      <c r="K1336" s="27"/>
      <c r="L1336" s="27"/>
      <c r="M1336" s="27"/>
      <c r="N1336" s="27"/>
      <c r="O1336" s="27"/>
      <c r="P1336" s="27" t="s">
        <v>23</v>
      </c>
      <c r="Q1336" s="27"/>
      <c r="R1336" s="27" t="s">
        <v>33</v>
      </c>
      <c r="S1336" s="27" t="s">
        <v>25</v>
      </c>
      <c r="T1336" s="27">
        <v>1</v>
      </c>
      <c r="U1336" s="29"/>
      <c r="V1336" s="26" t="str">
        <f t="shared" si="40"/>
        <v>42732BRI Platinum</v>
      </c>
      <c r="W1336" s="26">
        <f t="shared" si="41"/>
        <v>1</v>
      </c>
    </row>
    <row r="1337" spans="1:23" s="26" customFormat="1" ht="16.7" customHeight="1" x14ac:dyDescent="0.2">
      <c r="A1337" s="27" t="s">
        <v>6193</v>
      </c>
      <c r="B1337" s="27" t="s">
        <v>20</v>
      </c>
      <c r="C1337" s="27" t="s">
        <v>6195</v>
      </c>
      <c r="D1337" s="28">
        <v>42732</v>
      </c>
      <c r="E1337" s="27" t="s">
        <v>6196</v>
      </c>
      <c r="F1337" s="27" t="s">
        <v>91</v>
      </c>
      <c r="G1337" s="27" t="s">
        <v>21</v>
      </c>
      <c r="H1337" s="27"/>
      <c r="I1337" s="27" t="s">
        <v>22</v>
      </c>
      <c r="J1337" s="27" t="s">
        <v>30</v>
      </c>
      <c r="K1337" s="27"/>
      <c r="L1337" s="27"/>
      <c r="M1337" s="27"/>
      <c r="N1337" s="27"/>
      <c r="O1337" s="27"/>
      <c r="P1337" s="27" t="s">
        <v>23</v>
      </c>
      <c r="Q1337" s="27"/>
      <c r="R1337" s="27" t="s">
        <v>33</v>
      </c>
      <c r="S1337" s="27" t="s">
        <v>25</v>
      </c>
      <c r="T1337" s="27">
        <v>1</v>
      </c>
      <c r="U1337" s="29"/>
      <c r="V1337" s="26" t="str">
        <f t="shared" si="40"/>
        <v>42732BRI Platinum</v>
      </c>
      <c r="W1337" s="26">
        <f t="shared" si="41"/>
        <v>1</v>
      </c>
    </row>
    <row r="1338" spans="1:23" s="26" customFormat="1" ht="16.7" customHeight="1" x14ac:dyDescent="0.2">
      <c r="A1338" s="27" t="s">
        <v>6193</v>
      </c>
      <c r="B1338" s="27" t="s">
        <v>20</v>
      </c>
      <c r="C1338" s="27" t="s">
        <v>4798</v>
      </c>
      <c r="D1338" s="28">
        <v>42732</v>
      </c>
      <c r="E1338" s="27" t="s">
        <v>6197</v>
      </c>
      <c r="F1338" s="27" t="s">
        <v>1305</v>
      </c>
      <c r="G1338" s="27" t="s">
        <v>21</v>
      </c>
      <c r="H1338" s="27"/>
      <c r="I1338" s="27" t="s">
        <v>22</v>
      </c>
      <c r="J1338" s="27" t="s">
        <v>30</v>
      </c>
      <c r="K1338" s="27"/>
      <c r="L1338" s="27"/>
      <c r="M1338" s="27"/>
      <c r="N1338" s="27"/>
      <c r="O1338" s="27"/>
      <c r="P1338" s="27" t="s">
        <v>23</v>
      </c>
      <c r="Q1338" s="27"/>
      <c r="R1338" s="27" t="s">
        <v>35</v>
      </c>
      <c r="S1338" s="27" t="s">
        <v>27</v>
      </c>
      <c r="T1338" s="27">
        <v>2</v>
      </c>
      <c r="U1338" s="29"/>
      <c r="V1338" s="26" t="str">
        <f t="shared" si="40"/>
        <v>42732BRI Prioritas</v>
      </c>
      <c r="W1338" s="26">
        <f t="shared" si="41"/>
        <v>2</v>
      </c>
    </row>
    <row r="1339" spans="1:23" s="26" customFormat="1" ht="16.7" customHeight="1" x14ac:dyDescent="0.2">
      <c r="A1339" s="27" t="s">
        <v>6198</v>
      </c>
      <c r="B1339" s="27" t="s">
        <v>20</v>
      </c>
      <c r="C1339" s="27" t="s">
        <v>3253</v>
      </c>
      <c r="D1339" s="28">
        <v>42732</v>
      </c>
      <c r="E1339" s="27" t="s">
        <v>6199</v>
      </c>
      <c r="F1339" s="27" t="s">
        <v>736</v>
      </c>
      <c r="G1339" s="27" t="s">
        <v>21</v>
      </c>
      <c r="H1339" s="27"/>
      <c r="I1339" s="27" t="s">
        <v>22</v>
      </c>
      <c r="J1339" s="27" t="s">
        <v>30</v>
      </c>
      <c r="K1339" s="27"/>
      <c r="L1339" s="27"/>
      <c r="M1339" s="27"/>
      <c r="N1339" s="27"/>
      <c r="O1339" s="27"/>
      <c r="P1339" s="27" t="s">
        <v>23</v>
      </c>
      <c r="Q1339" s="27"/>
      <c r="R1339" s="27" t="s">
        <v>35</v>
      </c>
      <c r="S1339" s="27" t="s">
        <v>27</v>
      </c>
      <c r="T1339" s="27">
        <v>2</v>
      </c>
      <c r="U1339" s="29"/>
      <c r="V1339" s="26" t="str">
        <f t="shared" si="40"/>
        <v>42732BRI Prioritas</v>
      </c>
      <c r="W1339" s="26">
        <f t="shared" si="41"/>
        <v>2</v>
      </c>
    </row>
    <row r="1340" spans="1:23" s="26" customFormat="1" ht="16.7" customHeight="1" x14ac:dyDescent="0.2">
      <c r="A1340" s="27" t="s">
        <v>6200</v>
      </c>
      <c r="B1340" s="27" t="s">
        <v>20</v>
      </c>
      <c r="C1340" s="27" t="s">
        <v>3256</v>
      </c>
      <c r="D1340" s="28">
        <v>42732</v>
      </c>
      <c r="E1340" s="27" t="s">
        <v>6201</v>
      </c>
      <c r="F1340" s="27" t="s">
        <v>736</v>
      </c>
      <c r="G1340" s="27" t="s">
        <v>21</v>
      </c>
      <c r="H1340" s="27"/>
      <c r="I1340" s="27" t="s">
        <v>22</v>
      </c>
      <c r="J1340" s="27" t="s">
        <v>30</v>
      </c>
      <c r="K1340" s="27"/>
      <c r="L1340" s="27"/>
      <c r="M1340" s="27"/>
      <c r="N1340" s="27"/>
      <c r="O1340" s="27"/>
      <c r="P1340" s="27" t="s">
        <v>23</v>
      </c>
      <c r="Q1340" s="27"/>
      <c r="R1340" s="27" t="s">
        <v>35</v>
      </c>
      <c r="S1340" s="27" t="s">
        <v>45</v>
      </c>
      <c r="T1340" s="27">
        <v>2</v>
      </c>
      <c r="U1340" s="29"/>
      <c r="V1340" s="26" t="str">
        <f t="shared" si="40"/>
        <v>42732BRI Infinite</v>
      </c>
      <c r="W1340" s="26">
        <f t="shared" si="41"/>
        <v>2</v>
      </c>
    </row>
    <row r="1341" spans="1:23" s="26" customFormat="1" ht="16.7" customHeight="1" x14ac:dyDescent="0.2">
      <c r="A1341" s="27" t="s">
        <v>6202</v>
      </c>
      <c r="B1341" s="27" t="s">
        <v>20</v>
      </c>
      <c r="C1341" s="27" t="s">
        <v>3260</v>
      </c>
      <c r="D1341" s="28">
        <v>42732</v>
      </c>
      <c r="E1341" s="27" t="s">
        <v>6203</v>
      </c>
      <c r="F1341" s="27" t="s">
        <v>226</v>
      </c>
      <c r="G1341" s="27" t="s">
        <v>21</v>
      </c>
      <c r="H1341" s="27"/>
      <c r="I1341" s="27" t="s">
        <v>22</v>
      </c>
      <c r="J1341" s="27" t="s">
        <v>30</v>
      </c>
      <c r="K1341" s="27"/>
      <c r="L1341" s="27"/>
      <c r="M1341" s="27"/>
      <c r="N1341" s="27"/>
      <c r="O1341" s="27"/>
      <c r="P1341" s="27" t="s">
        <v>23</v>
      </c>
      <c r="Q1341" s="27"/>
      <c r="R1341" s="27" t="s">
        <v>35</v>
      </c>
      <c r="S1341" s="27" t="s">
        <v>27</v>
      </c>
      <c r="T1341" s="27">
        <v>2</v>
      </c>
      <c r="U1341" s="29"/>
      <c r="V1341" s="26" t="str">
        <f t="shared" si="40"/>
        <v>42732BRI Prioritas</v>
      </c>
      <c r="W1341" s="26">
        <f t="shared" si="41"/>
        <v>2</v>
      </c>
    </row>
    <row r="1342" spans="1:23" s="26" customFormat="1" ht="16.7" customHeight="1" x14ac:dyDescent="0.2">
      <c r="A1342" s="27" t="s">
        <v>6204</v>
      </c>
      <c r="B1342" s="27" t="s">
        <v>20</v>
      </c>
      <c r="C1342" s="27" t="s">
        <v>4811</v>
      </c>
      <c r="D1342" s="28">
        <v>42732</v>
      </c>
      <c r="E1342" s="27" t="s">
        <v>6205</v>
      </c>
      <c r="F1342" s="27" t="s">
        <v>155</v>
      </c>
      <c r="G1342" s="27" t="s">
        <v>21</v>
      </c>
      <c r="H1342" s="27"/>
      <c r="I1342" s="27" t="s">
        <v>22</v>
      </c>
      <c r="J1342" s="27"/>
      <c r="K1342" s="27"/>
      <c r="L1342" s="27"/>
      <c r="M1342" s="27"/>
      <c r="N1342" s="27"/>
      <c r="O1342" s="27"/>
      <c r="P1342" s="27" t="s">
        <v>23</v>
      </c>
      <c r="Q1342" s="27"/>
      <c r="R1342" s="27" t="s">
        <v>28</v>
      </c>
      <c r="S1342" s="27" t="s">
        <v>27</v>
      </c>
      <c r="T1342" s="27">
        <v>2</v>
      </c>
      <c r="U1342" s="29"/>
      <c r="V1342" s="26" t="str">
        <f t="shared" si="40"/>
        <v>42732BRI Prioritas</v>
      </c>
      <c r="W1342" s="26">
        <f t="shared" si="41"/>
        <v>2</v>
      </c>
    </row>
    <row r="1343" spans="1:23" s="26" customFormat="1" ht="16.7" customHeight="1" x14ac:dyDescent="0.2">
      <c r="A1343" s="27" t="s">
        <v>6206</v>
      </c>
      <c r="B1343" s="27" t="s">
        <v>20</v>
      </c>
      <c r="C1343" s="27" t="s">
        <v>4502</v>
      </c>
      <c r="D1343" s="28">
        <v>42733</v>
      </c>
      <c r="E1343" s="27" t="s">
        <v>6207</v>
      </c>
      <c r="F1343" s="27" t="s">
        <v>5513</v>
      </c>
      <c r="G1343" s="27" t="s">
        <v>21</v>
      </c>
      <c r="H1343" s="27"/>
      <c r="I1343" s="27" t="s">
        <v>22</v>
      </c>
      <c r="J1343" s="27"/>
      <c r="K1343" s="27"/>
      <c r="L1343" s="27"/>
      <c r="M1343" s="27"/>
      <c r="N1343" s="27"/>
      <c r="O1343" s="27"/>
      <c r="P1343" s="27" t="s">
        <v>23</v>
      </c>
      <c r="Q1343" s="27"/>
      <c r="R1343" s="27" t="s">
        <v>24</v>
      </c>
      <c r="S1343" s="27" t="s">
        <v>25</v>
      </c>
      <c r="T1343" s="27">
        <v>1</v>
      </c>
      <c r="U1343" s="29"/>
      <c r="V1343" s="26" t="str">
        <f t="shared" si="40"/>
        <v>42733BRI Platinum</v>
      </c>
      <c r="W1343" s="26">
        <f t="shared" si="41"/>
        <v>1</v>
      </c>
    </row>
    <row r="1344" spans="1:23" s="26" customFormat="1" ht="16.7" customHeight="1" x14ac:dyDescent="0.2">
      <c r="A1344" s="27" t="s">
        <v>6206</v>
      </c>
      <c r="B1344" s="27" t="s">
        <v>20</v>
      </c>
      <c r="C1344" s="27" t="s">
        <v>4514</v>
      </c>
      <c r="D1344" s="28">
        <v>42733</v>
      </c>
      <c r="E1344" s="27" t="s">
        <v>6208</v>
      </c>
      <c r="F1344" s="27" t="s">
        <v>5513</v>
      </c>
      <c r="G1344" s="27" t="s">
        <v>21</v>
      </c>
      <c r="H1344" s="27"/>
      <c r="I1344" s="27" t="s">
        <v>22</v>
      </c>
      <c r="J1344" s="27"/>
      <c r="K1344" s="27"/>
      <c r="L1344" s="27"/>
      <c r="M1344" s="27"/>
      <c r="N1344" s="27"/>
      <c r="O1344" s="27"/>
      <c r="P1344" s="27" t="s">
        <v>23</v>
      </c>
      <c r="Q1344" s="27"/>
      <c r="R1344" s="27" t="s">
        <v>24</v>
      </c>
      <c r="S1344" s="27" t="s">
        <v>25</v>
      </c>
      <c r="T1344" s="27">
        <v>1</v>
      </c>
      <c r="U1344" s="29"/>
      <c r="V1344" s="26" t="str">
        <f t="shared" si="40"/>
        <v>42733BRI Platinum</v>
      </c>
      <c r="W1344" s="26">
        <f t="shared" si="41"/>
        <v>1</v>
      </c>
    </row>
    <row r="1345" spans="1:23" s="26" customFormat="1" ht="16.7" customHeight="1" x14ac:dyDescent="0.2">
      <c r="A1345" s="27" t="s">
        <v>6209</v>
      </c>
      <c r="B1345" s="27" t="s">
        <v>20</v>
      </c>
      <c r="C1345" s="27" t="s">
        <v>4404</v>
      </c>
      <c r="D1345" s="28">
        <v>42733</v>
      </c>
      <c r="E1345" s="27" t="s">
        <v>6210</v>
      </c>
      <c r="F1345" s="27" t="s">
        <v>5518</v>
      </c>
      <c r="G1345" s="27" t="s">
        <v>21</v>
      </c>
      <c r="H1345" s="27"/>
      <c r="I1345" s="27" t="s">
        <v>22</v>
      </c>
      <c r="J1345" s="27"/>
      <c r="K1345" s="27"/>
      <c r="L1345" s="27"/>
      <c r="M1345" s="27"/>
      <c r="N1345" s="27"/>
      <c r="O1345" s="27"/>
      <c r="P1345" s="27" t="s">
        <v>23</v>
      </c>
      <c r="Q1345" s="27"/>
      <c r="R1345" s="27" t="s">
        <v>28</v>
      </c>
      <c r="S1345" s="27" t="s">
        <v>27</v>
      </c>
      <c r="T1345" s="27">
        <v>2</v>
      </c>
      <c r="U1345" s="29"/>
      <c r="V1345" s="26" t="str">
        <f t="shared" si="40"/>
        <v>42733BRI Prioritas</v>
      </c>
      <c r="W1345" s="26">
        <f t="shared" si="41"/>
        <v>2</v>
      </c>
    </row>
    <row r="1346" spans="1:23" s="26" customFormat="1" ht="16.7" customHeight="1" x14ac:dyDescent="0.2">
      <c r="A1346" s="27" t="s">
        <v>6211</v>
      </c>
      <c r="B1346" s="27" t="s">
        <v>20</v>
      </c>
      <c r="C1346" s="27" t="s">
        <v>3268</v>
      </c>
      <c r="D1346" s="28">
        <v>42733</v>
      </c>
      <c r="E1346" s="27" t="s">
        <v>6212</v>
      </c>
      <c r="F1346" s="27" t="s">
        <v>5518</v>
      </c>
      <c r="G1346" s="27" t="s">
        <v>21</v>
      </c>
      <c r="H1346" s="27"/>
      <c r="I1346" s="27" t="s">
        <v>22</v>
      </c>
      <c r="J1346" s="27"/>
      <c r="K1346" s="27"/>
      <c r="L1346" s="27"/>
      <c r="M1346" s="27"/>
      <c r="N1346" s="27"/>
      <c r="O1346" s="27"/>
      <c r="P1346" s="27" t="s">
        <v>23</v>
      </c>
      <c r="Q1346" s="27"/>
      <c r="R1346" s="27" t="s">
        <v>24</v>
      </c>
      <c r="S1346" s="27" t="s">
        <v>27</v>
      </c>
      <c r="T1346" s="27">
        <v>1</v>
      </c>
      <c r="U1346" s="29"/>
      <c r="V1346" s="26" t="str">
        <f t="shared" si="40"/>
        <v>42733BRI Prioritas</v>
      </c>
      <c r="W1346" s="26">
        <f t="shared" si="41"/>
        <v>1</v>
      </c>
    </row>
    <row r="1347" spans="1:23" s="26" customFormat="1" ht="16.7" customHeight="1" x14ac:dyDescent="0.2">
      <c r="A1347" s="27" t="s">
        <v>6213</v>
      </c>
      <c r="B1347" s="27" t="s">
        <v>20</v>
      </c>
      <c r="C1347" s="27" t="s">
        <v>6214</v>
      </c>
      <c r="D1347" s="28">
        <v>42733</v>
      </c>
      <c r="E1347" s="27" t="s">
        <v>6215</v>
      </c>
      <c r="F1347" s="27" t="s">
        <v>5518</v>
      </c>
      <c r="G1347" s="27" t="s">
        <v>21</v>
      </c>
      <c r="H1347" s="27"/>
      <c r="I1347" s="27" t="s">
        <v>22</v>
      </c>
      <c r="J1347" s="27" t="s">
        <v>30</v>
      </c>
      <c r="K1347" s="27"/>
      <c r="L1347" s="27"/>
      <c r="M1347" s="27"/>
      <c r="N1347" s="27"/>
      <c r="O1347" s="27"/>
      <c r="P1347" s="27" t="s">
        <v>23</v>
      </c>
      <c r="Q1347" s="27"/>
      <c r="R1347" s="27" t="s">
        <v>35</v>
      </c>
      <c r="S1347" s="27" t="s">
        <v>27</v>
      </c>
      <c r="T1347" s="27">
        <v>2</v>
      </c>
      <c r="U1347" s="29"/>
      <c r="V1347" s="26" t="str">
        <f t="shared" ref="V1347:V1410" si="42">D1347&amp;S1347</f>
        <v>42733BRI Prioritas</v>
      </c>
      <c r="W1347" s="26">
        <f t="shared" ref="W1347:W1410" si="43">T1347</f>
        <v>2</v>
      </c>
    </row>
    <row r="1348" spans="1:23" s="26" customFormat="1" ht="16.7" customHeight="1" x14ac:dyDescent="0.2">
      <c r="A1348" s="27" t="s">
        <v>6216</v>
      </c>
      <c r="B1348" s="27" t="s">
        <v>20</v>
      </c>
      <c r="C1348" s="27" t="s">
        <v>3274</v>
      </c>
      <c r="D1348" s="28">
        <v>42733</v>
      </c>
      <c r="E1348" s="27" t="s">
        <v>6217</v>
      </c>
      <c r="F1348" s="27" t="s">
        <v>407</v>
      </c>
      <c r="G1348" s="27" t="s">
        <v>21</v>
      </c>
      <c r="H1348" s="27"/>
      <c r="I1348" s="27" t="s">
        <v>22</v>
      </c>
      <c r="J1348" s="27"/>
      <c r="K1348" s="27"/>
      <c r="L1348" s="27"/>
      <c r="M1348" s="27"/>
      <c r="N1348" s="27"/>
      <c r="O1348" s="27"/>
      <c r="P1348" s="27" t="s">
        <v>23</v>
      </c>
      <c r="Q1348" s="27"/>
      <c r="R1348" s="27" t="s">
        <v>28</v>
      </c>
      <c r="S1348" s="27" t="s">
        <v>27</v>
      </c>
      <c r="T1348" s="27">
        <v>2</v>
      </c>
      <c r="U1348" s="29"/>
      <c r="V1348" s="26" t="str">
        <f t="shared" si="42"/>
        <v>42733BRI Prioritas</v>
      </c>
      <c r="W1348" s="26">
        <f t="shared" si="43"/>
        <v>2</v>
      </c>
    </row>
    <row r="1349" spans="1:23" s="26" customFormat="1" ht="16.7" customHeight="1" x14ac:dyDescent="0.2">
      <c r="A1349" s="27" t="s">
        <v>6218</v>
      </c>
      <c r="B1349" s="27" t="s">
        <v>20</v>
      </c>
      <c r="C1349" s="27" t="s">
        <v>3277</v>
      </c>
      <c r="D1349" s="28">
        <v>42733</v>
      </c>
      <c r="E1349" s="27" t="s">
        <v>6219</v>
      </c>
      <c r="F1349" s="27" t="s">
        <v>407</v>
      </c>
      <c r="G1349" s="27" t="s">
        <v>21</v>
      </c>
      <c r="H1349" s="27"/>
      <c r="I1349" s="27" t="s">
        <v>22</v>
      </c>
      <c r="J1349" s="27"/>
      <c r="K1349" s="27"/>
      <c r="L1349" s="27"/>
      <c r="M1349" s="27"/>
      <c r="N1349" s="27"/>
      <c r="O1349" s="27"/>
      <c r="P1349" s="27" t="s">
        <v>23</v>
      </c>
      <c r="Q1349" s="27"/>
      <c r="R1349" s="27" t="s">
        <v>28</v>
      </c>
      <c r="S1349" s="27" t="s">
        <v>27</v>
      </c>
      <c r="T1349" s="27">
        <v>2</v>
      </c>
      <c r="U1349" s="29"/>
      <c r="V1349" s="26" t="str">
        <f t="shared" si="42"/>
        <v>42733BRI Prioritas</v>
      </c>
      <c r="W1349" s="26">
        <f t="shared" si="43"/>
        <v>2</v>
      </c>
    </row>
    <row r="1350" spans="1:23" s="26" customFormat="1" ht="16.7" customHeight="1" x14ac:dyDescent="0.2">
      <c r="A1350" s="27" t="s">
        <v>6220</v>
      </c>
      <c r="B1350" s="27" t="s">
        <v>20</v>
      </c>
      <c r="C1350" s="27" t="s">
        <v>3280</v>
      </c>
      <c r="D1350" s="28">
        <v>42733</v>
      </c>
      <c r="E1350" s="27" t="s">
        <v>6221</v>
      </c>
      <c r="F1350" s="27" t="s">
        <v>574</v>
      </c>
      <c r="G1350" s="27" t="s">
        <v>21</v>
      </c>
      <c r="H1350" s="27"/>
      <c r="I1350" s="27" t="s">
        <v>22</v>
      </c>
      <c r="J1350" s="27"/>
      <c r="K1350" s="27"/>
      <c r="L1350" s="27"/>
      <c r="M1350" s="27"/>
      <c r="N1350" s="27"/>
      <c r="O1350" s="27"/>
      <c r="P1350" s="27" t="s">
        <v>23</v>
      </c>
      <c r="Q1350" s="27"/>
      <c r="R1350" s="27" t="s">
        <v>28</v>
      </c>
      <c r="S1350" s="27" t="s">
        <v>27</v>
      </c>
      <c r="T1350" s="27">
        <v>2</v>
      </c>
      <c r="U1350" s="29"/>
      <c r="V1350" s="26" t="str">
        <f t="shared" si="42"/>
        <v>42733BRI Prioritas</v>
      </c>
      <c r="W1350" s="26">
        <f t="shared" si="43"/>
        <v>2</v>
      </c>
    </row>
    <row r="1351" spans="1:23" s="26" customFormat="1" ht="16.7" customHeight="1" x14ac:dyDescent="0.2">
      <c r="A1351" s="27" t="s">
        <v>6222</v>
      </c>
      <c r="B1351" s="27" t="s">
        <v>20</v>
      </c>
      <c r="C1351" s="27" t="s">
        <v>4543</v>
      </c>
      <c r="D1351" s="28">
        <v>42733</v>
      </c>
      <c r="E1351" s="27" t="s">
        <v>6223</v>
      </c>
      <c r="F1351" s="27" t="s">
        <v>574</v>
      </c>
      <c r="G1351" s="27" t="s">
        <v>21</v>
      </c>
      <c r="H1351" s="27"/>
      <c r="I1351" s="27" t="s">
        <v>22</v>
      </c>
      <c r="J1351" s="27"/>
      <c r="K1351" s="27"/>
      <c r="L1351" s="27"/>
      <c r="M1351" s="27"/>
      <c r="N1351" s="27"/>
      <c r="O1351" s="27"/>
      <c r="P1351" s="27" t="s">
        <v>23</v>
      </c>
      <c r="Q1351" s="27"/>
      <c r="R1351" s="27" t="s">
        <v>24</v>
      </c>
      <c r="S1351" s="27" t="s">
        <v>25</v>
      </c>
      <c r="T1351" s="27">
        <v>1</v>
      </c>
      <c r="U1351" s="29"/>
      <c r="V1351" s="26" t="str">
        <f t="shared" si="42"/>
        <v>42733BRI Platinum</v>
      </c>
      <c r="W1351" s="26">
        <f t="shared" si="43"/>
        <v>1</v>
      </c>
    </row>
    <row r="1352" spans="1:23" s="26" customFormat="1" ht="16.7" customHeight="1" x14ac:dyDescent="0.2">
      <c r="A1352" s="27" t="s">
        <v>6222</v>
      </c>
      <c r="B1352" s="27" t="s">
        <v>20</v>
      </c>
      <c r="C1352" s="27" t="s">
        <v>4539</v>
      </c>
      <c r="D1352" s="28">
        <v>42733</v>
      </c>
      <c r="E1352" s="27" t="s">
        <v>6224</v>
      </c>
      <c r="F1352" s="27" t="s">
        <v>574</v>
      </c>
      <c r="G1352" s="27" t="s">
        <v>21</v>
      </c>
      <c r="H1352" s="27"/>
      <c r="I1352" s="27" t="s">
        <v>22</v>
      </c>
      <c r="J1352" s="27"/>
      <c r="K1352" s="27"/>
      <c r="L1352" s="27"/>
      <c r="M1352" s="27"/>
      <c r="N1352" s="27"/>
      <c r="O1352" s="27"/>
      <c r="P1352" s="27" t="s">
        <v>23</v>
      </c>
      <c r="Q1352" s="27"/>
      <c r="R1352" s="27" t="s">
        <v>24</v>
      </c>
      <c r="S1352" s="27" t="s">
        <v>25</v>
      </c>
      <c r="T1352" s="27">
        <v>1</v>
      </c>
      <c r="U1352" s="29"/>
      <c r="V1352" s="26" t="str">
        <f t="shared" si="42"/>
        <v>42733BRI Platinum</v>
      </c>
      <c r="W1352" s="26">
        <f t="shared" si="43"/>
        <v>1</v>
      </c>
    </row>
    <row r="1353" spans="1:23" s="26" customFormat="1" ht="16.7" customHeight="1" x14ac:dyDescent="0.2">
      <c r="A1353" s="27" t="s">
        <v>6225</v>
      </c>
      <c r="B1353" s="27" t="s">
        <v>20</v>
      </c>
      <c r="C1353" s="27" t="s">
        <v>3327</v>
      </c>
      <c r="D1353" s="28">
        <v>42733</v>
      </c>
      <c r="E1353" s="27" t="s">
        <v>6226</v>
      </c>
      <c r="F1353" s="27" t="s">
        <v>3203</v>
      </c>
      <c r="G1353" s="27" t="s">
        <v>21</v>
      </c>
      <c r="H1353" s="27"/>
      <c r="I1353" s="27" t="s">
        <v>22</v>
      </c>
      <c r="J1353" s="27"/>
      <c r="K1353" s="27"/>
      <c r="L1353" s="27"/>
      <c r="M1353" s="27"/>
      <c r="N1353" s="27"/>
      <c r="O1353" s="27"/>
      <c r="P1353" s="27" t="s">
        <v>23</v>
      </c>
      <c r="Q1353" s="27"/>
      <c r="R1353" s="27" t="s">
        <v>28</v>
      </c>
      <c r="S1353" s="27" t="s">
        <v>27</v>
      </c>
      <c r="T1353" s="27">
        <v>2</v>
      </c>
      <c r="U1353" s="29"/>
      <c r="V1353" s="26" t="str">
        <f t="shared" si="42"/>
        <v>42733BRI Prioritas</v>
      </c>
      <c r="W1353" s="26">
        <f t="shared" si="43"/>
        <v>2</v>
      </c>
    </row>
    <row r="1354" spans="1:23" s="26" customFormat="1" ht="16.7" customHeight="1" x14ac:dyDescent="0.2">
      <c r="A1354" s="27" t="s">
        <v>6227</v>
      </c>
      <c r="B1354" s="27" t="s">
        <v>20</v>
      </c>
      <c r="C1354" s="27" t="s">
        <v>3330</v>
      </c>
      <c r="D1354" s="28">
        <v>42733</v>
      </c>
      <c r="E1354" s="27" t="s">
        <v>3206</v>
      </c>
      <c r="F1354" s="27" t="s">
        <v>3203</v>
      </c>
      <c r="G1354" s="27" t="s">
        <v>21</v>
      </c>
      <c r="H1354" s="27"/>
      <c r="I1354" s="27" t="s">
        <v>22</v>
      </c>
      <c r="J1354" s="27" t="s">
        <v>30</v>
      </c>
      <c r="K1354" s="27"/>
      <c r="L1354" s="27"/>
      <c r="M1354" s="27"/>
      <c r="N1354" s="27"/>
      <c r="O1354" s="27"/>
      <c r="P1354" s="27" t="s">
        <v>23</v>
      </c>
      <c r="Q1354" s="27"/>
      <c r="R1354" s="27" t="s">
        <v>35</v>
      </c>
      <c r="S1354" s="27" t="s">
        <v>27</v>
      </c>
      <c r="T1354" s="27">
        <v>2</v>
      </c>
      <c r="U1354" s="29"/>
      <c r="V1354" s="26" t="str">
        <f t="shared" si="42"/>
        <v>42733BRI Prioritas</v>
      </c>
      <c r="W1354" s="26">
        <f t="shared" si="43"/>
        <v>2</v>
      </c>
    </row>
    <row r="1355" spans="1:23" s="26" customFormat="1" ht="16.7" customHeight="1" x14ac:dyDescent="0.2">
      <c r="A1355" s="27" t="s">
        <v>6228</v>
      </c>
      <c r="B1355" s="27" t="s">
        <v>20</v>
      </c>
      <c r="C1355" s="27" t="s">
        <v>6229</v>
      </c>
      <c r="D1355" s="28">
        <v>42733</v>
      </c>
      <c r="E1355" s="27" t="s">
        <v>6230</v>
      </c>
      <c r="F1355" s="27" t="s">
        <v>3203</v>
      </c>
      <c r="G1355" s="27" t="s">
        <v>21</v>
      </c>
      <c r="H1355" s="27"/>
      <c r="I1355" s="27" t="s">
        <v>22</v>
      </c>
      <c r="J1355" s="27"/>
      <c r="K1355" s="27"/>
      <c r="L1355" s="27"/>
      <c r="M1355" s="27"/>
      <c r="N1355" s="27"/>
      <c r="O1355" s="27"/>
      <c r="P1355" s="27" t="s">
        <v>23</v>
      </c>
      <c r="Q1355" s="27"/>
      <c r="R1355" s="27" t="s">
        <v>24</v>
      </c>
      <c r="S1355" s="27" t="s">
        <v>26</v>
      </c>
      <c r="T1355" s="27">
        <v>1</v>
      </c>
      <c r="U1355" s="29"/>
      <c r="V1355" s="26" t="str">
        <f t="shared" si="42"/>
        <v>42733BRI Business</v>
      </c>
      <c r="W1355" s="26">
        <f t="shared" si="43"/>
        <v>1</v>
      </c>
    </row>
    <row r="1356" spans="1:23" s="26" customFormat="1" ht="16.7" customHeight="1" x14ac:dyDescent="0.2">
      <c r="A1356" s="27" t="s">
        <v>2739</v>
      </c>
      <c r="B1356" s="27" t="s">
        <v>20</v>
      </c>
      <c r="C1356" s="27" t="s">
        <v>3333</v>
      </c>
      <c r="D1356" s="28">
        <v>42733</v>
      </c>
      <c r="E1356" s="27" t="s">
        <v>6231</v>
      </c>
      <c r="F1356" s="27" t="s">
        <v>124</v>
      </c>
      <c r="G1356" s="27" t="s">
        <v>21</v>
      </c>
      <c r="H1356" s="27"/>
      <c r="I1356" s="27" t="s">
        <v>22</v>
      </c>
      <c r="J1356" s="27"/>
      <c r="K1356" s="27"/>
      <c r="L1356" s="27"/>
      <c r="M1356" s="27"/>
      <c r="N1356" s="27"/>
      <c r="O1356" s="27"/>
      <c r="P1356" s="27" t="s">
        <v>23</v>
      </c>
      <c r="Q1356" s="27"/>
      <c r="R1356" s="27" t="s">
        <v>24</v>
      </c>
      <c r="S1356" s="27" t="s">
        <v>26</v>
      </c>
      <c r="T1356" s="27">
        <v>1</v>
      </c>
      <c r="U1356" s="29"/>
      <c r="V1356" s="26" t="str">
        <f t="shared" si="42"/>
        <v>42733BRI Business</v>
      </c>
      <c r="W1356" s="26">
        <f t="shared" si="43"/>
        <v>1</v>
      </c>
    </row>
    <row r="1357" spans="1:23" s="26" customFormat="1" ht="16.7" customHeight="1" x14ac:dyDescent="0.2">
      <c r="A1357" s="27" t="s">
        <v>6232</v>
      </c>
      <c r="B1357" s="27" t="s">
        <v>20</v>
      </c>
      <c r="C1357" s="27" t="s">
        <v>3336</v>
      </c>
      <c r="D1357" s="28">
        <v>42733</v>
      </c>
      <c r="E1357" s="27" t="s">
        <v>6233</v>
      </c>
      <c r="F1357" s="27" t="s">
        <v>800</v>
      </c>
      <c r="G1357" s="27" t="s">
        <v>21</v>
      </c>
      <c r="H1357" s="27"/>
      <c r="I1357" s="27" t="s">
        <v>22</v>
      </c>
      <c r="J1357" s="27"/>
      <c r="K1357" s="27"/>
      <c r="L1357" s="27"/>
      <c r="M1357" s="27"/>
      <c r="N1357" s="27"/>
      <c r="O1357" s="27"/>
      <c r="P1357" s="27" t="s">
        <v>23</v>
      </c>
      <c r="Q1357" s="27"/>
      <c r="R1357" s="27" t="s">
        <v>28</v>
      </c>
      <c r="S1357" s="27" t="s">
        <v>27</v>
      </c>
      <c r="T1357" s="27">
        <v>2</v>
      </c>
      <c r="U1357" s="29"/>
      <c r="V1357" s="26" t="str">
        <f t="shared" si="42"/>
        <v>42733BRI Prioritas</v>
      </c>
      <c r="W1357" s="26">
        <f t="shared" si="43"/>
        <v>2</v>
      </c>
    </row>
    <row r="1358" spans="1:23" s="26" customFormat="1" ht="16.7" customHeight="1" x14ac:dyDescent="0.2">
      <c r="A1358" s="27" t="s">
        <v>6242</v>
      </c>
      <c r="B1358" s="27" t="s">
        <v>20</v>
      </c>
      <c r="C1358" s="27" t="s">
        <v>3349</v>
      </c>
      <c r="D1358" s="28">
        <v>42733</v>
      </c>
      <c r="E1358" s="27" t="s">
        <v>6243</v>
      </c>
      <c r="F1358" s="27" t="s">
        <v>5047</v>
      </c>
      <c r="G1358" s="27" t="s">
        <v>21</v>
      </c>
      <c r="H1358" s="27"/>
      <c r="I1358" s="27" t="s">
        <v>22</v>
      </c>
      <c r="J1358" s="27"/>
      <c r="K1358" s="27"/>
      <c r="L1358" s="27"/>
      <c r="M1358" s="27"/>
      <c r="N1358" s="27"/>
      <c r="O1358" s="27"/>
      <c r="P1358" s="27" t="s">
        <v>23</v>
      </c>
      <c r="Q1358" s="27"/>
      <c r="R1358" s="27" t="s">
        <v>28</v>
      </c>
      <c r="S1358" s="27" t="s">
        <v>27</v>
      </c>
      <c r="T1358" s="27">
        <v>2</v>
      </c>
      <c r="U1358" s="29"/>
      <c r="V1358" s="26" t="str">
        <f t="shared" si="42"/>
        <v>42733BRI Prioritas</v>
      </c>
      <c r="W1358" s="26">
        <f t="shared" si="43"/>
        <v>2</v>
      </c>
    </row>
    <row r="1359" spans="1:23" s="26" customFormat="1" ht="16.7" customHeight="1" x14ac:dyDescent="0.2">
      <c r="A1359" s="27" t="s">
        <v>6244</v>
      </c>
      <c r="B1359" s="27" t="s">
        <v>20</v>
      </c>
      <c r="C1359" s="27" t="s">
        <v>6245</v>
      </c>
      <c r="D1359" s="28">
        <v>42733</v>
      </c>
      <c r="E1359" s="27" t="s">
        <v>6246</v>
      </c>
      <c r="F1359" s="27" t="s">
        <v>5047</v>
      </c>
      <c r="G1359" s="27" t="s">
        <v>21</v>
      </c>
      <c r="H1359" s="27"/>
      <c r="I1359" s="27" t="s">
        <v>22</v>
      </c>
      <c r="J1359" s="27"/>
      <c r="K1359" s="27"/>
      <c r="L1359" s="27"/>
      <c r="M1359" s="27"/>
      <c r="N1359" s="27"/>
      <c r="O1359" s="27"/>
      <c r="P1359" s="27" t="s">
        <v>23</v>
      </c>
      <c r="Q1359" s="27"/>
      <c r="R1359" s="27" t="s">
        <v>24</v>
      </c>
      <c r="S1359" s="27" t="s">
        <v>25</v>
      </c>
      <c r="T1359" s="27">
        <v>1</v>
      </c>
      <c r="U1359" s="29"/>
      <c r="V1359" s="26" t="str">
        <f t="shared" si="42"/>
        <v>42733BRI Platinum</v>
      </c>
      <c r="W1359" s="26">
        <f t="shared" si="43"/>
        <v>1</v>
      </c>
    </row>
    <row r="1360" spans="1:23" s="26" customFormat="1" ht="16.7" customHeight="1" x14ac:dyDescent="0.2">
      <c r="A1360" s="27" t="s">
        <v>6244</v>
      </c>
      <c r="B1360" s="27" t="s">
        <v>20</v>
      </c>
      <c r="C1360" s="27" t="s">
        <v>6247</v>
      </c>
      <c r="D1360" s="28">
        <v>42733</v>
      </c>
      <c r="E1360" s="27" t="s">
        <v>6248</v>
      </c>
      <c r="F1360" s="27" t="s">
        <v>5047</v>
      </c>
      <c r="G1360" s="27" t="s">
        <v>21</v>
      </c>
      <c r="H1360" s="27"/>
      <c r="I1360" s="27" t="s">
        <v>22</v>
      </c>
      <c r="J1360" s="27"/>
      <c r="K1360" s="27"/>
      <c r="L1360" s="27"/>
      <c r="M1360" s="27"/>
      <c r="N1360" s="27"/>
      <c r="O1360" s="27"/>
      <c r="P1360" s="27" t="s">
        <v>23</v>
      </c>
      <c r="Q1360" s="27"/>
      <c r="R1360" s="27" t="s">
        <v>24</v>
      </c>
      <c r="S1360" s="27" t="s">
        <v>25</v>
      </c>
      <c r="T1360" s="27">
        <v>1</v>
      </c>
      <c r="U1360" s="29"/>
      <c r="V1360" s="26" t="str">
        <f t="shared" si="42"/>
        <v>42733BRI Platinum</v>
      </c>
      <c r="W1360" s="26">
        <f t="shared" si="43"/>
        <v>1</v>
      </c>
    </row>
    <row r="1361" spans="1:23" s="26" customFormat="1" ht="16.7" customHeight="1" x14ac:dyDescent="0.2">
      <c r="A1361" s="27" t="s">
        <v>6244</v>
      </c>
      <c r="B1361" s="27" t="s">
        <v>20</v>
      </c>
      <c r="C1361" s="27" t="s">
        <v>6249</v>
      </c>
      <c r="D1361" s="28">
        <v>42733</v>
      </c>
      <c r="E1361" s="27" t="s">
        <v>6250</v>
      </c>
      <c r="F1361" s="27" t="s">
        <v>5049</v>
      </c>
      <c r="G1361" s="27" t="s">
        <v>21</v>
      </c>
      <c r="H1361" s="27"/>
      <c r="I1361" s="27" t="s">
        <v>22</v>
      </c>
      <c r="J1361" s="27"/>
      <c r="K1361" s="27"/>
      <c r="L1361" s="27"/>
      <c r="M1361" s="27"/>
      <c r="N1361" s="27"/>
      <c r="O1361" s="27"/>
      <c r="P1361" s="27" t="s">
        <v>23</v>
      </c>
      <c r="Q1361" s="27"/>
      <c r="R1361" s="27" t="s">
        <v>24</v>
      </c>
      <c r="S1361" s="27" t="s">
        <v>25</v>
      </c>
      <c r="T1361" s="27">
        <v>1</v>
      </c>
      <c r="U1361" s="29"/>
      <c r="V1361" s="26" t="str">
        <f t="shared" si="42"/>
        <v>42733BRI Platinum</v>
      </c>
      <c r="W1361" s="26">
        <f t="shared" si="43"/>
        <v>1</v>
      </c>
    </row>
    <row r="1362" spans="1:23" s="26" customFormat="1" ht="16.7" customHeight="1" x14ac:dyDescent="0.2">
      <c r="A1362" s="27" t="s">
        <v>6254</v>
      </c>
      <c r="B1362" s="27" t="s">
        <v>20</v>
      </c>
      <c r="C1362" s="27" t="s">
        <v>4991</v>
      </c>
      <c r="D1362" s="28">
        <v>42733</v>
      </c>
      <c r="E1362" s="27" t="s">
        <v>6255</v>
      </c>
      <c r="F1362" s="27" t="s">
        <v>6256</v>
      </c>
      <c r="G1362" s="27" t="s">
        <v>21</v>
      </c>
      <c r="H1362" s="27"/>
      <c r="I1362" s="27" t="s">
        <v>22</v>
      </c>
      <c r="J1362" s="27" t="s">
        <v>30</v>
      </c>
      <c r="K1362" s="27"/>
      <c r="L1362" s="27"/>
      <c r="M1362" s="27"/>
      <c r="N1362" s="27"/>
      <c r="O1362" s="27"/>
      <c r="P1362" s="27" t="s">
        <v>23</v>
      </c>
      <c r="Q1362" s="27"/>
      <c r="R1362" s="27" t="s">
        <v>35</v>
      </c>
      <c r="S1362" s="27" t="s">
        <v>27</v>
      </c>
      <c r="T1362" s="27">
        <v>2</v>
      </c>
      <c r="U1362" s="29"/>
      <c r="V1362" s="26" t="str">
        <f t="shared" si="42"/>
        <v>42733BRI Prioritas</v>
      </c>
      <c r="W1362" s="26">
        <f t="shared" si="43"/>
        <v>2</v>
      </c>
    </row>
    <row r="1363" spans="1:23" s="26" customFormat="1" ht="16.7" customHeight="1" x14ac:dyDescent="0.2">
      <c r="A1363" s="27" t="s">
        <v>6257</v>
      </c>
      <c r="B1363" s="27" t="s">
        <v>20</v>
      </c>
      <c r="C1363" s="27" t="s">
        <v>6258</v>
      </c>
      <c r="D1363" s="28">
        <v>42733</v>
      </c>
      <c r="E1363" s="27" t="s">
        <v>6259</v>
      </c>
      <c r="F1363" s="27" t="s">
        <v>2514</v>
      </c>
      <c r="G1363" s="27" t="s">
        <v>21</v>
      </c>
      <c r="H1363" s="27"/>
      <c r="I1363" s="27" t="s">
        <v>22</v>
      </c>
      <c r="J1363" s="27" t="s">
        <v>30</v>
      </c>
      <c r="K1363" s="27"/>
      <c r="L1363" s="27"/>
      <c r="M1363" s="27"/>
      <c r="N1363" s="27"/>
      <c r="O1363" s="27"/>
      <c r="P1363" s="27" t="s">
        <v>23</v>
      </c>
      <c r="Q1363" s="27"/>
      <c r="R1363" s="27" t="s">
        <v>33</v>
      </c>
      <c r="S1363" s="27" t="s">
        <v>25</v>
      </c>
      <c r="T1363" s="27">
        <v>1</v>
      </c>
      <c r="U1363" s="29"/>
      <c r="V1363" s="26" t="str">
        <f t="shared" si="42"/>
        <v>42733BRI Platinum</v>
      </c>
      <c r="W1363" s="26">
        <f t="shared" si="43"/>
        <v>1</v>
      </c>
    </row>
    <row r="1364" spans="1:23" s="26" customFormat="1" ht="16.7" customHeight="1" x14ac:dyDescent="0.2">
      <c r="A1364" s="27" t="s">
        <v>6257</v>
      </c>
      <c r="B1364" s="27" t="s">
        <v>20</v>
      </c>
      <c r="C1364" s="27" t="s">
        <v>6260</v>
      </c>
      <c r="D1364" s="28">
        <v>42733</v>
      </c>
      <c r="E1364" s="27" t="s">
        <v>6261</v>
      </c>
      <c r="F1364" s="27" t="s">
        <v>2514</v>
      </c>
      <c r="G1364" s="27" t="s">
        <v>21</v>
      </c>
      <c r="H1364" s="27"/>
      <c r="I1364" s="27" t="s">
        <v>22</v>
      </c>
      <c r="J1364" s="27" t="s">
        <v>30</v>
      </c>
      <c r="K1364" s="27"/>
      <c r="L1364" s="27"/>
      <c r="M1364" s="27"/>
      <c r="N1364" s="27"/>
      <c r="O1364" s="27"/>
      <c r="P1364" s="27" t="s">
        <v>23</v>
      </c>
      <c r="Q1364" s="27"/>
      <c r="R1364" s="27" t="s">
        <v>33</v>
      </c>
      <c r="S1364" s="27" t="s">
        <v>25</v>
      </c>
      <c r="T1364" s="27">
        <v>1</v>
      </c>
      <c r="U1364" s="29"/>
      <c r="V1364" s="26" t="str">
        <f t="shared" si="42"/>
        <v>42733BRI Platinum</v>
      </c>
      <c r="W1364" s="26">
        <f t="shared" si="43"/>
        <v>1</v>
      </c>
    </row>
    <row r="1365" spans="1:23" s="26" customFormat="1" ht="16.7" customHeight="1" x14ac:dyDescent="0.2">
      <c r="A1365" s="27" t="s">
        <v>6262</v>
      </c>
      <c r="B1365" s="27" t="s">
        <v>20</v>
      </c>
      <c r="C1365" s="27" t="s">
        <v>6263</v>
      </c>
      <c r="D1365" s="28">
        <v>42733</v>
      </c>
      <c r="E1365" s="27" t="s">
        <v>6264</v>
      </c>
      <c r="F1365" s="27" t="s">
        <v>6265</v>
      </c>
      <c r="G1365" s="27" t="s">
        <v>21</v>
      </c>
      <c r="H1365" s="27"/>
      <c r="I1365" s="27" t="s">
        <v>22</v>
      </c>
      <c r="J1365" s="27"/>
      <c r="K1365" s="27"/>
      <c r="L1365" s="27"/>
      <c r="M1365" s="27"/>
      <c r="N1365" s="27"/>
      <c r="O1365" s="27"/>
      <c r="P1365" s="27" t="s">
        <v>23</v>
      </c>
      <c r="Q1365" s="27"/>
      <c r="R1365" s="27" t="s">
        <v>28</v>
      </c>
      <c r="S1365" s="27" t="s">
        <v>27</v>
      </c>
      <c r="T1365" s="27">
        <v>2</v>
      </c>
      <c r="U1365" s="29"/>
      <c r="V1365" s="26" t="str">
        <f t="shared" si="42"/>
        <v>42733BRI Prioritas</v>
      </c>
      <c r="W1365" s="26">
        <f t="shared" si="43"/>
        <v>2</v>
      </c>
    </row>
    <row r="1366" spans="1:23" s="26" customFormat="1" ht="16.7" customHeight="1" x14ac:dyDescent="0.2">
      <c r="A1366" s="27" t="s">
        <v>6266</v>
      </c>
      <c r="B1366" s="27" t="s">
        <v>20</v>
      </c>
      <c r="C1366" s="27" t="s">
        <v>3361</v>
      </c>
      <c r="D1366" s="28">
        <v>42733</v>
      </c>
      <c r="E1366" s="27" t="s">
        <v>6267</v>
      </c>
      <c r="F1366" s="27" t="s">
        <v>6096</v>
      </c>
      <c r="G1366" s="27" t="s">
        <v>36</v>
      </c>
      <c r="H1366" s="27"/>
      <c r="I1366" s="27" t="s">
        <v>22</v>
      </c>
      <c r="J1366" s="27" t="s">
        <v>30</v>
      </c>
      <c r="K1366" s="27"/>
      <c r="L1366" s="27"/>
      <c r="M1366" s="27"/>
      <c r="N1366" s="27"/>
      <c r="O1366" s="27"/>
      <c r="P1366" s="27" t="s">
        <v>23</v>
      </c>
      <c r="Q1366" s="27"/>
      <c r="R1366" s="27" t="s">
        <v>35</v>
      </c>
      <c r="S1366" s="27" t="s">
        <v>27</v>
      </c>
      <c r="T1366" s="27">
        <v>2</v>
      </c>
      <c r="U1366" s="29"/>
      <c r="V1366" s="26" t="str">
        <f t="shared" si="42"/>
        <v>42733BRI Prioritas</v>
      </c>
      <c r="W1366" s="26">
        <f t="shared" si="43"/>
        <v>2</v>
      </c>
    </row>
    <row r="1367" spans="1:23" s="26" customFormat="1" ht="16.7" customHeight="1" x14ac:dyDescent="0.2">
      <c r="A1367" s="27" t="s">
        <v>6268</v>
      </c>
      <c r="B1367" s="27" t="s">
        <v>20</v>
      </c>
      <c r="C1367" s="27" t="s">
        <v>3355</v>
      </c>
      <c r="D1367" s="28">
        <v>42733</v>
      </c>
      <c r="E1367" s="27" t="s">
        <v>6269</v>
      </c>
      <c r="F1367" s="27" t="s">
        <v>6096</v>
      </c>
      <c r="G1367" s="27" t="s">
        <v>21</v>
      </c>
      <c r="H1367" s="27"/>
      <c r="I1367" s="27" t="s">
        <v>22</v>
      </c>
      <c r="J1367" s="27" t="s">
        <v>30</v>
      </c>
      <c r="K1367" s="27"/>
      <c r="L1367" s="27"/>
      <c r="M1367" s="27"/>
      <c r="N1367" s="27"/>
      <c r="O1367" s="27"/>
      <c r="P1367" s="27" t="s">
        <v>23</v>
      </c>
      <c r="Q1367" s="27"/>
      <c r="R1367" s="27" t="s">
        <v>35</v>
      </c>
      <c r="S1367" s="27" t="s">
        <v>27</v>
      </c>
      <c r="T1367" s="27">
        <v>2</v>
      </c>
      <c r="U1367" s="29"/>
      <c r="V1367" s="26" t="str">
        <f t="shared" si="42"/>
        <v>42733BRI Prioritas</v>
      </c>
      <c r="W1367" s="26">
        <f t="shared" si="43"/>
        <v>2</v>
      </c>
    </row>
    <row r="1368" spans="1:23" s="26" customFormat="1" ht="16.7" customHeight="1" x14ac:dyDescent="0.2">
      <c r="A1368" s="27" t="s">
        <v>6270</v>
      </c>
      <c r="B1368" s="27" t="s">
        <v>20</v>
      </c>
      <c r="C1368" s="27" t="s">
        <v>159</v>
      </c>
      <c r="D1368" s="28">
        <v>42733</v>
      </c>
      <c r="E1368" s="27" t="s">
        <v>6271</v>
      </c>
      <c r="F1368" s="27" t="s">
        <v>6099</v>
      </c>
      <c r="G1368" s="27" t="s">
        <v>36</v>
      </c>
      <c r="H1368" s="27"/>
      <c r="I1368" s="27" t="s">
        <v>22</v>
      </c>
      <c r="J1368" s="27" t="s">
        <v>30</v>
      </c>
      <c r="K1368" s="27"/>
      <c r="L1368" s="27"/>
      <c r="M1368" s="27"/>
      <c r="N1368" s="27"/>
      <c r="O1368" s="27"/>
      <c r="P1368" s="27" t="s">
        <v>23</v>
      </c>
      <c r="Q1368" s="27"/>
      <c r="R1368" s="27" t="s">
        <v>35</v>
      </c>
      <c r="S1368" s="27" t="s">
        <v>45</v>
      </c>
      <c r="T1368" s="27">
        <v>2</v>
      </c>
      <c r="U1368" s="29"/>
      <c r="V1368" s="26" t="str">
        <f t="shared" si="42"/>
        <v>42733BRI Infinite</v>
      </c>
      <c r="W1368" s="26">
        <f t="shared" si="43"/>
        <v>2</v>
      </c>
    </row>
    <row r="1369" spans="1:23" s="26" customFormat="1" ht="16.7" customHeight="1" x14ac:dyDescent="0.2">
      <c r="A1369" s="27" t="s">
        <v>6270</v>
      </c>
      <c r="B1369" s="27" t="s">
        <v>20</v>
      </c>
      <c r="C1369" s="27" t="s">
        <v>5003</v>
      </c>
      <c r="D1369" s="28">
        <v>42733</v>
      </c>
      <c r="E1369" s="27" t="s">
        <v>6272</v>
      </c>
      <c r="F1369" s="27" t="s">
        <v>6099</v>
      </c>
      <c r="G1369" s="27" t="s">
        <v>36</v>
      </c>
      <c r="H1369" s="27"/>
      <c r="I1369" s="27" t="s">
        <v>22</v>
      </c>
      <c r="J1369" s="27" t="s">
        <v>30</v>
      </c>
      <c r="K1369" s="27"/>
      <c r="L1369" s="27"/>
      <c r="M1369" s="27"/>
      <c r="N1369" s="27"/>
      <c r="O1369" s="27"/>
      <c r="P1369" s="27" t="s">
        <v>23</v>
      </c>
      <c r="Q1369" s="27"/>
      <c r="R1369" s="27" t="s">
        <v>35</v>
      </c>
      <c r="S1369" s="27" t="s">
        <v>27</v>
      </c>
      <c r="T1369" s="27">
        <v>2</v>
      </c>
      <c r="U1369" s="29"/>
      <c r="V1369" s="26" t="str">
        <f t="shared" si="42"/>
        <v>42733BRI Prioritas</v>
      </c>
      <c r="W1369" s="26">
        <f t="shared" si="43"/>
        <v>2</v>
      </c>
    </row>
    <row r="1370" spans="1:23" s="26" customFormat="1" ht="16.7" customHeight="1" x14ac:dyDescent="0.2">
      <c r="A1370" s="27" t="s">
        <v>6273</v>
      </c>
      <c r="B1370" s="27" t="s">
        <v>20</v>
      </c>
      <c r="C1370" s="27" t="s">
        <v>6274</v>
      </c>
      <c r="D1370" s="28">
        <v>42733</v>
      </c>
      <c r="E1370" s="27" t="s">
        <v>6275</v>
      </c>
      <c r="F1370" s="27" t="s">
        <v>6104</v>
      </c>
      <c r="G1370" s="27" t="s">
        <v>21</v>
      </c>
      <c r="H1370" s="27"/>
      <c r="I1370" s="27" t="s">
        <v>22</v>
      </c>
      <c r="J1370" s="27" t="s">
        <v>30</v>
      </c>
      <c r="K1370" s="27"/>
      <c r="L1370" s="27"/>
      <c r="M1370" s="27"/>
      <c r="N1370" s="27"/>
      <c r="O1370" s="27"/>
      <c r="P1370" s="27" t="s">
        <v>23</v>
      </c>
      <c r="Q1370" s="27"/>
      <c r="R1370" s="27" t="s">
        <v>33</v>
      </c>
      <c r="S1370" s="27" t="s">
        <v>25</v>
      </c>
      <c r="T1370" s="27">
        <v>1</v>
      </c>
      <c r="U1370" s="29"/>
      <c r="V1370" s="26" t="str">
        <f t="shared" si="42"/>
        <v>42733BRI Platinum</v>
      </c>
      <c r="W1370" s="26">
        <f t="shared" si="43"/>
        <v>1</v>
      </c>
    </row>
    <row r="1371" spans="1:23" s="26" customFormat="1" ht="16.7" customHeight="1" x14ac:dyDescent="0.2">
      <c r="A1371" s="27" t="s">
        <v>6270</v>
      </c>
      <c r="B1371" s="27" t="s">
        <v>20</v>
      </c>
      <c r="C1371" s="27" t="s">
        <v>6276</v>
      </c>
      <c r="D1371" s="28">
        <v>42733</v>
      </c>
      <c r="E1371" s="27" t="s">
        <v>6277</v>
      </c>
      <c r="F1371" s="27" t="s">
        <v>6107</v>
      </c>
      <c r="G1371" s="27" t="s">
        <v>21</v>
      </c>
      <c r="H1371" s="27"/>
      <c r="I1371" s="27" t="s">
        <v>22</v>
      </c>
      <c r="J1371" s="27" t="s">
        <v>30</v>
      </c>
      <c r="K1371" s="27"/>
      <c r="L1371" s="27"/>
      <c r="M1371" s="27"/>
      <c r="N1371" s="27"/>
      <c r="O1371" s="27"/>
      <c r="P1371" s="27" t="s">
        <v>23</v>
      </c>
      <c r="Q1371" s="27"/>
      <c r="R1371" s="27" t="s">
        <v>33</v>
      </c>
      <c r="S1371" s="27" t="s">
        <v>25</v>
      </c>
      <c r="T1371" s="27">
        <v>1</v>
      </c>
      <c r="U1371" s="29"/>
      <c r="V1371" s="26" t="str">
        <f t="shared" si="42"/>
        <v>42733BRI Platinum</v>
      </c>
      <c r="W1371" s="26">
        <f t="shared" si="43"/>
        <v>1</v>
      </c>
    </row>
    <row r="1372" spans="1:23" s="26" customFormat="1" ht="16.7" customHeight="1" x14ac:dyDescent="0.2">
      <c r="A1372" s="27" t="s">
        <v>6273</v>
      </c>
      <c r="B1372" s="27" t="s">
        <v>20</v>
      </c>
      <c r="C1372" s="27" t="s">
        <v>6278</v>
      </c>
      <c r="D1372" s="28">
        <v>42733</v>
      </c>
      <c r="E1372" s="27" t="s">
        <v>6279</v>
      </c>
      <c r="F1372" s="27" t="s">
        <v>6107</v>
      </c>
      <c r="G1372" s="27" t="s">
        <v>21</v>
      </c>
      <c r="H1372" s="27"/>
      <c r="I1372" s="27" t="s">
        <v>22</v>
      </c>
      <c r="J1372" s="27" t="s">
        <v>30</v>
      </c>
      <c r="K1372" s="27"/>
      <c r="L1372" s="27"/>
      <c r="M1372" s="27"/>
      <c r="N1372" s="27"/>
      <c r="O1372" s="27"/>
      <c r="P1372" s="27" t="s">
        <v>23</v>
      </c>
      <c r="Q1372" s="27"/>
      <c r="R1372" s="27" t="s">
        <v>33</v>
      </c>
      <c r="S1372" s="27" t="s">
        <v>25</v>
      </c>
      <c r="T1372" s="27">
        <v>1</v>
      </c>
      <c r="U1372" s="29"/>
      <c r="V1372" s="26" t="str">
        <f t="shared" si="42"/>
        <v>42733BRI Platinum</v>
      </c>
      <c r="W1372" s="26">
        <f t="shared" si="43"/>
        <v>1</v>
      </c>
    </row>
    <row r="1373" spans="1:23" s="26" customFormat="1" ht="16.7" customHeight="1" x14ac:dyDescent="0.2">
      <c r="A1373" s="27" t="s">
        <v>6270</v>
      </c>
      <c r="B1373" s="27" t="s">
        <v>20</v>
      </c>
      <c r="C1373" s="27" t="s">
        <v>6280</v>
      </c>
      <c r="D1373" s="28">
        <v>42733</v>
      </c>
      <c r="E1373" s="27" t="s">
        <v>6106</v>
      </c>
      <c r="F1373" s="27" t="s">
        <v>6107</v>
      </c>
      <c r="G1373" s="27" t="s">
        <v>21</v>
      </c>
      <c r="H1373" s="27"/>
      <c r="I1373" s="27" t="s">
        <v>22</v>
      </c>
      <c r="J1373" s="27" t="s">
        <v>30</v>
      </c>
      <c r="K1373" s="27"/>
      <c r="L1373" s="27"/>
      <c r="M1373" s="27"/>
      <c r="N1373" s="27"/>
      <c r="O1373" s="27"/>
      <c r="P1373" s="27" t="s">
        <v>23</v>
      </c>
      <c r="Q1373" s="27"/>
      <c r="R1373" s="27" t="s">
        <v>33</v>
      </c>
      <c r="S1373" s="9" t="s">
        <v>25</v>
      </c>
      <c r="T1373" s="27">
        <v>1</v>
      </c>
      <c r="U1373" s="29"/>
      <c r="V1373" s="26" t="str">
        <f t="shared" si="42"/>
        <v>42733BRI Platinum</v>
      </c>
      <c r="W1373" s="26">
        <f t="shared" si="43"/>
        <v>1</v>
      </c>
    </row>
    <row r="1374" spans="1:23" s="26" customFormat="1" ht="16.7" customHeight="1" x14ac:dyDescent="0.2">
      <c r="A1374" s="27" t="s">
        <v>6281</v>
      </c>
      <c r="B1374" s="27" t="s">
        <v>20</v>
      </c>
      <c r="C1374" s="27" t="s">
        <v>3364</v>
      </c>
      <c r="D1374" s="28">
        <v>42733</v>
      </c>
      <c r="E1374" s="27" t="s">
        <v>6282</v>
      </c>
      <c r="F1374" s="27" t="s">
        <v>1233</v>
      </c>
      <c r="G1374" s="27" t="s">
        <v>21</v>
      </c>
      <c r="H1374" s="27"/>
      <c r="I1374" s="27" t="s">
        <v>22</v>
      </c>
      <c r="J1374" s="27"/>
      <c r="K1374" s="27"/>
      <c r="L1374" s="27"/>
      <c r="M1374" s="27"/>
      <c r="N1374" s="27"/>
      <c r="O1374" s="27"/>
      <c r="P1374" s="27" t="s">
        <v>23</v>
      </c>
      <c r="Q1374" s="27"/>
      <c r="R1374" s="27" t="s">
        <v>28</v>
      </c>
      <c r="S1374" s="27" t="s">
        <v>27</v>
      </c>
      <c r="T1374" s="27">
        <v>2</v>
      </c>
      <c r="U1374" s="29"/>
      <c r="V1374" s="26" t="str">
        <f t="shared" si="42"/>
        <v>42733BRI Prioritas</v>
      </c>
      <c r="W1374" s="26">
        <f t="shared" si="43"/>
        <v>2</v>
      </c>
    </row>
    <row r="1375" spans="1:23" s="26" customFormat="1" ht="16.7" customHeight="1" x14ac:dyDescent="0.2">
      <c r="A1375" s="27" t="s">
        <v>6283</v>
      </c>
      <c r="B1375" s="27" t="s">
        <v>20</v>
      </c>
      <c r="C1375" s="27" t="s">
        <v>3374</v>
      </c>
      <c r="D1375" s="28">
        <v>42733</v>
      </c>
      <c r="E1375" s="27" t="s">
        <v>6284</v>
      </c>
      <c r="F1375" s="27" t="s">
        <v>1233</v>
      </c>
      <c r="G1375" s="27" t="s">
        <v>21</v>
      </c>
      <c r="H1375" s="27"/>
      <c r="I1375" s="27" t="s">
        <v>22</v>
      </c>
      <c r="J1375" s="27"/>
      <c r="K1375" s="27"/>
      <c r="L1375" s="27"/>
      <c r="M1375" s="27"/>
      <c r="N1375" s="27"/>
      <c r="O1375" s="27"/>
      <c r="P1375" s="27" t="s">
        <v>23</v>
      </c>
      <c r="Q1375" s="27"/>
      <c r="R1375" s="27" t="s">
        <v>28</v>
      </c>
      <c r="S1375" s="27" t="s">
        <v>27</v>
      </c>
      <c r="T1375" s="27">
        <v>2</v>
      </c>
      <c r="U1375" s="29"/>
      <c r="V1375" s="26" t="str">
        <f t="shared" si="42"/>
        <v>42733BRI Prioritas</v>
      </c>
      <c r="W1375" s="26">
        <f t="shared" si="43"/>
        <v>2</v>
      </c>
    </row>
    <row r="1376" spans="1:23" s="26" customFormat="1" ht="16.7" customHeight="1" x14ac:dyDescent="0.2">
      <c r="A1376" s="27" t="s">
        <v>6285</v>
      </c>
      <c r="B1376" s="27" t="s">
        <v>20</v>
      </c>
      <c r="C1376" s="27" t="s">
        <v>3378</v>
      </c>
      <c r="D1376" s="28">
        <v>42733</v>
      </c>
      <c r="E1376" s="27" t="s">
        <v>6286</v>
      </c>
      <c r="F1376" s="27" t="s">
        <v>646</v>
      </c>
      <c r="G1376" s="27" t="s">
        <v>21</v>
      </c>
      <c r="H1376" s="27"/>
      <c r="I1376" s="27" t="s">
        <v>22</v>
      </c>
      <c r="J1376" s="27" t="s">
        <v>30</v>
      </c>
      <c r="K1376" s="27"/>
      <c r="L1376" s="27"/>
      <c r="M1376" s="27"/>
      <c r="N1376" s="27"/>
      <c r="O1376" s="27"/>
      <c r="P1376" s="27" t="s">
        <v>23</v>
      </c>
      <c r="Q1376" s="27"/>
      <c r="R1376" s="27" t="s">
        <v>35</v>
      </c>
      <c r="S1376" s="27" t="s">
        <v>27</v>
      </c>
      <c r="T1376" s="27">
        <v>2</v>
      </c>
      <c r="U1376" s="29"/>
      <c r="V1376" s="26" t="str">
        <f t="shared" si="42"/>
        <v>42733BRI Prioritas</v>
      </c>
      <c r="W1376" s="26">
        <f t="shared" si="43"/>
        <v>2</v>
      </c>
    </row>
    <row r="1377" spans="1:23" s="26" customFormat="1" ht="16.7" customHeight="1" x14ac:dyDescent="0.2">
      <c r="A1377" s="27" t="s">
        <v>2097</v>
      </c>
      <c r="B1377" s="27" t="s">
        <v>20</v>
      </c>
      <c r="C1377" s="27" t="s">
        <v>3381</v>
      </c>
      <c r="D1377" s="28">
        <v>42733</v>
      </c>
      <c r="E1377" s="27" t="s">
        <v>6287</v>
      </c>
      <c r="F1377" s="27" t="s">
        <v>646</v>
      </c>
      <c r="G1377" s="27" t="s">
        <v>21</v>
      </c>
      <c r="H1377" s="27"/>
      <c r="I1377" s="27" t="s">
        <v>22</v>
      </c>
      <c r="J1377" s="27" t="s">
        <v>30</v>
      </c>
      <c r="K1377" s="27"/>
      <c r="L1377" s="27"/>
      <c r="M1377" s="27"/>
      <c r="N1377" s="27"/>
      <c r="O1377" s="27"/>
      <c r="P1377" s="27" t="s">
        <v>23</v>
      </c>
      <c r="Q1377" s="27"/>
      <c r="R1377" s="27" t="s">
        <v>33</v>
      </c>
      <c r="S1377" s="27" t="s">
        <v>45</v>
      </c>
      <c r="T1377" s="27">
        <v>1</v>
      </c>
      <c r="U1377" s="29"/>
      <c r="V1377" s="26" t="str">
        <f t="shared" si="42"/>
        <v>42733BRI Infinite</v>
      </c>
      <c r="W1377" s="26">
        <f t="shared" si="43"/>
        <v>1</v>
      </c>
    </row>
    <row r="1378" spans="1:23" s="26" customFormat="1" ht="16.7" customHeight="1" x14ac:dyDescent="0.2">
      <c r="A1378" s="27" t="s">
        <v>6288</v>
      </c>
      <c r="B1378" s="27" t="s">
        <v>20</v>
      </c>
      <c r="C1378" s="27" t="s">
        <v>3385</v>
      </c>
      <c r="D1378" s="28">
        <v>42733</v>
      </c>
      <c r="E1378" s="27" t="s">
        <v>6289</v>
      </c>
      <c r="F1378" s="27" t="s">
        <v>6290</v>
      </c>
      <c r="G1378" s="27" t="s">
        <v>21</v>
      </c>
      <c r="H1378" s="27"/>
      <c r="I1378" s="27" t="s">
        <v>22</v>
      </c>
      <c r="J1378" s="27"/>
      <c r="K1378" s="27"/>
      <c r="L1378" s="27"/>
      <c r="M1378" s="27"/>
      <c r="N1378" s="27"/>
      <c r="O1378" s="27"/>
      <c r="P1378" s="27" t="s">
        <v>23</v>
      </c>
      <c r="Q1378" s="27"/>
      <c r="R1378" s="27" t="s">
        <v>28</v>
      </c>
      <c r="S1378" s="27" t="s">
        <v>27</v>
      </c>
      <c r="T1378" s="27">
        <v>2</v>
      </c>
      <c r="U1378" s="29"/>
      <c r="V1378" s="26" t="str">
        <f t="shared" si="42"/>
        <v>42733BRI Prioritas</v>
      </c>
      <c r="W1378" s="26">
        <f t="shared" si="43"/>
        <v>2</v>
      </c>
    </row>
    <row r="1379" spans="1:23" s="26" customFormat="1" ht="16.7" customHeight="1" x14ac:dyDescent="0.2">
      <c r="A1379" s="27" t="s">
        <v>6291</v>
      </c>
      <c r="B1379" s="27" t="s">
        <v>20</v>
      </c>
      <c r="C1379" s="27" t="s">
        <v>6292</v>
      </c>
      <c r="D1379" s="28">
        <v>42733</v>
      </c>
      <c r="E1379" s="27" t="s">
        <v>6293</v>
      </c>
      <c r="F1379" s="27" t="s">
        <v>6290</v>
      </c>
      <c r="G1379" s="27" t="s">
        <v>21</v>
      </c>
      <c r="H1379" s="27"/>
      <c r="I1379" s="27" t="s">
        <v>22</v>
      </c>
      <c r="J1379" s="27"/>
      <c r="K1379" s="27"/>
      <c r="L1379" s="27"/>
      <c r="M1379" s="27"/>
      <c r="N1379" s="27"/>
      <c r="O1379" s="27"/>
      <c r="P1379" s="27" t="s">
        <v>23</v>
      </c>
      <c r="Q1379" s="27"/>
      <c r="R1379" s="27" t="s">
        <v>24</v>
      </c>
      <c r="S1379" s="27" t="s">
        <v>25</v>
      </c>
      <c r="T1379" s="27">
        <v>1</v>
      </c>
      <c r="U1379" s="29"/>
      <c r="V1379" s="26" t="str">
        <f t="shared" si="42"/>
        <v>42733BRI Platinum</v>
      </c>
      <c r="W1379" s="26">
        <f t="shared" si="43"/>
        <v>1</v>
      </c>
    </row>
    <row r="1380" spans="1:23" s="26" customFormat="1" ht="16.7" customHeight="1" x14ac:dyDescent="0.2">
      <c r="A1380" s="27" t="s">
        <v>6291</v>
      </c>
      <c r="B1380" s="27" t="s">
        <v>20</v>
      </c>
      <c r="C1380" s="27" t="s">
        <v>6294</v>
      </c>
      <c r="D1380" s="28">
        <v>42733</v>
      </c>
      <c r="E1380" s="27" t="s">
        <v>6295</v>
      </c>
      <c r="F1380" s="27" t="s">
        <v>6296</v>
      </c>
      <c r="G1380" s="27" t="s">
        <v>21</v>
      </c>
      <c r="H1380" s="27"/>
      <c r="I1380" s="27" t="s">
        <v>22</v>
      </c>
      <c r="J1380" s="27"/>
      <c r="K1380" s="27"/>
      <c r="L1380" s="27"/>
      <c r="M1380" s="27"/>
      <c r="N1380" s="27"/>
      <c r="O1380" s="27"/>
      <c r="P1380" s="27" t="s">
        <v>23</v>
      </c>
      <c r="Q1380" s="27"/>
      <c r="R1380" s="27" t="s">
        <v>24</v>
      </c>
      <c r="S1380" s="27" t="s">
        <v>25</v>
      </c>
      <c r="T1380" s="27">
        <v>1</v>
      </c>
      <c r="U1380" s="29"/>
      <c r="V1380" s="26" t="str">
        <f t="shared" si="42"/>
        <v>42733BRI Platinum</v>
      </c>
      <c r="W1380" s="26">
        <f t="shared" si="43"/>
        <v>1</v>
      </c>
    </row>
    <row r="1381" spans="1:23" s="26" customFormat="1" ht="16.7" customHeight="1" x14ac:dyDescent="0.2">
      <c r="A1381" s="27" t="s">
        <v>6297</v>
      </c>
      <c r="B1381" s="27" t="s">
        <v>20</v>
      </c>
      <c r="C1381" s="27" t="s">
        <v>3388</v>
      </c>
      <c r="D1381" s="28">
        <v>42733</v>
      </c>
      <c r="E1381" s="27" t="s">
        <v>6298</v>
      </c>
      <c r="F1381" s="27" t="s">
        <v>6296</v>
      </c>
      <c r="G1381" s="27" t="s">
        <v>21</v>
      </c>
      <c r="H1381" s="27"/>
      <c r="I1381" s="27" t="s">
        <v>22</v>
      </c>
      <c r="J1381" s="27" t="s">
        <v>30</v>
      </c>
      <c r="K1381" s="27"/>
      <c r="L1381" s="27"/>
      <c r="M1381" s="27"/>
      <c r="N1381" s="27"/>
      <c r="O1381" s="27"/>
      <c r="P1381" s="27" t="s">
        <v>23</v>
      </c>
      <c r="Q1381" s="27"/>
      <c r="R1381" s="27" t="s">
        <v>33</v>
      </c>
      <c r="S1381" s="27" t="s">
        <v>27</v>
      </c>
      <c r="T1381" s="27">
        <v>1</v>
      </c>
      <c r="U1381" s="29"/>
      <c r="V1381" s="26" t="str">
        <f t="shared" si="42"/>
        <v>42733BRI Prioritas</v>
      </c>
      <c r="W1381" s="26">
        <f t="shared" si="43"/>
        <v>1</v>
      </c>
    </row>
    <row r="1382" spans="1:23" s="26" customFormat="1" ht="16.7" customHeight="1" x14ac:dyDescent="0.2">
      <c r="A1382" s="27" t="s">
        <v>6299</v>
      </c>
      <c r="B1382" s="27" t="s">
        <v>20</v>
      </c>
      <c r="C1382" s="27" t="s">
        <v>62</v>
      </c>
      <c r="D1382" s="28">
        <v>42733</v>
      </c>
      <c r="E1382" s="27" t="s">
        <v>6300</v>
      </c>
      <c r="F1382" s="27" t="s">
        <v>6301</v>
      </c>
      <c r="G1382" s="27" t="s">
        <v>21</v>
      </c>
      <c r="H1382" s="27"/>
      <c r="I1382" s="27" t="s">
        <v>22</v>
      </c>
      <c r="J1382" s="27" t="s">
        <v>30</v>
      </c>
      <c r="K1382" s="27"/>
      <c r="L1382" s="27"/>
      <c r="M1382" s="27"/>
      <c r="N1382" s="27"/>
      <c r="O1382" s="27"/>
      <c r="P1382" s="27" t="s">
        <v>23</v>
      </c>
      <c r="Q1382" s="27"/>
      <c r="R1382" s="27" t="s">
        <v>35</v>
      </c>
      <c r="S1382" s="27" t="s">
        <v>27</v>
      </c>
      <c r="T1382" s="27">
        <v>2</v>
      </c>
      <c r="U1382" s="29"/>
      <c r="V1382" s="26" t="str">
        <f t="shared" si="42"/>
        <v>42733BRI Prioritas</v>
      </c>
      <c r="W1382" s="26">
        <f t="shared" si="43"/>
        <v>2</v>
      </c>
    </row>
    <row r="1383" spans="1:23" s="26" customFormat="1" ht="16.7" customHeight="1" x14ac:dyDescent="0.2">
      <c r="A1383" s="27" t="s">
        <v>6302</v>
      </c>
      <c r="B1383" s="27" t="s">
        <v>20</v>
      </c>
      <c r="C1383" s="27" t="s">
        <v>62</v>
      </c>
      <c r="D1383" s="28">
        <v>42733</v>
      </c>
      <c r="E1383" s="27" t="s">
        <v>6303</v>
      </c>
      <c r="F1383" s="27" t="s">
        <v>6304</v>
      </c>
      <c r="G1383" s="27" t="s">
        <v>21</v>
      </c>
      <c r="H1383" s="27"/>
      <c r="I1383" s="27" t="s">
        <v>22</v>
      </c>
      <c r="J1383" s="27"/>
      <c r="K1383" s="27"/>
      <c r="L1383" s="27"/>
      <c r="M1383" s="27"/>
      <c r="N1383" s="27"/>
      <c r="O1383" s="27"/>
      <c r="P1383" s="27" t="s">
        <v>23</v>
      </c>
      <c r="Q1383" s="27"/>
      <c r="R1383" s="27" t="s">
        <v>28</v>
      </c>
      <c r="S1383" s="27" t="s">
        <v>27</v>
      </c>
      <c r="T1383" s="27">
        <v>2</v>
      </c>
      <c r="U1383" s="29"/>
      <c r="V1383" s="26" t="str">
        <f t="shared" si="42"/>
        <v>42733BRI Prioritas</v>
      </c>
      <c r="W1383" s="26">
        <f t="shared" si="43"/>
        <v>2</v>
      </c>
    </row>
    <row r="1384" spans="1:23" s="26" customFormat="1" ht="16.7" customHeight="1" x14ac:dyDescent="0.2">
      <c r="A1384" s="27" t="s">
        <v>6305</v>
      </c>
      <c r="B1384" s="27" t="s">
        <v>20</v>
      </c>
      <c r="C1384" s="27" t="s">
        <v>5014</v>
      </c>
      <c r="D1384" s="28">
        <v>42733</v>
      </c>
      <c r="E1384" s="27" t="s">
        <v>6306</v>
      </c>
      <c r="F1384" s="27" t="s">
        <v>6307</v>
      </c>
      <c r="G1384" s="27" t="s">
        <v>21</v>
      </c>
      <c r="H1384" s="27"/>
      <c r="I1384" s="27" t="s">
        <v>22</v>
      </c>
      <c r="J1384" s="27"/>
      <c r="K1384" s="27"/>
      <c r="L1384" s="27"/>
      <c r="M1384" s="27"/>
      <c r="N1384" s="27"/>
      <c r="O1384" s="27"/>
      <c r="P1384" s="27" t="s">
        <v>23</v>
      </c>
      <c r="Q1384" s="27"/>
      <c r="R1384" s="27" t="s">
        <v>24</v>
      </c>
      <c r="S1384" s="27" t="s">
        <v>27</v>
      </c>
      <c r="T1384" s="27">
        <v>1</v>
      </c>
      <c r="U1384" s="29"/>
      <c r="V1384" s="26" t="str">
        <f t="shared" si="42"/>
        <v>42733BRI Prioritas</v>
      </c>
      <c r="W1384" s="26">
        <f t="shared" si="43"/>
        <v>1</v>
      </c>
    </row>
    <row r="1385" spans="1:23" s="26" customFormat="1" ht="16.7" customHeight="1" x14ac:dyDescent="0.2">
      <c r="A1385" s="27" t="s">
        <v>6308</v>
      </c>
      <c r="B1385" s="27" t="s">
        <v>20</v>
      </c>
      <c r="C1385" s="27" t="s">
        <v>3392</v>
      </c>
      <c r="D1385" s="28">
        <v>42733</v>
      </c>
      <c r="E1385" s="27" t="s">
        <v>6309</v>
      </c>
      <c r="F1385" s="27" t="s">
        <v>219</v>
      </c>
      <c r="G1385" s="27" t="s">
        <v>21</v>
      </c>
      <c r="H1385" s="27"/>
      <c r="I1385" s="27" t="s">
        <v>22</v>
      </c>
      <c r="J1385" s="27"/>
      <c r="K1385" s="27"/>
      <c r="L1385" s="27"/>
      <c r="M1385" s="27"/>
      <c r="N1385" s="27"/>
      <c r="O1385" s="27"/>
      <c r="P1385" s="27" t="s">
        <v>23</v>
      </c>
      <c r="Q1385" s="27"/>
      <c r="R1385" s="27" t="s">
        <v>28</v>
      </c>
      <c r="S1385" s="27" t="s">
        <v>27</v>
      </c>
      <c r="T1385" s="27">
        <v>2</v>
      </c>
      <c r="U1385" s="29"/>
      <c r="V1385" s="26" t="str">
        <f t="shared" si="42"/>
        <v>42733BRI Prioritas</v>
      </c>
      <c r="W1385" s="26">
        <f t="shared" si="43"/>
        <v>2</v>
      </c>
    </row>
    <row r="1386" spans="1:23" s="26" customFormat="1" ht="16.7" customHeight="1" x14ac:dyDescent="0.2">
      <c r="A1386" s="27" t="s">
        <v>6310</v>
      </c>
      <c r="B1386" s="27" t="s">
        <v>20</v>
      </c>
      <c r="C1386" s="27" t="s">
        <v>3395</v>
      </c>
      <c r="D1386" s="28">
        <v>42733</v>
      </c>
      <c r="E1386" s="27" t="s">
        <v>6311</v>
      </c>
      <c r="F1386" s="27" t="s">
        <v>6312</v>
      </c>
      <c r="G1386" s="27" t="s">
        <v>21</v>
      </c>
      <c r="H1386" s="27"/>
      <c r="I1386" s="27" t="s">
        <v>22</v>
      </c>
      <c r="J1386" s="27"/>
      <c r="K1386" s="27"/>
      <c r="L1386" s="27"/>
      <c r="M1386" s="27"/>
      <c r="N1386" s="27"/>
      <c r="O1386" s="27"/>
      <c r="P1386" s="27" t="s">
        <v>23</v>
      </c>
      <c r="Q1386" s="27"/>
      <c r="R1386" s="27" t="s">
        <v>28</v>
      </c>
      <c r="S1386" s="27" t="s">
        <v>27</v>
      </c>
      <c r="T1386" s="27">
        <v>2</v>
      </c>
      <c r="U1386" s="29"/>
      <c r="V1386" s="26" t="str">
        <f t="shared" si="42"/>
        <v>42733BRI Prioritas</v>
      </c>
      <c r="W1386" s="26">
        <f t="shared" si="43"/>
        <v>2</v>
      </c>
    </row>
    <row r="1387" spans="1:23" s="26" customFormat="1" ht="16.7" customHeight="1" x14ac:dyDescent="0.2">
      <c r="A1387" s="27" t="s">
        <v>6313</v>
      </c>
      <c r="B1387" s="27" t="s">
        <v>20</v>
      </c>
      <c r="C1387" s="27" t="s">
        <v>3398</v>
      </c>
      <c r="D1387" s="28">
        <v>42733</v>
      </c>
      <c r="E1387" s="27" t="s">
        <v>6314</v>
      </c>
      <c r="F1387" s="27" t="s">
        <v>6315</v>
      </c>
      <c r="G1387" s="27" t="s">
        <v>21</v>
      </c>
      <c r="H1387" s="27"/>
      <c r="I1387" s="27" t="s">
        <v>22</v>
      </c>
      <c r="J1387" s="27" t="s">
        <v>30</v>
      </c>
      <c r="K1387" s="27"/>
      <c r="L1387" s="27"/>
      <c r="M1387" s="27"/>
      <c r="N1387" s="27"/>
      <c r="O1387" s="27"/>
      <c r="P1387" s="27" t="s">
        <v>23</v>
      </c>
      <c r="Q1387" s="27"/>
      <c r="R1387" s="27" t="s">
        <v>33</v>
      </c>
      <c r="S1387" s="27" t="s">
        <v>45</v>
      </c>
      <c r="T1387" s="27">
        <v>1</v>
      </c>
      <c r="U1387" s="29"/>
      <c r="V1387" s="26" t="str">
        <f t="shared" si="42"/>
        <v>42733BRI Infinite</v>
      </c>
      <c r="W1387" s="26">
        <f t="shared" si="43"/>
        <v>1</v>
      </c>
    </row>
    <row r="1388" spans="1:23" s="26" customFormat="1" ht="16.7" customHeight="1" x14ac:dyDescent="0.2">
      <c r="A1388" s="27" t="s">
        <v>6316</v>
      </c>
      <c r="B1388" s="27" t="s">
        <v>20</v>
      </c>
      <c r="C1388" s="27" t="s">
        <v>6317</v>
      </c>
      <c r="D1388" s="28">
        <v>42733</v>
      </c>
      <c r="E1388" s="27" t="s">
        <v>6318</v>
      </c>
      <c r="F1388" s="27" t="s">
        <v>173</v>
      </c>
      <c r="G1388" s="27" t="s">
        <v>21</v>
      </c>
      <c r="H1388" s="27"/>
      <c r="I1388" s="27" t="s">
        <v>22</v>
      </c>
      <c r="J1388" s="27"/>
      <c r="K1388" s="27"/>
      <c r="L1388" s="27"/>
      <c r="M1388" s="27"/>
      <c r="N1388" s="27"/>
      <c r="O1388" s="27"/>
      <c r="P1388" s="27" t="s">
        <v>23</v>
      </c>
      <c r="Q1388" s="27"/>
      <c r="R1388" s="27" t="s">
        <v>24</v>
      </c>
      <c r="S1388" s="27" t="s">
        <v>25</v>
      </c>
      <c r="T1388" s="27">
        <v>1</v>
      </c>
      <c r="U1388" s="29"/>
      <c r="V1388" s="26" t="str">
        <f t="shared" si="42"/>
        <v>42733BRI Platinum</v>
      </c>
      <c r="W1388" s="26">
        <f t="shared" si="43"/>
        <v>1</v>
      </c>
    </row>
    <row r="1389" spans="1:23" s="26" customFormat="1" ht="16.7" customHeight="1" x14ac:dyDescent="0.2">
      <c r="A1389" s="27" t="s">
        <v>6319</v>
      </c>
      <c r="B1389" s="27" t="s">
        <v>20</v>
      </c>
      <c r="C1389" s="27" t="s">
        <v>3402</v>
      </c>
      <c r="D1389" s="28">
        <v>42733</v>
      </c>
      <c r="E1389" s="27" t="s">
        <v>6320</v>
      </c>
      <c r="F1389" s="27" t="s">
        <v>173</v>
      </c>
      <c r="G1389" s="27" t="s">
        <v>21</v>
      </c>
      <c r="H1389" s="27"/>
      <c r="I1389" s="27" t="s">
        <v>22</v>
      </c>
      <c r="J1389" s="27" t="s">
        <v>29</v>
      </c>
      <c r="K1389" s="27"/>
      <c r="L1389" s="27"/>
      <c r="M1389" s="27"/>
      <c r="N1389" s="27"/>
      <c r="O1389" s="27"/>
      <c r="P1389" s="27" t="s">
        <v>23</v>
      </c>
      <c r="Q1389" s="27"/>
      <c r="R1389" s="27" t="s">
        <v>121</v>
      </c>
      <c r="S1389" s="27" t="s">
        <v>27</v>
      </c>
      <c r="T1389" s="27">
        <v>1</v>
      </c>
      <c r="U1389" s="29"/>
      <c r="V1389" s="26" t="str">
        <f t="shared" si="42"/>
        <v>42733BRI Prioritas</v>
      </c>
      <c r="W1389" s="26">
        <f t="shared" si="43"/>
        <v>1</v>
      </c>
    </row>
    <row r="1390" spans="1:23" s="26" customFormat="1" ht="16.7" customHeight="1" x14ac:dyDescent="0.2">
      <c r="A1390" s="27" t="s">
        <v>6321</v>
      </c>
      <c r="B1390" s="27" t="s">
        <v>20</v>
      </c>
      <c r="C1390" s="27" t="s">
        <v>3405</v>
      </c>
      <c r="D1390" s="28">
        <v>42733</v>
      </c>
      <c r="E1390" s="27" t="s">
        <v>6322</v>
      </c>
      <c r="F1390" s="27" t="s">
        <v>578</v>
      </c>
      <c r="G1390" s="27" t="s">
        <v>21</v>
      </c>
      <c r="H1390" s="27"/>
      <c r="I1390" s="27" t="s">
        <v>22</v>
      </c>
      <c r="J1390" s="27" t="s">
        <v>30</v>
      </c>
      <c r="K1390" s="27"/>
      <c r="L1390" s="27"/>
      <c r="M1390" s="27"/>
      <c r="N1390" s="27"/>
      <c r="O1390" s="27"/>
      <c r="P1390" s="27" t="s">
        <v>23</v>
      </c>
      <c r="Q1390" s="27"/>
      <c r="R1390" s="27" t="s">
        <v>35</v>
      </c>
      <c r="S1390" s="27" t="s">
        <v>27</v>
      </c>
      <c r="T1390" s="27">
        <v>2</v>
      </c>
      <c r="U1390" s="29"/>
      <c r="V1390" s="26" t="str">
        <f t="shared" si="42"/>
        <v>42733BRI Prioritas</v>
      </c>
      <c r="W1390" s="26">
        <f t="shared" si="43"/>
        <v>2</v>
      </c>
    </row>
    <row r="1391" spans="1:23" s="26" customFormat="1" ht="16.7" customHeight="1" x14ac:dyDescent="0.2">
      <c r="A1391" s="27" t="s">
        <v>6323</v>
      </c>
      <c r="B1391" s="27" t="s">
        <v>20</v>
      </c>
      <c r="C1391" s="27" t="s">
        <v>5024</v>
      </c>
      <c r="D1391" s="28">
        <v>42733</v>
      </c>
      <c r="E1391" s="27" t="s">
        <v>6324</v>
      </c>
      <c r="F1391" s="27" t="s">
        <v>578</v>
      </c>
      <c r="G1391" s="27" t="s">
        <v>21</v>
      </c>
      <c r="H1391" s="27"/>
      <c r="I1391" s="27" t="s">
        <v>22</v>
      </c>
      <c r="J1391" s="27" t="s">
        <v>30</v>
      </c>
      <c r="K1391" s="27"/>
      <c r="L1391" s="27"/>
      <c r="M1391" s="27"/>
      <c r="N1391" s="27"/>
      <c r="O1391" s="27"/>
      <c r="P1391" s="27" t="s">
        <v>23</v>
      </c>
      <c r="Q1391" s="27"/>
      <c r="R1391" s="27" t="s">
        <v>35</v>
      </c>
      <c r="S1391" s="27" t="s">
        <v>27</v>
      </c>
      <c r="T1391" s="27">
        <v>2</v>
      </c>
      <c r="U1391" s="29"/>
      <c r="V1391" s="26" t="str">
        <f t="shared" si="42"/>
        <v>42733BRI Prioritas</v>
      </c>
      <c r="W1391" s="26">
        <f t="shared" si="43"/>
        <v>2</v>
      </c>
    </row>
    <row r="1392" spans="1:23" s="26" customFormat="1" ht="16.7" customHeight="1" x14ac:dyDescent="0.2">
      <c r="A1392" s="27" t="s">
        <v>6319</v>
      </c>
      <c r="B1392" s="27" t="s">
        <v>20</v>
      </c>
      <c r="C1392" s="27" t="s">
        <v>3488</v>
      </c>
      <c r="D1392" s="28">
        <v>42733</v>
      </c>
      <c r="E1392" s="27" t="s">
        <v>6325</v>
      </c>
      <c r="F1392" s="27" t="s">
        <v>149</v>
      </c>
      <c r="G1392" s="27" t="s">
        <v>21</v>
      </c>
      <c r="H1392" s="27"/>
      <c r="I1392" s="27" t="s">
        <v>22</v>
      </c>
      <c r="J1392" s="27"/>
      <c r="K1392" s="27"/>
      <c r="L1392" s="27"/>
      <c r="M1392" s="27"/>
      <c r="N1392" s="27"/>
      <c r="O1392" s="27"/>
      <c r="P1392" s="27" t="s">
        <v>23</v>
      </c>
      <c r="Q1392" s="27"/>
      <c r="R1392" s="27" t="s">
        <v>24</v>
      </c>
      <c r="S1392" s="27" t="s">
        <v>27</v>
      </c>
      <c r="T1392" s="27">
        <v>1</v>
      </c>
      <c r="U1392" s="29"/>
      <c r="V1392" s="26" t="str">
        <f t="shared" si="42"/>
        <v>42733BRI Prioritas</v>
      </c>
      <c r="W1392" s="26">
        <f t="shared" si="43"/>
        <v>1</v>
      </c>
    </row>
    <row r="1393" spans="1:23" s="34" customFormat="1" ht="16.7" customHeight="1" x14ac:dyDescent="0.2">
      <c r="A1393" s="27" t="s">
        <v>967</v>
      </c>
      <c r="B1393" s="27" t="s">
        <v>20</v>
      </c>
      <c r="C1393" s="27" t="s">
        <v>968</v>
      </c>
      <c r="D1393" s="28">
        <v>42705</v>
      </c>
      <c r="E1393" s="27" t="s">
        <v>969</v>
      </c>
      <c r="F1393" s="27" t="s">
        <v>273</v>
      </c>
      <c r="G1393" s="27" t="s">
        <v>21</v>
      </c>
      <c r="H1393" s="27"/>
      <c r="I1393" s="27" t="s">
        <v>22</v>
      </c>
      <c r="J1393" s="27"/>
      <c r="K1393" s="27"/>
      <c r="L1393" s="27"/>
      <c r="M1393" s="27"/>
      <c r="N1393" s="27"/>
      <c r="O1393" s="27"/>
      <c r="P1393" s="27" t="s">
        <v>23</v>
      </c>
      <c r="Q1393" s="27"/>
      <c r="R1393" s="27" t="s">
        <v>24</v>
      </c>
      <c r="S1393" s="27" t="s">
        <v>27</v>
      </c>
      <c r="T1393" s="27">
        <v>1</v>
      </c>
      <c r="U1393" s="29"/>
      <c r="V1393" s="26" t="str">
        <f t="shared" si="42"/>
        <v>42705BRI Prioritas</v>
      </c>
      <c r="W1393" s="26">
        <f t="shared" si="43"/>
        <v>1</v>
      </c>
    </row>
    <row r="1394" spans="1:23" s="34" customFormat="1" ht="16.7" customHeight="1" x14ac:dyDescent="0.2">
      <c r="A1394" s="27" t="s">
        <v>970</v>
      </c>
      <c r="B1394" s="27" t="s">
        <v>20</v>
      </c>
      <c r="C1394" s="27" t="s">
        <v>971</v>
      </c>
      <c r="D1394" s="28">
        <v>42705</v>
      </c>
      <c r="E1394" s="27" t="s">
        <v>972</v>
      </c>
      <c r="F1394" s="27" t="s">
        <v>491</v>
      </c>
      <c r="G1394" s="27" t="s">
        <v>21</v>
      </c>
      <c r="H1394" s="27"/>
      <c r="I1394" s="27" t="s">
        <v>22</v>
      </c>
      <c r="J1394" s="27"/>
      <c r="K1394" s="27"/>
      <c r="L1394" s="27"/>
      <c r="M1394" s="27"/>
      <c r="N1394" s="27"/>
      <c r="O1394" s="27"/>
      <c r="P1394" s="27" t="s">
        <v>23</v>
      </c>
      <c r="Q1394" s="27"/>
      <c r="R1394" s="27" t="s">
        <v>24</v>
      </c>
      <c r="S1394" s="27" t="s">
        <v>25</v>
      </c>
      <c r="T1394" s="27">
        <v>1</v>
      </c>
      <c r="U1394" s="29"/>
      <c r="V1394" s="26" t="str">
        <f t="shared" si="42"/>
        <v>42705BRI Platinum</v>
      </c>
      <c r="W1394" s="26">
        <f t="shared" si="43"/>
        <v>1</v>
      </c>
    </row>
    <row r="1395" spans="1:23" s="34" customFormat="1" ht="16.7" customHeight="1" x14ac:dyDescent="0.2">
      <c r="A1395" s="27" t="s">
        <v>973</v>
      </c>
      <c r="B1395" s="27" t="s">
        <v>20</v>
      </c>
      <c r="C1395" s="27" t="s">
        <v>62</v>
      </c>
      <c r="D1395" s="28">
        <v>42705</v>
      </c>
      <c r="E1395" s="27" t="s">
        <v>974</v>
      </c>
      <c r="F1395" s="27" t="s">
        <v>521</v>
      </c>
      <c r="G1395" s="27" t="s">
        <v>21</v>
      </c>
      <c r="H1395" s="27"/>
      <c r="I1395" s="27" t="s">
        <v>22</v>
      </c>
      <c r="J1395" s="27"/>
      <c r="K1395" s="27"/>
      <c r="L1395" s="27"/>
      <c r="M1395" s="27"/>
      <c r="N1395" s="27"/>
      <c r="O1395" s="27"/>
      <c r="P1395" s="27" t="s">
        <v>23</v>
      </c>
      <c r="Q1395" s="27"/>
      <c r="R1395" s="27" t="s">
        <v>28</v>
      </c>
      <c r="S1395" s="27" t="s">
        <v>27</v>
      </c>
      <c r="T1395" s="27">
        <v>2</v>
      </c>
      <c r="U1395" s="29"/>
      <c r="V1395" s="26" t="str">
        <f t="shared" si="42"/>
        <v>42705BRI Prioritas</v>
      </c>
      <c r="W1395" s="26">
        <f t="shared" si="43"/>
        <v>2</v>
      </c>
    </row>
    <row r="1396" spans="1:23" s="34" customFormat="1" ht="16.7" customHeight="1" x14ac:dyDescent="0.2">
      <c r="A1396" s="27" t="s">
        <v>975</v>
      </c>
      <c r="B1396" s="27" t="s">
        <v>20</v>
      </c>
      <c r="C1396" s="27" t="s">
        <v>62</v>
      </c>
      <c r="D1396" s="28">
        <v>42705</v>
      </c>
      <c r="E1396" s="27" t="s">
        <v>976</v>
      </c>
      <c r="F1396" s="27" t="s">
        <v>439</v>
      </c>
      <c r="G1396" s="27" t="s">
        <v>21</v>
      </c>
      <c r="H1396" s="27"/>
      <c r="I1396" s="27" t="s">
        <v>22</v>
      </c>
      <c r="J1396" s="27"/>
      <c r="K1396" s="27"/>
      <c r="L1396" s="27"/>
      <c r="M1396" s="27"/>
      <c r="N1396" s="27"/>
      <c r="O1396" s="27"/>
      <c r="P1396" s="27" t="s">
        <v>23</v>
      </c>
      <c r="Q1396" s="27"/>
      <c r="R1396" s="27" t="s">
        <v>24</v>
      </c>
      <c r="S1396" s="27" t="s">
        <v>27</v>
      </c>
      <c r="T1396" s="27">
        <v>1</v>
      </c>
      <c r="U1396" s="29"/>
      <c r="V1396" s="26" t="str">
        <f t="shared" si="42"/>
        <v>42705BRI Prioritas</v>
      </c>
      <c r="W1396" s="26">
        <f t="shared" si="43"/>
        <v>1</v>
      </c>
    </row>
    <row r="1397" spans="1:23" s="34" customFormat="1" ht="16.7" customHeight="1" x14ac:dyDescent="0.2">
      <c r="A1397" s="27" t="s">
        <v>977</v>
      </c>
      <c r="B1397" s="27" t="s">
        <v>20</v>
      </c>
      <c r="C1397" s="27" t="s">
        <v>580</v>
      </c>
      <c r="D1397" s="28">
        <v>42705</v>
      </c>
      <c r="E1397" s="27" t="s">
        <v>819</v>
      </c>
      <c r="F1397" s="27" t="s">
        <v>440</v>
      </c>
      <c r="G1397" s="27" t="s">
        <v>21</v>
      </c>
      <c r="H1397" s="27"/>
      <c r="I1397" s="27" t="s">
        <v>22</v>
      </c>
      <c r="J1397" s="27"/>
      <c r="K1397" s="27"/>
      <c r="L1397" s="27"/>
      <c r="M1397" s="27"/>
      <c r="N1397" s="27"/>
      <c r="O1397" s="27"/>
      <c r="P1397" s="27" t="s">
        <v>23</v>
      </c>
      <c r="Q1397" s="27"/>
      <c r="R1397" s="27" t="s">
        <v>24</v>
      </c>
      <c r="S1397" s="27" t="s">
        <v>26</v>
      </c>
      <c r="T1397" s="27">
        <v>1</v>
      </c>
      <c r="U1397" s="29"/>
      <c r="V1397" s="26" t="str">
        <f t="shared" si="42"/>
        <v>42705BRI Business</v>
      </c>
      <c r="W1397" s="26">
        <f t="shared" si="43"/>
        <v>1</v>
      </c>
    </row>
    <row r="1398" spans="1:23" s="34" customFormat="1" ht="16.7" customHeight="1" x14ac:dyDescent="0.2">
      <c r="A1398" s="27" t="s">
        <v>978</v>
      </c>
      <c r="B1398" s="27" t="s">
        <v>20</v>
      </c>
      <c r="C1398" s="27" t="s">
        <v>979</v>
      </c>
      <c r="D1398" s="28">
        <v>42705</v>
      </c>
      <c r="E1398" s="27" t="s">
        <v>980</v>
      </c>
      <c r="F1398" s="27" t="s">
        <v>441</v>
      </c>
      <c r="G1398" s="27" t="s">
        <v>21</v>
      </c>
      <c r="H1398" s="27"/>
      <c r="I1398" s="27" t="s">
        <v>22</v>
      </c>
      <c r="J1398" s="27"/>
      <c r="K1398" s="27"/>
      <c r="L1398" s="27"/>
      <c r="M1398" s="27"/>
      <c r="N1398" s="27"/>
      <c r="O1398" s="27"/>
      <c r="P1398" s="27" t="s">
        <v>23</v>
      </c>
      <c r="Q1398" s="27"/>
      <c r="R1398" s="27" t="s">
        <v>24</v>
      </c>
      <c r="S1398" s="27" t="s">
        <v>26</v>
      </c>
      <c r="T1398" s="27">
        <v>1</v>
      </c>
      <c r="U1398" s="29"/>
      <c r="V1398" s="26" t="str">
        <f t="shared" si="42"/>
        <v>42705BRI Business</v>
      </c>
      <c r="W1398" s="26">
        <f t="shared" si="43"/>
        <v>1</v>
      </c>
    </row>
    <row r="1399" spans="1:23" s="34" customFormat="1" ht="16.7" customHeight="1" x14ac:dyDescent="0.2">
      <c r="A1399" s="27" t="s">
        <v>981</v>
      </c>
      <c r="B1399" s="27" t="s">
        <v>20</v>
      </c>
      <c r="C1399" s="27" t="s">
        <v>982</v>
      </c>
      <c r="D1399" s="28">
        <v>42705</v>
      </c>
      <c r="E1399" s="27" t="s">
        <v>983</v>
      </c>
      <c r="F1399" s="27" t="s">
        <v>441</v>
      </c>
      <c r="G1399" s="27" t="s">
        <v>21</v>
      </c>
      <c r="H1399" s="27"/>
      <c r="I1399" s="27" t="s">
        <v>22</v>
      </c>
      <c r="J1399" s="27"/>
      <c r="K1399" s="27"/>
      <c r="L1399" s="27"/>
      <c r="M1399" s="27"/>
      <c r="N1399" s="27"/>
      <c r="O1399" s="27"/>
      <c r="P1399" s="27" t="s">
        <v>23</v>
      </c>
      <c r="Q1399" s="27"/>
      <c r="R1399" s="27" t="s">
        <v>24</v>
      </c>
      <c r="S1399" s="27" t="s">
        <v>25</v>
      </c>
      <c r="T1399" s="27">
        <v>1</v>
      </c>
      <c r="U1399" s="29"/>
      <c r="V1399" s="26" t="str">
        <f t="shared" si="42"/>
        <v>42705BRI Platinum</v>
      </c>
      <c r="W1399" s="26">
        <f t="shared" si="43"/>
        <v>1</v>
      </c>
    </row>
    <row r="1400" spans="1:23" s="34" customFormat="1" ht="16.7" customHeight="1" x14ac:dyDescent="0.2">
      <c r="A1400" s="27" t="s">
        <v>981</v>
      </c>
      <c r="B1400" s="27" t="s">
        <v>20</v>
      </c>
      <c r="C1400" s="27" t="s">
        <v>984</v>
      </c>
      <c r="D1400" s="28">
        <v>42705</v>
      </c>
      <c r="E1400" s="27" t="s">
        <v>985</v>
      </c>
      <c r="F1400" s="27" t="s">
        <v>441</v>
      </c>
      <c r="G1400" s="27" t="s">
        <v>21</v>
      </c>
      <c r="H1400" s="27"/>
      <c r="I1400" s="27" t="s">
        <v>22</v>
      </c>
      <c r="J1400" s="27"/>
      <c r="K1400" s="27"/>
      <c r="L1400" s="27"/>
      <c r="M1400" s="27"/>
      <c r="N1400" s="27"/>
      <c r="O1400" s="27"/>
      <c r="P1400" s="27" t="s">
        <v>23</v>
      </c>
      <c r="Q1400" s="27"/>
      <c r="R1400" s="27" t="s">
        <v>24</v>
      </c>
      <c r="S1400" s="27" t="s">
        <v>25</v>
      </c>
      <c r="T1400" s="27">
        <v>1</v>
      </c>
      <c r="U1400" s="29"/>
      <c r="V1400" s="26" t="str">
        <f t="shared" si="42"/>
        <v>42705BRI Platinum</v>
      </c>
      <c r="W1400" s="26">
        <f t="shared" si="43"/>
        <v>1</v>
      </c>
    </row>
    <row r="1401" spans="1:23" s="34" customFormat="1" ht="16.7" customHeight="1" x14ac:dyDescent="0.2">
      <c r="A1401" s="27" t="s">
        <v>981</v>
      </c>
      <c r="B1401" s="27" t="s">
        <v>20</v>
      </c>
      <c r="C1401" s="27" t="s">
        <v>986</v>
      </c>
      <c r="D1401" s="28">
        <v>42705</v>
      </c>
      <c r="E1401" s="27" t="s">
        <v>987</v>
      </c>
      <c r="F1401" s="27" t="s">
        <v>153</v>
      </c>
      <c r="G1401" s="27" t="s">
        <v>21</v>
      </c>
      <c r="H1401" s="27"/>
      <c r="I1401" s="27" t="s">
        <v>22</v>
      </c>
      <c r="J1401" s="27"/>
      <c r="K1401" s="27"/>
      <c r="L1401" s="27"/>
      <c r="M1401" s="27"/>
      <c r="N1401" s="27"/>
      <c r="O1401" s="27"/>
      <c r="P1401" s="27" t="s">
        <v>23</v>
      </c>
      <c r="Q1401" s="27"/>
      <c r="R1401" s="27" t="s">
        <v>24</v>
      </c>
      <c r="S1401" s="27" t="s">
        <v>25</v>
      </c>
      <c r="T1401" s="27">
        <v>1</v>
      </c>
      <c r="U1401" s="29"/>
      <c r="V1401" s="26" t="str">
        <f t="shared" si="42"/>
        <v>42705BRI Platinum</v>
      </c>
      <c r="W1401" s="26">
        <f t="shared" si="43"/>
        <v>1</v>
      </c>
    </row>
    <row r="1402" spans="1:23" s="34" customFormat="1" ht="16.7" customHeight="1" x14ac:dyDescent="0.2">
      <c r="A1402" s="27" t="s">
        <v>981</v>
      </c>
      <c r="B1402" s="27" t="s">
        <v>20</v>
      </c>
      <c r="C1402" s="27" t="s">
        <v>988</v>
      </c>
      <c r="D1402" s="28">
        <v>42705</v>
      </c>
      <c r="E1402" s="27" t="s">
        <v>989</v>
      </c>
      <c r="F1402" s="27" t="s">
        <v>153</v>
      </c>
      <c r="G1402" s="27" t="s">
        <v>21</v>
      </c>
      <c r="H1402" s="27"/>
      <c r="I1402" s="27" t="s">
        <v>22</v>
      </c>
      <c r="J1402" s="27"/>
      <c r="K1402" s="27"/>
      <c r="L1402" s="27"/>
      <c r="M1402" s="27"/>
      <c r="N1402" s="27"/>
      <c r="O1402" s="27"/>
      <c r="P1402" s="27" t="s">
        <v>23</v>
      </c>
      <c r="Q1402" s="27"/>
      <c r="R1402" s="27" t="s">
        <v>24</v>
      </c>
      <c r="S1402" s="27" t="s">
        <v>25</v>
      </c>
      <c r="T1402" s="27">
        <v>1</v>
      </c>
      <c r="U1402" s="29"/>
      <c r="V1402" s="26" t="str">
        <f t="shared" si="42"/>
        <v>42705BRI Platinum</v>
      </c>
      <c r="W1402" s="26">
        <f t="shared" si="43"/>
        <v>1</v>
      </c>
    </row>
    <row r="1403" spans="1:23" s="34" customFormat="1" ht="16.7" customHeight="1" x14ac:dyDescent="0.2">
      <c r="A1403" s="27" t="s">
        <v>990</v>
      </c>
      <c r="B1403" s="27" t="s">
        <v>20</v>
      </c>
      <c r="C1403" s="27" t="s">
        <v>62</v>
      </c>
      <c r="D1403" s="28">
        <v>42705</v>
      </c>
      <c r="E1403" s="27" t="s">
        <v>991</v>
      </c>
      <c r="F1403" s="27" t="s">
        <v>103</v>
      </c>
      <c r="G1403" s="27" t="s">
        <v>21</v>
      </c>
      <c r="H1403" s="27"/>
      <c r="I1403" s="27" t="s">
        <v>22</v>
      </c>
      <c r="J1403" s="27"/>
      <c r="K1403" s="27"/>
      <c r="L1403" s="27"/>
      <c r="M1403" s="27"/>
      <c r="N1403" s="27"/>
      <c r="O1403" s="27"/>
      <c r="P1403" s="27" t="s">
        <v>23</v>
      </c>
      <c r="Q1403" s="27"/>
      <c r="R1403" s="27" t="s">
        <v>28</v>
      </c>
      <c r="S1403" s="27" t="s">
        <v>27</v>
      </c>
      <c r="T1403" s="27">
        <v>2</v>
      </c>
      <c r="U1403" s="29"/>
      <c r="V1403" s="26" t="str">
        <f t="shared" si="42"/>
        <v>42705BRI Prioritas</v>
      </c>
      <c r="W1403" s="26">
        <f t="shared" si="43"/>
        <v>2</v>
      </c>
    </row>
    <row r="1404" spans="1:23" s="34" customFormat="1" ht="16.7" customHeight="1" x14ac:dyDescent="0.2">
      <c r="A1404" s="27" t="s">
        <v>1128</v>
      </c>
      <c r="B1404" s="27" t="s">
        <v>20</v>
      </c>
      <c r="C1404" s="27" t="s">
        <v>1129</v>
      </c>
      <c r="D1404" s="28">
        <v>42706</v>
      </c>
      <c r="E1404" s="27" t="s">
        <v>1130</v>
      </c>
      <c r="F1404" s="27" t="s">
        <v>444</v>
      </c>
      <c r="G1404" s="27" t="s">
        <v>21</v>
      </c>
      <c r="H1404" s="27"/>
      <c r="I1404" s="27" t="s">
        <v>22</v>
      </c>
      <c r="J1404" s="27"/>
      <c r="K1404" s="27"/>
      <c r="L1404" s="27"/>
      <c r="M1404" s="27"/>
      <c r="N1404" s="27"/>
      <c r="O1404" s="27"/>
      <c r="P1404" s="27" t="s">
        <v>23</v>
      </c>
      <c r="Q1404" s="27"/>
      <c r="R1404" s="27" t="s">
        <v>24</v>
      </c>
      <c r="S1404" s="27" t="s">
        <v>26</v>
      </c>
      <c r="T1404" s="27">
        <v>1</v>
      </c>
      <c r="U1404" s="29"/>
      <c r="V1404" s="26" t="str">
        <f t="shared" si="42"/>
        <v>42706BRI Business</v>
      </c>
      <c r="W1404" s="26">
        <f t="shared" si="43"/>
        <v>1</v>
      </c>
    </row>
    <row r="1405" spans="1:23" s="34" customFormat="1" ht="16.7" customHeight="1" x14ac:dyDescent="0.2">
      <c r="A1405" s="27" t="s">
        <v>1131</v>
      </c>
      <c r="B1405" s="27" t="s">
        <v>20</v>
      </c>
      <c r="C1405" s="27" t="s">
        <v>1132</v>
      </c>
      <c r="D1405" s="28">
        <v>42706</v>
      </c>
      <c r="E1405" s="27" t="s">
        <v>1133</v>
      </c>
      <c r="F1405" s="27" t="s">
        <v>183</v>
      </c>
      <c r="G1405" s="27" t="s">
        <v>21</v>
      </c>
      <c r="H1405" s="27"/>
      <c r="I1405" s="27" t="s">
        <v>22</v>
      </c>
      <c r="J1405" s="27"/>
      <c r="K1405" s="27"/>
      <c r="L1405" s="27"/>
      <c r="M1405" s="27"/>
      <c r="N1405" s="27"/>
      <c r="O1405" s="27"/>
      <c r="P1405" s="27" t="s">
        <v>23</v>
      </c>
      <c r="Q1405" s="27"/>
      <c r="R1405" s="27" t="s">
        <v>24</v>
      </c>
      <c r="S1405" s="27" t="s">
        <v>27</v>
      </c>
      <c r="T1405" s="27">
        <v>1</v>
      </c>
      <c r="U1405" s="29"/>
      <c r="V1405" s="26" t="str">
        <f t="shared" si="42"/>
        <v>42706BRI Prioritas</v>
      </c>
      <c r="W1405" s="26">
        <f t="shared" si="43"/>
        <v>1</v>
      </c>
    </row>
    <row r="1406" spans="1:23" s="34" customFormat="1" ht="16.7" customHeight="1" x14ac:dyDescent="0.2">
      <c r="A1406" s="27" t="s">
        <v>1134</v>
      </c>
      <c r="B1406" s="27" t="s">
        <v>20</v>
      </c>
      <c r="C1406" s="27" t="s">
        <v>1135</v>
      </c>
      <c r="D1406" s="28">
        <v>42706</v>
      </c>
      <c r="E1406" s="27" t="s">
        <v>1136</v>
      </c>
      <c r="F1406" s="27" t="s">
        <v>183</v>
      </c>
      <c r="G1406" s="27" t="s">
        <v>21</v>
      </c>
      <c r="H1406" s="27"/>
      <c r="I1406" s="27" t="s">
        <v>22</v>
      </c>
      <c r="J1406" s="27"/>
      <c r="K1406" s="27"/>
      <c r="L1406" s="27"/>
      <c r="M1406" s="27"/>
      <c r="N1406" s="27"/>
      <c r="O1406" s="27"/>
      <c r="P1406" s="27" t="s">
        <v>23</v>
      </c>
      <c r="Q1406" s="27"/>
      <c r="R1406" s="27" t="s">
        <v>24</v>
      </c>
      <c r="S1406" s="27" t="s">
        <v>25</v>
      </c>
      <c r="T1406" s="27">
        <v>1</v>
      </c>
      <c r="U1406" s="29"/>
      <c r="V1406" s="26" t="str">
        <f t="shared" si="42"/>
        <v>42706BRI Platinum</v>
      </c>
      <c r="W1406" s="26">
        <f t="shared" si="43"/>
        <v>1</v>
      </c>
    </row>
    <row r="1407" spans="1:23" s="34" customFormat="1" ht="16.7" customHeight="1" x14ac:dyDescent="0.2">
      <c r="A1407" s="27" t="s">
        <v>1134</v>
      </c>
      <c r="B1407" s="27" t="s">
        <v>20</v>
      </c>
      <c r="C1407" s="27" t="s">
        <v>1137</v>
      </c>
      <c r="D1407" s="28">
        <v>42706</v>
      </c>
      <c r="E1407" s="27" t="s">
        <v>1138</v>
      </c>
      <c r="F1407" s="27" t="s">
        <v>191</v>
      </c>
      <c r="G1407" s="27" t="s">
        <v>21</v>
      </c>
      <c r="H1407" s="27"/>
      <c r="I1407" s="27" t="s">
        <v>22</v>
      </c>
      <c r="J1407" s="27"/>
      <c r="K1407" s="27"/>
      <c r="L1407" s="27"/>
      <c r="M1407" s="27"/>
      <c r="N1407" s="27"/>
      <c r="O1407" s="27"/>
      <c r="P1407" s="27" t="s">
        <v>23</v>
      </c>
      <c r="Q1407" s="27"/>
      <c r="R1407" s="27" t="s">
        <v>24</v>
      </c>
      <c r="S1407" s="27" t="s">
        <v>25</v>
      </c>
      <c r="T1407" s="27">
        <v>1</v>
      </c>
      <c r="U1407" s="29"/>
      <c r="V1407" s="26" t="str">
        <f t="shared" si="42"/>
        <v>42706BRI Platinum</v>
      </c>
      <c r="W1407" s="26">
        <f t="shared" si="43"/>
        <v>1</v>
      </c>
    </row>
    <row r="1408" spans="1:23" s="34" customFormat="1" ht="16.7" customHeight="1" x14ac:dyDescent="0.2">
      <c r="A1408" s="27" t="s">
        <v>1139</v>
      </c>
      <c r="B1408" s="27" t="s">
        <v>20</v>
      </c>
      <c r="C1408" s="27" t="s">
        <v>1140</v>
      </c>
      <c r="D1408" s="28">
        <v>42706</v>
      </c>
      <c r="E1408" s="27" t="s">
        <v>1141</v>
      </c>
      <c r="F1408" s="27" t="s">
        <v>192</v>
      </c>
      <c r="G1408" s="27" t="s">
        <v>21</v>
      </c>
      <c r="H1408" s="27"/>
      <c r="I1408" s="27" t="s">
        <v>22</v>
      </c>
      <c r="J1408" s="27"/>
      <c r="K1408" s="27"/>
      <c r="L1408" s="27"/>
      <c r="M1408" s="27"/>
      <c r="N1408" s="27"/>
      <c r="O1408" s="27"/>
      <c r="P1408" s="27" t="s">
        <v>23</v>
      </c>
      <c r="Q1408" s="27"/>
      <c r="R1408" s="27" t="s">
        <v>24</v>
      </c>
      <c r="S1408" s="27" t="s">
        <v>25</v>
      </c>
      <c r="T1408" s="27">
        <v>1</v>
      </c>
      <c r="U1408" s="29"/>
      <c r="V1408" s="26" t="str">
        <f t="shared" si="42"/>
        <v>42706BRI Platinum</v>
      </c>
      <c r="W1408" s="26">
        <f t="shared" si="43"/>
        <v>1</v>
      </c>
    </row>
    <row r="1409" spans="1:23" s="34" customFormat="1" ht="16.7" customHeight="1" x14ac:dyDescent="0.2">
      <c r="A1409" s="27" t="s">
        <v>1139</v>
      </c>
      <c r="B1409" s="27" t="s">
        <v>20</v>
      </c>
      <c r="C1409" s="27" t="s">
        <v>1142</v>
      </c>
      <c r="D1409" s="28">
        <v>42706</v>
      </c>
      <c r="E1409" s="27" t="s">
        <v>1143</v>
      </c>
      <c r="F1409" s="27" t="s">
        <v>192</v>
      </c>
      <c r="G1409" s="27" t="s">
        <v>21</v>
      </c>
      <c r="H1409" s="27"/>
      <c r="I1409" s="27" t="s">
        <v>22</v>
      </c>
      <c r="J1409" s="27"/>
      <c r="K1409" s="27"/>
      <c r="L1409" s="27"/>
      <c r="M1409" s="27"/>
      <c r="N1409" s="27"/>
      <c r="O1409" s="27"/>
      <c r="P1409" s="27" t="s">
        <v>23</v>
      </c>
      <c r="Q1409" s="27"/>
      <c r="R1409" s="27" t="s">
        <v>24</v>
      </c>
      <c r="S1409" s="27" t="s">
        <v>25</v>
      </c>
      <c r="T1409" s="27">
        <v>1</v>
      </c>
      <c r="U1409" s="29"/>
      <c r="V1409" s="26" t="str">
        <f t="shared" si="42"/>
        <v>42706BRI Platinum</v>
      </c>
      <c r="W1409" s="26">
        <f t="shared" si="43"/>
        <v>1</v>
      </c>
    </row>
    <row r="1410" spans="1:23" s="34" customFormat="1" ht="16.7" customHeight="1" x14ac:dyDescent="0.2">
      <c r="A1410" s="27" t="s">
        <v>1144</v>
      </c>
      <c r="B1410" s="27" t="s">
        <v>20</v>
      </c>
      <c r="C1410" s="27" t="s">
        <v>1145</v>
      </c>
      <c r="D1410" s="28">
        <v>42706</v>
      </c>
      <c r="E1410" s="27" t="s">
        <v>1146</v>
      </c>
      <c r="F1410" s="27" t="s">
        <v>564</v>
      </c>
      <c r="G1410" s="27" t="s">
        <v>21</v>
      </c>
      <c r="H1410" s="27"/>
      <c r="I1410" s="27" t="s">
        <v>22</v>
      </c>
      <c r="J1410" s="27"/>
      <c r="K1410" s="27"/>
      <c r="L1410" s="27"/>
      <c r="M1410" s="27"/>
      <c r="N1410" s="27"/>
      <c r="O1410" s="27"/>
      <c r="P1410" s="27" t="s">
        <v>23</v>
      </c>
      <c r="Q1410" s="27"/>
      <c r="R1410" s="27" t="s">
        <v>24</v>
      </c>
      <c r="S1410" s="27" t="s">
        <v>25</v>
      </c>
      <c r="T1410" s="27">
        <v>1</v>
      </c>
      <c r="U1410" s="29"/>
      <c r="V1410" s="26" t="str">
        <f t="shared" si="42"/>
        <v>42706BRI Platinum</v>
      </c>
      <c r="W1410" s="26">
        <f t="shared" si="43"/>
        <v>1</v>
      </c>
    </row>
    <row r="1411" spans="1:23" s="34" customFormat="1" ht="16.7" customHeight="1" x14ac:dyDescent="0.2">
      <c r="A1411" s="27" t="s">
        <v>1147</v>
      </c>
      <c r="B1411" s="27" t="s">
        <v>20</v>
      </c>
      <c r="C1411" s="27" t="s">
        <v>1148</v>
      </c>
      <c r="D1411" s="28">
        <v>42706</v>
      </c>
      <c r="E1411" s="27" t="s">
        <v>1149</v>
      </c>
      <c r="F1411" s="27" t="s">
        <v>564</v>
      </c>
      <c r="G1411" s="27" t="s">
        <v>21</v>
      </c>
      <c r="H1411" s="27"/>
      <c r="I1411" s="27" t="s">
        <v>22</v>
      </c>
      <c r="J1411" s="27"/>
      <c r="K1411" s="27"/>
      <c r="L1411" s="27"/>
      <c r="M1411" s="27"/>
      <c r="N1411" s="27"/>
      <c r="O1411" s="27"/>
      <c r="P1411" s="27" t="s">
        <v>23</v>
      </c>
      <c r="Q1411" s="27"/>
      <c r="R1411" s="27" t="s">
        <v>28</v>
      </c>
      <c r="S1411" s="27" t="s">
        <v>27</v>
      </c>
      <c r="T1411" s="27">
        <v>2</v>
      </c>
      <c r="U1411" s="29"/>
      <c r="V1411" s="26" t="str">
        <f t="shared" ref="V1411:V1474" si="44">D1411&amp;S1411</f>
        <v>42706BRI Prioritas</v>
      </c>
      <c r="W1411" s="26">
        <f t="shared" ref="W1411:W1474" si="45">T1411</f>
        <v>2</v>
      </c>
    </row>
    <row r="1412" spans="1:23" s="34" customFormat="1" ht="16.7" customHeight="1" x14ac:dyDescent="0.2">
      <c r="A1412" s="27" t="s">
        <v>1150</v>
      </c>
      <c r="B1412" s="27" t="s">
        <v>20</v>
      </c>
      <c r="C1412" s="27" t="s">
        <v>1151</v>
      </c>
      <c r="D1412" s="28">
        <v>42706</v>
      </c>
      <c r="E1412" s="27" t="s">
        <v>1152</v>
      </c>
      <c r="F1412" s="27" t="s">
        <v>184</v>
      </c>
      <c r="G1412" s="27" t="s">
        <v>21</v>
      </c>
      <c r="H1412" s="27"/>
      <c r="I1412" s="27" t="s">
        <v>22</v>
      </c>
      <c r="J1412" s="27"/>
      <c r="K1412" s="27"/>
      <c r="L1412" s="27"/>
      <c r="M1412" s="27"/>
      <c r="N1412" s="27"/>
      <c r="O1412" s="27"/>
      <c r="P1412" s="27" t="s">
        <v>23</v>
      </c>
      <c r="Q1412" s="27"/>
      <c r="R1412" s="27" t="s">
        <v>28</v>
      </c>
      <c r="S1412" s="27" t="s">
        <v>27</v>
      </c>
      <c r="T1412" s="27">
        <v>2</v>
      </c>
      <c r="U1412" s="29"/>
      <c r="V1412" s="26" t="str">
        <f t="shared" si="44"/>
        <v>42706BRI Prioritas</v>
      </c>
      <c r="W1412" s="26">
        <f t="shared" si="45"/>
        <v>2</v>
      </c>
    </row>
    <row r="1413" spans="1:23" s="34" customFormat="1" ht="16.7" customHeight="1" x14ac:dyDescent="0.2">
      <c r="A1413" s="27" t="s">
        <v>1153</v>
      </c>
      <c r="B1413" s="27" t="s">
        <v>20</v>
      </c>
      <c r="C1413" s="27" t="s">
        <v>1154</v>
      </c>
      <c r="D1413" s="28">
        <v>42706</v>
      </c>
      <c r="E1413" s="27" t="s">
        <v>1155</v>
      </c>
      <c r="F1413" s="27" t="s">
        <v>197</v>
      </c>
      <c r="G1413" s="27" t="s">
        <v>21</v>
      </c>
      <c r="H1413" s="27"/>
      <c r="I1413" s="27" t="s">
        <v>22</v>
      </c>
      <c r="J1413" s="27"/>
      <c r="K1413" s="27"/>
      <c r="L1413" s="27"/>
      <c r="M1413" s="27"/>
      <c r="N1413" s="27"/>
      <c r="O1413" s="27"/>
      <c r="P1413" s="27" t="s">
        <v>23</v>
      </c>
      <c r="Q1413" s="27"/>
      <c r="R1413" s="27" t="s">
        <v>24</v>
      </c>
      <c r="S1413" s="27" t="s">
        <v>27</v>
      </c>
      <c r="T1413" s="27">
        <v>1</v>
      </c>
      <c r="U1413" s="29"/>
      <c r="V1413" s="26" t="str">
        <f t="shared" si="44"/>
        <v>42706BRI Prioritas</v>
      </c>
      <c r="W1413" s="26">
        <f t="shared" si="45"/>
        <v>1</v>
      </c>
    </row>
    <row r="1414" spans="1:23" s="34" customFormat="1" ht="16.7" customHeight="1" x14ac:dyDescent="0.2">
      <c r="A1414" s="27" t="s">
        <v>1156</v>
      </c>
      <c r="B1414" s="27" t="s">
        <v>20</v>
      </c>
      <c r="C1414" s="27" t="s">
        <v>1157</v>
      </c>
      <c r="D1414" s="28">
        <v>42706</v>
      </c>
      <c r="E1414" s="27" t="s">
        <v>1158</v>
      </c>
      <c r="F1414" s="27" t="s">
        <v>710</v>
      </c>
      <c r="G1414" s="27" t="s">
        <v>21</v>
      </c>
      <c r="H1414" s="27"/>
      <c r="I1414" s="27" t="s">
        <v>22</v>
      </c>
      <c r="J1414" s="27"/>
      <c r="K1414" s="27"/>
      <c r="L1414" s="27"/>
      <c r="M1414" s="27"/>
      <c r="N1414" s="27"/>
      <c r="O1414" s="27"/>
      <c r="P1414" s="27" t="s">
        <v>23</v>
      </c>
      <c r="Q1414" s="27"/>
      <c r="R1414" s="27" t="s">
        <v>24</v>
      </c>
      <c r="S1414" s="27" t="s">
        <v>26</v>
      </c>
      <c r="T1414" s="27">
        <v>1</v>
      </c>
      <c r="U1414" s="29"/>
      <c r="V1414" s="26" t="str">
        <f t="shared" si="44"/>
        <v>42706BRI Business</v>
      </c>
      <c r="W1414" s="26">
        <f t="shared" si="45"/>
        <v>1</v>
      </c>
    </row>
    <row r="1415" spans="1:23" s="34" customFormat="1" ht="16.7" customHeight="1" x14ac:dyDescent="0.2">
      <c r="A1415" s="27" t="s">
        <v>1159</v>
      </c>
      <c r="B1415" s="27" t="s">
        <v>20</v>
      </c>
      <c r="C1415" s="27" t="s">
        <v>62</v>
      </c>
      <c r="D1415" s="28">
        <v>42706</v>
      </c>
      <c r="E1415" s="27" t="s">
        <v>1160</v>
      </c>
      <c r="F1415" s="27" t="s">
        <v>200</v>
      </c>
      <c r="G1415" s="27" t="s">
        <v>21</v>
      </c>
      <c r="H1415" s="27"/>
      <c r="I1415" s="27" t="s">
        <v>22</v>
      </c>
      <c r="J1415" s="27"/>
      <c r="K1415" s="27"/>
      <c r="L1415" s="27"/>
      <c r="M1415" s="27"/>
      <c r="N1415" s="27"/>
      <c r="O1415" s="27"/>
      <c r="P1415" s="27" t="s">
        <v>23</v>
      </c>
      <c r="Q1415" s="27"/>
      <c r="R1415" s="27" t="s">
        <v>28</v>
      </c>
      <c r="S1415" s="27" t="s">
        <v>27</v>
      </c>
      <c r="T1415" s="27">
        <v>2</v>
      </c>
      <c r="U1415" s="29"/>
      <c r="V1415" s="26" t="str">
        <f t="shared" si="44"/>
        <v>42706BRI Prioritas</v>
      </c>
      <c r="W1415" s="26">
        <f t="shared" si="45"/>
        <v>2</v>
      </c>
    </row>
    <row r="1416" spans="1:23" s="34" customFormat="1" ht="16.7" customHeight="1" x14ac:dyDescent="0.2">
      <c r="A1416" s="27" t="s">
        <v>1288</v>
      </c>
      <c r="B1416" s="27" t="s">
        <v>20</v>
      </c>
      <c r="C1416" s="27" t="s">
        <v>1289</v>
      </c>
      <c r="D1416" s="28">
        <v>42707</v>
      </c>
      <c r="E1416" s="27" t="s">
        <v>1290</v>
      </c>
      <c r="F1416" s="27" t="s">
        <v>185</v>
      </c>
      <c r="G1416" s="27" t="s">
        <v>21</v>
      </c>
      <c r="H1416" s="27"/>
      <c r="I1416" s="27" t="s">
        <v>22</v>
      </c>
      <c r="J1416" s="27"/>
      <c r="K1416" s="27"/>
      <c r="L1416" s="27"/>
      <c r="M1416" s="27"/>
      <c r="N1416" s="27"/>
      <c r="O1416" s="27"/>
      <c r="P1416" s="27" t="s">
        <v>23</v>
      </c>
      <c r="Q1416" s="27"/>
      <c r="R1416" s="27" t="s">
        <v>28</v>
      </c>
      <c r="S1416" s="27" t="s">
        <v>27</v>
      </c>
      <c r="T1416" s="27">
        <v>2</v>
      </c>
      <c r="U1416" s="29"/>
      <c r="V1416" s="26" t="str">
        <f t="shared" si="44"/>
        <v>42707BRI Prioritas</v>
      </c>
      <c r="W1416" s="26">
        <f t="shared" si="45"/>
        <v>2</v>
      </c>
    </row>
    <row r="1417" spans="1:23" s="34" customFormat="1" ht="16.7" customHeight="1" x14ac:dyDescent="0.2">
      <c r="A1417" s="27" t="s">
        <v>1291</v>
      </c>
      <c r="B1417" s="27" t="s">
        <v>20</v>
      </c>
      <c r="C1417" s="27" t="s">
        <v>1292</v>
      </c>
      <c r="D1417" s="28">
        <v>42707</v>
      </c>
      <c r="E1417" s="27" t="s">
        <v>1293</v>
      </c>
      <c r="F1417" s="27" t="s">
        <v>185</v>
      </c>
      <c r="G1417" s="27" t="s">
        <v>21</v>
      </c>
      <c r="H1417" s="27"/>
      <c r="I1417" s="27" t="s">
        <v>22</v>
      </c>
      <c r="J1417" s="27"/>
      <c r="K1417" s="27"/>
      <c r="L1417" s="27"/>
      <c r="M1417" s="27"/>
      <c r="N1417" s="27"/>
      <c r="O1417" s="27"/>
      <c r="P1417" s="27" t="s">
        <v>23</v>
      </c>
      <c r="Q1417" s="27"/>
      <c r="R1417" s="27" t="s">
        <v>24</v>
      </c>
      <c r="S1417" s="27" t="s">
        <v>27</v>
      </c>
      <c r="T1417" s="27">
        <v>1</v>
      </c>
      <c r="U1417" s="29"/>
      <c r="V1417" s="26" t="str">
        <f t="shared" si="44"/>
        <v>42707BRI Prioritas</v>
      </c>
      <c r="W1417" s="26">
        <f t="shared" si="45"/>
        <v>1</v>
      </c>
    </row>
    <row r="1418" spans="1:23" s="34" customFormat="1" ht="16.7" customHeight="1" x14ac:dyDescent="0.2">
      <c r="A1418" s="27" t="s">
        <v>1294</v>
      </c>
      <c r="B1418" s="27" t="s">
        <v>20</v>
      </c>
      <c r="C1418" s="27" t="s">
        <v>1295</v>
      </c>
      <c r="D1418" s="28">
        <v>42707</v>
      </c>
      <c r="E1418" s="27" t="s">
        <v>1296</v>
      </c>
      <c r="F1418" s="27" t="s">
        <v>224</v>
      </c>
      <c r="G1418" s="27" t="s">
        <v>21</v>
      </c>
      <c r="H1418" s="27"/>
      <c r="I1418" s="27" t="s">
        <v>22</v>
      </c>
      <c r="J1418" s="27"/>
      <c r="K1418" s="27"/>
      <c r="L1418" s="27"/>
      <c r="M1418" s="27"/>
      <c r="N1418" s="27"/>
      <c r="O1418" s="27"/>
      <c r="P1418" s="27" t="s">
        <v>23</v>
      </c>
      <c r="Q1418" s="27"/>
      <c r="R1418" s="27" t="s">
        <v>24</v>
      </c>
      <c r="S1418" s="27" t="s">
        <v>25</v>
      </c>
      <c r="T1418" s="27">
        <v>1</v>
      </c>
      <c r="U1418" s="29"/>
      <c r="V1418" s="26" t="str">
        <f t="shared" si="44"/>
        <v>42707BRI Platinum</v>
      </c>
      <c r="W1418" s="26">
        <f t="shared" si="45"/>
        <v>1</v>
      </c>
    </row>
    <row r="1419" spans="1:23" s="34" customFormat="1" ht="16.7" customHeight="1" x14ac:dyDescent="0.2">
      <c r="A1419" s="27" t="s">
        <v>1294</v>
      </c>
      <c r="B1419" s="27" t="s">
        <v>20</v>
      </c>
      <c r="C1419" s="27" t="s">
        <v>1297</v>
      </c>
      <c r="D1419" s="28">
        <v>42707</v>
      </c>
      <c r="E1419" s="27" t="s">
        <v>1298</v>
      </c>
      <c r="F1419" s="27" t="s">
        <v>224</v>
      </c>
      <c r="G1419" s="27" t="s">
        <v>21</v>
      </c>
      <c r="H1419" s="27"/>
      <c r="I1419" s="27" t="s">
        <v>22</v>
      </c>
      <c r="J1419" s="27"/>
      <c r="K1419" s="27"/>
      <c r="L1419" s="27"/>
      <c r="M1419" s="27"/>
      <c r="N1419" s="27"/>
      <c r="O1419" s="27"/>
      <c r="P1419" s="27" t="s">
        <v>23</v>
      </c>
      <c r="Q1419" s="27"/>
      <c r="R1419" s="27" t="s">
        <v>24</v>
      </c>
      <c r="S1419" s="27" t="s">
        <v>25</v>
      </c>
      <c r="T1419" s="27">
        <v>1</v>
      </c>
      <c r="U1419" s="29"/>
      <c r="V1419" s="26" t="str">
        <f t="shared" si="44"/>
        <v>42707BRI Platinum</v>
      </c>
      <c r="W1419" s="26">
        <f t="shared" si="45"/>
        <v>1</v>
      </c>
    </row>
    <row r="1420" spans="1:23" s="34" customFormat="1" ht="16.7" customHeight="1" x14ac:dyDescent="0.2">
      <c r="A1420" s="27" t="s">
        <v>1299</v>
      </c>
      <c r="B1420" s="27" t="s">
        <v>20</v>
      </c>
      <c r="C1420" s="27" t="s">
        <v>1300</v>
      </c>
      <c r="D1420" s="28">
        <v>42707</v>
      </c>
      <c r="E1420" s="27" t="s">
        <v>1301</v>
      </c>
      <c r="F1420" s="27" t="s">
        <v>91</v>
      </c>
      <c r="G1420" s="27" t="s">
        <v>21</v>
      </c>
      <c r="H1420" s="27"/>
      <c r="I1420" s="27" t="s">
        <v>22</v>
      </c>
      <c r="J1420" s="27"/>
      <c r="K1420" s="27"/>
      <c r="L1420" s="27"/>
      <c r="M1420" s="27"/>
      <c r="N1420" s="27"/>
      <c r="O1420" s="27"/>
      <c r="P1420" s="27" t="s">
        <v>23</v>
      </c>
      <c r="Q1420" s="27"/>
      <c r="R1420" s="27" t="s">
        <v>24</v>
      </c>
      <c r="S1420" s="27" t="s">
        <v>26</v>
      </c>
      <c r="T1420" s="27">
        <v>1</v>
      </c>
      <c r="U1420" s="29"/>
      <c r="V1420" s="26" t="str">
        <f t="shared" si="44"/>
        <v>42707BRI Business</v>
      </c>
      <c r="W1420" s="26">
        <f t="shared" si="45"/>
        <v>1</v>
      </c>
    </row>
    <row r="1421" spans="1:23" s="34" customFormat="1" ht="16.7" customHeight="1" x14ac:dyDescent="0.2">
      <c r="A1421" s="27" t="s">
        <v>1302</v>
      </c>
      <c r="B1421" s="27" t="s">
        <v>20</v>
      </c>
      <c r="C1421" s="27" t="s">
        <v>1303</v>
      </c>
      <c r="D1421" s="28">
        <v>42707</v>
      </c>
      <c r="E1421" s="27" t="s">
        <v>1304</v>
      </c>
      <c r="F1421" s="27" t="s">
        <v>1305</v>
      </c>
      <c r="G1421" s="27" t="s">
        <v>21</v>
      </c>
      <c r="H1421" s="27"/>
      <c r="I1421" s="27" t="s">
        <v>22</v>
      </c>
      <c r="J1421" s="27"/>
      <c r="K1421" s="27"/>
      <c r="L1421" s="27"/>
      <c r="M1421" s="27"/>
      <c r="N1421" s="27"/>
      <c r="O1421" s="27"/>
      <c r="P1421" s="27" t="s">
        <v>23</v>
      </c>
      <c r="Q1421" s="27"/>
      <c r="R1421" s="27" t="s">
        <v>24</v>
      </c>
      <c r="S1421" s="27" t="s">
        <v>25</v>
      </c>
      <c r="T1421" s="27">
        <v>1</v>
      </c>
      <c r="U1421" s="29"/>
      <c r="V1421" s="26" t="str">
        <f t="shared" si="44"/>
        <v>42707BRI Platinum</v>
      </c>
      <c r="W1421" s="26">
        <f t="shared" si="45"/>
        <v>1</v>
      </c>
    </row>
    <row r="1422" spans="1:23" s="34" customFormat="1" ht="16.7" customHeight="1" x14ac:dyDescent="0.2">
      <c r="A1422" s="27" t="s">
        <v>1306</v>
      </c>
      <c r="B1422" s="27" t="s">
        <v>20</v>
      </c>
      <c r="C1422" s="27" t="s">
        <v>1307</v>
      </c>
      <c r="D1422" s="28">
        <v>42707</v>
      </c>
      <c r="E1422" s="27" t="s">
        <v>1308</v>
      </c>
      <c r="F1422" s="27" t="s">
        <v>1305</v>
      </c>
      <c r="G1422" s="27" t="s">
        <v>21</v>
      </c>
      <c r="H1422" s="27"/>
      <c r="I1422" s="27" t="s">
        <v>22</v>
      </c>
      <c r="J1422" s="27"/>
      <c r="K1422" s="27"/>
      <c r="L1422" s="27"/>
      <c r="M1422" s="27"/>
      <c r="N1422" s="27"/>
      <c r="O1422" s="27"/>
      <c r="P1422" s="27" t="s">
        <v>23</v>
      </c>
      <c r="Q1422" s="27"/>
      <c r="R1422" s="27" t="s">
        <v>24</v>
      </c>
      <c r="S1422" s="27" t="s">
        <v>25</v>
      </c>
      <c r="T1422" s="27">
        <v>1</v>
      </c>
      <c r="U1422" s="29"/>
      <c r="V1422" s="26" t="str">
        <f t="shared" si="44"/>
        <v>42707BRI Platinum</v>
      </c>
      <c r="W1422" s="26">
        <f t="shared" si="45"/>
        <v>1</v>
      </c>
    </row>
    <row r="1423" spans="1:23" s="34" customFormat="1" ht="16.7" customHeight="1" x14ac:dyDescent="0.2">
      <c r="A1423" s="27" t="s">
        <v>1309</v>
      </c>
      <c r="B1423" s="27" t="s">
        <v>20</v>
      </c>
      <c r="C1423" s="27" t="s">
        <v>1310</v>
      </c>
      <c r="D1423" s="28">
        <v>42707</v>
      </c>
      <c r="E1423" s="27" t="s">
        <v>1311</v>
      </c>
      <c r="F1423" s="27" t="s">
        <v>736</v>
      </c>
      <c r="G1423" s="27" t="s">
        <v>21</v>
      </c>
      <c r="H1423" s="27"/>
      <c r="I1423" s="27" t="s">
        <v>22</v>
      </c>
      <c r="J1423" s="27"/>
      <c r="K1423" s="27"/>
      <c r="L1423" s="27"/>
      <c r="M1423" s="27"/>
      <c r="N1423" s="27"/>
      <c r="O1423" s="27"/>
      <c r="P1423" s="27" t="s">
        <v>23</v>
      </c>
      <c r="Q1423" s="27"/>
      <c r="R1423" s="27" t="s">
        <v>24</v>
      </c>
      <c r="S1423" s="27" t="s">
        <v>27</v>
      </c>
      <c r="T1423" s="27">
        <v>1</v>
      </c>
      <c r="U1423" s="29"/>
      <c r="V1423" s="26" t="str">
        <f t="shared" si="44"/>
        <v>42707BRI Prioritas</v>
      </c>
      <c r="W1423" s="26">
        <f t="shared" si="45"/>
        <v>1</v>
      </c>
    </row>
    <row r="1424" spans="1:23" s="34" customFormat="1" ht="16.7" customHeight="1" x14ac:dyDescent="0.2">
      <c r="A1424" s="27" t="s">
        <v>1312</v>
      </c>
      <c r="B1424" s="27" t="s">
        <v>20</v>
      </c>
      <c r="C1424" s="27" t="s">
        <v>1313</v>
      </c>
      <c r="D1424" s="28">
        <v>42707</v>
      </c>
      <c r="E1424" s="27" t="s">
        <v>1314</v>
      </c>
      <c r="F1424" s="27" t="s">
        <v>226</v>
      </c>
      <c r="G1424" s="27" t="s">
        <v>21</v>
      </c>
      <c r="H1424" s="27"/>
      <c r="I1424" s="27" t="s">
        <v>22</v>
      </c>
      <c r="J1424" s="27"/>
      <c r="K1424" s="27"/>
      <c r="L1424" s="27"/>
      <c r="M1424" s="27"/>
      <c r="N1424" s="27"/>
      <c r="O1424" s="27"/>
      <c r="P1424" s="27" t="s">
        <v>23</v>
      </c>
      <c r="Q1424" s="27"/>
      <c r="R1424" s="27" t="s">
        <v>24</v>
      </c>
      <c r="S1424" s="27" t="s">
        <v>25</v>
      </c>
      <c r="T1424" s="27">
        <v>1</v>
      </c>
      <c r="U1424" s="29"/>
      <c r="V1424" s="26" t="str">
        <f t="shared" si="44"/>
        <v>42707BRI Platinum</v>
      </c>
      <c r="W1424" s="26">
        <f t="shared" si="45"/>
        <v>1</v>
      </c>
    </row>
    <row r="1425" spans="1:23" s="34" customFormat="1" ht="16.7" customHeight="1" x14ac:dyDescent="0.2">
      <c r="A1425" s="27" t="s">
        <v>1315</v>
      </c>
      <c r="B1425" s="27" t="s">
        <v>20</v>
      </c>
      <c r="C1425" s="27" t="s">
        <v>1316</v>
      </c>
      <c r="D1425" s="28">
        <v>42707</v>
      </c>
      <c r="E1425" s="27" t="s">
        <v>1317</v>
      </c>
      <c r="F1425" s="27" t="s">
        <v>226</v>
      </c>
      <c r="G1425" s="27" t="s">
        <v>36</v>
      </c>
      <c r="H1425" s="27"/>
      <c r="I1425" s="27" t="s">
        <v>22</v>
      </c>
      <c r="J1425" s="27"/>
      <c r="K1425" s="27"/>
      <c r="L1425" s="27"/>
      <c r="M1425" s="27"/>
      <c r="N1425" s="27"/>
      <c r="O1425" s="27"/>
      <c r="P1425" s="27" t="s">
        <v>23</v>
      </c>
      <c r="Q1425" s="27"/>
      <c r="R1425" s="27" t="s">
        <v>24</v>
      </c>
      <c r="S1425" s="27" t="s">
        <v>26</v>
      </c>
      <c r="T1425" s="27">
        <v>1</v>
      </c>
      <c r="U1425" s="29"/>
      <c r="V1425" s="26" t="str">
        <f t="shared" si="44"/>
        <v>42707BRI Business</v>
      </c>
      <c r="W1425" s="26">
        <f t="shared" si="45"/>
        <v>1</v>
      </c>
    </row>
    <row r="1426" spans="1:23" s="34" customFormat="1" ht="16.7" customHeight="1" x14ac:dyDescent="0.2">
      <c r="A1426" s="27" t="s">
        <v>1318</v>
      </c>
      <c r="B1426" s="27" t="s">
        <v>20</v>
      </c>
      <c r="C1426" s="27" t="s">
        <v>1319</v>
      </c>
      <c r="D1426" s="28">
        <v>42707</v>
      </c>
      <c r="E1426" s="27" t="s">
        <v>1320</v>
      </c>
      <c r="F1426" s="27" t="s">
        <v>1321</v>
      </c>
      <c r="G1426" s="27" t="s">
        <v>36</v>
      </c>
      <c r="H1426" s="27"/>
      <c r="I1426" s="27" t="s">
        <v>22</v>
      </c>
      <c r="J1426" s="27"/>
      <c r="K1426" s="27"/>
      <c r="L1426" s="27"/>
      <c r="M1426" s="27"/>
      <c r="N1426" s="27"/>
      <c r="O1426" s="27"/>
      <c r="P1426" s="27" t="s">
        <v>23</v>
      </c>
      <c r="Q1426" s="27"/>
      <c r="R1426" s="27" t="s">
        <v>24</v>
      </c>
      <c r="S1426" s="27" t="s">
        <v>26</v>
      </c>
      <c r="T1426" s="27">
        <v>1</v>
      </c>
      <c r="U1426" s="29"/>
      <c r="V1426" s="26" t="str">
        <f t="shared" si="44"/>
        <v>42707BRI Business</v>
      </c>
      <c r="W1426" s="26">
        <f t="shared" si="45"/>
        <v>1</v>
      </c>
    </row>
    <row r="1427" spans="1:23" s="34" customFormat="1" ht="16.7" customHeight="1" x14ac:dyDescent="0.2">
      <c r="A1427" s="27" t="s">
        <v>1425</v>
      </c>
      <c r="B1427" s="27" t="s">
        <v>20</v>
      </c>
      <c r="C1427" s="27" t="s">
        <v>1426</v>
      </c>
      <c r="D1427" s="28">
        <v>42708</v>
      </c>
      <c r="E1427" s="27" t="s">
        <v>1427</v>
      </c>
      <c r="F1427" s="27" t="s">
        <v>360</v>
      </c>
      <c r="G1427" s="27" t="s">
        <v>21</v>
      </c>
      <c r="H1427" s="27"/>
      <c r="I1427" s="27" t="s">
        <v>22</v>
      </c>
      <c r="J1427" s="27"/>
      <c r="K1427" s="27"/>
      <c r="L1427" s="27"/>
      <c r="M1427" s="27"/>
      <c r="N1427" s="27"/>
      <c r="O1427" s="27"/>
      <c r="P1427" s="27" t="s">
        <v>23</v>
      </c>
      <c r="Q1427" s="27"/>
      <c r="R1427" s="27" t="s">
        <v>28</v>
      </c>
      <c r="S1427" s="27" t="s">
        <v>27</v>
      </c>
      <c r="T1427" s="27">
        <v>2</v>
      </c>
      <c r="U1427" s="29"/>
      <c r="V1427" s="26" t="str">
        <f t="shared" si="44"/>
        <v>42708BRI Prioritas</v>
      </c>
      <c r="W1427" s="26">
        <f t="shared" si="45"/>
        <v>2</v>
      </c>
    </row>
    <row r="1428" spans="1:23" s="34" customFormat="1" ht="16.7" customHeight="1" x14ac:dyDescent="0.2">
      <c r="A1428" s="27" t="s">
        <v>1428</v>
      </c>
      <c r="B1428" s="27" t="s">
        <v>20</v>
      </c>
      <c r="C1428" s="27" t="s">
        <v>203</v>
      </c>
      <c r="D1428" s="28">
        <v>42708</v>
      </c>
      <c r="E1428" s="27" t="s">
        <v>1429</v>
      </c>
      <c r="F1428" s="27" t="s">
        <v>360</v>
      </c>
      <c r="G1428" s="27" t="s">
        <v>21</v>
      </c>
      <c r="H1428" s="27"/>
      <c r="I1428" s="27" t="s">
        <v>22</v>
      </c>
      <c r="J1428" s="27"/>
      <c r="K1428" s="27"/>
      <c r="L1428" s="27"/>
      <c r="M1428" s="27"/>
      <c r="N1428" s="27"/>
      <c r="O1428" s="27"/>
      <c r="P1428" s="27" t="s">
        <v>23</v>
      </c>
      <c r="Q1428" s="27"/>
      <c r="R1428" s="27" t="s">
        <v>24</v>
      </c>
      <c r="S1428" s="27" t="s">
        <v>27</v>
      </c>
      <c r="T1428" s="27">
        <v>1</v>
      </c>
      <c r="U1428" s="29"/>
      <c r="V1428" s="26" t="str">
        <f t="shared" si="44"/>
        <v>42708BRI Prioritas</v>
      </c>
      <c r="W1428" s="26">
        <f t="shared" si="45"/>
        <v>1</v>
      </c>
    </row>
    <row r="1429" spans="1:23" s="34" customFormat="1" ht="16.7" customHeight="1" x14ac:dyDescent="0.2">
      <c r="A1429" s="27" t="s">
        <v>1430</v>
      </c>
      <c r="B1429" s="27" t="s">
        <v>20</v>
      </c>
      <c r="C1429" s="27" t="s">
        <v>202</v>
      </c>
      <c r="D1429" s="28">
        <v>42708</v>
      </c>
      <c r="E1429" s="27" t="s">
        <v>1431</v>
      </c>
      <c r="F1429" s="27" t="s">
        <v>361</v>
      </c>
      <c r="G1429" s="27" t="s">
        <v>21</v>
      </c>
      <c r="H1429" s="27"/>
      <c r="I1429" s="27" t="s">
        <v>22</v>
      </c>
      <c r="J1429" s="27"/>
      <c r="K1429" s="27"/>
      <c r="L1429" s="27"/>
      <c r="M1429" s="27"/>
      <c r="N1429" s="27"/>
      <c r="O1429" s="27"/>
      <c r="P1429" s="27" t="s">
        <v>23</v>
      </c>
      <c r="Q1429" s="27"/>
      <c r="R1429" s="27" t="s">
        <v>24</v>
      </c>
      <c r="S1429" s="27" t="s">
        <v>25</v>
      </c>
      <c r="T1429" s="27">
        <v>1</v>
      </c>
      <c r="U1429" s="29"/>
      <c r="V1429" s="26" t="str">
        <f t="shared" si="44"/>
        <v>42708BRI Platinum</v>
      </c>
      <c r="W1429" s="26">
        <f t="shared" si="45"/>
        <v>1</v>
      </c>
    </row>
    <row r="1430" spans="1:23" s="34" customFormat="1" ht="16.7" customHeight="1" x14ac:dyDescent="0.2">
      <c r="A1430" s="27" t="s">
        <v>1432</v>
      </c>
      <c r="B1430" s="27" t="s">
        <v>20</v>
      </c>
      <c r="C1430" s="27" t="s">
        <v>1433</v>
      </c>
      <c r="D1430" s="28">
        <v>42708</v>
      </c>
      <c r="E1430" s="27" t="s">
        <v>1434</v>
      </c>
      <c r="F1430" s="27" t="s">
        <v>361</v>
      </c>
      <c r="G1430" s="27" t="s">
        <v>21</v>
      </c>
      <c r="H1430" s="27"/>
      <c r="I1430" s="27" t="s">
        <v>22</v>
      </c>
      <c r="J1430" s="27"/>
      <c r="K1430" s="27"/>
      <c r="L1430" s="27"/>
      <c r="M1430" s="27"/>
      <c r="N1430" s="27"/>
      <c r="O1430" s="27"/>
      <c r="P1430" s="27" t="s">
        <v>23</v>
      </c>
      <c r="Q1430" s="27"/>
      <c r="R1430" s="27" t="s">
        <v>24</v>
      </c>
      <c r="S1430" s="27" t="s">
        <v>25</v>
      </c>
      <c r="T1430" s="27">
        <v>1</v>
      </c>
      <c r="U1430" s="29"/>
      <c r="V1430" s="26" t="str">
        <f t="shared" si="44"/>
        <v>42708BRI Platinum</v>
      </c>
      <c r="W1430" s="26">
        <f t="shared" si="45"/>
        <v>1</v>
      </c>
    </row>
    <row r="1431" spans="1:23" s="34" customFormat="1" ht="16.7" customHeight="1" x14ac:dyDescent="0.2">
      <c r="A1431" s="27" t="s">
        <v>1435</v>
      </c>
      <c r="B1431" s="27" t="s">
        <v>20</v>
      </c>
      <c r="C1431" s="27" t="s">
        <v>1436</v>
      </c>
      <c r="D1431" s="28">
        <v>42708</v>
      </c>
      <c r="E1431" s="27" t="s">
        <v>1437</v>
      </c>
      <c r="F1431" s="27" t="s">
        <v>362</v>
      </c>
      <c r="G1431" s="27" t="s">
        <v>21</v>
      </c>
      <c r="H1431" s="27"/>
      <c r="I1431" s="27" t="s">
        <v>22</v>
      </c>
      <c r="J1431" s="27"/>
      <c r="K1431" s="27"/>
      <c r="L1431" s="27"/>
      <c r="M1431" s="27"/>
      <c r="N1431" s="27"/>
      <c r="O1431" s="27"/>
      <c r="P1431" s="27" t="s">
        <v>23</v>
      </c>
      <c r="Q1431" s="27"/>
      <c r="R1431" s="27" t="s">
        <v>24</v>
      </c>
      <c r="S1431" s="27" t="s">
        <v>26</v>
      </c>
      <c r="T1431" s="27">
        <v>1</v>
      </c>
      <c r="U1431" s="29"/>
      <c r="V1431" s="26" t="str">
        <f t="shared" si="44"/>
        <v>42708BRI Business</v>
      </c>
      <c r="W1431" s="26">
        <f t="shared" si="45"/>
        <v>1</v>
      </c>
    </row>
    <row r="1432" spans="1:23" s="34" customFormat="1" ht="16.5" customHeight="1" x14ac:dyDescent="0.2">
      <c r="A1432" s="27" t="s">
        <v>1591</v>
      </c>
      <c r="B1432" s="27" t="s">
        <v>20</v>
      </c>
      <c r="C1432" s="27" t="s">
        <v>1592</v>
      </c>
      <c r="D1432" s="28">
        <v>42709</v>
      </c>
      <c r="E1432" s="27" t="s">
        <v>1593</v>
      </c>
      <c r="F1432" s="27" t="s">
        <v>330</v>
      </c>
      <c r="G1432" s="27" t="s">
        <v>21</v>
      </c>
      <c r="H1432" s="27"/>
      <c r="I1432" s="27" t="s">
        <v>22</v>
      </c>
      <c r="J1432" s="27"/>
      <c r="K1432" s="27"/>
      <c r="L1432" s="27"/>
      <c r="M1432" s="27"/>
      <c r="N1432" s="27"/>
      <c r="O1432" s="27"/>
      <c r="P1432" s="27" t="s">
        <v>23</v>
      </c>
      <c r="Q1432" s="27"/>
      <c r="R1432" s="27" t="s">
        <v>24</v>
      </c>
      <c r="S1432" s="27" t="s">
        <v>26</v>
      </c>
      <c r="T1432" s="27">
        <v>1</v>
      </c>
      <c r="U1432" s="29"/>
      <c r="V1432" s="26" t="str">
        <f t="shared" si="44"/>
        <v>42709BRI Business</v>
      </c>
      <c r="W1432" s="26">
        <f t="shared" si="45"/>
        <v>1</v>
      </c>
    </row>
    <row r="1433" spans="1:23" s="34" customFormat="1" ht="16.7" customHeight="1" x14ac:dyDescent="0.2">
      <c r="A1433" s="27" t="s">
        <v>1599</v>
      </c>
      <c r="B1433" s="27" t="s">
        <v>20</v>
      </c>
      <c r="C1433" s="27" t="s">
        <v>1533</v>
      </c>
      <c r="D1433" s="28">
        <v>42709</v>
      </c>
      <c r="E1433" s="27" t="s">
        <v>1600</v>
      </c>
      <c r="F1433" s="27" t="s">
        <v>331</v>
      </c>
      <c r="G1433" s="27" t="s">
        <v>21</v>
      </c>
      <c r="H1433" s="27"/>
      <c r="I1433" s="27" t="s">
        <v>22</v>
      </c>
      <c r="J1433" s="27"/>
      <c r="K1433" s="27"/>
      <c r="L1433" s="27"/>
      <c r="M1433" s="27"/>
      <c r="N1433" s="27"/>
      <c r="O1433" s="27"/>
      <c r="P1433" s="27" t="s">
        <v>23</v>
      </c>
      <c r="Q1433" s="27"/>
      <c r="R1433" s="27" t="s">
        <v>24</v>
      </c>
      <c r="S1433" s="27" t="s">
        <v>26</v>
      </c>
      <c r="T1433" s="27">
        <v>1</v>
      </c>
      <c r="U1433" s="29"/>
      <c r="V1433" s="26" t="str">
        <f t="shared" si="44"/>
        <v>42709BRI Business</v>
      </c>
      <c r="W1433" s="26">
        <f t="shared" si="45"/>
        <v>1</v>
      </c>
    </row>
    <row r="1434" spans="1:23" s="54" customFormat="1" ht="16.7" customHeight="1" x14ac:dyDescent="0.2">
      <c r="A1434" s="36" t="s">
        <v>1586</v>
      </c>
      <c r="B1434" s="36" t="s">
        <v>20</v>
      </c>
      <c r="C1434" s="36" t="s">
        <v>263</v>
      </c>
      <c r="D1434" s="39">
        <v>42709</v>
      </c>
      <c r="E1434" s="36" t="s">
        <v>1587</v>
      </c>
      <c r="F1434" s="36" t="s">
        <v>329</v>
      </c>
      <c r="G1434" s="36" t="s">
        <v>21</v>
      </c>
      <c r="H1434" s="36"/>
      <c r="I1434" s="36" t="s">
        <v>22</v>
      </c>
      <c r="J1434" s="36"/>
      <c r="K1434" s="36"/>
      <c r="L1434" s="36"/>
      <c r="M1434" s="36"/>
      <c r="N1434" s="36"/>
      <c r="O1434" s="36"/>
      <c r="P1434" s="36" t="s">
        <v>23</v>
      </c>
      <c r="Q1434" s="36"/>
      <c r="R1434" s="36" t="s">
        <v>28</v>
      </c>
      <c r="S1434" s="36" t="s">
        <v>27</v>
      </c>
      <c r="T1434" s="36">
        <v>2</v>
      </c>
      <c r="U1434" s="11"/>
      <c r="V1434" s="26" t="str">
        <f t="shared" si="44"/>
        <v>42709BRI Prioritas</v>
      </c>
      <c r="W1434" s="26">
        <f t="shared" si="45"/>
        <v>2</v>
      </c>
    </row>
    <row r="1435" spans="1:23" s="54" customFormat="1" ht="16.7" customHeight="1" x14ac:dyDescent="0.2">
      <c r="A1435" s="36" t="s">
        <v>1594</v>
      </c>
      <c r="B1435" s="36" t="s">
        <v>20</v>
      </c>
      <c r="C1435" s="36" t="s">
        <v>1595</v>
      </c>
      <c r="D1435" s="39">
        <v>42709</v>
      </c>
      <c r="E1435" s="36" t="s">
        <v>1596</v>
      </c>
      <c r="F1435" s="36" t="s">
        <v>330</v>
      </c>
      <c r="G1435" s="36" t="s">
        <v>21</v>
      </c>
      <c r="H1435" s="36"/>
      <c r="I1435" s="36" t="s">
        <v>22</v>
      </c>
      <c r="J1435" s="36"/>
      <c r="K1435" s="36"/>
      <c r="L1435" s="36"/>
      <c r="M1435" s="36"/>
      <c r="N1435" s="36"/>
      <c r="O1435" s="36"/>
      <c r="P1435" s="36" t="s">
        <v>23</v>
      </c>
      <c r="Q1435" s="36"/>
      <c r="R1435" s="36" t="s">
        <v>24</v>
      </c>
      <c r="S1435" s="36" t="s">
        <v>27</v>
      </c>
      <c r="T1435" s="36">
        <v>1</v>
      </c>
      <c r="U1435" s="11"/>
      <c r="V1435" s="26" t="str">
        <f t="shared" si="44"/>
        <v>42709BRI Prioritas</v>
      </c>
      <c r="W1435" s="26">
        <f t="shared" si="45"/>
        <v>1</v>
      </c>
    </row>
    <row r="1436" spans="1:23" s="54" customFormat="1" ht="16.7" customHeight="1" x14ac:dyDescent="0.2">
      <c r="A1436" s="36" t="s">
        <v>1597</v>
      </c>
      <c r="B1436" s="36" t="s">
        <v>20</v>
      </c>
      <c r="C1436" s="36" t="s">
        <v>1530</v>
      </c>
      <c r="D1436" s="39">
        <v>42709</v>
      </c>
      <c r="E1436" s="36" t="s">
        <v>1598</v>
      </c>
      <c r="F1436" s="36" t="s">
        <v>331</v>
      </c>
      <c r="G1436" s="36" t="s">
        <v>21</v>
      </c>
      <c r="H1436" s="36"/>
      <c r="I1436" s="36" t="s">
        <v>22</v>
      </c>
      <c r="J1436" s="36"/>
      <c r="K1436" s="36"/>
      <c r="L1436" s="36"/>
      <c r="M1436" s="36"/>
      <c r="N1436" s="36"/>
      <c r="O1436" s="36"/>
      <c r="P1436" s="36" t="s">
        <v>23</v>
      </c>
      <c r="Q1436" s="36"/>
      <c r="R1436" s="36" t="s">
        <v>28</v>
      </c>
      <c r="S1436" s="36" t="s">
        <v>27</v>
      </c>
      <c r="T1436" s="36">
        <v>2</v>
      </c>
      <c r="U1436" s="11"/>
      <c r="V1436" s="26" t="str">
        <f t="shared" si="44"/>
        <v>42709BRI Prioritas</v>
      </c>
      <c r="W1436" s="26">
        <f t="shared" si="45"/>
        <v>2</v>
      </c>
    </row>
    <row r="1437" spans="1:23" s="54" customFormat="1" ht="16.7" customHeight="1" x14ac:dyDescent="0.2">
      <c r="A1437" s="36" t="s">
        <v>1603</v>
      </c>
      <c r="B1437" s="36" t="s">
        <v>20</v>
      </c>
      <c r="C1437" s="36" t="s">
        <v>1549</v>
      </c>
      <c r="D1437" s="39">
        <v>42709</v>
      </c>
      <c r="E1437" s="36" t="s">
        <v>1604</v>
      </c>
      <c r="F1437" s="36" t="s">
        <v>332</v>
      </c>
      <c r="G1437" s="36" t="s">
        <v>21</v>
      </c>
      <c r="H1437" s="36"/>
      <c r="I1437" s="36" t="s">
        <v>22</v>
      </c>
      <c r="J1437" s="36"/>
      <c r="K1437" s="36"/>
      <c r="L1437" s="36"/>
      <c r="M1437" s="36"/>
      <c r="N1437" s="36"/>
      <c r="O1437" s="36"/>
      <c r="P1437" s="36" t="s">
        <v>23</v>
      </c>
      <c r="Q1437" s="36"/>
      <c r="R1437" s="36" t="s">
        <v>28</v>
      </c>
      <c r="S1437" s="36" t="s">
        <v>27</v>
      </c>
      <c r="T1437" s="36">
        <v>2</v>
      </c>
      <c r="U1437" s="11"/>
      <c r="V1437" s="26" t="str">
        <f t="shared" si="44"/>
        <v>42709BRI Prioritas</v>
      </c>
      <c r="W1437" s="26">
        <f t="shared" si="45"/>
        <v>2</v>
      </c>
    </row>
    <row r="1438" spans="1:23" s="54" customFormat="1" ht="16.7" customHeight="1" x14ac:dyDescent="0.2">
      <c r="A1438" s="36" t="s">
        <v>1605</v>
      </c>
      <c r="B1438" s="36" t="s">
        <v>20</v>
      </c>
      <c r="C1438" s="36" t="s">
        <v>1551</v>
      </c>
      <c r="D1438" s="39">
        <v>42709</v>
      </c>
      <c r="E1438" s="36" t="s">
        <v>1606</v>
      </c>
      <c r="F1438" s="36" t="s">
        <v>332</v>
      </c>
      <c r="G1438" s="36" t="s">
        <v>21</v>
      </c>
      <c r="H1438" s="36"/>
      <c r="I1438" s="36" t="s">
        <v>22</v>
      </c>
      <c r="J1438" s="36"/>
      <c r="K1438" s="36"/>
      <c r="L1438" s="36"/>
      <c r="M1438" s="36"/>
      <c r="N1438" s="36"/>
      <c r="O1438" s="36"/>
      <c r="P1438" s="36" t="s">
        <v>23</v>
      </c>
      <c r="Q1438" s="36"/>
      <c r="R1438" s="36" t="s">
        <v>28</v>
      </c>
      <c r="S1438" s="36" t="s">
        <v>27</v>
      </c>
      <c r="T1438" s="36">
        <v>2</v>
      </c>
      <c r="U1438" s="11"/>
      <c r="V1438" s="26" t="str">
        <f t="shared" si="44"/>
        <v>42709BRI Prioritas</v>
      </c>
      <c r="W1438" s="26">
        <f t="shared" si="45"/>
        <v>2</v>
      </c>
    </row>
    <row r="1439" spans="1:23" s="54" customFormat="1" ht="16.7" customHeight="1" x14ac:dyDescent="0.2">
      <c r="A1439" s="36" t="s">
        <v>1607</v>
      </c>
      <c r="B1439" s="36" t="s">
        <v>20</v>
      </c>
      <c r="C1439" s="36" t="s">
        <v>1558</v>
      </c>
      <c r="D1439" s="39">
        <v>42709</v>
      </c>
      <c r="E1439" s="36" t="s">
        <v>1608</v>
      </c>
      <c r="F1439" s="36" t="s">
        <v>386</v>
      </c>
      <c r="G1439" s="36" t="s">
        <v>21</v>
      </c>
      <c r="H1439" s="36"/>
      <c r="I1439" s="36" t="s">
        <v>22</v>
      </c>
      <c r="J1439" s="36"/>
      <c r="K1439" s="36"/>
      <c r="L1439" s="36"/>
      <c r="M1439" s="36"/>
      <c r="N1439" s="36"/>
      <c r="O1439" s="36"/>
      <c r="P1439" s="36" t="s">
        <v>23</v>
      </c>
      <c r="Q1439" s="36"/>
      <c r="R1439" s="36" t="s">
        <v>28</v>
      </c>
      <c r="S1439" s="36" t="s">
        <v>27</v>
      </c>
      <c r="T1439" s="36">
        <v>2</v>
      </c>
      <c r="U1439" s="11"/>
      <c r="V1439" s="26" t="str">
        <f t="shared" si="44"/>
        <v>42709BRI Prioritas</v>
      </c>
      <c r="W1439" s="26">
        <f t="shared" si="45"/>
        <v>2</v>
      </c>
    </row>
    <row r="1440" spans="1:23" s="54" customFormat="1" ht="16.7" customHeight="1" x14ac:dyDescent="0.2">
      <c r="A1440" s="36" t="s">
        <v>1609</v>
      </c>
      <c r="B1440" s="36" t="s">
        <v>20</v>
      </c>
      <c r="C1440" s="36" t="s">
        <v>208</v>
      </c>
      <c r="D1440" s="39">
        <v>42709</v>
      </c>
      <c r="E1440" s="36" t="s">
        <v>385</v>
      </c>
      <c r="F1440" s="36" t="s">
        <v>386</v>
      </c>
      <c r="G1440" s="36" t="s">
        <v>21</v>
      </c>
      <c r="H1440" s="36"/>
      <c r="I1440" s="36" t="s">
        <v>22</v>
      </c>
      <c r="J1440" s="36"/>
      <c r="K1440" s="36"/>
      <c r="L1440" s="36"/>
      <c r="M1440" s="36"/>
      <c r="N1440" s="36"/>
      <c r="O1440" s="36"/>
      <c r="P1440" s="36" t="s">
        <v>23</v>
      </c>
      <c r="Q1440" s="36"/>
      <c r="R1440" s="36" t="s">
        <v>28</v>
      </c>
      <c r="S1440" s="36" t="s">
        <v>27</v>
      </c>
      <c r="T1440" s="36">
        <v>2</v>
      </c>
      <c r="U1440" s="11"/>
      <c r="V1440" s="26" t="str">
        <f t="shared" si="44"/>
        <v>42709BRI Prioritas</v>
      </c>
      <c r="W1440" s="26">
        <f t="shared" si="45"/>
        <v>2</v>
      </c>
    </row>
    <row r="1441" spans="1:23" s="34" customFormat="1" ht="16.7" customHeight="1" x14ac:dyDescent="0.2">
      <c r="A1441" s="27" t="s">
        <v>3267</v>
      </c>
      <c r="B1441" s="27" t="s">
        <v>20</v>
      </c>
      <c r="C1441" s="27" t="s">
        <v>3268</v>
      </c>
      <c r="D1441" s="28">
        <v>42718</v>
      </c>
      <c r="E1441" s="27" t="s">
        <v>3269</v>
      </c>
      <c r="F1441" s="27" t="s">
        <v>3270</v>
      </c>
      <c r="G1441" s="27" t="s">
        <v>21</v>
      </c>
      <c r="H1441" s="27"/>
      <c r="I1441" s="27" t="s">
        <v>22</v>
      </c>
      <c r="J1441" s="27"/>
      <c r="K1441" s="27"/>
      <c r="L1441" s="27"/>
      <c r="M1441" s="27"/>
      <c r="N1441" s="27"/>
      <c r="O1441" s="27"/>
      <c r="P1441" s="27" t="s">
        <v>23</v>
      </c>
      <c r="Q1441" s="27"/>
      <c r="R1441" s="27" t="s">
        <v>24</v>
      </c>
      <c r="S1441" s="27" t="s">
        <v>27</v>
      </c>
      <c r="T1441" s="27">
        <v>1</v>
      </c>
      <c r="U1441" s="29"/>
      <c r="V1441" s="26" t="str">
        <f t="shared" si="44"/>
        <v>42718BRI Prioritas</v>
      </c>
      <c r="W1441" s="26">
        <f t="shared" si="45"/>
        <v>1</v>
      </c>
    </row>
    <row r="1442" spans="1:23" s="34" customFormat="1" ht="16.7" customHeight="1" x14ac:dyDescent="0.2">
      <c r="A1442" s="27" t="s">
        <v>3271</v>
      </c>
      <c r="B1442" s="27" t="s">
        <v>20</v>
      </c>
      <c r="C1442" s="27" t="s">
        <v>62</v>
      </c>
      <c r="D1442" s="28">
        <v>42718</v>
      </c>
      <c r="E1442" s="27" t="s">
        <v>3272</v>
      </c>
      <c r="F1442" s="27" t="s">
        <v>1406</v>
      </c>
      <c r="G1442" s="27" t="s">
        <v>21</v>
      </c>
      <c r="H1442" s="27"/>
      <c r="I1442" s="27" t="s">
        <v>22</v>
      </c>
      <c r="J1442" s="27" t="s">
        <v>30</v>
      </c>
      <c r="K1442" s="27"/>
      <c r="L1442" s="27"/>
      <c r="M1442" s="27"/>
      <c r="N1442" s="27"/>
      <c r="O1442" s="27"/>
      <c r="P1442" s="27" t="s">
        <v>23</v>
      </c>
      <c r="Q1442" s="27"/>
      <c r="R1442" s="27" t="s">
        <v>33</v>
      </c>
      <c r="S1442" s="27" t="s">
        <v>27</v>
      </c>
      <c r="T1442" s="27">
        <v>1</v>
      </c>
      <c r="U1442" s="29"/>
      <c r="V1442" s="26" t="str">
        <f t="shared" si="44"/>
        <v>42718BRI Prioritas</v>
      </c>
      <c r="W1442" s="26">
        <f t="shared" si="45"/>
        <v>1</v>
      </c>
    </row>
    <row r="1443" spans="1:23" s="34" customFormat="1" ht="16.7" customHeight="1" x14ac:dyDescent="0.2">
      <c r="A1443" s="27" t="s">
        <v>3273</v>
      </c>
      <c r="B1443" s="27" t="s">
        <v>20</v>
      </c>
      <c r="C1443" s="27" t="s">
        <v>3274</v>
      </c>
      <c r="D1443" s="28">
        <v>42718</v>
      </c>
      <c r="E1443" s="27" t="s">
        <v>3275</v>
      </c>
      <c r="F1443" s="27" t="s">
        <v>1406</v>
      </c>
      <c r="G1443" s="27" t="s">
        <v>21</v>
      </c>
      <c r="H1443" s="27"/>
      <c r="I1443" s="27" t="s">
        <v>22</v>
      </c>
      <c r="J1443" s="27"/>
      <c r="K1443" s="27"/>
      <c r="L1443" s="27"/>
      <c r="M1443" s="27"/>
      <c r="N1443" s="27"/>
      <c r="O1443" s="27"/>
      <c r="P1443" s="27" t="s">
        <v>23</v>
      </c>
      <c r="Q1443" s="27"/>
      <c r="R1443" s="27" t="s">
        <v>24</v>
      </c>
      <c r="S1443" s="27" t="s">
        <v>27</v>
      </c>
      <c r="T1443" s="27">
        <v>1</v>
      </c>
      <c r="U1443" s="29"/>
      <c r="V1443" s="26" t="str">
        <f t="shared" si="44"/>
        <v>42718BRI Prioritas</v>
      </c>
      <c r="W1443" s="26">
        <f t="shared" si="45"/>
        <v>1</v>
      </c>
    </row>
    <row r="1444" spans="1:23" s="34" customFormat="1" ht="16.7" customHeight="1" x14ac:dyDescent="0.2">
      <c r="A1444" s="27" t="s">
        <v>3276</v>
      </c>
      <c r="B1444" s="27" t="s">
        <v>20</v>
      </c>
      <c r="C1444" s="27" t="s">
        <v>3277</v>
      </c>
      <c r="D1444" s="28">
        <v>42718</v>
      </c>
      <c r="E1444" s="27" t="s">
        <v>3278</v>
      </c>
      <c r="F1444" s="27" t="s">
        <v>321</v>
      </c>
      <c r="G1444" s="27" t="s">
        <v>21</v>
      </c>
      <c r="H1444" s="27"/>
      <c r="I1444" s="27" t="s">
        <v>22</v>
      </c>
      <c r="J1444" s="27"/>
      <c r="K1444" s="27"/>
      <c r="L1444" s="27"/>
      <c r="M1444" s="27"/>
      <c r="N1444" s="27"/>
      <c r="O1444" s="27"/>
      <c r="P1444" s="27" t="s">
        <v>23</v>
      </c>
      <c r="Q1444" s="27"/>
      <c r="R1444" s="27" t="s">
        <v>28</v>
      </c>
      <c r="S1444" s="27" t="s">
        <v>27</v>
      </c>
      <c r="T1444" s="27">
        <v>2</v>
      </c>
      <c r="U1444" s="29"/>
      <c r="V1444" s="26" t="str">
        <f t="shared" si="44"/>
        <v>42718BRI Prioritas</v>
      </c>
      <c r="W1444" s="26">
        <f t="shared" si="45"/>
        <v>2</v>
      </c>
    </row>
    <row r="1445" spans="1:23" s="34" customFormat="1" ht="16.7" customHeight="1" x14ac:dyDescent="0.2">
      <c r="A1445" s="27" t="s">
        <v>3326</v>
      </c>
      <c r="B1445" s="27" t="s">
        <v>20</v>
      </c>
      <c r="C1445" s="27" t="s">
        <v>3327</v>
      </c>
      <c r="D1445" s="28">
        <v>42718</v>
      </c>
      <c r="E1445" s="27" t="s">
        <v>3328</v>
      </c>
      <c r="F1445" s="27" t="s">
        <v>84</v>
      </c>
      <c r="G1445" s="27" t="s">
        <v>21</v>
      </c>
      <c r="H1445" s="27"/>
      <c r="I1445" s="27" t="s">
        <v>22</v>
      </c>
      <c r="J1445" s="27"/>
      <c r="K1445" s="27"/>
      <c r="L1445" s="27"/>
      <c r="M1445" s="27"/>
      <c r="N1445" s="27"/>
      <c r="O1445" s="27"/>
      <c r="P1445" s="27" t="s">
        <v>23</v>
      </c>
      <c r="Q1445" s="27"/>
      <c r="R1445" s="27" t="s">
        <v>24</v>
      </c>
      <c r="S1445" s="27" t="s">
        <v>27</v>
      </c>
      <c r="T1445" s="27">
        <v>1</v>
      </c>
      <c r="U1445" s="29"/>
      <c r="V1445" s="26" t="str">
        <f t="shared" si="44"/>
        <v>42718BRI Prioritas</v>
      </c>
      <c r="W1445" s="26">
        <f t="shared" si="45"/>
        <v>1</v>
      </c>
    </row>
    <row r="1446" spans="1:23" s="34" customFormat="1" ht="16.7" customHeight="1" x14ac:dyDescent="0.2">
      <c r="A1446" s="27" t="s">
        <v>1699</v>
      </c>
      <c r="B1446" s="27" t="s">
        <v>20</v>
      </c>
      <c r="C1446" s="27" t="s">
        <v>1574</v>
      </c>
      <c r="D1446" s="28">
        <v>42710</v>
      </c>
      <c r="E1446" s="27" t="s">
        <v>1700</v>
      </c>
      <c r="F1446" s="27" t="s">
        <v>363</v>
      </c>
      <c r="G1446" s="27" t="s">
        <v>21</v>
      </c>
      <c r="H1446" s="27"/>
      <c r="I1446" s="27" t="s">
        <v>22</v>
      </c>
      <c r="J1446" s="27"/>
      <c r="K1446" s="27"/>
      <c r="L1446" s="27"/>
      <c r="M1446" s="27"/>
      <c r="N1446" s="27"/>
      <c r="O1446" s="27"/>
      <c r="P1446" s="27" t="s">
        <v>23</v>
      </c>
      <c r="Q1446" s="27"/>
      <c r="R1446" s="27" t="s">
        <v>28</v>
      </c>
      <c r="S1446" s="27" t="s">
        <v>27</v>
      </c>
      <c r="T1446" s="27">
        <v>2</v>
      </c>
      <c r="U1446" s="29"/>
      <c r="V1446" s="26" t="str">
        <f t="shared" si="44"/>
        <v>42710BRI Prioritas</v>
      </c>
      <c r="W1446" s="26">
        <f t="shared" si="45"/>
        <v>2</v>
      </c>
    </row>
    <row r="1447" spans="1:23" s="34" customFormat="1" ht="16.7" customHeight="1" x14ac:dyDescent="0.2">
      <c r="A1447" s="27" t="s">
        <v>1701</v>
      </c>
      <c r="B1447" s="27" t="s">
        <v>20</v>
      </c>
      <c r="C1447" s="27" t="s">
        <v>1615</v>
      </c>
      <c r="D1447" s="28">
        <v>42710</v>
      </c>
      <c r="E1447" s="27" t="s">
        <v>1702</v>
      </c>
      <c r="F1447" s="27" t="s">
        <v>363</v>
      </c>
      <c r="G1447" s="27" t="s">
        <v>21</v>
      </c>
      <c r="H1447" s="27"/>
      <c r="I1447" s="27" t="s">
        <v>22</v>
      </c>
      <c r="J1447" s="27"/>
      <c r="K1447" s="27"/>
      <c r="L1447" s="27"/>
      <c r="M1447" s="27"/>
      <c r="N1447" s="27"/>
      <c r="O1447" s="27"/>
      <c r="P1447" s="27" t="s">
        <v>23</v>
      </c>
      <c r="Q1447" s="27"/>
      <c r="R1447" s="27" t="s">
        <v>28</v>
      </c>
      <c r="S1447" s="27" t="s">
        <v>27</v>
      </c>
      <c r="T1447" s="27">
        <v>2</v>
      </c>
      <c r="U1447" s="29"/>
      <c r="V1447" s="26" t="str">
        <f t="shared" si="44"/>
        <v>42710BRI Prioritas</v>
      </c>
      <c r="W1447" s="26">
        <f t="shared" si="45"/>
        <v>2</v>
      </c>
    </row>
    <row r="1448" spans="1:23" s="34" customFormat="1" ht="16.7" customHeight="1" x14ac:dyDescent="0.2">
      <c r="A1448" s="27" t="s">
        <v>1703</v>
      </c>
      <c r="B1448" s="27" t="s">
        <v>20</v>
      </c>
      <c r="C1448" s="27" t="s">
        <v>1569</v>
      </c>
      <c r="D1448" s="28">
        <v>42710</v>
      </c>
      <c r="E1448" s="27" t="s">
        <v>1704</v>
      </c>
      <c r="F1448" s="27" t="s">
        <v>363</v>
      </c>
      <c r="G1448" s="27" t="s">
        <v>21</v>
      </c>
      <c r="H1448" s="27"/>
      <c r="I1448" s="27" t="s">
        <v>22</v>
      </c>
      <c r="J1448" s="27"/>
      <c r="K1448" s="27"/>
      <c r="L1448" s="27"/>
      <c r="M1448" s="27"/>
      <c r="N1448" s="27"/>
      <c r="O1448" s="27"/>
      <c r="P1448" s="27" t="s">
        <v>23</v>
      </c>
      <c r="Q1448" s="27"/>
      <c r="R1448" s="27" t="s">
        <v>24</v>
      </c>
      <c r="S1448" s="27" t="s">
        <v>25</v>
      </c>
      <c r="T1448" s="27">
        <v>1</v>
      </c>
      <c r="U1448" s="29"/>
      <c r="V1448" s="26" t="str">
        <f t="shared" si="44"/>
        <v>42710BRI Platinum</v>
      </c>
      <c r="W1448" s="26">
        <f t="shared" si="45"/>
        <v>1</v>
      </c>
    </row>
    <row r="1449" spans="1:23" s="34" customFormat="1" ht="16.7" customHeight="1" x14ac:dyDescent="0.2">
      <c r="A1449" s="27" t="s">
        <v>1705</v>
      </c>
      <c r="B1449" s="27" t="s">
        <v>20</v>
      </c>
      <c r="C1449" s="27" t="s">
        <v>1572</v>
      </c>
      <c r="D1449" s="28">
        <v>42710</v>
      </c>
      <c r="E1449" s="27" t="s">
        <v>1706</v>
      </c>
      <c r="F1449" s="27" t="s">
        <v>371</v>
      </c>
      <c r="G1449" s="27" t="s">
        <v>21</v>
      </c>
      <c r="H1449" s="27"/>
      <c r="I1449" s="27" t="s">
        <v>22</v>
      </c>
      <c r="J1449" s="27"/>
      <c r="K1449" s="27"/>
      <c r="L1449" s="27"/>
      <c r="M1449" s="27"/>
      <c r="N1449" s="27"/>
      <c r="O1449" s="27"/>
      <c r="P1449" s="27" t="s">
        <v>23</v>
      </c>
      <c r="Q1449" s="27"/>
      <c r="R1449" s="27" t="s">
        <v>24</v>
      </c>
      <c r="S1449" s="27" t="s">
        <v>25</v>
      </c>
      <c r="T1449" s="27">
        <v>1</v>
      </c>
      <c r="U1449" s="29"/>
      <c r="V1449" s="26" t="str">
        <f t="shared" si="44"/>
        <v>42710BRI Platinum</v>
      </c>
      <c r="W1449" s="26">
        <f t="shared" si="45"/>
        <v>1</v>
      </c>
    </row>
    <row r="1450" spans="1:23" s="34" customFormat="1" ht="16.7" customHeight="1" x14ac:dyDescent="0.2">
      <c r="A1450" s="27" t="s">
        <v>1707</v>
      </c>
      <c r="B1450" s="27" t="s">
        <v>20</v>
      </c>
      <c r="C1450" s="27" t="s">
        <v>1578</v>
      </c>
      <c r="D1450" s="28">
        <v>42710</v>
      </c>
      <c r="E1450" s="27" t="s">
        <v>1708</v>
      </c>
      <c r="F1450" s="27" t="s">
        <v>371</v>
      </c>
      <c r="G1450" s="27" t="s">
        <v>21</v>
      </c>
      <c r="H1450" s="27"/>
      <c r="I1450" s="27" t="s">
        <v>22</v>
      </c>
      <c r="J1450" s="27"/>
      <c r="K1450" s="27"/>
      <c r="L1450" s="27"/>
      <c r="M1450" s="27"/>
      <c r="N1450" s="27"/>
      <c r="O1450" s="27"/>
      <c r="P1450" s="27" t="s">
        <v>23</v>
      </c>
      <c r="Q1450" s="27"/>
      <c r="R1450" s="27" t="s">
        <v>24</v>
      </c>
      <c r="S1450" s="27" t="s">
        <v>25</v>
      </c>
      <c r="T1450" s="27">
        <v>1</v>
      </c>
      <c r="U1450" s="29"/>
      <c r="V1450" s="26" t="str">
        <f t="shared" si="44"/>
        <v>42710BRI Platinum</v>
      </c>
      <c r="W1450" s="26">
        <f t="shared" si="45"/>
        <v>1</v>
      </c>
    </row>
    <row r="1451" spans="1:23" s="34" customFormat="1" ht="16.7" customHeight="1" x14ac:dyDescent="0.2">
      <c r="A1451" s="27" t="s">
        <v>1707</v>
      </c>
      <c r="B1451" s="27" t="s">
        <v>20</v>
      </c>
      <c r="C1451" s="27" t="s">
        <v>1581</v>
      </c>
      <c r="D1451" s="28">
        <v>42710</v>
      </c>
      <c r="E1451" s="27" t="s">
        <v>1709</v>
      </c>
      <c r="F1451" s="27" t="s">
        <v>371</v>
      </c>
      <c r="G1451" s="27" t="s">
        <v>21</v>
      </c>
      <c r="H1451" s="27"/>
      <c r="I1451" s="27" t="s">
        <v>22</v>
      </c>
      <c r="J1451" s="27"/>
      <c r="K1451" s="27"/>
      <c r="L1451" s="27"/>
      <c r="M1451" s="27"/>
      <c r="N1451" s="27"/>
      <c r="O1451" s="27"/>
      <c r="P1451" s="27" t="s">
        <v>23</v>
      </c>
      <c r="Q1451" s="27"/>
      <c r="R1451" s="27" t="s">
        <v>24</v>
      </c>
      <c r="S1451" s="27" t="s">
        <v>25</v>
      </c>
      <c r="T1451" s="27">
        <v>1</v>
      </c>
      <c r="U1451" s="29"/>
      <c r="V1451" s="26" t="str">
        <f t="shared" si="44"/>
        <v>42710BRI Platinum</v>
      </c>
      <c r="W1451" s="26">
        <f t="shared" si="45"/>
        <v>1</v>
      </c>
    </row>
    <row r="1452" spans="1:23" s="34" customFormat="1" ht="16.7" customHeight="1" x14ac:dyDescent="0.2">
      <c r="A1452" s="27" t="s">
        <v>1710</v>
      </c>
      <c r="B1452" s="27" t="s">
        <v>20</v>
      </c>
      <c r="C1452" s="27" t="s">
        <v>211</v>
      </c>
      <c r="D1452" s="28">
        <v>42710</v>
      </c>
      <c r="E1452" s="27" t="s">
        <v>1118</v>
      </c>
      <c r="F1452" s="27" t="s">
        <v>166</v>
      </c>
      <c r="G1452" s="27" t="s">
        <v>21</v>
      </c>
      <c r="H1452" s="27"/>
      <c r="I1452" s="27" t="s">
        <v>22</v>
      </c>
      <c r="J1452" s="27"/>
      <c r="K1452" s="27"/>
      <c r="L1452" s="27"/>
      <c r="M1452" s="27"/>
      <c r="N1452" s="27"/>
      <c r="O1452" s="27"/>
      <c r="P1452" s="27" t="s">
        <v>23</v>
      </c>
      <c r="Q1452" s="27"/>
      <c r="R1452" s="27" t="s">
        <v>24</v>
      </c>
      <c r="S1452" s="27" t="s">
        <v>25</v>
      </c>
      <c r="T1452" s="27">
        <v>1</v>
      </c>
      <c r="U1452" s="29"/>
      <c r="V1452" s="26" t="str">
        <f t="shared" si="44"/>
        <v>42710BRI Platinum</v>
      </c>
      <c r="W1452" s="26">
        <f t="shared" si="45"/>
        <v>1</v>
      </c>
    </row>
    <row r="1453" spans="1:23" s="34" customFormat="1" ht="16.7" customHeight="1" x14ac:dyDescent="0.2">
      <c r="A1453" s="27" t="s">
        <v>1711</v>
      </c>
      <c r="B1453" s="27" t="s">
        <v>20</v>
      </c>
      <c r="C1453" s="27" t="s">
        <v>587</v>
      </c>
      <c r="D1453" s="28">
        <v>42710</v>
      </c>
      <c r="E1453" s="27" t="s">
        <v>1712</v>
      </c>
      <c r="F1453" s="27" t="s">
        <v>166</v>
      </c>
      <c r="G1453" s="27" t="s">
        <v>21</v>
      </c>
      <c r="H1453" s="27"/>
      <c r="I1453" s="27" t="s">
        <v>22</v>
      </c>
      <c r="J1453" s="27"/>
      <c r="K1453" s="27"/>
      <c r="L1453" s="27"/>
      <c r="M1453" s="27"/>
      <c r="N1453" s="27"/>
      <c r="O1453" s="27"/>
      <c r="P1453" s="27" t="s">
        <v>23</v>
      </c>
      <c r="Q1453" s="27"/>
      <c r="R1453" s="27" t="s">
        <v>24</v>
      </c>
      <c r="S1453" s="27" t="s">
        <v>25</v>
      </c>
      <c r="T1453" s="27">
        <v>1</v>
      </c>
      <c r="U1453" s="29"/>
      <c r="V1453" s="26" t="str">
        <f t="shared" si="44"/>
        <v>42710BRI Platinum</v>
      </c>
      <c r="W1453" s="26">
        <f t="shared" si="45"/>
        <v>1</v>
      </c>
    </row>
    <row r="1454" spans="1:23" s="34" customFormat="1" ht="16.7" customHeight="1" x14ac:dyDescent="0.2">
      <c r="A1454" s="27" t="s">
        <v>1713</v>
      </c>
      <c r="B1454" s="27" t="s">
        <v>20</v>
      </c>
      <c r="C1454" s="27" t="s">
        <v>1618</v>
      </c>
      <c r="D1454" s="28">
        <v>42710</v>
      </c>
      <c r="E1454" s="27" t="s">
        <v>1714</v>
      </c>
      <c r="F1454" s="27" t="s">
        <v>468</v>
      </c>
      <c r="G1454" s="27" t="s">
        <v>21</v>
      </c>
      <c r="H1454" s="27"/>
      <c r="I1454" s="27" t="s">
        <v>22</v>
      </c>
      <c r="J1454" s="27"/>
      <c r="K1454" s="27"/>
      <c r="L1454" s="27"/>
      <c r="M1454" s="27"/>
      <c r="N1454" s="27"/>
      <c r="O1454" s="27"/>
      <c r="P1454" s="27" t="s">
        <v>23</v>
      </c>
      <c r="Q1454" s="27"/>
      <c r="R1454" s="27" t="s">
        <v>24</v>
      </c>
      <c r="S1454" s="27" t="s">
        <v>25</v>
      </c>
      <c r="T1454" s="27">
        <v>1</v>
      </c>
      <c r="U1454" s="29"/>
      <c r="V1454" s="26" t="str">
        <f t="shared" si="44"/>
        <v>42710BRI Platinum</v>
      </c>
      <c r="W1454" s="26">
        <f t="shared" si="45"/>
        <v>1</v>
      </c>
    </row>
    <row r="1455" spans="1:23" s="34" customFormat="1" ht="16.7" customHeight="1" x14ac:dyDescent="0.2">
      <c r="A1455" s="27" t="s">
        <v>1715</v>
      </c>
      <c r="B1455" s="27" t="s">
        <v>20</v>
      </c>
      <c r="C1455" s="27" t="s">
        <v>57</v>
      </c>
      <c r="D1455" s="28">
        <v>42710</v>
      </c>
      <c r="E1455" s="27" t="s">
        <v>726</v>
      </c>
      <c r="F1455" s="27" t="s">
        <v>468</v>
      </c>
      <c r="G1455" s="27" t="s">
        <v>21</v>
      </c>
      <c r="H1455" s="27"/>
      <c r="I1455" s="27" t="s">
        <v>22</v>
      </c>
      <c r="J1455" s="27"/>
      <c r="K1455" s="27"/>
      <c r="L1455" s="27"/>
      <c r="M1455" s="27"/>
      <c r="N1455" s="27"/>
      <c r="O1455" s="27"/>
      <c r="P1455" s="27" t="s">
        <v>23</v>
      </c>
      <c r="Q1455" s="27"/>
      <c r="R1455" s="27" t="s">
        <v>28</v>
      </c>
      <c r="S1455" s="27" t="s">
        <v>27</v>
      </c>
      <c r="T1455" s="27">
        <v>2</v>
      </c>
      <c r="U1455" s="29"/>
      <c r="V1455" s="26" t="str">
        <f t="shared" si="44"/>
        <v>42710BRI Prioritas</v>
      </c>
      <c r="W1455" s="26">
        <f t="shared" si="45"/>
        <v>2</v>
      </c>
    </row>
    <row r="1456" spans="1:23" s="34" customFormat="1" ht="16.7" customHeight="1" x14ac:dyDescent="0.2">
      <c r="A1456" s="27" t="s">
        <v>1716</v>
      </c>
      <c r="B1456" s="27" t="s">
        <v>20</v>
      </c>
      <c r="C1456" s="27" t="s">
        <v>57</v>
      </c>
      <c r="D1456" s="28">
        <v>42710</v>
      </c>
      <c r="E1456" s="27" t="s">
        <v>1717</v>
      </c>
      <c r="F1456" s="27" t="s">
        <v>469</v>
      </c>
      <c r="G1456" s="27" t="s">
        <v>21</v>
      </c>
      <c r="H1456" s="27"/>
      <c r="I1456" s="27" t="s">
        <v>22</v>
      </c>
      <c r="J1456" s="27"/>
      <c r="K1456" s="27"/>
      <c r="L1456" s="27"/>
      <c r="M1456" s="27"/>
      <c r="N1456" s="27"/>
      <c r="O1456" s="27"/>
      <c r="P1456" s="27" t="s">
        <v>23</v>
      </c>
      <c r="Q1456" s="27"/>
      <c r="R1456" s="27" t="s">
        <v>28</v>
      </c>
      <c r="S1456" s="27" t="s">
        <v>27</v>
      </c>
      <c r="T1456" s="27">
        <v>2</v>
      </c>
      <c r="U1456" s="29"/>
      <c r="V1456" s="26" t="str">
        <f t="shared" si="44"/>
        <v>42710BRI Prioritas</v>
      </c>
      <c r="W1456" s="26">
        <f t="shared" si="45"/>
        <v>2</v>
      </c>
    </row>
    <row r="1457" spans="1:23" s="34" customFormat="1" ht="16.7" customHeight="1" x14ac:dyDescent="0.2">
      <c r="A1457" s="27" t="s">
        <v>1721</v>
      </c>
      <c r="B1457" s="27" t="s">
        <v>20</v>
      </c>
      <c r="C1457" s="27" t="s">
        <v>212</v>
      </c>
      <c r="D1457" s="28">
        <v>42710</v>
      </c>
      <c r="E1457" s="27" t="s">
        <v>1722</v>
      </c>
      <c r="F1457" s="27" t="s">
        <v>391</v>
      </c>
      <c r="G1457" s="27" t="s">
        <v>21</v>
      </c>
      <c r="H1457" s="27"/>
      <c r="I1457" s="27" t="s">
        <v>22</v>
      </c>
      <c r="J1457" s="27"/>
      <c r="K1457" s="27"/>
      <c r="L1457" s="27"/>
      <c r="M1457" s="27"/>
      <c r="N1457" s="27"/>
      <c r="O1457" s="27"/>
      <c r="P1457" s="27" t="s">
        <v>23</v>
      </c>
      <c r="Q1457" s="27"/>
      <c r="R1457" s="27" t="s">
        <v>24</v>
      </c>
      <c r="S1457" s="27" t="s">
        <v>25</v>
      </c>
      <c r="T1457" s="27">
        <v>1</v>
      </c>
      <c r="U1457" s="29"/>
      <c r="V1457" s="26" t="str">
        <f t="shared" si="44"/>
        <v>42710BRI Platinum</v>
      </c>
      <c r="W1457" s="26">
        <f t="shared" si="45"/>
        <v>1</v>
      </c>
    </row>
    <row r="1458" spans="1:23" s="34" customFormat="1" ht="16.7" customHeight="1" x14ac:dyDescent="0.2">
      <c r="A1458" s="27" t="s">
        <v>1729</v>
      </c>
      <c r="B1458" s="27" t="s">
        <v>20</v>
      </c>
      <c r="C1458" s="27" t="s">
        <v>1624</v>
      </c>
      <c r="D1458" s="28">
        <v>42710</v>
      </c>
      <c r="E1458" s="27" t="s">
        <v>1730</v>
      </c>
      <c r="F1458" s="27" t="s">
        <v>58</v>
      </c>
      <c r="G1458" s="27" t="s">
        <v>21</v>
      </c>
      <c r="H1458" s="27"/>
      <c r="I1458" s="27" t="s">
        <v>22</v>
      </c>
      <c r="J1458" s="27"/>
      <c r="K1458" s="27"/>
      <c r="L1458" s="27"/>
      <c r="M1458" s="27"/>
      <c r="N1458" s="27"/>
      <c r="O1458" s="27"/>
      <c r="P1458" s="27" t="s">
        <v>23</v>
      </c>
      <c r="Q1458" s="27"/>
      <c r="R1458" s="27" t="s">
        <v>28</v>
      </c>
      <c r="S1458" s="27" t="s">
        <v>27</v>
      </c>
      <c r="T1458" s="27">
        <v>2</v>
      </c>
      <c r="U1458" s="29"/>
      <c r="V1458" s="26" t="str">
        <f t="shared" si="44"/>
        <v>42710BRI Prioritas</v>
      </c>
      <c r="W1458" s="26">
        <f t="shared" si="45"/>
        <v>2</v>
      </c>
    </row>
    <row r="1459" spans="1:23" s="34" customFormat="1" ht="16.7" customHeight="1" x14ac:dyDescent="0.2">
      <c r="A1459" s="27" t="s">
        <v>1731</v>
      </c>
      <c r="B1459" s="27" t="s">
        <v>20</v>
      </c>
      <c r="C1459" s="27" t="s">
        <v>1732</v>
      </c>
      <c r="D1459" s="28">
        <v>42710</v>
      </c>
      <c r="E1459" s="27" t="s">
        <v>1733</v>
      </c>
      <c r="F1459" s="27" t="s">
        <v>58</v>
      </c>
      <c r="G1459" s="27" t="s">
        <v>21</v>
      </c>
      <c r="H1459" s="27"/>
      <c r="I1459" s="27" t="s">
        <v>22</v>
      </c>
      <c r="J1459" s="27"/>
      <c r="K1459" s="27"/>
      <c r="L1459" s="27"/>
      <c r="M1459" s="27"/>
      <c r="N1459" s="27"/>
      <c r="O1459" s="27"/>
      <c r="P1459" s="27" t="s">
        <v>23</v>
      </c>
      <c r="Q1459" s="27"/>
      <c r="R1459" s="27" t="s">
        <v>28</v>
      </c>
      <c r="S1459" s="27" t="s">
        <v>27</v>
      </c>
      <c r="T1459" s="27">
        <v>2</v>
      </c>
      <c r="U1459" s="29"/>
      <c r="V1459" s="26" t="str">
        <f t="shared" si="44"/>
        <v>42710BRI Prioritas</v>
      </c>
      <c r="W1459" s="26">
        <f t="shared" si="45"/>
        <v>2</v>
      </c>
    </row>
    <row r="1460" spans="1:23" s="34" customFormat="1" ht="16.7" customHeight="1" x14ac:dyDescent="0.2">
      <c r="A1460" s="27" t="s">
        <v>1887</v>
      </c>
      <c r="B1460" s="27" t="s">
        <v>20</v>
      </c>
      <c r="C1460" s="27" t="s">
        <v>1888</v>
      </c>
      <c r="D1460" s="28">
        <v>42711</v>
      </c>
      <c r="E1460" s="27" t="s">
        <v>432</v>
      </c>
      <c r="F1460" s="27" t="s">
        <v>433</v>
      </c>
      <c r="G1460" s="27" t="s">
        <v>21</v>
      </c>
      <c r="H1460" s="27"/>
      <c r="I1460" s="27" t="s">
        <v>22</v>
      </c>
      <c r="J1460" s="27"/>
      <c r="K1460" s="27"/>
      <c r="L1460" s="27"/>
      <c r="M1460" s="27"/>
      <c r="N1460" s="27"/>
      <c r="O1460" s="27"/>
      <c r="P1460" s="27" t="s">
        <v>23</v>
      </c>
      <c r="Q1460" s="27"/>
      <c r="R1460" s="27" t="s">
        <v>24</v>
      </c>
      <c r="S1460" s="27" t="s">
        <v>27</v>
      </c>
      <c r="T1460" s="27">
        <v>1</v>
      </c>
      <c r="U1460" s="29"/>
      <c r="V1460" s="26" t="str">
        <f t="shared" si="44"/>
        <v>42711BRI Prioritas</v>
      </c>
      <c r="W1460" s="26">
        <f t="shared" si="45"/>
        <v>1</v>
      </c>
    </row>
    <row r="1461" spans="1:23" s="34" customFormat="1" ht="16.7" customHeight="1" x14ac:dyDescent="0.2">
      <c r="A1461" s="27" t="s">
        <v>1889</v>
      </c>
      <c r="B1461" s="27" t="s">
        <v>20</v>
      </c>
      <c r="C1461" s="27" t="s">
        <v>213</v>
      </c>
      <c r="D1461" s="28">
        <v>42711</v>
      </c>
      <c r="E1461" s="27" t="s">
        <v>1890</v>
      </c>
      <c r="F1461" s="27" t="s">
        <v>433</v>
      </c>
      <c r="G1461" s="27" t="s">
        <v>21</v>
      </c>
      <c r="H1461" s="27"/>
      <c r="I1461" s="27" t="s">
        <v>22</v>
      </c>
      <c r="J1461" s="27"/>
      <c r="K1461" s="27"/>
      <c r="L1461" s="27"/>
      <c r="M1461" s="27"/>
      <c r="N1461" s="27"/>
      <c r="O1461" s="27"/>
      <c r="P1461" s="27" t="s">
        <v>23</v>
      </c>
      <c r="Q1461" s="27"/>
      <c r="R1461" s="27" t="s">
        <v>28</v>
      </c>
      <c r="S1461" s="27" t="s">
        <v>27</v>
      </c>
      <c r="T1461" s="27">
        <v>2</v>
      </c>
      <c r="U1461" s="29"/>
      <c r="V1461" s="26" t="str">
        <f t="shared" si="44"/>
        <v>42711BRI Prioritas</v>
      </c>
      <c r="W1461" s="26">
        <f t="shared" si="45"/>
        <v>2</v>
      </c>
    </row>
    <row r="1462" spans="1:23" s="34" customFormat="1" ht="16.7" customHeight="1" x14ac:dyDescent="0.2">
      <c r="A1462" s="27" t="s">
        <v>1891</v>
      </c>
      <c r="B1462" s="27" t="s">
        <v>20</v>
      </c>
      <c r="C1462" s="27" t="s">
        <v>214</v>
      </c>
      <c r="D1462" s="28">
        <v>42711</v>
      </c>
      <c r="E1462" s="27" t="s">
        <v>603</v>
      </c>
      <c r="F1462" s="27" t="s">
        <v>442</v>
      </c>
      <c r="G1462" s="27" t="s">
        <v>21</v>
      </c>
      <c r="H1462" s="27"/>
      <c r="I1462" s="27" t="s">
        <v>22</v>
      </c>
      <c r="J1462" s="27"/>
      <c r="K1462" s="27"/>
      <c r="L1462" s="27"/>
      <c r="M1462" s="27"/>
      <c r="N1462" s="27"/>
      <c r="O1462" s="27"/>
      <c r="P1462" s="27" t="s">
        <v>23</v>
      </c>
      <c r="Q1462" s="27"/>
      <c r="R1462" s="27" t="s">
        <v>28</v>
      </c>
      <c r="S1462" s="27" t="s">
        <v>27</v>
      </c>
      <c r="T1462" s="27">
        <v>2</v>
      </c>
      <c r="U1462" s="29"/>
      <c r="V1462" s="26" t="str">
        <f t="shared" si="44"/>
        <v>42711BRI Prioritas</v>
      </c>
      <c r="W1462" s="26">
        <f t="shared" si="45"/>
        <v>2</v>
      </c>
    </row>
    <row r="1463" spans="1:23" s="34" customFormat="1" ht="16.7" customHeight="1" x14ac:dyDescent="0.2">
      <c r="A1463" s="27" t="s">
        <v>1892</v>
      </c>
      <c r="B1463" s="27" t="s">
        <v>20</v>
      </c>
      <c r="C1463" s="27" t="s">
        <v>215</v>
      </c>
      <c r="D1463" s="28">
        <v>42711</v>
      </c>
      <c r="E1463" s="27" t="s">
        <v>443</v>
      </c>
      <c r="F1463" s="27" t="s">
        <v>442</v>
      </c>
      <c r="G1463" s="27" t="s">
        <v>21</v>
      </c>
      <c r="H1463" s="27"/>
      <c r="I1463" s="27" t="s">
        <v>22</v>
      </c>
      <c r="J1463" s="27"/>
      <c r="K1463" s="27"/>
      <c r="L1463" s="27"/>
      <c r="M1463" s="27"/>
      <c r="N1463" s="27"/>
      <c r="O1463" s="27"/>
      <c r="P1463" s="27" t="s">
        <v>23</v>
      </c>
      <c r="Q1463" s="27"/>
      <c r="R1463" s="27" t="s">
        <v>28</v>
      </c>
      <c r="S1463" s="27" t="s">
        <v>27</v>
      </c>
      <c r="T1463" s="27">
        <v>2</v>
      </c>
      <c r="U1463" s="29"/>
      <c r="V1463" s="26" t="str">
        <f t="shared" si="44"/>
        <v>42711BRI Prioritas</v>
      </c>
      <c r="W1463" s="26">
        <f t="shared" si="45"/>
        <v>2</v>
      </c>
    </row>
    <row r="1464" spans="1:23" s="34" customFormat="1" ht="16.7" customHeight="1" x14ac:dyDescent="0.2">
      <c r="A1464" s="27" t="s">
        <v>1893</v>
      </c>
      <c r="B1464" s="27" t="s">
        <v>20</v>
      </c>
      <c r="C1464" s="27" t="s">
        <v>1630</v>
      </c>
      <c r="D1464" s="28">
        <v>42711</v>
      </c>
      <c r="E1464" s="27" t="s">
        <v>1894</v>
      </c>
      <c r="F1464" s="27" t="s">
        <v>344</v>
      </c>
      <c r="G1464" s="27" t="s">
        <v>21</v>
      </c>
      <c r="H1464" s="27"/>
      <c r="I1464" s="27" t="s">
        <v>22</v>
      </c>
      <c r="J1464" s="27"/>
      <c r="K1464" s="27"/>
      <c r="L1464" s="27"/>
      <c r="M1464" s="27"/>
      <c r="N1464" s="27"/>
      <c r="O1464" s="27"/>
      <c r="P1464" s="27" t="s">
        <v>23</v>
      </c>
      <c r="Q1464" s="27"/>
      <c r="R1464" s="27" t="s">
        <v>28</v>
      </c>
      <c r="S1464" s="27" t="s">
        <v>27</v>
      </c>
      <c r="T1464" s="27">
        <v>2</v>
      </c>
      <c r="U1464" s="29"/>
      <c r="V1464" s="26" t="str">
        <f t="shared" si="44"/>
        <v>42711BRI Prioritas</v>
      </c>
      <c r="W1464" s="26">
        <f t="shared" si="45"/>
        <v>2</v>
      </c>
    </row>
    <row r="1465" spans="1:23" s="34" customFormat="1" ht="16.7" customHeight="1" x14ac:dyDescent="0.2">
      <c r="A1465" s="27" t="s">
        <v>1895</v>
      </c>
      <c r="B1465" s="27" t="s">
        <v>20</v>
      </c>
      <c r="C1465" s="27" t="s">
        <v>1633</v>
      </c>
      <c r="D1465" s="28">
        <v>42711</v>
      </c>
      <c r="E1465" s="27" t="s">
        <v>1896</v>
      </c>
      <c r="F1465" s="27" t="s">
        <v>444</v>
      </c>
      <c r="G1465" s="27" t="s">
        <v>21</v>
      </c>
      <c r="H1465" s="27"/>
      <c r="I1465" s="27" t="s">
        <v>22</v>
      </c>
      <c r="J1465" s="27"/>
      <c r="K1465" s="27"/>
      <c r="L1465" s="27"/>
      <c r="M1465" s="27"/>
      <c r="N1465" s="27"/>
      <c r="O1465" s="27"/>
      <c r="P1465" s="27" t="s">
        <v>23</v>
      </c>
      <c r="Q1465" s="27"/>
      <c r="R1465" s="27" t="s">
        <v>24</v>
      </c>
      <c r="S1465" s="27" t="s">
        <v>26</v>
      </c>
      <c r="T1465" s="27">
        <v>1</v>
      </c>
      <c r="U1465" s="29"/>
      <c r="V1465" s="26" t="str">
        <f t="shared" si="44"/>
        <v>42711BRI Business</v>
      </c>
      <c r="W1465" s="26">
        <f t="shared" si="45"/>
        <v>1</v>
      </c>
    </row>
    <row r="1466" spans="1:23" s="34" customFormat="1" ht="16.7" customHeight="1" x14ac:dyDescent="0.2">
      <c r="A1466" s="27" t="s">
        <v>1898</v>
      </c>
      <c r="B1466" s="27" t="s">
        <v>20</v>
      </c>
      <c r="C1466" s="27" t="s">
        <v>589</v>
      </c>
      <c r="D1466" s="28">
        <v>42711</v>
      </c>
      <c r="E1466" s="27" t="s">
        <v>1899</v>
      </c>
      <c r="F1466" s="27" t="s">
        <v>183</v>
      </c>
      <c r="G1466" s="27" t="s">
        <v>21</v>
      </c>
      <c r="H1466" s="27"/>
      <c r="I1466" s="27" t="s">
        <v>22</v>
      </c>
      <c r="J1466" s="27"/>
      <c r="K1466" s="27"/>
      <c r="L1466" s="27"/>
      <c r="M1466" s="27"/>
      <c r="N1466" s="27"/>
      <c r="O1466" s="27"/>
      <c r="P1466" s="27" t="s">
        <v>23</v>
      </c>
      <c r="Q1466" s="27"/>
      <c r="R1466" s="27" t="s">
        <v>28</v>
      </c>
      <c r="S1466" s="27" t="s">
        <v>27</v>
      </c>
      <c r="T1466" s="27">
        <v>2</v>
      </c>
      <c r="U1466" s="29"/>
      <c r="V1466" s="26" t="str">
        <f t="shared" si="44"/>
        <v>42711BRI Prioritas</v>
      </c>
      <c r="W1466" s="26">
        <f t="shared" si="45"/>
        <v>2</v>
      </c>
    </row>
    <row r="1467" spans="1:23" s="34" customFormat="1" ht="16.7" customHeight="1" x14ac:dyDescent="0.2">
      <c r="A1467" s="27" t="s">
        <v>1898</v>
      </c>
      <c r="B1467" s="27" t="s">
        <v>20</v>
      </c>
      <c r="C1467" s="27" t="s">
        <v>218</v>
      </c>
      <c r="D1467" s="28">
        <v>42711</v>
      </c>
      <c r="E1467" s="27" t="s">
        <v>1900</v>
      </c>
      <c r="F1467" s="27" t="s">
        <v>183</v>
      </c>
      <c r="G1467" s="27" t="s">
        <v>21</v>
      </c>
      <c r="H1467" s="27"/>
      <c r="I1467" s="27" t="s">
        <v>22</v>
      </c>
      <c r="J1467" s="27"/>
      <c r="K1467" s="27"/>
      <c r="L1467" s="27"/>
      <c r="M1467" s="27"/>
      <c r="N1467" s="27"/>
      <c r="O1467" s="27"/>
      <c r="P1467" s="27" t="s">
        <v>23</v>
      </c>
      <c r="Q1467" s="27"/>
      <c r="R1467" s="27" t="s">
        <v>24</v>
      </c>
      <c r="S1467" s="27" t="s">
        <v>45</v>
      </c>
      <c r="T1467" s="27">
        <v>1</v>
      </c>
      <c r="U1467" s="29"/>
      <c r="V1467" s="26" t="str">
        <f t="shared" si="44"/>
        <v>42711BRI Infinite</v>
      </c>
      <c r="W1467" s="26">
        <f t="shared" si="45"/>
        <v>1</v>
      </c>
    </row>
    <row r="1468" spans="1:23" s="34" customFormat="1" ht="16.7" customHeight="1" x14ac:dyDescent="0.2">
      <c r="A1468" s="27" t="s">
        <v>1901</v>
      </c>
      <c r="B1468" s="27" t="s">
        <v>20</v>
      </c>
      <c r="C1468" s="27" t="s">
        <v>1637</v>
      </c>
      <c r="D1468" s="28">
        <v>42711</v>
      </c>
      <c r="E1468" s="27" t="s">
        <v>1902</v>
      </c>
      <c r="F1468" s="27" t="s">
        <v>191</v>
      </c>
      <c r="G1468" s="27" t="s">
        <v>21</v>
      </c>
      <c r="H1468" s="27"/>
      <c r="I1468" s="27" t="s">
        <v>22</v>
      </c>
      <c r="J1468" s="27"/>
      <c r="K1468" s="27"/>
      <c r="L1468" s="27"/>
      <c r="M1468" s="27"/>
      <c r="N1468" s="27"/>
      <c r="O1468" s="27"/>
      <c r="P1468" s="27" t="s">
        <v>23</v>
      </c>
      <c r="Q1468" s="27"/>
      <c r="R1468" s="27" t="s">
        <v>28</v>
      </c>
      <c r="S1468" s="27" t="s">
        <v>27</v>
      </c>
      <c r="T1468" s="27">
        <v>2</v>
      </c>
      <c r="U1468" s="29"/>
      <c r="V1468" s="26" t="str">
        <f t="shared" si="44"/>
        <v>42711BRI Prioritas</v>
      </c>
      <c r="W1468" s="26">
        <f t="shared" si="45"/>
        <v>2</v>
      </c>
    </row>
    <row r="1469" spans="1:23" s="34" customFormat="1" ht="16.7" customHeight="1" x14ac:dyDescent="0.2">
      <c r="A1469" s="27" t="s">
        <v>1903</v>
      </c>
      <c r="B1469" s="27" t="s">
        <v>20</v>
      </c>
      <c r="C1469" s="27" t="s">
        <v>1904</v>
      </c>
      <c r="D1469" s="28">
        <v>42711</v>
      </c>
      <c r="E1469" s="27" t="s">
        <v>1905</v>
      </c>
      <c r="F1469" s="27" t="s">
        <v>1321</v>
      </c>
      <c r="G1469" s="27" t="s">
        <v>21</v>
      </c>
      <c r="H1469" s="27"/>
      <c r="I1469" s="27" t="s">
        <v>22</v>
      </c>
      <c r="J1469" s="27"/>
      <c r="K1469" s="27"/>
      <c r="L1469" s="27"/>
      <c r="M1469" s="27"/>
      <c r="N1469" s="27"/>
      <c r="O1469" s="27"/>
      <c r="P1469" s="27" t="s">
        <v>23</v>
      </c>
      <c r="Q1469" s="27"/>
      <c r="R1469" s="27" t="s">
        <v>24</v>
      </c>
      <c r="S1469" s="27" t="s">
        <v>26</v>
      </c>
      <c r="T1469" s="27">
        <v>1</v>
      </c>
      <c r="U1469" s="29"/>
      <c r="V1469" s="26" t="str">
        <f t="shared" si="44"/>
        <v>42711BRI Business</v>
      </c>
      <c r="W1469" s="26">
        <f t="shared" si="45"/>
        <v>1</v>
      </c>
    </row>
    <row r="1470" spans="1:23" s="34" customFormat="1" ht="16.7" customHeight="1" x14ac:dyDescent="0.2">
      <c r="A1470" s="27" t="s">
        <v>2137</v>
      </c>
      <c r="B1470" s="27" t="s">
        <v>20</v>
      </c>
      <c r="C1470" s="27" t="s">
        <v>62</v>
      </c>
      <c r="D1470" s="28">
        <v>42712</v>
      </c>
      <c r="E1470" s="27" t="s">
        <v>2138</v>
      </c>
      <c r="F1470" s="27" t="s">
        <v>53</v>
      </c>
      <c r="G1470" s="27" t="s">
        <v>21</v>
      </c>
      <c r="H1470" s="27"/>
      <c r="I1470" s="27" t="s">
        <v>22</v>
      </c>
      <c r="J1470" s="27"/>
      <c r="K1470" s="27"/>
      <c r="L1470" s="27"/>
      <c r="M1470" s="27"/>
      <c r="N1470" s="27"/>
      <c r="O1470" s="27"/>
      <c r="P1470" s="27" t="s">
        <v>23</v>
      </c>
      <c r="Q1470" s="27"/>
      <c r="R1470" s="27" t="s">
        <v>28</v>
      </c>
      <c r="S1470" s="27" t="s">
        <v>27</v>
      </c>
      <c r="T1470" s="27">
        <v>2</v>
      </c>
      <c r="U1470" s="29"/>
      <c r="V1470" s="26" t="str">
        <f t="shared" si="44"/>
        <v>42712BRI Prioritas</v>
      </c>
      <c r="W1470" s="26">
        <f t="shared" si="45"/>
        <v>2</v>
      </c>
    </row>
    <row r="1471" spans="1:23" s="34" customFormat="1" ht="16.7" customHeight="1" x14ac:dyDescent="0.2">
      <c r="A1471" s="27" t="s">
        <v>2139</v>
      </c>
      <c r="B1471" s="27" t="s">
        <v>20</v>
      </c>
      <c r="C1471" s="27" t="s">
        <v>1641</v>
      </c>
      <c r="D1471" s="28">
        <v>42712</v>
      </c>
      <c r="E1471" s="27" t="s">
        <v>2140</v>
      </c>
      <c r="F1471" s="27" t="s">
        <v>58</v>
      </c>
      <c r="G1471" s="27" t="s">
        <v>21</v>
      </c>
      <c r="H1471" s="27"/>
      <c r="I1471" s="27" t="s">
        <v>22</v>
      </c>
      <c r="J1471" s="27"/>
      <c r="K1471" s="27"/>
      <c r="L1471" s="27"/>
      <c r="M1471" s="27"/>
      <c r="N1471" s="27"/>
      <c r="O1471" s="27"/>
      <c r="P1471" s="27" t="s">
        <v>23</v>
      </c>
      <c r="Q1471" s="27"/>
      <c r="R1471" s="27" t="s">
        <v>28</v>
      </c>
      <c r="S1471" s="27" t="s">
        <v>27</v>
      </c>
      <c r="T1471" s="27">
        <v>2</v>
      </c>
      <c r="U1471" s="29"/>
      <c r="V1471" s="26" t="str">
        <f t="shared" si="44"/>
        <v>42712BRI Prioritas</v>
      </c>
      <c r="W1471" s="26">
        <f t="shared" si="45"/>
        <v>2</v>
      </c>
    </row>
    <row r="1472" spans="1:23" s="34" customFormat="1" ht="16.7" customHeight="1" x14ac:dyDescent="0.2">
      <c r="A1472" s="27" t="s">
        <v>2141</v>
      </c>
      <c r="B1472" s="27" t="s">
        <v>20</v>
      </c>
      <c r="C1472" s="27" t="s">
        <v>1646</v>
      </c>
      <c r="D1472" s="28">
        <v>42712</v>
      </c>
      <c r="E1472" s="27" t="s">
        <v>2142</v>
      </c>
      <c r="F1472" s="27" t="s">
        <v>58</v>
      </c>
      <c r="G1472" s="27" t="s">
        <v>21</v>
      </c>
      <c r="H1472" s="27"/>
      <c r="I1472" s="27" t="s">
        <v>22</v>
      </c>
      <c r="J1472" s="27"/>
      <c r="K1472" s="27"/>
      <c r="L1472" s="27"/>
      <c r="M1472" s="27"/>
      <c r="N1472" s="27"/>
      <c r="O1472" s="27"/>
      <c r="P1472" s="27" t="s">
        <v>23</v>
      </c>
      <c r="Q1472" s="27"/>
      <c r="R1472" s="27" t="s">
        <v>24</v>
      </c>
      <c r="S1472" s="27" t="s">
        <v>27</v>
      </c>
      <c r="T1472" s="27">
        <v>1</v>
      </c>
      <c r="U1472" s="29"/>
      <c r="V1472" s="26" t="str">
        <f t="shared" si="44"/>
        <v>42712BRI Prioritas</v>
      </c>
      <c r="W1472" s="26">
        <f t="shared" si="45"/>
        <v>1</v>
      </c>
    </row>
    <row r="1473" spans="1:23" s="34" customFormat="1" ht="16.7" customHeight="1" x14ac:dyDescent="0.2">
      <c r="A1473" s="27" t="s">
        <v>2143</v>
      </c>
      <c r="B1473" s="27" t="s">
        <v>20</v>
      </c>
      <c r="C1473" s="27" t="s">
        <v>1661</v>
      </c>
      <c r="D1473" s="28">
        <v>42712</v>
      </c>
      <c r="E1473" s="27" t="s">
        <v>2144</v>
      </c>
      <c r="F1473" s="27" t="s">
        <v>2145</v>
      </c>
      <c r="G1473" s="27" t="s">
        <v>21</v>
      </c>
      <c r="H1473" s="27"/>
      <c r="I1473" s="27" t="s">
        <v>22</v>
      </c>
      <c r="J1473" s="27"/>
      <c r="K1473" s="27"/>
      <c r="L1473" s="27"/>
      <c r="M1473" s="27"/>
      <c r="N1473" s="27"/>
      <c r="O1473" s="27"/>
      <c r="P1473" s="27" t="s">
        <v>23</v>
      </c>
      <c r="Q1473" s="27"/>
      <c r="R1473" s="27" t="s">
        <v>28</v>
      </c>
      <c r="S1473" s="27" t="s">
        <v>27</v>
      </c>
      <c r="T1473" s="27">
        <v>2</v>
      </c>
      <c r="U1473" s="29"/>
      <c r="V1473" s="26" t="str">
        <f t="shared" si="44"/>
        <v>42712BRI Prioritas</v>
      </c>
      <c r="W1473" s="26">
        <f t="shared" si="45"/>
        <v>2</v>
      </c>
    </row>
    <row r="1474" spans="1:23" s="34" customFormat="1" ht="16.7" customHeight="1" x14ac:dyDescent="0.2">
      <c r="A1474" s="27" t="s">
        <v>2143</v>
      </c>
      <c r="B1474" s="27" t="s">
        <v>20</v>
      </c>
      <c r="C1474" s="27" t="s">
        <v>1649</v>
      </c>
      <c r="D1474" s="28">
        <v>42712</v>
      </c>
      <c r="E1474" s="27" t="s">
        <v>2146</v>
      </c>
      <c r="F1474" s="27" t="s">
        <v>2145</v>
      </c>
      <c r="G1474" s="27" t="s">
        <v>21</v>
      </c>
      <c r="H1474" s="27"/>
      <c r="I1474" s="27" t="s">
        <v>22</v>
      </c>
      <c r="J1474" s="27"/>
      <c r="K1474" s="27"/>
      <c r="L1474" s="27"/>
      <c r="M1474" s="27"/>
      <c r="N1474" s="27"/>
      <c r="O1474" s="27"/>
      <c r="P1474" s="27" t="s">
        <v>23</v>
      </c>
      <c r="Q1474" s="27"/>
      <c r="R1474" s="27" t="s">
        <v>24</v>
      </c>
      <c r="S1474" s="27" t="s">
        <v>25</v>
      </c>
      <c r="T1474" s="27">
        <v>1</v>
      </c>
      <c r="U1474" s="29"/>
      <c r="V1474" s="26" t="str">
        <f t="shared" si="44"/>
        <v>42712BRI Platinum</v>
      </c>
      <c r="W1474" s="26">
        <f t="shared" si="45"/>
        <v>1</v>
      </c>
    </row>
    <row r="1475" spans="1:23" s="34" customFormat="1" ht="16.7" customHeight="1" x14ac:dyDescent="0.2">
      <c r="A1475" s="27" t="s">
        <v>2143</v>
      </c>
      <c r="B1475" s="27" t="s">
        <v>20</v>
      </c>
      <c r="C1475" s="27" t="s">
        <v>1652</v>
      </c>
      <c r="D1475" s="28">
        <v>42712</v>
      </c>
      <c r="E1475" s="27" t="s">
        <v>2147</v>
      </c>
      <c r="F1475" s="27" t="s">
        <v>2148</v>
      </c>
      <c r="G1475" s="27" t="s">
        <v>21</v>
      </c>
      <c r="H1475" s="27"/>
      <c r="I1475" s="27" t="s">
        <v>22</v>
      </c>
      <c r="J1475" s="27"/>
      <c r="K1475" s="27"/>
      <c r="L1475" s="27"/>
      <c r="M1475" s="27"/>
      <c r="N1475" s="27"/>
      <c r="O1475" s="27"/>
      <c r="P1475" s="27" t="s">
        <v>23</v>
      </c>
      <c r="Q1475" s="27"/>
      <c r="R1475" s="27" t="s">
        <v>24</v>
      </c>
      <c r="S1475" s="27" t="s">
        <v>25</v>
      </c>
      <c r="T1475" s="27">
        <v>1</v>
      </c>
      <c r="U1475" s="29"/>
      <c r="V1475" s="26" t="str">
        <f t="shared" ref="V1475:V1538" si="46">D1475&amp;S1475</f>
        <v>42712BRI Platinum</v>
      </c>
      <c r="W1475" s="26">
        <f t="shared" ref="W1475:W1538" si="47">T1475</f>
        <v>1</v>
      </c>
    </row>
    <row r="1476" spans="1:23" s="34" customFormat="1" ht="16.7" customHeight="1" x14ac:dyDescent="0.2">
      <c r="A1476" s="27" t="s">
        <v>2143</v>
      </c>
      <c r="B1476" s="27" t="s">
        <v>20</v>
      </c>
      <c r="C1476" s="27" t="s">
        <v>1655</v>
      </c>
      <c r="D1476" s="28">
        <v>42712</v>
      </c>
      <c r="E1476" s="27" t="s">
        <v>2149</v>
      </c>
      <c r="F1476" s="27" t="s">
        <v>2148</v>
      </c>
      <c r="G1476" s="27" t="s">
        <v>21</v>
      </c>
      <c r="H1476" s="27"/>
      <c r="I1476" s="27" t="s">
        <v>22</v>
      </c>
      <c r="J1476" s="27"/>
      <c r="K1476" s="27"/>
      <c r="L1476" s="27"/>
      <c r="M1476" s="27"/>
      <c r="N1476" s="27"/>
      <c r="O1476" s="27"/>
      <c r="P1476" s="27" t="s">
        <v>23</v>
      </c>
      <c r="Q1476" s="27"/>
      <c r="R1476" s="27" t="s">
        <v>24</v>
      </c>
      <c r="S1476" s="27" t="s">
        <v>25</v>
      </c>
      <c r="T1476" s="27">
        <v>1</v>
      </c>
      <c r="U1476" s="29"/>
      <c r="V1476" s="26" t="str">
        <f t="shared" si="46"/>
        <v>42712BRI Platinum</v>
      </c>
      <c r="W1476" s="26">
        <f t="shared" si="47"/>
        <v>1</v>
      </c>
    </row>
    <row r="1477" spans="1:23" s="34" customFormat="1" ht="16.7" customHeight="1" x14ac:dyDescent="0.2">
      <c r="A1477" s="27" t="s">
        <v>2143</v>
      </c>
      <c r="B1477" s="27" t="s">
        <v>20</v>
      </c>
      <c r="C1477" s="27" t="s">
        <v>1664</v>
      </c>
      <c r="D1477" s="28">
        <v>42712</v>
      </c>
      <c r="E1477" s="27" t="s">
        <v>2150</v>
      </c>
      <c r="F1477" s="27" t="s">
        <v>2148</v>
      </c>
      <c r="G1477" s="27" t="s">
        <v>21</v>
      </c>
      <c r="H1477" s="27"/>
      <c r="I1477" s="27" t="s">
        <v>22</v>
      </c>
      <c r="J1477" s="27"/>
      <c r="K1477" s="27"/>
      <c r="L1477" s="27"/>
      <c r="M1477" s="27"/>
      <c r="N1477" s="27"/>
      <c r="O1477" s="27"/>
      <c r="P1477" s="27" t="s">
        <v>23</v>
      </c>
      <c r="Q1477" s="27"/>
      <c r="R1477" s="27" t="s">
        <v>24</v>
      </c>
      <c r="S1477" s="27" t="s">
        <v>25</v>
      </c>
      <c r="T1477" s="27">
        <v>1</v>
      </c>
      <c r="U1477" s="29"/>
      <c r="V1477" s="26" t="str">
        <f t="shared" si="46"/>
        <v>42712BRI Platinum</v>
      </c>
      <c r="W1477" s="26">
        <f t="shared" si="47"/>
        <v>1</v>
      </c>
    </row>
    <row r="1478" spans="1:23" s="34" customFormat="1" ht="16.7" customHeight="1" x14ac:dyDescent="0.2">
      <c r="A1478" s="27" t="s">
        <v>2151</v>
      </c>
      <c r="B1478" s="27" t="s">
        <v>20</v>
      </c>
      <c r="C1478" s="27" t="s">
        <v>590</v>
      </c>
      <c r="D1478" s="28">
        <v>42712</v>
      </c>
      <c r="E1478" s="27" t="s">
        <v>2152</v>
      </c>
      <c r="F1478" s="27" t="s">
        <v>2148</v>
      </c>
      <c r="G1478" s="27" t="s">
        <v>21</v>
      </c>
      <c r="H1478" s="27"/>
      <c r="I1478" s="27" t="s">
        <v>22</v>
      </c>
      <c r="J1478" s="27"/>
      <c r="K1478" s="27"/>
      <c r="L1478" s="27"/>
      <c r="M1478" s="27"/>
      <c r="N1478" s="27"/>
      <c r="O1478" s="27"/>
      <c r="P1478" s="27" t="s">
        <v>23</v>
      </c>
      <c r="Q1478" s="27"/>
      <c r="R1478" s="27" t="s">
        <v>24</v>
      </c>
      <c r="S1478" s="27" t="s">
        <v>26</v>
      </c>
      <c r="T1478" s="27">
        <v>1</v>
      </c>
      <c r="U1478" s="29"/>
      <c r="V1478" s="26" t="str">
        <f t="shared" si="46"/>
        <v>42712BRI Business</v>
      </c>
      <c r="W1478" s="26">
        <f t="shared" si="47"/>
        <v>1</v>
      </c>
    </row>
    <row r="1479" spans="1:23" s="34" customFormat="1" ht="16.7" customHeight="1" x14ac:dyDescent="0.2">
      <c r="A1479" s="27" t="s">
        <v>2153</v>
      </c>
      <c r="B1479" s="27" t="s">
        <v>20</v>
      </c>
      <c r="C1479" s="27" t="s">
        <v>1670</v>
      </c>
      <c r="D1479" s="28">
        <v>42712</v>
      </c>
      <c r="E1479" s="27" t="s">
        <v>2154</v>
      </c>
      <c r="F1479" s="27" t="s">
        <v>84</v>
      </c>
      <c r="G1479" s="27" t="s">
        <v>21</v>
      </c>
      <c r="H1479" s="27"/>
      <c r="I1479" s="27" t="s">
        <v>22</v>
      </c>
      <c r="J1479" s="27"/>
      <c r="K1479" s="27"/>
      <c r="L1479" s="27"/>
      <c r="M1479" s="27"/>
      <c r="N1479" s="27"/>
      <c r="O1479" s="27"/>
      <c r="P1479" s="27" t="s">
        <v>23</v>
      </c>
      <c r="Q1479" s="27"/>
      <c r="R1479" s="27" t="s">
        <v>28</v>
      </c>
      <c r="S1479" s="27" t="s">
        <v>27</v>
      </c>
      <c r="T1479" s="27">
        <v>2</v>
      </c>
      <c r="U1479" s="29"/>
      <c r="V1479" s="26" t="str">
        <f t="shared" si="46"/>
        <v>42712BRI Prioritas</v>
      </c>
      <c r="W1479" s="26">
        <f t="shared" si="47"/>
        <v>2</v>
      </c>
    </row>
    <row r="1480" spans="1:23" s="34" customFormat="1" ht="16.7" customHeight="1" x14ac:dyDescent="0.2">
      <c r="A1480" s="27" t="s">
        <v>2157</v>
      </c>
      <c r="B1480" s="27" t="s">
        <v>20</v>
      </c>
      <c r="C1480" s="27" t="s">
        <v>62</v>
      </c>
      <c r="D1480" s="28">
        <v>42712</v>
      </c>
      <c r="E1480" s="27" t="s">
        <v>2158</v>
      </c>
      <c r="F1480" s="27" t="s">
        <v>2159</v>
      </c>
      <c r="G1480" s="27" t="s">
        <v>21</v>
      </c>
      <c r="H1480" s="27"/>
      <c r="I1480" s="27" t="s">
        <v>22</v>
      </c>
      <c r="J1480" s="27"/>
      <c r="K1480" s="27"/>
      <c r="L1480" s="27"/>
      <c r="M1480" s="27"/>
      <c r="N1480" s="27"/>
      <c r="O1480" s="27"/>
      <c r="P1480" s="27" t="s">
        <v>23</v>
      </c>
      <c r="Q1480" s="27"/>
      <c r="R1480" s="27" t="s">
        <v>28</v>
      </c>
      <c r="S1480" s="27" t="s">
        <v>27</v>
      </c>
      <c r="T1480" s="27">
        <v>2</v>
      </c>
      <c r="U1480" s="29"/>
      <c r="V1480" s="26" t="str">
        <f t="shared" si="46"/>
        <v>42712BRI Prioritas</v>
      </c>
      <c r="W1480" s="26">
        <f t="shared" si="47"/>
        <v>2</v>
      </c>
    </row>
    <row r="1481" spans="1:23" s="34" customFormat="1" ht="16.7" customHeight="1" x14ac:dyDescent="0.2">
      <c r="A1481" s="27" t="s">
        <v>2160</v>
      </c>
      <c r="B1481" s="27" t="s">
        <v>20</v>
      </c>
      <c r="C1481" s="27" t="s">
        <v>592</v>
      </c>
      <c r="D1481" s="28">
        <v>42712</v>
      </c>
      <c r="E1481" s="27" t="s">
        <v>2161</v>
      </c>
      <c r="F1481" s="27" t="s">
        <v>2162</v>
      </c>
      <c r="G1481" s="27" t="s">
        <v>21</v>
      </c>
      <c r="H1481" s="27"/>
      <c r="I1481" s="27" t="s">
        <v>22</v>
      </c>
      <c r="J1481" s="27"/>
      <c r="K1481" s="27"/>
      <c r="L1481" s="27"/>
      <c r="M1481" s="27"/>
      <c r="N1481" s="27"/>
      <c r="O1481" s="27"/>
      <c r="P1481" s="27" t="s">
        <v>23</v>
      </c>
      <c r="Q1481" s="27"/>
      <c r="R1481" s="27" t="s">
        <v>28</v>
      </c>
      <c r="S1481" s="27" t="s">
        <v>27</v>
      </c>
      <c r="T1481" s="27">
        <v>2</v>
      </c>
      <c r="U1481" s="29"/>
      <c r="V1481" s="26" t="str">
        <f t="shared" si="46"/>
        <v>42712BRI Prioritas</v>
      </c>
      <c r="W1481" s="26">
        <f t="shared" si="47"/>
        <v>2</v>
      </c>
    </row>
    <row r="1482" spans="1:23" s="34" customFormat="1" ht="16.7" customHeight="1" x14ac:dyDescent="0.2">
      <c r="A1482" s="27" t="s">
        <v>2160</v>
      </c>
      <c r="B1482" s="27" t="s">
        <v>20</v>
      </c>
      <c r="C1482" s="27" t="s">
        <v>1673</v>
      </c>
      <c r="D1482" s="28">
        <v>42712</v>
      </c>
      <c r="E1482" s="27" t="s">
        <v>2163</v>
      </c>
      <c r="F1482" s="27" t="s">
        <v>2162</v>
      </c>
      <c r="G1482" s="27" t="s">
        <v>21</v>
      </c>
      <c r="H1482" s="27"/>
      <c r="I1482" s="27" t="s">
        <v>22</v>
      </c>
      <c r="J1482" s="27"/>
      <c r="K1482" s="27"/>
      <c r="L1482" s="27"/>
      <c r="M1482" s="27"/>
      <c r="N1482" s="27"/>
      <c r="O1482" s="27"/>
      <c r="P1482" s="27" t="s">
        <v>23</v>
      </c>
      <c r="Q1482" s="27"/>
      <c r="R1482" s="27" t="s">
        <v>24</v>
      </c>
      <c r="S1482" s="27" t="s">
        <v>25</v>
      </c>
      <c r="T1482" s="27">
        <v>1</v>
      </c>
      <c r="U1482" s="29"/>
      <c r="V1482" s="26" t="str">
        <f t="shared" si="46"/>
        <v>42712BRI Platinum</v>
      </c>
      <c r="W1482" s="26">
        <f t="shared" si="47"/>
        <v>1</v>
      </c>
    </row>
    <row r="1483" spans="1:23" s="34" customFormat="1" ht="16.7" customHeight="1" x14ac:dyDescent="0.2">
      <c r="A1483" s="27" t="s">
        <v>2320</v>
      </c>
      <c r="B1483" s="27" t="s">
        <v>20</v>
      </c>
      <c r="C1483" s="27" t="s">
        <v>222</v>
      </c>
      <c r="D1483" s="28">
        <v>42713</v>
      </c>
      <c r="E1483" s="27" t="s">
        <v>2321</v>
      </c>
      <c r="F1483" s="27" t="s">
        <v>198</v>
      </c>
      <c r="G1483" s="27" t="s">
        <v>21</v>
      </c>
      <c r="H1483" s="27"/>
      <c r="I1483" s="27" t="s">
        <v>22</v>
      </c>
      <c r="J1483" s="27"/>
      <c r="K1483" s="27"/>
      <c r="L1483" s="27"/>
      <c r="M1483" s="27"/>
      <c r="N1483" s="27"/>
      <c r="O1483" s="27"/>
      <c r="P1483" s="27" t="s">
        <v>23</v>
      </c>
      <c r="Q1483" s="27"/>
      <c r="R1483" s="27" t="s">
        <v>28</v>
      </c>
      <c r="S1483" s="27" t="s">
        <v>27</v>
      </c>
      <c r="T1483" s="27">
        <v>2</v>
      </c>
      <c r="U1483" s="29"/>
      <c r="V1483" s="26" t="str">
        <f t="shared" si="46"/>
        <v>42713BRI Prioritas</v>
      </c>
      <c r="W1483" s="26">
        <f t="shared" si="47"/>
        <v>2</v>
      </c>
    </row>
    <row r="1484" spans="1:23" s="34" customFormat="1" ht="16.7" customHeight="1" x14ac:dyDescent="0.2">
      <c r="A1484" s="27" t="s">
        <v>2323</v>
      </c>
      <c r="B1484" s="27" t="s">
        <v>20</v>
      </c>
      <c r="C1484" s="27" t="s">
        <v>594</v>
      </c>
      <c r="D1484" s="28">
        <v>42713</v>
      </c>
      <c r="E1484" s="27" t="s">
        <v>2324</v>
      </c>
      <c r="F1484" s="27" t="s">
        <v>201</v>
      </c>
      <c r="G1484" s="27" t="s">
        <v>21</v>
      </c>
      <c r="H1484" s="27"/>
      <c r="I1484" s="27" t="s">
        <v>22</v>
      </c>
      <c r="J1484" s="27"/>
      <c r="K1484" s="27"/>
      <c r="L1484" s="27"/>
      <c r="M1484" s="27"/>
      <c r="N1484" s="27"/>
      <c r="O1484" s="27"/>
      <c r="P1484" s="27" t="s">
        <v>23</v>
      </c>
      <c r="Q1484" s="27"/>
      <c r="R1484" s="27" t="s">
        <v>28</v>
      </c>
      <c r="S1484" s="27" t="s">
        <v>27</v>
      </c>
      <c r="T1484" s="27">
        <v>2</v>
      </c>
      <c r="U1484" s="29"/>
      <c r="V1484" s="26" t="str">
        <f t="shared" si="46"/>
        <v>42713BRI Prioritas</v>
      </c>
      <c r="W1484" s="26">
        <f t="shared" si="47"/>
        <v>2</v>
      </c>
    </row>
    <row r="1485" spans="1:23" s="34" customFormat="1" ht="16.7" customHeight="1" x14ac:dyDescent="0.2">
      <c r="A1485" s="27" t="s">
        <v>2325</v>
      </c>
      <c r="B1485" s="27" t="s">
        <v>20</v>
      </c>
      <c r="C1485" s="27" t="s">
        <v>597</v>
      </c>
      <c r="D1485" s="28">
        <v>42713</v>
      </c>
      <c r="E1485" s="27" t="s">
        <v>2326</v>
      </c>
      <c r="F1485" s="27" t="s">
        <v>734</v>
      </c>
      <c r="G1485" s="27" t="s">
        <v>21</v>
      </c>
      <c r="H1485" s="27"/>
      <c r="I1485" s="27" t="s">
        <v>22</v>
      </c>
      <c r="J1485" s="27"/>
      <c r="K1485" s="27"/>
      <c r="L1485" s="27"/>
      <c r="M1485" s="27"/>
      <c r="N1485" s="27"/>
      <c r="O1485" s="27"/>
      <c r="P1485" s="27" t="s">
        <v>23</v>
      </c>
      <c r="Q1485" s="27"/>
      <c r="R1485" s="27" t="s">
        <v>28</v>
      </c>
      <c r="S1485" s="27" t="s">
        <v>27</v>
      </c>
      <c r="T1485" s="27">
        <v>2</v>
      </c>
      <c r="U1485" s="29"/>
      <c r="V1485" s="26" t="str">
        <f t="shared" si="46"/>
        <v>42713BRI Prioritas</v>
      </c>
      <c r="W1485" s="26">
        <f t="shared" si="47"/>
        <v>2</v>
      </c>
    </row>
    <row r="1486" spans="1:23" s="34" customFormat="1" ht="16.7" customHeight="1" x14ac:dyDescent="0.2">
      <c r="A1486" s="27" t="s">
        <v>2327</v>
      </c>
      <c r="B1486" s="27" t="s">
        <v>20</v>
      </c>
      <c r="C1486" s="27" t="s">
        <v>2328</v>
      </c>
      <c r="D1486" s="28">
        <v>42713</v>
      </c>
      <c r="E1486" s="27" t="s">
        <v>2329</v>
      </c>
      <c r="F1486" s="27" t="s">
        <v>734</v>
      </c>
      <c r="G1486" s="27" t="s">
        <v>21</v>
      </c>
      <c r="H1486" s="27"/>
      <c r="I1486" s="27" t="s">
        <v>22</v>
      </c>
      <c r="J1486" s="27"/>
      <c r="K1486" s="27"/>
      <c r="L1486" s="27"/>
      <c r="M1486" s="27"/>
      <c r="N1486" s="27"/>
      <c r="O1486" s="27"/>
      <c r="P1486" s="27" t="s">
        <v>23</v>
      </c>
      <c r="Q1486" s="27"/>
      <c r="R1486" s="27" t="s">
        <v>28</v>
      </c>
      <c r="S1486" s="27" t="s">
        <v>27</v>
      </c>
      <c r="T1486" s="27">
        <v>2</v>
      </c>
      <c r="U1486" s="29"/>
      <c r="V1486" s="26" t="str">
        <f t="shared" si="46"/>
        <v>42713BRI Prioritas</v>
      </c>
      <c r="W1486" s="26">
        <f t="shared" si="47"/>
        <v>2</v>
      </c>
    </row>
    <row r="1487" spans="1:23" s="34" customFormat="1" ht="16.7" customHeight="1" x14ac:dyDescent="0.2">
      <c r="A1487" s="27" t="s">
        <v>2330</v>
      </c>
      <c r="B1487" s="27" t="s">
        <v>20</v>
      </c>
      <c r="C1487" s="27" t="s">
        <v>223</v>
      </c>
      <c r="D1487" s="28">
        <v>42713</v>
      </c>
      <c r="E1487" s="27" t="s">
        <v>2331</v>
      </c>
      <c r="F1487" s="27" t="s">
        <v>220</v>
      </c>
      <c r="G1487" s="27" t="s">
        <v>21</v>
      </c>
      <c r="H1487" s="27"/>
      <c r="I1487" s="27" t="s">
        <v>22</v>
      </c>
      <c r="J1487" s="27"/>
      <c r="K1487" s="27"/>
      <c r="L1487" s="27"/>
      <c r="M1487" s="27"/>
      <c r="N1487" s="27"/>
      <c r="O1487" s="27"/>
      <c r="P1487" s="27" t="s">
        <v>23</v>
      </c>
      <c r="Q1487" s="27"/>
      <c r="R1487" s="27" t="s">
        <v>28</v>
      </c>
      <c r="S1487" s="27" t="s">
        <v>27</v>
      </c>
      <c r="T1487" s="27">
        <v>2</v>
      </c>
      <c r="U1487" s="29"/>
      <c r="V1487" s="26" t="str">
        <f t="shared" si="46"/>
        <v>42713BRI Prioritas</v>
      </c>
      <c r="W1487" s="26">
        <f t="shared" si="47"/>
        <v>2</v>
      </c>
    </row>
    <row r="1488" spans="1:23" s="34" customFormat="1" ht="16.7" customHeight="1" x14ac:dyDescent="0.2">
      <c r="A1488" s="27" t="s">
        <v>2332</v>
      </c>
      <c r="B1488" s="27" t="s">
        <v>20</v>
      </c>
      <c r="C1488" s="27" t="s">
        <v>2333</v>
      </c>
      <c r="D1488" s="28">
        <v>42713</v>
      </c>
      <c r="E1488" s="27" t="s">
        <v>2334</v>
      </c>
      <c r="F1488" s="27" t="s">
        <v>221</v>
      </c>
      <c r="G1488" s="27" t="s">
        <v>21</v>
      </c>
      <c r="H1488" s="27"/>
      <c r="I1488" s="27" t="s">
        <v>22</v>
      </c>
      <c r="J1488" s="27"/>
      <c r="K1488" s="27"/>
      <c r="L1488" s="27"/>
      <c r="M1488" s="27"/>
      <c r="N1488" s="27"/>
      <c r="O1488" s="27"/>
      <c r="P1488" s="27" t="s">
        <v>23</v>
      </c>
      <c r="Q1488" s="27"/>
      <c r="R1488" s="27" t="s">
        <v>28</v>
      </c>
      <c r="S1488" s="27" t="s">
        <v>27</v>
      </c>
      <c r="T1488" s="27">
        <v>2</v>
      </c>
      <c r="U1488" s="29"/>
      <c r="V1488" s="26" t="str">
        <f t="shared" si="46"/>
        <v>42713BRI Prioritas</v>
      </c>
      <c r="W1488" s="26">
        <f t="shared" si="47"/>
        <v>2</v>
      </c>
    </row>
    <row r="1489" spans="1:23" s="34" customFormat="1" ht="16.7" customHeight="1" x14ac:dyDescent="0.2">
      <c r="A1489" s="27" t="s">
        <v>2335</v>
      </c>
      <c r="B1489" s="27" t="s">
        <v>20</v>
      </c>
      <c r="C1489" s="27" t="s">
        <v>601</v>
      </c>
      <c r="D1489" s="28">
        <v>42713</v>
      </c>
      <c r="E1489" s="27" t="s">
        <v>2336</v>
      </c>
      <c r="F1489" s="27" t="s">
        <v>517</v>
      </c>
      <c r="G1489" s="27" t="s">
        <v>21</v>
      </c>
      <c r="H1489" s="27"/>
      <c r="I1489" s="27" t="s">
        <v>22</v>
      </c>
      <c r="J1489" s="27"/>
      <c r="K1489" s="27"/>
      <c r="L1489" s="27"/>
      <c r="M1489" s="27"/>
      <c r="N1489" s="27"/>
      <c r="O1489" s="27"/>
      <c r="P1489" s="27" t="s">
        <v>23</v>
      </c>
      <c r="Q1489" s="27"/>
      <c r="R1489" s="27" t="s">
        <v>28</v>
      </c>
      <c r="S1489" s="27" t="s">
        <v>27</v>
      </c>
      <c r="T1489" s="27">
        <v>2</v>
      </c>
      <c r="U1489" s="29"/>
      <c r="V1489" s="26" t="str">
        <f t="shared" si="46"/>
        <v>42713BRI Prioritas</v>
      </c>
      <c r="W1489" s="26">
        <f t="shared" si="47"/>
        <v>2</v>
      </c>
    </row>
    <row r="1490" spans="1:23" s="34" customFormat="1" ht="16.7" customHeight="1" x14ac:dyDescent="0.2">
      <c r="A1490" s="27" t="s">
        <v>2337</v>
      </c>
      <c r="B1490" s="27" t="s">
        <v>20</v>
      </c>
      <c r="C1490" s="27" t="s">
        <v>225</v>
      </c>
      <c r="D1490" s="28">
        <v>42713</v>
      </c>
      <c r="E1490" s="27" t="s">
        <v>2338</v>
      </c>
      <c r="F1490" s="27" t="s">
        <v>517</v>
      </c>
      <c r="G1490" s="27" t="s">
        <v>21</v>
      </c>
      <c r="H1490" s="27"/>
      <c r="I1490" s="27" t="s">
        <v>22</v>
      </c>
      <c r="J1490" s="27"/>
      <c r="K1490" s="27"/>
      <c r="L1490" s="27"/>
      <c r="M1490" s="27"/>
      <c r="N1490" s="27"/>
      <c r="O1490" s="27"/>
      <c r="P1490" s="27" t="s">
        <v>23</v>
      </c>
      <c r="Q1490" s="27"/>
      <c r="R1490" s="27" t="s">
        <v>28</v>
      </c>
      <c r="S1490" s="27" t="s">
        <v>27</v>
      </c>
      <c r="T1490" s="27">
        <v>2</v>
      </c>
      <c r="U1490" s="29"/>
      <c r="V1490" s="26" t="str">
        <f t="shared" si="46"/>
        <v>42713BRI Prioritas</v>
      </c>
      <c r="W1490" s="26">
        <f t="shared" si="47"/>
        <v>2</v>
      </c>
    </row>
    <row r="1491" spans="1:23" s="34" customFormat="1" ht="16.7" customHeight="1" x14ac:dyDescent="0.2">
      <c r="A1491" s="27" t="s">
        <v>2339</v>
      </c>
      <c r="B1491" s="27" t="s">
        <v>20</v>
      </c>
      <c r="C1491" s="27" t="s">
        <v>1684</v>
      </c>
      <c r="D1491" s="28">
        <v>42713</v>
      </c>
      <c r="E1491" s="27" t="s">
        <v>2340</v>
      </c>
      <c r="F1491" s="27" t="s">
        <v>515</v>
      </c>
      <c r="G1491" s="27" t="s">
        <v>21</v>
      </c>
      <c r="H1491" s="27"/>
      <c r="I1491" s="27" t="s">
        <v>22</v>
      </c>
      <c r="J1491" s="27"/>
      <c r="K1491" s="27"/>
      <c r="L1491" s="27"/>
      <c r="M1491" s="27"/>
      <c r="N1491" s="27"/>
      <c r="O1491" s="27"/>
      <c r="P1491" s="27" t="s">
        <v>23</v>
      </c>
      <c r="Q1491" s="27"/>
      <c r="R1491" s="27" t="s">
        <v>24</v>
      </c>
      <c r="S1491" s="27" t="s">
        <v>27</v>
      </c>
      <c r="T1491" s="27">
        <v>1</v>
      </c>
      <c r="U1491" s="29"/>
      <c r="V1491" s="26" t="str">
        <f t="shared" si="46"/>
        <v>42713BRI Prioritas</v>
      </c>
      <c r="W1491" s="26">
        <f t="shared" si="47"/>
        <v>1</v>
      </c>
    </row>
    <row r="1492" spans="1:23" s="34" customFormat="1" ht="16.7" customHeight="1" x14ac:dyDescent="0.2">
      <c r="A1492" s="27" t="s">
        <v>2341</v>
      </c>
      <c r="B1492" s="27" t="s">
        <v>20</v>
      </c>
      <c r="C1492" s="27" t="s">
        <v>1690</v>
      </c>
      <c r="D1492" s="28">
        <v>42713</v>
      </c>
      <c r="E1492" s="27" t="s">
        <v>2342</v>
      </c>
      <c r="F1492" s="27" t="s">
        <v>624</v>
      </c>
      <c r="G1492" s="27" t="s">
        <v>21</v>
      </c>
      <c r="H1492" s="27"/>
      <c r="I1492" s="27" t="s">
        <v>22</v>
      </c>
      <c r="J1492" s="27"/>
      <c r="K1492" s="27"/>
      <c r="L1492" s="27"/>
      <c r="M1492" s="27"/>
      <c r="N1492" s="27"/>
      <c r="O1492" s="27"/>
      <c r="P1492" s="27" t="s">
        <v>23</v>
      </c>
      <c r="Q1492" s="27"/>
      <c r="R1492" s="27" t="s">
        <v>28</v>
      </c>
      <c r="S1492" s="27" t="s">
        <v>27</v>
      </c>
      <c r="T1492" s="27">
        <v>2</v>
      </c>
      <c r="U1492" s="29"/>
      <c r="V1492" s="26" t="str">
        <f t="shared" si="46"/>
        <v>42713BRI Prioritas</v>
      </c>
      <c r="W1492" s="26">
        <f t="shared" si="47"/>
        <v>2</v>
      </c>
    </row>
    <row r="1493" spans="1:23" s="34" customFormat="1" ht="16.7" customHeight="1" x14ac:dyDescent="0.2">
      <c r="A1493" s="27" t="s">
        <v>2343</v>
      </c>
      <c r="B1493" s="27" t="s">
        <v>20</v>
      </c>
      <c r="C1493" s="27" t="s">
        <v>2344</v>
      </c>
      <c r="D1493" s="28">
        <v>42713</v>
      </c>
      <c r="E1493" s="27" t="s">
        <v>2345</v>
      </c>
      <c r="F1493" s="27" t="s">
        <v>624</v>
      </c>
      <c r="G1493" s="27" t="s">
        <v>21</v>
      </c>
      <c r="H1493" s="27"/>
      <c r="I1493" s="27" t="s">
        <v>22</v>
      </c>
      <c r="J1493" s="27"/>
      <c r="K1493" s="27"/>
      <c r="L1493" s="27"/>
      <c r="M1493" s="27"/>
      <c r="N1493" s="27"/>
      <c r="O1493" s="27"/>
      <c r="P1493" s="27" t="s">
        <v>23</v>
      </c>
      <c r="Q1493" s="27"/>
      <c r="R1493" s="27" t="s">
        <v>28</v>
      </c>
      <c r="S1493" s="27" t="s">
        <v>27</v>
      </c>
      <c r="T1493" s="27">
        <v>2</v>
      </c>
      <c r="U1493" s="29"/>
      <c r="V1493" s="26" t="str">
        <f t="shared" si="46"/>
        <v>42713BRI Prioritas</v>
      </c>
      <c r="W1493" s="26">
        <f t="shared" si="47"/>
        <v>2</v>
      </c>
    </row>
    <row r="1494" spans="1:23" s="34" customFormat="1" ht="16.7" customHeight="1" x14ac:dyDescent="0.2">
      <c r="A1494" s="27" t="s">
        <v>2346</v>
      </c>
      <c r="B1494" s="27" t="s">
        <v>20</v>
      </c>
      <c r="C1494" s="27" t="s">
        <v>600</v>
      </c>
      <c r="D1494" s="28">
        <v>42713</v>
      </c>
      <c r="E1494" s="27" t="s">
        <v>2347</v>
      </c>
      <c r="F1494" s="27" t="s">
        <v>626</v>
      </c>
      <c r="G1494" s="27" t="s">
        <v>21</v>
      </c>
      <c r="H1494" s="27"/>
      <c r="I1494" s="27" t="s">
        <v>22</v>
      </c>
      <c r="J1494" s="27"/>
      <c r="K1494" s="27"/>
      <c r="L1494" s="27"/>
      <c r="M1494" s="27"/>
      <c r="N1494" s="27"/>
      <c r="O1494" s="27"/>
      <c r="P1494" s="27" t="s">
        <v>23</v>
      </c>
      <c r="Q1494" s="27"/>
      <c r="R1494" s="27" t="s">
        <v>24</v>
      </c>
      <c r="S1494" s="27" t="s">
        <v>26</v>
      </c>
      <c r="T1494" s="27">
        <v>1</v>
      </c>
      <c r="U1494" s="29"/>
      <c r="V1494" s="26" t="str">
        <f t="shared" si="46"/>
        <v>42713BRI Business</v>
      </c>
      <c r="W1494" s="26">
        <f t="shared" si="47"/>
        <v>1</v>
      </c>
    </row>
    <row r="1495" spans="1:23" s="34" customFormat="1" ht="16.7" customHeight="1" x14ac:dyDescent="0.2">
      <c r="A1495" s="27" t="s">
        <v>2348</v>
      </c>
      <c r="B1495" s="27" t="s">
        <v>20</v>
      </c>
      <c r="C1495" s="27" t="s">
        <v>593</v>
      </c>
      <c r="D1495" s="28">
        <v>42713</v>
      </c>
      <c r="E1495" s="27" t="s">
        <v>2349</v>
      </c>
      <c r="F1495" s="27" t="s">
        <v>626</v>
      </c>
      <c r="G1495" s="27" t="s">
        <v>21</v>
      </c>
      <c r="H1495" s="27"/>
      <c r="I1495" s="27" t="s">
        <v>22</v>
      </c>
      <c r="J1495" s="27"/>
      <c r="K1495" s="27"/>
      <c r="L1495" s="27"/>
      <c r="M1495" s="27"/>
      <c r="N1495" s="27"/>
      <c r="O1495" s="27"/>
      <c r="P1495" s="27" t="s">
        <v>23</v>
      </c>
      <c r="Q1495" s="27"/>
      <c r="R1495" s="27" t="s">
        <v>24</v>
      </c>
      <c r="S1495" s="27" t="s">
        <v>25</v>
      </c>
      <c r="T1495" s="27">
        <v>1</v>
      </c>
      <c r="U1495" s="29"/>
      <c r="V1495" s="26" t="str">
        <f t="shared" si="46"/>
        <v>42713BRI Platinum</v>
      </c>
      <c r="W1495" s="26">
        <f t="shared" si="47"/>
        <v>1</v>
      </c>
    </row>
    <row r="1496" spans="1:23" s="34" customFormat="1" ht="16.7" customHeight="1" x14ac:dyDescent="0.2">
      <c r="A1496" s="27" t="s">
        <v>2350</v>
      </c>
      <c r="B1496" s="27" t="s">
        <v>20</v>
      </c>
      <c r="C1496" s="27" t="s">
        <v>595</v>
      </c>
      <c r="D1496" s="28">
        <v>42713</v>
      </c>
      <c r="E1496" s="27" t="s">
        <v>2351</v>
      </c>
      <c r="F1496" s="27" t="s">
        <v>185</v>
      </c>
      <c r="G1496" s="27" t="s">
        <v>21</v>
      </c>
      <c r="H1496" s="27"/>
      <c r="I1496" s="27" t="s">
        <v>22</v>
      </c>
      <c r="J1496" s="27"/>
      <c r="K1496" s="27"/>
      <c r="L1496" s="27"/>
      <c r="M1496" s="27"/>
      <c r="N1496" s="27"/>
      <c r="O1496" s="27"/>
      <c r="P1496" s="27" t="s">
        <v>23</v>
      </c>
      <c r="Q1496" s="27"/>
      <c r="R1496" s="27" t="s">
        <v>24</v>
      </c>
      <c r="S1496" s="27" t="s">
        <v>25</v>
      </c>
      <c r="T1496" s="27">
        <v>1</v>
      </c>
      <c r="U1496" s="29"/>
      <c r="V1496" s="26" t="str">
        <f t="shared" si="46"/>
        <v>42713BRI Platinum</v>
      </c>
      <c r="W1496" s="26">
        <f t="shared" si="47"/>
        <v>1</v>
      </c>
    </row>
    <row r="1497" spans="1:23" s="34" customFormat="1" ht="16.7" customHeight="1" x14ac:dyDescent="0.2">
      <c r="A1497" s="27" t="s">
        <v>2352</v>
      </c>
      <c r="B1497" s="27" t="s">
        <v>20</v>
      </c>
      <c r="C1497" s="27" t="s">
        <v>1681</v>
      </c>
      <c r="D1497" s="28">
        <v>42713</v>
      </c>
      <c r="E1497" s="27" t="s">
        <v>2353</v>
      </c>
      <c r="F1497" s="27" t="s">
        <v>226</v>
      </c>
      <c r="G1497" s="27" t="s">
        <v>21</v>
      </c>
      <c r="H1497" s="27"/>
      <c r="I1497" s="27" t="s">
        <v>22</v>
      </c>
      <c r="J1497" s="27"/>
      <c r="K1497" s="27"/>
      <c r="L1497" s="27"/>
      <c r="M1497" s="27"/>
      <c r="N1497" s="27"/>
      <c r="O1497" s="27"/>
      <c r="P1497" s="27" t="s">
        <v>23</v>
      </c>
      <c r="Q1497" s="27"/>
      <c r="R1497" s="27" t="s">
        <v>24</v>
      </c>
      <c r="S1497" s="27" t="s">
        <v>25</v>
      </c>
      <c r="T1497" s="27">
        <v>1</v>
      </c>
      <c r="U1497" s="29"/>
      <c r="V1497" s="26" t="str">
        <f t="shared" si="46"/>
        <v>42713BRI Platinum</v>
      </c>
      <c r="W1497" s="26">
        <f t="shared" si="47"/>
        <v>1</v>
      </c>
    </row>
    <row r="1498" spans="1:23" s="34" customFormat="1" ht="16.7" customHeight="1" x14ac:dyDescent="0.2">
      <c r="A1498" s="27" t="s">
        <v>2354</v>
      </c>
      <c r="B1498" s="27" t="s">
        <v>20</v>
      </c>
      <c r="C1498" s="27" t="s">
        <v>2355</v>
      </c>
      <c r="D1498" s="28">
        <v>42713</v>
      </c>
      <c r="E1498" s="27" t="s">
        <v>2356</v>
      </c>
      <c r="F1498" s="27" t="s">
        <v>1321</v>
      </c>
      <c r="G1498" s="27" t="s">
        <v>21</v>
      </c>
      <c r="H1498" s="27"/>
      <c r="I1498" s="27" t="s">
        <v>22</v>
      </c>
      <c r="J1498" s="27"/>
      <c r="K1498" s="27"/>
      <c r="L1498" s="27"/>
      <c r="M1498" s="27"/>
      <c r="N1498" s="27"/>
      <c r="O1498" s="27"/>
      <c r="P1498" s="27" t="s">
        <v>23</v>
      </c>
      <c r="Q1498" s="27"/>
      <c r="R1498" s="27" t="s">
        <v>24</v>
      </c>
      <c r="S1498" s="27" t="s">
        <v>25</v>
      </c>
      <c r="T1498" s="27">
        <v>1</v>
      </c>
      <c r="U1498" s="29"/>
      <c r="V1498" s="26" t="str">
        <f t="shared" si="46"/>
        <v>42713BRI Platinum</v>
      </c>
      <c r="W1498" s="26">
        <f t="shared" si="47"/>
        <v>1</v>
      </c>
    </row>
    <row r="1499" spans="1:23" s="34" customFormat="1" ht="16.7" customHeight="1" x14ac:dyDescent="0.2">
      <c r="A1499" s="27" t="s">
        <v>2357</v>
      </c>
      <c r="B1499" s="27" t="s">
        <v>20</v>
      </c>
      <c r="C1499" s="27" t="s">
        <v>2358</v>
      </c>
      <c r="D1499" s="28">
        <v>42713</v>
      </c>
      <c r="E1499" s="27" t="s">
        <v>2359</v>
      </c>
      <c r="F1499" s="27" t="s">
        <v>2360</v>
      </c>
      <c r="G1499" s="27" t="s">
        <v>21</v>
      </c>
      <c r="H1499" s="27"/>
      <c r="I1499" s="27" t="s">
        <v>22</v>
      </c>
      <c r="J1499" s="27"/>
      <c r="K1499" s="27"/>
      <c r="L1499" s="27"/>
      <c r="M1499" s="27"/>
      <c r="N1499" s="27"/>
      <c r="O1499" s="27"/>
      <c r="P1499" s="27" t="s">
        <v>23</v>
      </c>
      <c r="Q1499" s="27"/>
      <c r="R1499" s="27" t="s">
        <v>24</v>
      </c>
      <c r="S1499" s="27" t="s">
        <v>25</v>
      </c>
      <c r="T1499" s="27">
        <v>1</v>
      </c>
      <c r="U1499" s="29"/>
      <c r="V1499" s="26" t="str">
        <f t="shared" si="46"/>
        <v>42713BRI Platinum</v>
      </c>
      <c r="W1499" s="26">
        <f t="shared" si="47"/>
        <v>1</v>
      </c>
    </row>
    <row r="1500" spans="1:23" s="34" customFormat="1" ht="16.7" customHeight="1" x14ac:dyDescent="0.2">
      <c r="A1500" s="27" t="s">
        <v>2361</v>
      </c>
      <c r="B1500" s="27" t="s">
        <v>20</v>
      </c>
      <c r="C1500" s="27" t="s">
        <v>1693</v>
      </c>
      <c r="D1500" s="28">
        <v>42713</v>
      </c>
      <c r="E1500" s="27" t="s">
        <v>2362</v>
      </c>
      <c r="F1500" s="27" t="s">
        <v>585</v>
      </c>
      <c r="G1500" s="27" t="s">
        <v>36</v>
      </c>
      <c r="H1500" s="27"/>
      <c r="I1500" s="27" t="s">
        <v>22</v>
      </c>
      <c r="J1500" s="27"/>
      <c r="K1500" s="27"/>
      <c r="L1500" s="27"/>
      <c r="M1500" s="27"/>
      <c r="N1500" s="27"/>
      <c r="O1500" s="27"/>
      <c r="P1500" s="27" t="s">
        <v>23</v>
      </c>
      <c r="Q1500" s="27"/>
      <c r="R1500" s="27" t="s">
        <v>24</v>
      </c>
      <c r="S1500" s="27" t="s">
        <v>27</v>
      </c>
      <c r="T1500" s="27">
        <v>1</v>
      </c>
      <c r="U1500" s="29"/>
      <c r="V1500" s="26" t="str">
        <f t="shared" si="46"/>
        <v>42713BRI Prioritas</v>
      </c>
      <c r="W1500" s="26">
        <f t="shared" si="47"/>
        <v>1</v>
      </c>
    </row>
    <row r="1501" spans="1:23" s="34" customFormat="1" ht="16.7" customHeight="1" x14ac:dyDescent="0.2">
      <c r="A1501" s="27" t="s">
        <v>2363</v>
      </c>
      <c r="B1501" s="27" t="s">
        <v>20</v>
      </c>
      <c r="C1501" s="27" t="s">
        <v>1724</v>
      </c>
      <c r="D1501" s="28">
        <v>42713</v>
      </c>
      <c r="E1501" s="27" t="s">
        <v>2364</v>
      </c>
      <c r="F1501" s="27" t="s">
        <v>51</v>
      </c>
      <c r="G1501" s="27" t="s">
        <v>21</v>
      </c>
      <c r="H1501" s="27"/>
      <c r="I1501" s="27" t="s">
        <v>22</v>
      </c>
      <c r="J1501" s="27"/>
      <c r="K1501" s="27"/>
      <c r="L1501" s="27"/>
      <c r="M1501" s="27"/>
      <c r="N1501" s="27"/>
      <c r="O1501" s="27"/>
      <c r="P1501" s="27" t="s">
        <v>23</v>
      </c>
      <c r="Q1501" s="27"/>
      <c r="R1501" s="27" t="s">
        <v>28</v>
      </c>
      <c r="S1501" s="27" t="s">
        <v>27</v>
      </c>
      <c r="T1501" s="27">
        <v>2</v>
      </c>
      <c r="U1501" s="29"/>
      <c r="V1501" s="26" t="str">
        <f t="shared" si="46"/>
        <v>42713BRI Prioritas</v>
      </c>
      <c r="W1501" s="26">
        <f t="shared" si="47"/>
        <v>2</v>
      </c>
    </row>
    <row r="1502" spans="1:23" s="34" customFormat="1" ht="16.7" customHeight="1" x14ac:dyDescent="0.2">
      <c r="A1502" s="27" t="s">
        <v>2365</v>
      </c>
      <c r="B1502" s="27" t="s">
        <v>20</v>
      </c>
      <c r="C1502" s="27" t="s">
        <v>1727</v>
      </c>
      <c r="D1502" s="28">
        <v>42713</v>
      </c>
      <c r="E1502" s="27" t="s">
        <v>2366</v>
      </c>
      <c r="F1502" s="27" t="s">
        <v>51</v>
      </c>
      <c r="G1502" s="27" t="s">
        <v>21</v>
      </c>
      <c r="H1502" s="27"/>
      <c r="I1502" s="27" t="s">
        <v>22</v>
      </c>
      <c r="J1502" s="27"/>
      <c r="K1502" s="27"/>
      <c r="L1502" s="27"/>
      <c r="M1502" s="27"/>
      <c r="N1502" s="27"/>
      <c r="O1502" s="27"/>
      <c r="P1502" s="27" t="s">
        <v>23</v>
      </c>
      <c r="Q1502" s="27"/>
      <c r="R1502" s="27" t="s">
        <v>28</v>
      </c>
      <c r="S1502" s="27" t="s">
        <v>27</v>
      </c>
      <c r="T1502" s="27">
        <v>2</v>
      </c>
      <c r="U1502" s="29"/>
      <c r="V1502" s="26" t="str">
        <f t="shared" si="46"/>
        <v>42713BRI Prioritas</v>
      </c>
      <c r="W1502" s="26">
        <f t="shared" si="47"/>
        <v>2</v>
      </c>
    </row>
    <row r="1503" spans="1:23" s="34" customFormat="1" ht="16.7" customHeight="1" x14ac:dyDescent="0.2">
      <c r="A1503" s="27" t="s">
        <v>2367</v>
      </c>
      <c r="B1503" s="27" t="s">
        <v>20</v>
      </c>
      <c r="C1503" s="27" t="s">
        <v>1735</v>
      </c>
      <c r="D1503" s="28">
        <v>42713</v>
      </c>
      <c r="E1503" s="27" t="s">
        <v>2368</v>
      </c>
      <c r="F1503" s="27" t="s">
        <v>90</v>
      </c>
      <c r="G1503" s="27" t="s">
        <v>21</v>
      </c>
      <c r="H1503" s="27"/>
      <c r="I1503" s="27" t="s">
        <v>22</v>
      </c>
      <c r="J1503" s="27"/>
      <c r="K1503" s="27"/>
      <c r="L1503" s="27"/>
      <c r="M1503" s="27"/>
      <c r="N1503" s="27"/>
      <c r="O1503" s="27"/>
      <c r="P1503" s="27" t="s">
        <v>23</v>
      </c>
      <c r="Q1503" s="27"/>
      <c r="R1503" s="27" t="s">
        <v>24</v>
      </c>
      <c r="S1503" s="27" t="s">
        <v>25</v>
      </c>
      <c r="T1503" s="27">
        <v>1</v>
      </c>
      <c r="U1503" s="29"/>
      <c r="V1503" s="26" t="str">
        <f t="shared" si="46"/>
        <v>42713BRI Platinum</v>
      </c>
      <c r="W1503" s="26">
        <f t="shared" si="47"/>
        <v>1</v>
      </c>
    </row>
    <row r="1504" spans="1:23" s="34" customFormat="1" ht="16.7" customHeight="1" x14ac:dyDescent="0.2">
      <c r="A1504" s="27" t="s">
        <v>2371</v>
      </c>
      <c r="B1504" s="27" t="s">
        <v>20</v>
      </c>
      <c r="C1504" s="27" t="s">
        <v>2372</v>
      </c>
      <c r="D1504" s="28">
        <v>42713</v>
      </c>
      <c r="E1504" s="27" t="s">
        <v>2373</v>
      </c>
      <c r="F1504" s="27" t="s">
        <v>106</v>
      </c>
      <c r="G1504" s="27" t="s">
        <v>21</v>
      </c>
      <c r="H1504" s="27"/>
      <c r="I1504" s="27" t="s">
        <v>22</v>
      </c>
      <c r="J1504" s="27"/>
      <c r="K1504" s="27"/>
      <c r="L1504" s="27"/>
      <c r="M1504" s="27"/>
      <c r="N1504" s="27"/>
      <c r="O1504" s="27"/>
      <c r="P1504" s="27" t="s">
        <v>23</v>
      </c>
      <c r="Q1504" s="27"/>
      <c r="R1504" s="27" t="s">
        <v>28</v>
      </c>
      <c r="S1504" s="27" t="s">
        <v>27</v>
      </c>
      <c r="T1504" s="27">
        <v>2</v>
      </c>
      <c r="U1504" s="29"/>
      <c r="V1504" s="26" t="str">
        <f t="shared" si="46"/>
        <v>42713BRI Prioritas</v>
      </c>
      <c r="W1504" s="26">
        <f t="shared" si="47"/>
        <v>2</v>
      </c>
    </row>
    <row r="1505" spans="1:23" s="34" customFormat="1" ht="16.7" customHeight="1" x14ac:dyDescent="0.2">
      <c r="A1505" s="27" t="s">
        <v>450</v>
      </c>
      <c r="B1505" s="27"/>
      <c r="C1505" s="27">
        <v>1208</v>
      </c>
      <c r="D1505" s="28">
        <v>42713</v>
      </c>
      <c r="E1505" s="27"/>
      <c r="F1505" s="27"/>
      <c r="G1505" s="27"/>
      <c r="H1505" s="27"/>
      <c r="I1505" s="27"/>
      <c r="J1505" s="27"/>
      <c r="K1505" s="27"/>
      <c r="L1505" s="27"/>
      <c r="M1505" s="27"/>
      <c r="N1505" s="27"/>
      <c r="O1505" s="27"/>
      <c r="P1505" s="27"/>
      <c r="Q1505" s="27"/>
      <c r="R1505" s="27" t="s">
        <v>28</v>
      </c>
      <c r="S1505" s="27" t="s">
        <v>27</v>
      </c>
      <c r="T1505" s="27">
        <v>2</v>
      </c>
      <c r="U1505" s="29"/>
      <c r="V1505" s="26" t="str">
        <f t="shared" si="46"/>
        <v>42713BRI Prioritas</v>
      </c>
      <c r="W1505" s="26">
        <f t="shared" si="47"/>
        <v>2</v>
      </c>
    </row>
    <row r="1506" spans="1:23" s="34" customFormat="1" ht="16.7" customHeight="1" x14ac:dyDescent="0.2">
      <c r="A1506" s="27" t="s">
        <v>2374</v>
      </c>
      <c r="B1506" s="27" t="s">
        <v>20</v>
      </c>
      <c r="C1506" s="27" t="s">
        <v>1745</v>
      </c>
      <c r="D1506" s="28">
        <v>42713</v>
      </c>
      <c r="E1506" s="27" t="s">
        <v>2375</v>
      </c>
      <c r="F1506" s="27" t="s">
        <v>107</v>
      </c>
      <c r="G1506" s="27" t="s">
        <v>21</v>
      </c>
      <c r="H1506" s="27"/>
      <c r="I1506" s="27" t="s">
        <v>22</v>
      </c>
      <c r="J1506" s="27"/>
      <c r="K1506" s="27"/>
      <c r="L1506" s="27"/>
      <c r="M1506" s="27"/>
      <c r="N1506" s="27"/>
      <c r="O1506" s="27"/>
      <c r="P1506" s="27" t="s">
        <v>23</v>
      </c>
      <c r="Q1506" s="27"/>
      <c r="R1506" s="27" t="s">
        <v>28</v>
      </c>
      <c r="S1506" s="27" t="s">
        <v>27</v>
      </c>
      <c r="T1506" s="27">
        <v>2</v>
      </c>
      <c r="U1506" s="29"/>
      <c r="V1506" s="26" t="str">
        <f t="shared" si="46"/>
        <v>42713BRI Prioritas</v>
      </c>
      <c r="W1506" s="26">
        <f t="shared" si="47"/>
        <v>2</v>
      </c>
    </row>
    <row r="1507" spans="1:23" s="34" customFormat="1" ht="16.7" customHeight="1" x14ac:dyDescent="0.2">
      <c r="A1507" s="27" t="s">
        <v>2379</v>
      </c>
      <c r="B1507" s="27" t="s">
        <v>20</v>
      </c>
      <c r="C1507" s="27" t="s">
        <v>237</v>
      </c>
      <c r="D1507" s="28">
        <v>42713</v>
      </c>
      <c r="E1507" s="27" t="s">
        <v>2380</v>
      </c>
      <c r="F1507" s="27" t="s">
        <v>108</v>
      </c>
      <c r="G1507" s="27" t="s">
        <v>21</v>
      </c>
      <c r="H1507" s="27"/>
      <c r="I1507" s="27" t="s">
        <v>22</v>
      </c>
      <c r="J1507" s="27"/>
      <c r="K1507" s="27"/>
      <c r="L1507" s="27"/>
      <c r="M1507" s="27"/>
      <c r="N1507" s="27"/>
      <c r="O1507" s="27"/>
      <c r="P1507" s="27" t="s">
        <v>23</v>
      </c>
      <c r="Q1507" s="27"/>
      <c r="R1507" s="27" t="s">
        <v>24</v>
      </c>
      <c r="S1507" s="27" t="s">
        <v>25</v>
      </c>
      <c r="T1507" s="27">
        <v>1</v>
      </c>
      <c r="U1507" s="29"/>
      <c r="V1507" s="26" t="str">
        <f t="shared" si="46"/>
        <v>42713BRI Platinum</v>
      </c>
      <c r="W1507" s="26">
        <f t="shared" si="47"/>
        <v>1</v>
      </c>
    </row>
    <row r="1508" spans="1:23" s="34" customFormat="1" ht="16.7" customHeight="1" x14ac:dyDescent="0.2">
      <c r="A1508" s="27" t="s">
        <v>2528</v>
      </c>
      <c r="B1508" s="27" t="s">
        <v>20</v>
      </c>
      <c r="C1508" s="27" t="s">
        <v>2529</v>
      </c>
      <c r="D1508" s="28">
        <v>42714</v>
      </c>
      <c r="E1508" s="27" t="s">
        <v>2530</v>
      </c>
      <c r="F1508" s="27" t="s">
        <v>464</v>
      </c>
      <c r="G1508" s="27" t="s">
        <v>21</v>
      </c>
      <c r="H1508" s="27"/>
      <c r="I1508" s="27" t="s">
        <v>22</v>
      </c>
      <c r="J1508" s="27"/>
      <c r="K1508" s="27"/>
      <c r="L1508" s="27"/>
      <c r="M1508" s="27"/>
      <c r="N1508" s="27"/>
      <c r="O1508" s="27"/>
      <c r="P1508" s="27" t="s">
        <v>23</v>
      </c>
      <c r="Q1508" s="27"/>
      <c r="R1508" s="27" t="s">
        <v>24</v>
      </c>
      <c r="S1508" s="27" t="s">
        <v>27</v>
      </c>
      <c r="T1508" s="27">
        <v>1</v>
      </c>
      <c r="U1508" s="29"/>
      <c r="V1508" s="26" t="str">
        <f t="shared" si="46"/>
        <v>42714BRI Prioritas</v>
      </c>
      <c r="W1508" s="26">
        <f t="shared" si="47"/>
        <v>1</v>
      </c>
    </row>
    <row r="1509" spans="1:23" s="34" customFormat="1" ht="16.7" customHeight="1" x14ac:dyDescent="0.2">
      <c r="A1509" s="27" t="s">
        <v>2531</v>
      </c>
      <c r="B1509" s="27" t="s">
        <v>20</v>
      </c>
      <c r="C1509" s="27" t="s">
        <v>1747</v>
      </c>
      <c r="D1509" s="28">
        <v>42714</v>
      </c>
      <c r="E1509" s="27" t="s">
        <v>2532</v>
      </c>
      <c r="F1509" s="27" t="s">
        <v>180</v>
      </c>
      <c r="G1509" s="27" t="s">
        <v>21</v>
      </c>
      <c r="H1509" s="27"/>
      <c r="I1509" s="27" t="s">
        <v>22</v>
      </c>
      <c r="J1509" s="27"/>
      <c r="K1509" s="27"/>
      <c r="L1509" s="27"/>
      <c r="M1509" s="27"/>
      <c r="N1509" s="27"/>
      <c r="O1509" s="27"/>
      <c r="P1509" s="27" t="s">
        <v>23</v>
      </c>
      <c r="Q1509" s="27"/>
      <c r="R1509" s="27" t="s">
        <v>28</v>
      </c>
      <c r="S1509" s="27" t="s">
        <v>27</v>
      </c>
      <c r="T1509" s="27">
        <v>2</v>
      </c>
      <c r="U1509" s="29"/>
      <c r="V1509" s="26" t="str">
        <f t="shared" si="46"/>
        <v>42714BRI Prioritas</v>
      </c>
      <c r="W1509" s="26">
        <f t="shared" si="47"/>
        <v>2</v>
      </c>
    </row>
    <row r="1510" spans="1:23" s="34" customFormat="1" ht="16.7" customHeight="1" x14ac:dyDescent="0.2">
      <c r="A1510" s="27" t="s">
        <v>2533</v>
      </c>
      <c r="B1510" s="27" t="s">
        <v>20</v>
      </c>
      <c r="C1510" s="27" t="s">
        <v>1775</v>
      </c>
      <c r="D1510" s="28">
        <v>42714</v>
      </c>
      <c r="E1510" s="27" t="s">
        <v>2534</v>
      </c>
      <c r="F1510" s="27" t="s">
        <v>180</v>
      </c>
      <c r="G1510" s="27" t="s">
        <v>21</v>
      </c>
      <c r="H1510" s="27"/>
      <c r="I1510" s="27" t="s">
        <v>22</v>
      </c>
      <c r="J1510" s="27"/>
      <c r="K1510" s="27"/>
      <c r="L1510" s="27"/>
      <c r="M1510" s="27"/>
      <c r="N1510" s="27"/>
      <c r="O1510" s="27"/>
      <c r="P1510" s="27" t="s">
        <v>23</v>
      </c>
      <c r="Q1510" s="27"/>
      <c r="R1510" s="27" t="s">
        <v>28</v>
      </c>
      <c r="S1510" s="27" t="s">
        <v>27</v>
      </c>
      <c r="T1510" s="27">
        <v>2</v>
      </c>
      <c r="U1510" s="29"/>
      <c r="V1510" s="26" t="str">
        <f t="shared" si="46"/>
        <v>42714BRI Prioritas</v>
      </c>
      <c r="W1510" s="26">
        <f t="shared" si="47"/>
        <v>2</v>
      </c>
    </row>
    <row r="1511" spans="1:23" s="34" customFormat="1" ht="16.7" customHeight="1" x14ac:dyDescent="0.2">
      <c r="A1511" s="27" t="s">
        <v>2535</v>
      </c>
      <c r="B1511" s="27" t="s">
        <v>20</v>
      </c>
      <c r="C1511" s="27" t="s">
        <v>1781</v>
      </c>
      <c r="D1511" s="28">
        <v>42714</v>
      </c>
      <c r="E1511" s="27" t="s">
        <v>2536</v>
      </c>
      <c r="F1511" s="27" t="s">
        <v>165</v>
      </c>
      <c r="G1511" s="27" t="s">
        <v>21</v>
      </c>
      <c r="H1511" s="27"/>
      <c r="I1511" s="27" t="s">
        <v>22</v>
      </c>
      <c r="J1511" s="27"/>
      <c r="K1511" s="27"/>
      <c r="L1511" s="27"/>
      <c r="M1511" s="27"/>
      <c r="N1511" s="27"/>
      <c r="O1511" s="27"/>
      <c r="P1511" s="27" t="s">
        <v>23</v>
      </c>
      <c r="Q1511" s="27"/>
      <c r="R1511" s="27" t="s">
        <v>28</v>
      </c>
      <c r="S1511" s="27" t="s">
        <v>27</v>
      </c>
      <c r="T1511" s="27">
        <v>2</v>
      </c>
      <c r="U1511" s="29"/>
      <c r="V1511" s="26" t="str">
        <f t="shared" si="46"/>
        <v>42714BRI Prioritas</v>
      </c>
      <c r="W1511" s="26">
        <f t="shared" si="47"/>
        <v>2</v>
      </c>
    </row>
    <row r="1512" spans="1:23" s="34" customFormat="1" ht="16.7" customHeight="1" x14ac:dyDescent="0.2">
      <c r="A1512" s="27" t="s">
        <v>2537</v>
      </c>
      <c r="B1512" s="27" t="s">
        <v>20</v>
      </c>
      <c r="C1512" s="27" t="s">
        <v>1784</v>
      </c>
      <c r="D1512" s="28">
        <v>42714</v>
      </c>
      <c r="E1512" s="27" t="s">
        <v>2538</v>
      </c>
      <c r="F1512" s="27" t="s">
        <v>165</v>
      </c>
      <c r="G1512" s="27" t="s">
        <v>21</v>
      </c>
      <c r="H1512" s="27"/>
      <c r="I1512" s="27" t="s">
        <v>22</v>
      </c>
      <c r="J1512" s="27"/>
      <c r="K1512" s="27"/>
      <c r="L1512" s="27"/>
      <c r="M1512" s="27"/>
      <c r="N1512" s="27"/>
      <c r="O1512" s="27"/>
      <c r="P1512" s="27" t="s">
        <v>23</v>
      </c>
      <c r="Q1512" s="27"/>
      <c r="R1512" s="27" t="s">
        <v>24</v>
      </c>
      <c r="S1512" s="27" t="s">
        <v>27</v>
      </c>
      <c r="T1512" s="27">
        <v>1</v>
      </c>
      <c r="U1512" s="29"/>
      <c r="V1512" s="26" t="str">
        <f t="shared" si="46"/>
        <v>42714BRI Prioritas</v>
      </c>
      <c r="W1512" s="26">
        <f t="shared" si="47"/>
        <v>1</v>
      </c>
    </row>
    <row r="1513" spans="1:23" s="34" customFormat="1" ht="16.7" customHeight="1" x14ac:dyDescent="0.2">
      <c r="A1513" s="27" t="s">
        <v>2539</v>
      </c>
      <c r="B1513" s="27" t="s">
        <v>20</v>
      </c>
      <c r="C1513" s="27" t="s">
        <v>1786</v>
      </c>
      <c r="D1513" s="28">
        <v>42714</v>
      </c>
      <c r="E1513" s="27" t="s">
        <v>2540</v>
      </c>
      <c r="F1513" s="27" t="s">
        <v>181</v>
      </c>
      <c r="G1513" s="27" t="s">
        <v>21</v>
      </c>
      <c r="H1513" s="27"/>
      <c r="I1513" s="27" t="s">
        <v>22</v>
      </c>
      <c r="J1513" s="27"/>
      <c r="K1513" s="27"/>
      <c r="L1513" s="27"/>
      <c r="M1513" s="27"/>
      <c r="N1513" s="27"/>
      <c r="O1513" s="27"/>
      <c r="P1513" s="27" t="s">
        <v>23</v>
      </c>
      <c r="Q1513" s="27"/>
      <c r="R1513" s="27" t="s">
        <v>28</v>
      </c>
      <c r="S1513" s="27" t="s">
        <v>27</v>
      </c>
      <c r="T1513" s="27">
        <v>2</v>
      </c>
      <c r="U1513" s="29"/>
      <c r="V1513" s="26" t="str">
        <f t="shared" si="46"/>
        <v>42714BRI Prioritas</v>
      </c>
      <c r="W1513" s="26">
        <f t="shared" si="47"/>
        <v>2</v>
      </c>
    </row>
    <row r="1514" spans="1:23" s="34" customFormat="1" ht="16.7" customHeight="1" x14ac:dyDescent="0.2">
      <c r="A1514" s="27" t="s">
        <v>2541</v>
      </c>
      <c r="B1514" s="27" t="s">
        <v>20</v>
      </c>
      <c r="C1514" s="27" t="s">
        <v>2542</v>
      </c>
      <c r="D1514" s="28">
        <v>42714</v>
      </c>
      <c r="E1514" s="27" t="s">
        <v>2543</v>
      </c>
      <c r="F1514" s="27" t="s">
        <v>465</v>
      </c>
      <c r="G1514" s="27" t="s">
        <v>21</v>
      </c>
      <c r="H1514" s="27"/>
      <c r="I1514" s="27" t="s">
        <v>22</v>
      </c>
      <c r="J1514" s="27"/>
      <c r="K1514" s="27"/>
      <c r="L1514" s="27"/>
      <c r="M1514" s="27"/>
      <c r="N1514" s="27"/>
      <c r="O1514" s="27"/>
      <c r="P1514" s="27" t="s">
        <v>23</v>
      </c>
      <c r="Q1514" s="27"/>
      <c r="R1514" s="27" t="s">
        <v>28</v>
      </c>
      <c r="S1514" s="27" t="s">
        <v>27</v>
      </c>
      <c r="T1514" s="27">
        <v>2</v>
      </c>
      <c r="U1514" s="29"/>
      <c r="V1514" s="26" t="str">
        <f t="shared" si="46"/>
        <v>42714BRI Prioritas</v>
      </c>
      <c r="W1514" s="26">
        <f t="shared" si="47"/>
        <v>2</v>
      </c>
    </row>
    <row r="1515" spans="1:23" s="34" customFormat="1" ht="16.7" customHeight="1" x14ac:dyDescent="0.2">
      <c r="A1515" s="27" t="s">
        <v>2544</v>
      </c>
      <c r="B1515" s="27" t="s">
        <v>20</v>
      </c>
      <c r="C1515" s="27" t="s">
        <v>1750</v>
      </c>
      <c r="D1515" s="28">
        <v>42714</v>
      </c>
      <c r="E1515" s="27" t="s">
        <v>2545</v>
      </c>
      <c r="F1515" s="27" t="s">
        <v>465</v>
      </c>
      <c r="G1515" s="27" t="s">
        <v>21</v>
      </c>
      <c r="H1515" s="27"/>
      <c r="I1515" s="27" t="s">
        <v>22</v>
      </c>
      <c r="J1515" s="27" t="s">
        <v>30</v>
      </c>
      <c r="K1515" s="27"/>
      <c r="L1515" s="27"/>
      <c r="M1515" s="27"/>
      <c r="N1515" s="27"/>
      <c r="O1515" s="27"/>
      <c r="P1515" s="27" t="s">
        <v>23</v>
      </c>
      <c r="Q1515" s="27"/>
      <c r="R1515" s="27" t="s">
        <v>33</v>
      </c>
      <c r="S1515" s="27" t="s">
        <v>25</v>
      </c>
      <c r="T1515" s="27">
        <v>1</v>
      </c>
      <c r="U1515" s="29"/>
      <c r="V1515" s="26" t="str">
        <f t="shared" si="46"/>
        <v>42714BRI Platinum</v>
      </c>
      <c r="W1515" s="26">
        <f t="shared" si="47"/>
        <v>1</v>
      </c>
    </row>
    <row r="1516" spans="1:23" s="34" customFormat="1" ht="16.7" customHeight="1" x14ac:dyDescent="0.2">
      <c r="A1516" s="27" t="s">
        <v>2544</v>
      </c>
      <c r="B1516" s="27" t="s">
        <v>20</v>
      </c>
      <c r="C1516" s="27" t="s">
        <v>1753</v>
      </c>
      <c r="D1516" s="28">
        <v>42714</v>
      </c>
      <c r="E1516" s="27" t="s">
        <v>2546</v>
      </c>
      <c r="F1516" s="27" t="s">
        <v>249</v>
      </c>
      <c r="G1516" s="27" t="s">
        <v>21</v>
      </c>
      <c r="H1516" s="27"/>
      <c r="I1516" s="27" t="s">
        <v>22</v>
      </c>
      <c r="J1516" s="27" t="s">
        <v>30</v>
      </c>
      <c r="K1516" s="27"/>
      <c r="L1516" s="27"/>
      <c r="M1516" s="27"/>
      <c r="N1516" s="27"/>
      <c r="O1516" s="27"/>
      <c r="P1516" s="27" t="s">
        <v>23</v>
      </c>
      <c r="Q1516" s="27"/>
      <c r="R1516" s="27" t="s">
        <v>33</v>
      </c>
      <c r="S1516" s="27" t="s">
        <v>25</v>
      </c>
      <c r="T1516" s="27">
        <v>1</v>
      </c>
      <c r="U1516" s="29"/>
      <c r="V1516" s="26" t="str">
        <f t="shared" si="46"/>
        <v>42714BRI Platinum</v>
      </c>
      <c r="W1516" s="26">
        <f t="shared" si="47"/>
        <v>1</v>
      </c>
    </row>
    <row r="1517" spans="1:23" s="34" customFormat="1" ht="16.7" customHeight="1" x14ac:dyDescent="0.2">
      <c r="A1517" s="27" t="s">
        <v>2544</v>
      </c>
      <c r="B1517" s="27" t="s">
        <v>20</v>
      </c>
      <c r="C1517" s="27" t="s">
        <v>1756</v>
      </c>
      <c r="D1517" s="28">
        <v>42714</v>
      </c>
      <c r="E1517" s="27" t="s">
        <v>2547</v>
      </c>
      <c r="F1517" s="27" t="s">
        <v>1261</v>
      </c>
      <c r="G1517" s="27" t="s">
        <v>21</v>
      </c>
      <c r="H1517" s="27"/>
      <c r="I1517" s="27" t="s">
        <v>22</v>
      </c>
      <c r="J1517" s="27" t="s">
        <v>30</v>
      </c>
      <c r="K1517" s="27"/>
      <c r="L1517" s="27"/>
      <c r="M1517" s="27"/>
      <c r="N1517" s="27"/>
      <c r="O1517" s="27"/>
      <c r="P1517" s="27" t="s">
        <v>23</v>
      </c>
      <c r="Q1517" s="27"/>
      <c r="R1517" s="27" t="s">
        <v>33</v>
      </c>
      <c r="S1517" s="27" t="s">
        <v>25</v>
      </c>
      <c r="T1517" s="27">
        <v>1</v>
      </c>
      <c r="U1517" s="29"/>
      <c r="V1517" s="26" t="str">
        <f t="shared" si="46"/>
        <v>42714BRI Platinum</v>
      </c>
      <c r="W1517" s="26">
        <f t="shared" si="47"/>
        <v>1</v>
      </c>
    </row>
    <row r="1518" spans="1:23" s="34" customFormat="1" ht="16.7" customHeight="1" x14ac:dyDescent="0.2">
      <c r="A1518" s="27" t="s">
        <v>2544</v>
      </c>
      <c r="B1518" s="27" t="s">
        <v>20</v>
      </c>
      <c r="C1518" s="27" t="s">
        <v>1759</v>
      </c>
      <c r="D1518" s="28">
        <v>42714</v>
      </c>
      <c r="E1518" s="27" t="s">
        <v>2548</v>
      </c>
      <c r="F1518" s="27" t="s">
        <v>1264</v>
      </c>
      <c r="G1518" s="27" t="s">
        <v>21</v>
      </c>
      <c r="H1518" s="27"/>
      <c r="I1518" s="27" t="s">
        <v>22</v>
      </c>
      <c r="J1518" s="27" t="s">
        <v>30</v>
      </c>
      <c r="K1518" s="27"/>
      <c r="L1518" s="27"/>
      <c r="M1518" s="27"/>
      <c r="N1518" s="27"/>
      <c r="O1518" s="27"/>
      <c r="P1518" s="27" t="s">
        <v>23</v>
      </c>
      <c r="Q1518" s="27"/>
      <c r="R1518" s="27" t="s">
        <v>33</v>
      </c>
      <c r="S1518" s="27" t="s">
        <v>25</v>
      </c>
      <c r="T1518" s="27">
        <v>1</v>
      </c>
      <c r="U1518" s="29"/>
      <c r="V1518" s="26" t="str">
        <f t="shared" si="46"/>
        <v>42714BRI Platinum</v>
      </c>
      <c r="W1518" s="26">
        <f t="shared" si="47"/>
        <v>1</v>
      </c>
    </row>
    <row r="1519" spans="1:23" s="34" customFormat="1" ht="16.7" customHeight="1" x14ac:dyDescent="0.2">
      <c r="A1519" s="27" t="s">
        <v>2549</v>
      </c>
      <c r="B1519" s="27" t="s">
        <v>20</v>
      </c>
      <c r="C1519" s="27" t="s">
        <v>1762</v>
      </c>
      <c r="D1519" s="28">
        <v>42714</v>
      </c>
      <c r="E1519" s="27" t="s">
        <v>2550</v>
      </c>
      <c r="F1519" s="27" t="s">
        <v>2551</v>
      </c>
      <c r="G1519" s="27" t="s">
        <v>21</v>
      </c>
      <c r="H1519" s="27"/>
      <c r="I1519" s="27" t="s">
        <v>22</v>
      </c>
      <c r="J1519" s="27"/>
      <c r="K1519" s="27"/>
      <c r="L1519" s="27"/>
      <c r="M1519" s="27"/>
      <c r="N1519" s="27"/>
      <c r="O1519" s="27"/>
      <c r="P1519" s="27" t="s">
        <v>23</v>
      </c>
      <c r="Q1519" s="27"/>
      <c r="R1519" s="27" t="s">
        <v>24</v>
      </c>
      <c r="S1519" s="27" t="s">
        <v>25</v>
      </c>
      <c r="T1519" s="27">
        <v>1</v>
      </c>
      <c r="U1519" s="29"/>
      <c r="V1519" s="26" t="str">
        <f t="shared" si="46"/>
        <v>42714BRI Platinum</v>
      </c>
      <c r="W1519" s="26">
        <f t="shared" si="47"/>
        <v>1</v>
      </c>
    </row>
    <row r="1520" spans="1:23" s="34" customFormat="1" ht="16.7" customHeight="1" x14ac:dyDescent="0.2">
      <c r="A1520" s="27" t="s">
        <v>2552</v>
      </c>
      <c r="B1520" s="27" t="s">
        <v>20</v>
      </c>
      <c r="C1520" s="27" t="s">
        <v>1765</v>
      </c>
      <c r="D1520" s="28">
        <v>42714</v>
      </c>
      <c r="E1520" s="27" t="s">
        <v>2553</v>
      </c>
      <c r="F1520" s="27" t="s">
        <v>2551</v>
      </c>
      <c r="G1520" s="27" t="s">
        <v>21</v>
      </c>
      <c r="H1520" s="27"/>
      <c r="I1520" s="27" t="s">
        <v>22</v>
      </c>
      <c r="J1520" s="27"/>
      <c r="K1520" s="27"/>
      <c r="L1520" s="27"/>
      <c r="M1520" s="27"/>
      <c r="N1520" s="27"/>
      <c r="O1520" s="27"/>
      <c r="P1520" s="27" t="s">
        <v>23</v>
      </c>
      <c r="Q1520" s="27"/>
      <c r="R1520" s="27" t="s">
        <v>24</v>
      </c>
      <c r="S1520" s="27" t="s">
        <v>25</v>
      </c>
      <c r="T1520" s="27">
        <v>1</v>
      </c>
      <c r="U1520" s="29"/>
      <c r="V1520" s="26" t="str">
        <f t="shared" si="46"/>
        <v>42714BRI Platinum</v>
      </c>
      <c r="W1520" s="26">
        <f t="shared" si="47"/>
        <v>1</v>
      </c>
    </row>
    <row r="1521" spans="1:23" s="34" customFormat="1" ht="16.7" customHeight="1" x14ac:dyDescent="0.2">
      <c r="A1521" s="27" t="s">
        <v>2554</v>
      </c>
      <c r="B1521" s="27" t="s">
        <v>20</v>
      </c>
      <c r="C1521" s="27" t="s">
        <v>605</v>
      </c>
      <c r="D1521" s="28">
        <v>42714</v>
      </c>
      <c r="E1521" s="27" t="s">
        <v>2555</v>
      </c>
      <c r="F1521" s="27" t="s">
        <v>479</v>
      </c>
      <c r="G1521" s="27" t="s">
        <v>21</v>
      </c>
      <c r="H1521" s="27"/>
      <c r="I1521" s="27" t="s">
        <v>22</v>
      </c>
      <c r="J1521" s="27"/>
      <c r="K1521" s="27"/>
      <c r="L1521" s="27"/>
      <c r="M1521" s="27"/>
      <c r="N1521" s="27"/>
      <c r="O1521" s="27"/>
      <c r="P1521" s="27" t="s">
        <v>23</v>
      </c>
      <c r="Q1521" s="27"/>
      <c r="R1521" s="27" t="s">
        <v>24</v>
      </c>
      <c r="S1521" s="27" t="s">
        <v>25</v>
      </c>
      <c r="T1521" s="27">
        <v>1</v>
      </c>
      <c r="U1521" s="29"/>
      <c r="V1521" s="26" t="str">
        <f t="shared" si="46"/>
        <v>42714BRI Platinum</v>
      </c>
      <c r="W1521" s="26">
        <f t="shared" si="47"/>
        <v>1</v>
      </c>
    </row>
    <row r="1522" spans="1:23" s="34" customFormat="1" ht="16.7" customHeight="1" x14ac:dyDescent="0.2">
      <c r="A1522" s="27" t="s">
        <v>2556</v>
      </c>
      <c r="B1522" s="27" t="s">
        <v>20</v>
      </c>
      <c r="C1522" s="27" t="s">
        <v>1771</v>
      </c>
      <c r="D1522" s="28">
        <v>42714</v>
      </c>
      <c r="E1522" s="27" t="s">
        <v>2557</v>
      </c>
      <c r="F1522" s="27" t="s">
        <v>479</v>
      </c>
      <c r="G1522" s="27" t="s">
        <v>21</v>
      </c>
      <c r="H1522" s="27"/>
      <c r="I1522" s="27" t="s">
        <v>22</v>
      </c>
      <c r="J1522" s="27" t="s">
        <v>30</v>
      </c>
      <c r="K1522" s="27"/>
      <c r="L1522" s="27"/>
      <c r="M1522" s="27"/>
      <c r="N1522" s="27"/>
      <c r="O1522" s="27"/>
      <c r="P1522" s="27" t="s">
        <v>23</v>
      </c>
      <c r="Q1522" s="27"/>
      <c r="R1522" s="27" t="s">
        <v>33</v>
      </c>
      <c r="S1522" s="27" t="s">
        <v>25</v>
      </c>
      <c r="T1522" s="27">
        <v>1</v>
      </c>
      <c r="U1522" s="29"/>
      <c r="V1522" s="26" t="str">
        <f t="shared" si="46"/>
        <v>42714BRI Platinum</v>
      </c>
      <c r="W1522" s="26">
        <f t="shared" si="47"/>
        <v>1</v>
      </c>
    </row>
    <row r="1523" spans="1:23" s="34" customFormat="1" ht="16.7" customHeight="1" x14ac:dyDescent="0.2">
      <c r="A1523" s="27" t="s">
        <v>2558</v>
      </c>
      <c r="B1523" s="27" t="s">
        <v>20</v>
      </c>
      <c r="C1523" s="27" t="s">
        <v>604</v>
      </c>
      <c r="D1523" s="28">
        <v>42714</v>
      </c>
      <c r="E1523" s="27" t="s">
        <v>2559</v>
      </c>
      <c r="F1523" s="27" t="s">
        <v>2560</v>
      </c>
      <c r="G1523" s="27" t="s">
        <v>21</v>
      </c>
      <c r="H1523" s="27"/>
      <c r="I1523" s="27" t="s">
        <v>22</v>
      </c>
      <c r="J1523" s="27" t="s">
        <v>30</v>
      </c>
      <c r="K1523" s="27"/>
      <c r="L1523" s="27"/>
      <c r="M1523" s="27"/>
      <c r="N1523" s="27"/>
      <c r="O1523" s="27"/>
      <c r="P1523" s="27" t="s">
        <v>23</v>
      </c>
      <c r="Q1523" s="27"/>
      <c r="R1523" s="27" t="s">
        <v>33</v>
      </c>
      <c r="S1523" s="27" t="s">
        <v>25</v>
      </c>
      <c r="T1523" s="27">
        <v>1</v>
      </c>
      <c r="U1523" s="29"/>
      <c r="V1523" s="26" t="str">
        <f t="shared" si="46"/>
        <v>42714BRI Platinum</v>
      </c>
      <c r="W1523" s="26">
        <f t="shared" si="47"/>
        <v>1</v>
      </c>
    </row>
    <row r="1524" spans="1:23" s="34" customFormat="1" ht="16.7" customHeight="1" x14ac:dyDescent="0.2">
      <c r="A1524" s="27" t="s">
        <v>2561</v>
      </c>
      <c r="B1524" s="27" t="s">
        <v>20</v>
      </c>
      <c r="C1524" s="27" t="s">
        <v>1772</v>
      </c>
      <c r="D1524" s="28">
        <v>42714</v>
      </c>
      <c r="E1524" s="27" t="s">
        <v>2562</v>
      </c>
      <c r="F1524" s="27" t="s">
        <v>70</v>
      </c>
      <c r="G1524" s="27" t="s">
        <v>21</v>
      </c>
      <c r="H1524" s="27"/>
      <c r="I1524" s="27" t="s">
        <v>22</v>
      </c>
      <c r="J1524" s="27" t="s">
        <v>30</v>
      </c>
      <c r="K1524" s="27"/>
      <c r="L1524" s="27"/>
      <c r="M1524" s="27"/>
      <c r="N1524" s="27"/>
      <c r="O1524" s="27"/>
      <c r="P1524" s="27" t="s">
        <v>23</v>
      </c>
      <c r="Q1524" s="27"/>
      <c r="R1524" s="27" t="s">
        <v>33</v>
      </c>
      <c r="S1524" s="27" t="s">
        <v>25</v>
      </c>
      <c r="T1524" s="27">
        <v>1</v>
      </c>
      <c r="U1524" s="29"/>
      <c r="V1524" s="26" t="str">
        <f t="shared" si="46"/>
        <v>42714BRI Platinum</v>
      </c>
      <c r="W1524" s="26">
        <f t="shared" si="47"/>
        <v>1</v>
      </c>
    </row>
    <row r="1525" spans="1:23" s="34" customFormat="1" ht="16.7" customHeight="1" x14ac:dyDescent="0.2">
      <c r="A1525" s="27" t="s">
        <v>2563</v>
      </c>
      <c r="B1525" s="27" t="s">
        <v>20</v>
      </c>
      <c r="C1525" s="27" t="s">
        <v>2564</v>
      </c>
      <c r="D1525" s="28">
        <v>42714</v>
      </c>
      <c r="E1525" s="27" t="s">
        <v>2565</v>
      </c>
      <c r="F1525" s="27" t="s">
        <v>70</v>
      </c>
      <c r="G1525" s="27" t="s">
        <v>21</v>
      </c>
      <c r="H1525" s="27"/>
      <c r="I1525" s="27" t="s">
        <v>22</v>
      </c>
      <c r="J1525" s="27"/>
      <c r="K1525" s="27"/>
      <c r="L1525" s="27"/>
      <c r="M1525" s="27"/>
      <c r="N1525" s="27"/>
      <c r="O1525" s="27"/>
      <c r="P1525" s="27" t="s">
        <v>23</v>
      </c>
      <c r="Q1525" s="27"/>
      <c r="R1525" s="27" t="s">
        <v>24</v>
      </c>
      <c r="S1525" s="27" t="s">
        <v>45</v>
      </c>
      <c r="T1525" s="27">
        <v>1</v>
      </c>
      <c r="U1525" s="29"/>
      <c r="V1525" s="26" t="str">
        <f t="shared" si="46"/>
        <v>42714BRI Infinite</v>
      </c>
      <c r="W1525" s="26">
        <f t="shared" si="47"/>
        <v>1</v>
      </c>
    </row>
    <row r="1526" spans="1:23" s="34" customFormat="1" ht="16.7" customHeight="1" x14ac:dyDescent="0.2">
      <c r="A1526" s="27" t="s">
        <v>2566</v>
      </c>
      <c r="B1526" s="27" t="s">
        <v>20</v>
      </c>
      <c r="C1526" s="27" t="s">
        <v>606</v>
      </c>
      <c r="D1526" s="28">
        <v>42714</v>
      </c>
      <c r="E1526" s="27" t="s">
        <v>2567</v>
      </c>
      <c r="F1526" s="27" t="s">
        <v>54</v>
      </c>
      <c r="G1526" s="27" t="s">
        <v>21</v>
      </c>
      <c r="H1526" s="27"/>
      <c r="I1526" s="27" t="s">
        <v>22</v>
      </c>
      <c r="J1526" s="27"/>
      <c r="K1526" s="27"/>
      <c r="L1526" s="27"/>
      <c r="M1526" s="27"/>
      <c r="N1526" s="27"/>
      <c r="O1526" s="27"/>
      <c r="P1526" s="27" t="s">
        <v>23</v>
      </c>
      <c r="Q1526" s="27"/>
      <c r="R1526" s="27" t="s">
        <v>24</v>
      </c>
      <c r="S1526" s="27" t="s">
        <v>25</v>
      </c>
      <c r="T1526" s="27">
        <v>1</v>
      </c>
      <c r="U1526" s="29"/>
      <c r="V1526" s="26" t="str">
        <f t="shared" si="46"/>
        <v>42714BRI Platinum</v>
      </c>
      <c r="W1526" s="26">
        <f t="shared" si="47"/>
        <v>1</v>
      </c>
    </row>
    <row r="1527" spans="1:23" s="34" customFormat="1" ht="16.7" customHeight="1" x14ac:dyDescent="0.2">
      <c r="A1527" s="27" t="s">
        <v>2568</v>
      </c>
      <c r="B1527" s="27" t="s">
        <v>20</v>
      </c>
      <c r="C1527" s="27" t="s">
        <v>240</v>
      </c>
      <c r="D1527" s="28">
        <v>42714</v>
      </c>
      <c r="E1527" s="27" t="s">
        <v>2569</v>
      </c>
      <c r="F1527" s="27" t="s">
        <v>54</v>
      </c>
      <c r="G1527" s="27" t="s">
        <v>21</v>
      </c>
      <c r="H1527" s="27"/>
      <c r="I1527" s="27" t="s">
        <v>22</v>
      </c>
      <c r="J1527" s="27" t="s">
        <v>29</v>
      </c>
      <c r="K1527" s="27"/>
      <c r="L1527" s="27"/>
      <c r="M1527" s="27"/>
      <c r="N1527" s="27"/>
      <c r="O1527" s="27"/>
      <c r="P1527" s="27" t="s">
        <v>23</v>
      </c>
      <c r="Q1527" s="27"/>
      <c r="R1527" s="27" t="s">
        <v>121</v>
      </c>
      <c r="S1527" s="27" t="s">
        <v>25</v>
      </c>
      <c r="T1527" s="27">
        <v>1</v>
      </c>
      <c r="U1527" s="29"/>
      <c r="V1527" s="26" t="str">
        <f t="shared" si="46"/>
        <v>42714BRI Platinum</v>
      </c>
      <c r="W1527" s="26">
        <f t="shared" si="47"/>
        <v>1</v>
      </c>
    </row>
    <row r="1528" spans="1:23" s="34" customFormat="1" ht="16.7" customHeight="1" x14ac:dyDescent="0.2">
      <c r="A1528" s="27" t="s">
        <v>2570</v>
      </c>
      <c r="B1528" s="27" t="s">
        <v>20</v>
      </c>
      <c r="C1528" s="27" t="s">
        <v>607</v>
      </c>
      <c r="D1528" s="28">
        <v>42714</v>
      </c>
      <c r="E1528" s="27" t="s">
        <v>2571</v>
      </c>
      <c r="F1528" s="27" t="s">
        <v>55</v>
      </c>
      <c r="G1528" s="27" t="s">
        <v>21</v>
      </c>
      <c r="H1528" s="27"/>
      <c r="I1528" s="27" t="s">
        <v>22</v>
      </c>
      <c r="J1528" s="27"/>
      <c r="K1528" s="27"/>
      <c r="L1528" s="27"/>
      <c r="M1528" s="27"/>
      <c r="N1528" s="27"/>
      <c r="O1528" s="27"/>
      <c r="P1528" s="27" t="s">
        <v>23</v>
      </c>
      <c r="Q1528" s="27"/>
      <c r="R1528" s="27" t="s">
        <v>24</v>
      </c>
      <c r="S1528" s="27" t="s">
        <v>25</v>
      </c>
      <c r="T1528" s="27">
        <v>1</v>
      </c>
      <c r="U1528" s="29"/>
      <c r="V1528" s="26" t="str">
        <f t="shared" si="46"/>
        <v>42714BRI Platinum</v>
      </c>
      <c r="W1528" s="26">
        <f t="shared" si="47"/>
        <v>1</v>
      </c>
    </row>
    <row r="1529" spans="1:23" s="34" customFormat="1" ht="16.7" customHeight="1" x14ac:dyDescent="0.2">
      <c r="A1529" s="27" t="s">
        <v>509</v>
      </c>
      <c r="B1529" s="27" t="s">
        <v>20</v>
      </c>
      <c r="C1529" s="27" t="s">
        <v>2572</v>
      </c>
      <c r="D1529" s="28">
        <v>42714</v>
      </c>
      <c r="E1529" s="27" t="s">
        <v>553</v>
      </c>
      <c r="F1529" s="27" t="s">
        <v>55</v>
      </c>
      <c r="G1529" s="27" t="s">
        <v>21</v>
      </c>
      <c r="H1529" s="27"/>
      <c r="I1529" s="27" t="s">
        <v>22</v>
      </c>
      <c r="J1529" s="27"/>
      <c r="K1529" s="27"/>
      <c r="L1529" s="27"/>
      <c r="M1529" s="27"/>
      <c r="N1529" s="27"/>
      <c r="O1529" s="27"/>
      <c r="P1529" s="27" t="s">
        <v>23</v>
      </c>
      <c r="Q1529" s="27"/>
      <c r="R1529" s="27" t="s">
        <v>24</v>
      </c>
      <c r="S1529" s="27" t="s">
        <v>26</v>
      </c>
      <c r="T1529" s="27">
        <v>1</v>
      </c>
      <c r="U1529" s="29"/>
      <c r="V1529" s="26" t="str">
        <f t="shared" si="46"/>
        <v>42714BRI Business</v>
      </c>
      <c r="W1529" s="26">
        <f t="shared" si="47"/>
        <v>1</v>
      </c>
    </row>
    <row r="1530" spans="1:23" s="34" customFormat="1" ht="16.7" customHeight="1" x14ac:dyDescent="0.2">
      <c r="A1530" s="27" t="s">
        <v>2573</v>
      </c>
      <c r="B1530" s="27" t="s">
        <v>20</v>
      </c>
      <c r="C1530" s="27" t="s">
        <v>2574</v>
      </c>
      <c r="D1530" s="28">
        <v>42714</v>
      </c>
      <c r="E1530" s="27" t="s">
        <v>2575</v>
      </c>
      <c r="F1530" s="27" t="s">
        <v>2576</v>
      </c>
      <c r="G1530" s="27" t="s">
        <v>21</v>
      </c>
      <c r="H1530" s="27"/>
      <c r="I1530" s="27" t="s">
        <v>22</v>
      </c>
      <c r="J1530" s="27"/>
      <c r="K1530" s="27"/>
      <c r="L1530" s="27"/>
      <c r="M1530" s="27"/>
      <c r="N1530" s="27"/>
      <c r="O1530" s="27"/>
      <c r="P1530" s="27" t="s">
        <v>23</v>
      </c>
      <c r="Q1530" s="27"/>
      <c r="R1530" s="27" t="s">
        <v>24</v>
      </c>
      <c r="S1530" s="27" t="s">
        <v>26</v>
      </c>
      <c r="T1530" s="27">
        <v>1</v>
      </c>
      <c r="U1530" s="29"/>
      <c r="V1530" s="26" t="str">
        <f t="shared" si="46"/>
        <v>42714BRI Business</v>
      </c>
      <c r="W1530" s="26">
        <f t="shared" si="47"/>
        <v>1</v>
      </c>
    </row>
    <row r="1531" spans="1:23" s="34" customFormat="1" ht="16.7" customHeight="1" x14ac:dyDescent="0.2">
      <c r="A1531" s="27" t="s">
        <v>2577</v>
      </c>
      <c r="B1531" s="27" t="s">
        <v>20</v>
      </c>
      <c r="C1531" s="27" t="s">
        <v>238</v>
      </c>
      <c r="D1531" s="28">
        <v>42714</v>
      </c>
      <c r="E1531" s="27" t="s">
        <v>2578</v>
      </c>
      <c r="F1531" s="27" t="s">
        <v>2576</v>
      </c>
      <c r="G1531" s="27" t="s">
        <v>21</v>
      </c>
      <c r="H1531" s="27"/>
      <c r="I1531" s="27" t="s">
        <v>22</v>
      </c>
      <c r="J1531" s="27"/>
      <c r="K1531" s="27"/>
      <c r="L1531" s="27"/>
      <c r="M1531" s="27"/>
      <c r="N1531" s="27"/>
      <c r="O1531" s="27"/>
      <c r="P1531" s="27" t="s">
        <v>23</v>
      </c>
      <c r="Q1531" s="27"/>
      <c r="R1531" s="27" t="s">
        <v>24</v>
      </c>
      <c r="S1531" s="27" t="s">
        <v>26</v>
      </c>
      <c r="T1531" s="27">
        <v>1</v>
      </c>
      <c r="U1531" s="29"/>
      <c r="V1531" s="26" t="str">
        <f t="shared" si="46"/>
        <v>42714BRI Business</v>
      </c>
      <c r="W1531" s="26">
        <f t="shared" si="47"/>
        <v>1</v>
      </c>
    </row>
    <row r="1532" spans="1:23" s="34" customFormat="1" ht="16.7" customHeight="1" x14ac:dyDescent="0.2">
      <c r="A1532" s="27" t="s">
        <v>2579</v>
      </c>
      <c r="B1532" s="27" t="s">
        <v>20</v>
      </c>
      <c r="C1532" s="27" t="s">
        <v>1778</v>
      </c>
      <c r="D1532" s="28">
        <v>42714</v>
      </c>
      <c r="E1532" s="27" t="s">
        <v>2580</v>
      </c>
      <c r="F1532" s="27" t="s">
        <v>2581</v>
      </c>
      <c r="G1532" s="27" t="s">
        <v>21</v>
      </c>
      <c r="H1532" s="27"/>
      <c r="I1532" s="27" t="s">
        <v>22</v>
      </c>
      <c r="J1532" s="27"/>
      <c r="K1532" s="27"/>
      <c r="L1532" s="27"/>
      <c r="M1532" s="27"/>
      <c r="N1532" s="27"/>
      <c r="O1532" s="27"/>
      <c r="P1532" s="27" t="s">
        <v>23</v>
      </c>
      <c r="Q1532" s="27"/>
      <c r="R1532" s="27" t="s">
        <v>24</v>
      </c>
      <c r="S1532" s="27" t="s">
        <v>26</v>
      </c>
      <c r="T1532" s="27">
        <v>1</v>
      </c>
      <c r="U1532" s="29"/>
      <c r="V1532" s="26" t="str">
        <f t="shared" si="46"/>
        <v>42714BRI Business</v>
      </c>
      <c r="W1532" s="26">
        <f t="shared" si="47"/>
        <v>1</v>
      </c>
    </row>
    <row r="1533" spans="1:23" s="34" customFormat="1" ht="16.7" customHeight="1" x14ac:dyDescent="0.2">
      <c r="A1533" s="27" t="s">
        <v>2582</v>
      </c>
      <c r="B1533" s="27" t="s">
        <v>20</v>
      </c>
      <c r="C1533" s="27" t="s">
        <v>239</v>
      </c>
      <c r="D1533" s="28">
        <v>42714</v>
      </c>
      <c r="E1533" s="27" t="s">
        <v>2583</v>
      </c>
      <c r="F1533" s="27" t="s">
        <v>2581</v>
      </c>
      <c r="G1533" s="27" t="s">
        <v>21</v>
      </c>
      <c r="H1533" s="27"/>
      <c r="I1533" s="27" t="s">
        <v>22</v>
      </c>
      <c r="J1533" s="27"/>
      <c r="K1533" s="27"/>
      <c r="L1533" s="27"/>
      <c r="M1533" s="27"/>
      <c r="N1533" s="27"/>
      <c r="O1533" s="27"/>
      <c r="P1533" s="27" t="s">
        <v>23</v>
      </c>
      <c r="Q1533" s="27"/>
      <c r="R1533" s="27" t="s">
        <v>24</v>
      </c>
      <c r="S1533" s="27" t="s">
        <v>26</v>
      </c>
      <c r="T1533" s="27">
        <v>1</v>
      </c>
      <c r="U1533" s="29"/>
      <c r="V1533" s="26" t="str">
        <f t="shared" si="46"/>
        <v>42714BRI Business</v>
      </c>
      <c r="W1533" s="26">
        <f t="shared" si="47"/>
        <v>1</v>
      </c>
    </row>
    <row r="1534" spans="1:23" s="34" customFormat="1" ht="16.7" customHeight="1" x14ac:dyDescent="0.2">
      <c r="A1534" s="27" t="s">
        <v>2584</v>
      </c>
      <c r="B1534" s="27" t="s">
        <v>20</v>
      </c>
      <c r="C1534" s="27" t="s">
        <v>1789</v>
      </c>
      <c r="D1534" s="28">
        <v>42714</v>
      </c>
      <c r="E1534" s="27" t="s">
        <v>2585</v>
      </c>
      <c r="F1534" s="27" t="s">
        <v>2586</v>
      </c>
      <c r="G1534" s="27" t="s">
        <v>21</v>
      </c>
      <c r="H1534" s="27"/>
      <c r="I1534" s="27" t="s">
        <v>22</v>
      </c>
      <c r="J1534" s="27"/>
      <c r="K1534" s="27"/>
      <c r="L1534" s="27"/>
      <c r="M1534" s="27"/>
      <c r="N1534" s="27"/>
      <c r="O1534" s="27"/>
      <c r="P1534" s="27" t="s">
        <v>23</v>
      </c>
      <c r="Q1534" s="27"/>
      <c r="R1534" s="27" t="s">
        <v>24</v>
      </c>
      <c r="S1534" s="27" t="s">
        <v>26</v>
      </c>
      <c r="T1534" s="27">
        <v>1</v>
      </c>
      <c r="U1534" s="29"/>
      <c r="V1534" s="26" t="str">
        <f t="shared" si="46"/>
        <v>42714BRI Business</v>
      </c>
      <c r="W1534" s="26">
        <f t="shared" si="47"/>
        <v>1</v>
      </c>
    </row>
    <row r="1535" spans="1:23" s="34" customFormat="1" ht="16.7" customHeight="1" x14ac:dyDescent="0.2">
      <c r="A1535" s="27" t="s">
        <v>2587</v>
      </c>
      <c r="B1535" s="27" t="s">
        <v>20</v>
      </c>
      <c r="C1535" s="27" t="s">
        <v>1792</v>
      </c>
      <c r="D1535" s="28">
        <v>42714</v>
      </c>
      <c r="E1535" s="27" t="s">
        <v>2588</v>
      </c>
      <c r="F1535" s="27" t="s">
        <v>2586</v>
      </c>
      <c r="G1535" s="27" t="s">
        <v>21</v>
      </c>
      <c r="H1535" s="27"/>
      <c r="I1535" s="27" t="s">
        <v>22</v>
      </c>
      <c r="J1535" s="27"/>
      <c r="K1535" s="27"/>
      <c r="L1535" s="27"/>
      <c r="M1535" s="27"/>
      <c r="N1535" s="27"/>
      <c r="O1535" s="27"/>
      <c r="P1535" s="27" t="s">
        <v>23</v>
      </c>
      <c r="Q1535" s="27"/>
      <c r="R1535" s="27" t="s">
        <v>24</v>
      </c>
      <c r="S1535" s="27" t="s">
        <v>26</v>
      </c>
      <c r="T1535" s="27">
        <v>1</v>
      </c>
      <c r="U1535" s="29"/>
      <c r="V1535" s="26" t="str">
        <f t="shared" si="46"/>
        <v>42714BRI Business</v>
      </c>
      <c r="W1535" s="26">
        <f t="shared" si="47"/>
        <v>1</v>
      </c>
    </row>
    <row r="1536" spans="1:23" s="34" customFormat="1" ht="16.7" customHeight="1" x14ac:dyDescent="0.2">
      <c r="A1536" s="27" t="s">
        <v>2592</v>
      </c>
      <c r="B1536" s="27" t="s">
        <v>20</v>
      </c>
      <c r="C1536" s="27" t="s">
        <v>2593</v>
      </c>
      <c r="D1536" s="28">
        <v>42714</v>
      </c>
      <c r="E1536" s="27" t="s">
        <v>2594</v>
      </c>
      <c r="F1536" s="27" t="s">
        <v>527</v>
      </c>
      <c r="G1536" s="27" t="s">
        <v>21</v>
      </c>
      <c r="H1536" s="27"/>
      <c r="I1536" s="27" t="s">
        <v>22</v>
      </c>
      <c r="J1536" s="27"/>
      <c r="K1536" s="27"/>
      <c r="L1536" s="27"/>
      <c r="M1536" s="27"/>
      <c r="N1536" s="27"/>
      <c r="O1536" s="27"/>
      <c r="P1536" s="27" t="s">
        <v>23</v>
      </c>
      <c r="Q1536" s="27"/>
      <c r="R1536" s="27" t="s">
        <v>24</v>
      </c>
      <c r="S1536" s="27" t="s">
        <v>25</v>
      </c>
      <c r="T1536" s="27">
        <v>1</v>
      </c>
      <c r="U1536" s="29"/>
      <c r="V1536" s="26" t="str">
        <f t="shared" si="46"/>
        <v>42714BRI Platinum</v>
      </c>
      <c r="W1536" s="26">
        <f t="shared" si="47"/>
        <v>1</v>
      </c>
    </row>
    <row r="1537" spans="1:23" s="34" customFormat="1" ht="16.7" customHeight="1" x14ac:dyDescent="0.2">
      <c r="A1537" s="27" t="s">
        <v>2595</v>
      </c>
      <c r="B1537" s="27" t="s">
        <v>20</v>
      </c>
      <c r="C1537" s="27" t="s">
        <v>2596</v>
      </c>
      <c r="D1537" s="28">
        <v>42714</v>
      </c>
      <c r="E1537" s="27" t="s">
        <v>2597</v>
      </c>
      <c r="F1537" s="27" t="s">
        <v>769</v>
      </c>
      <c r="G1537" s="27" t="s">
        <v>21</v>
      </c>
      <c r="H1537" s="27"/>
      <c r="I1537" s="27" t="s">
        <v>22</v>
      </c>
      <c r="J1537" s="27" t="s">
        <v>30</v>
      </c>
      <c r="K1537" s="27"/>
      <c r="L1537" s="27"/>
      <c r="M1537" s="27"/>
      <c r="N1537" s="27"/>
      <c r="O1537" s="27"/>
      <c r="P1537" s="27" t="s">
        <v>23</v>
      </c>
      <c r="Q1537" s="27"/>
      <c r="R1537" s="27" t="s">
        <v>33</v>
      </c>
      <c r="S1537" s="27" t="s">
        <v>25</v>
      </c>
      <c r="T1537" s="27">
        <v>1</v>
      </c>
      <c r="U1537" s="29"/>
      <c r="V1537" s="26" t="str">
        <f t="shared" si="46"/>
        <v>42714BRI Platinum</v>
      </c>
      <c r="W1537" s="26">
        <f t="shared" si="47"/>
        <v>1</v>
      </c>
    </row>
    <row r="1538" spans="1:23" s="34" customFormat="1" ht="16.7" customHeight="1" x14ac:dyDescent="0.2">
      <c r="A1538" s="27" t="s">
        <v>2595</v>
      </c>
      <c r="B1538" s="27" t="s">
        <v>20</v>
      </c>
      <c r="C1538" s="27" t="s">
        <v>241</v>
      </c>
      <c r="D1538" s="28">
        <v>42714</v>
      </c>
      <c r="E1538" s="27" t="s">
        <v>2598</v>
      </c>
      <c r="F1538" s="27" t="s">
        <v>2599</v>
      </c>
      <c r="G1538" s="27" t="s">
        <v>21</v>
      </c>
      <c r="H1538" s="27"/>
      <c r="I1538" s="27" t="s">
        <v>22</v>
      </c>
      <c r="J1538" s="27" t="s">
        <v>30</v>
      </c>
      <c r="K1538" s="27"/>
      <c r="L1538" s="27"/>
      <c r="M1538" s="27"/>
      <c r="N1538" s="27"/>
      <c r="O1538" s="27"/>
      <c r="P1538" s="27" t="s">
        <v>23</v>
      </c>
      <c r="Q1538" s="27"/>
      <c r="R1538" s="27" t="s">
        <v>33</v>
      </c>
      <c r="S1538" s="27" t="s">
        <v>25</v>
      </c>
      <c r="T1538" s="27">
        <v>1</v>
      </c>
      <c r="U1538" s="29"/>
      <c r="V1538" s="26" t="str">
        <f t="shared" si="46"/>
        <v>42714BRI Platinum</v>
      </c>
      <c r="W1538" s="26">
        <f t="shared" si="47"/>
        <v>1</v>
      </c>
    </row>
    <row r="1539" spans="1:23" s="34" customFormat="1" ht="16.7" customHeight="1" x14ac:dyDescent="0.2">
      <c r="A1539" s="27" t="s">
        <v>2595</v>
      </c>
      <c r="B1539" s="27" t="s">
        <v>20</v>
      </c>
      <c r="C1539" s="27" t="s">
        <v>610</v>
      </c>
      <c r="D1539" s="28">
        <v>42714</v>
      </c>
      <c r="E1539" s="27" t="s">
        <v>2600</v>
      </c>
      <c r="F1539" s="27" t="s">
        <v>2601</v>
      </c>
      <c r="G1539" s="27" t="s">
        <v>21</v>
      </c>
      <c r="H1539" s="27"/>
      <c r="I1539" s="27" t="s">
        <v>22</v>
      </c>
      <c r="J1539" s="27"/>
      <c r="K1539" s="27"/>
      <c r="L1539" s="27"/>
      <c r="M1539" s="27"/>
      <c r="N1539" s="27"/>
      <c r="O1539" s="27"/>
      <c r="P1539" s="27" t="s">
        <v>23</v>
      </c>
      <c r="Q1539" s="27"/>
      <c r="R1539" s="27" t="s">
        <v>24</v>
      </c>
      <c r="S1539" s="27" t="s">
        <v>25</v>
      </c>
      <c r="T1539" s="27">
        <v>1</v>
      </c>
      <c r="U1539" s="29"/>
      <c r="V1539" s="26" t="str">
        <f t="shared" ref="V1539:V1602" si="48">D1539&amp;S1539</f>
        <v>42714BRI Platinum</v>
      </c>
      <c r="W1539" s="26">
        <f t="shared" ref="W1539:W1602" si="49">T1539</f>
        <v>1</v>
      </c>
    </row>
    <row r="1540" spans="1:23" s="34" customFormat="1" ht="16.7" customHeight="1" x14ac:dyDescent="0.2">
      <c r="A1540" s="27" t="s">
        <v>2595</v>
      </c>
      <c r="B1540" s="27" t="s">
        <v>20</v>
      </c>
      <c r="C1540" s="27" t="s">
        <v>2602</v>
      </c>
      <c r="D1540" s="28">
        <v>42714</v>
      </c>
      <c r="E1540" s="27" t="s">
        <v>2603</v>
      </c>
      <c r="F1540" s="27" t="s">
        <v>802</v>
      </c>
      <c r="G1540" s="27" t="s">
        <v>21</v>
      </c>
      <c r="H1540" s="27"/>
      <c r="I1540" s="27" t="s">
        <v>22</v>
      </c>
      <c r="J1540" s="27"/>
      <c r="K1540" s="27"/>
      <c r="L1540" s="27"/>
      <c r="M1540" s="27"/>
      <c r="N1540" s="27"/>
      <c r="O1540" s="27"/>
      <c r="P1540" s="27" t="s">
        <v>23</v>
      </c>
      <c r="Q1540" s="27"/>
      <c r="R1540" s="27" t="s">
        <v>24</v>
      </c>
      <c r="S1540" s="27" t="s">
        <v>25</v>
      </c>
      <c r="T1540" s="27">
        <v>1</v>
      </c>
      <c r="U1540" s="29"/>
      <c r="V1540" s="26" t="str">
        <f t="shared" si="48"/>
        <v>42714BRI Platinum</v>
      </c>
      <c r="W1540" s="26">
        <f t="shared" si="49"/>
        <v>1</v>
      </c>
    </row>
    <row r="1541" spans="1:23" s="34" customFormat="1" ht="16.7" customHeight="1" x14ac:dyDescent="0.2">
      <c r="A1541" s="27" t="s">
        <v>2604</v>
      </c>
      <c r="B1541" s="27" t="s">
        <v>20</v>
      </c>
      <c r="C1541" s="27" t="s">
        <v>2605</v>
      </c>
      <c r="D1541" s="28">
        <v>42714</v>
      </c>
      <c r="E1541" s="27" t="s">
        <v>2606</v>
      </c>
      <c r="F1541" s="27" t="s">
        <v>2607</v>
      </c>
      <c r="G1541" s="27" t="s">
        <v>21</v>
      </c>
      <c r="H1541" s="27"/>
      <c r="I1541" s="27" t="s">
        <v>22</v>
      </c>
      <c r="J1541" s="27"/>
      <c r="K1541" s="27"/>
      <c r="L1541" s="27"/>
      <c r="M1541" s="27"/>
      <c r="N1541" s="27"/>
      <c r="O1541" s="27"/>
      <c r="P1541" s="27" t="s">
        <v>23</v>
      </c>
      <c r="Q1541" s="27"/>
      <c r="R1541" s="27" t="s">
        <v>24</v>
      </c>
      <c r="S1541" s="27" t="s">
        <v>25</v>
      </c>
      <c r="T1541" s="27">
        <v>1</v>
      </c>
      <c r="U1541" s="29"/>
      <c r="V1541" s="26" t="str">
        <f t="shared" si="48"/>
        <v>42714BRI Platinum</v>
      </c>
      <c r="W1541" s="26">
        <f t="shared" si="49"/>
        <v>1</v>
      </c>
    </row>
    <row r="1542" spans="1:23" s="34" customFormat="1" ht="16.7" customHeight="1" x14ac:dyDescent="0.2">
      <c r="A1542" s="27" t="s">
        <v>2604</v>
      </c>
      <c r="B1542" s="27" t="s">
        <v>20</v>
      </c>
      <c r="C1542" s="27" t="s">
        <v>2608</v>
      </c>
      <c r="D1542" s="28">
        <v>42714</v>
      </c>
      <c r="E1542" s="27" t="s">
        <v>2609</v>
      </c>
      <c r="F1542" s="27" t="s">
        <v>2610</v>
      </c>
      <c r="G1542" s="27" t="s">
        <v>21</v>
      </c>
      <c r="H1542" s="27"/>
      <c r="I1542" s="27" t="s">
        <v>22</v>
      </c>
      <c r="J1542" s="27" t="s">
        <v>30</v>
      </c>
      <c r="K1542" s="27"/>
      <c r="L1542" s="27"/>
      <c r="M1542" s="27"/>
      <c r="N1542" s="27"/>
      <c r="O1542" s="27"/>
      <c r="P1542" s="27" t="s">
        <v>23</v>
      </c>
      <c r="Q1542" s="27"/>
      <c r="R1542" s="27" t="s">
        <v>33</v>
      </c>
      <c r="S1542" s="27" t="s">
        <v>25</v>
      </c>
      <c r="T1542" s="27">
        <v>1</v>
      </c>
      <c r="U1542" s="29"/>
      <c r="V1542" s="26" t="str">
        <f t="shared" si="48"/>
        <v>42714BRI Platinum</v>
      </c>
      <c r="W1542" s="26">
        <f t="shared" si="49"/>
        <v>1</v>
      </c>
    </row>
    <row r="1543" spans="1:23" s="34" customFormat="1" ht="16.7" customHeight="1" x14ac:dyDescent="0.2">
      <c r="A1543" s="27" t="s">
        <v>2611</v>
      </c>
      <c r="B1543" s="27" t="s">
        <v>20</v>
      </c>
      <c r="C1543" s="27" t="s">
        <v>2612</v>
      </c>
      <c r="D1543" s="28">
        <v>42714</v>
      </c>
      <c r="E1543" s="27" t="s">
        <v>2613</v>
      </c>
      <c r="F1543" s="27" t="s">
        <v>2610</v>
      </c>
      <c r="G1543" s="27" t="s">
        <v>21</v>
      </c>
      <c r="H1543" s="27"/>
      <c r="I1543" s="27" t="s">
        <v>22</v>
      </c>
      <c r="J1543" s="27" t="s">
        <v>30</v>
      </c>
      <c r="K1543" s="27"/>
      <c r="L1543" s="27"/>
      <c r="M1543" s="27"/>
      <c r="N1543" s="27"/>
      <c r="O1543" s="27"/>
      <c r="P1543" s="27" t="s">
        <v>23</v>
      </c>
      <c r="Q1543" s="27"/>
      <c r="R1543" s="27" t="s">
        <v>33</v>
      </c>
      <c r="S1543" s="27" t="s">
        <v>25</v>
      </c>
      <c r="T1543" s="27">
        <v>1</v>
      </c>
      <c r="U1543" s="29"/>
      <c r="V1543" s="26" t="str">
        <f t="shared" si="48"/>
        <v>42714BRI Platinum</v>
      </c>
      <c r="W1543" s="26">
        <f t="shared" si="49"/>
        <v>1</v>
      </c>
    </row>
    <row r="1544" spans="1:23" s="34" customFormat="1" ht="16.7" customHeight="1" x14ac:dyDescent="0.2">
      <c r="A1544" s="27" t="s">
        <v>2611</v>
      </c>
      <c r="B1544" s="27" t="s">
        <v>20</v>
      </c>
      <c r="C1544" s="27" t="s">
        <v>2614</v>
      </c>
      <c r="D1544" s="28">
        <v>42714</v>
      </c>
      <c r="E1544" s="27" t="s">
        <v>2615</v>
      </c>
      <c r="F1544" s="27" t="s">
        <v>420</v>
      </c>
      <c r="G1544" s="27" t="s">
        <v>21</v>
      </c>
      <c r="H1544" s="27"/>
      <c r="I1544" s="27" t="s">
        <v>22</v>
      </c>
      <c r="J1544" s="27" t="s">
        <v>30</v>
      </c>
      <c r="K1544" s="27"/>
      <c r="L1544" s="27"/>
      <c r="M1544" s="27"/>
      <c r="N1544" s="27"/>
      <c r="O1544" s="27"/>
      <c r="P1544" s="27" t="s">
        <v>23</v>
      </c>
      <c r="Q1544" s="27"/>
      <c r="R1544" s="27" t="s">
        <v>33</v>
      </c>
      <c r="S1544" s="27" t="s">
        <v>25</v>
      </c>
      <c r="T1544" s="27">
        <v>1</v>
      </c>
      <c r="U1544" s="29"/>
      <c r="V1544" s="26" t="str">
        <f t="shared" si="48"/>
        <v>42714BRI Platinum</v>
      </c>
      <c r="W1544" s="26">
        <f t="shared" si="49"/>
        <v>1</v>
      </c>
    </row>
    <row r="1545" spans="1:23" s="34" customFormat="1" ht="16.7" customHeight="1" x14ac:dyDescent="0.2">
      <c r="A1545" s="27" t="s">
        <v>2616</v>
      </c>
      <c r="B1545" s="27" t="s">
        <v>20</v>
      </c>
      <c r="C1545" s="27" t="s">
        <v>2617</v>
      </c>
      <c r="D1545" s="28">
        <v>42714</v>
      </c>
      <c r="E1545" s="27" t="s">
        <v>2618</v>
      </c>
      <c r="F1545" s="27" t="s">
        <v>420</v>
      </c>
      <c r="G1545" s="27" t="s">
        <v>21</v>
      </c>
      <c r="H1545" s="27"/>
      <c r="I1545" s="27" t="s">
        <v>22</v>
      </c>
      <c r="J1545" s="27" t="s">
        <v>30</v>
      </c>
      <c r="K1545" s="27"/>
      <c r="L1545" s="27"/>
      <c r="M1545" s="27"/>
      <c r="N1545" s="27"/>
      <c r="O1545" s="27"/>
      <c r="P1545" s="27" t="s">
        <v>23</v>
      </c>
      <c r="Q1545" s="27"/>
      <c r="R1545" s="27" t="s">
        <v>35</v>
      </c>
      <c r="S1545" s="27" t="s">
        <v>27</v>
      </c>
      <c r="T1545" s="27">
        <v>2</v>
      </c>
      <c r="U1545" s="29"/>
      <c r="V1545" s="26" t="str">
        <f t="shared" si="48"/>
        <v>42714BRI Prioritas</v>
      </c>
      <c r="W1545" s="26">
        <f t="shared" si="49"/>
        <v>2</v>
      </c>
    </row>
    <row r="1546" spans="1:23" s="34" customFormat="1" ht="16.7" customHeight="1" x14ac:dyDescent="0.2">
      <c r="A1546" s="27" t="s">
        <v>2619</v>
      </c>
      <c r="B1546" s="27" t="s">
        <v>20</v>
      </c>
      <c r="C1546" s="27" t="s">
        <v>2620</v>
      </c>
      <c r="D1546" s="28">
        <v>42714</v>
      </c>
      <c r="E1546" s="27" t="s">
        <v>2621</v>
      </c>
      <c r="F1546" s="27" t="s">
        <v>421</v>
      </c>
      <c r="G1546" s="27" t="s">
        <v>21</v>
      </c>
      <c r="H1546" s="27"/>
      <c r="I1546" s="27" t="s">
        <v>22</v>
      </c>
      <c r="J1546" s="27" t="s">
        <v>30</v>
      </c>
      <c r="K1546" s="27"/>
      <c r="L1546" s="27"/>
      <c r="M1546" s="27"/>
      <c r="N1546" s="27"/>
      <c r="O1546" s="27"/>
      <c r="P1546" s="27" t="s">
        <v>23</v>
      </c>
      <c r="Q1546" s="27"/>
      <c r="R1546" s="27" t="s">
        <v>33</v>
      </c>
      <c r="S1546" s="27" t="s">
        <v>25</v>
      </c>
      <c r="T1546" s="27">
        <v>1</v>
      </c>
      <c r="U1546" s="29"/>
      <c r="V1546" s="26" t="str">
        <f t="shared" si="48"/>
        <v>42714BRI Platinum</v>
      </c>
      <c r="W1546" s="26">
        <f t="shared" si="49"/>
        <v>1</v>
      </c>
    </row>
    <row r="1547" spans="1:23" s="34" customFormat="1" ht="16.7" customHeight="1" x14ac:dyDescent="0.2">
      <c r="A1547" s="27" t="s">
        <v>2619</v>
      </c>
      <c r="B1547" s="27" t="s">
        <v>20</v>
      </c>
      <c r="C1547" s="27" t="s">
        <v>611</v>
      </c>
      <c r="D1547" s="28">
        <v>42714</v>
      </c>
      <c r="E1547" s="27" t="s">
        <v>2622</v>
      </c>
      <c r="F1547" s="27" t="s">
        <v>422</v>
      </c>
      <c r="G1547" s="27" t="s">
        <v>21</v>
      </c>
      <c r="H1547" s="27"/>
      <c r="I1547" s="27" t="s">
        <v>22</v>
      </c>
      <c r="J1547" s="27" t="s">
        <v>30</v>
      </c>
      <c r="K1547" s="27"/>
      <c r="L1547" s="27"/>
      <c r="M1547" s="27"/>
      <c r="N1547" s="27"/>
      <c r="O1547" s="27"/>
      <c r="P1547" s="27" t="s">
        <v>23</v>
      </c>
      <c r="Q1547" s="27"/>
      <c r="R1547" s="27" t="s">
        <v>33</v>
      </c>
      <c r="S1547" s="27" t="s">
        <v>25</v>
      </c>
      <c r="T1547" s="27">
        <v>1</v>
      </c>
      <c r="U1547" s="29"/>
      <c r="V1547" s="26" t="str">
        <f t="shared" si="48"/>
        <v>42714BRI Platinum</v>
      </c>
      <c r="W1547" s="26">
        <f t="shared" si="49"/>
        <v>1</v>
      </c>
    </row>
    <row r="1548" spans="1:23" s="34" customFormat="1" ht="16.7" customHeight="1" x14ac:dyDescent="0.2">
      <c r="A1548" s="27" t="s">
        <v>2619</v>
      </c>
      <c r="B1548" s="27" t="s">
        <v>20</v>
      </c>
      <c r="C1548" s="27" t="s">
        <v>242</v>
      </c>
      <c r="D1548" s="28">
        <v>42714</v>
      </c>
      <c r="E1548" s="27" t="s">
        <v>2623</v>
      </c>
      <c r="F1548" s="27" t="s">
        <v>422</v>
      </c>
      <c r="G1548" s="27" t="s">
        <v>21</v>
      </c>
      <c r="H1548" s="27"/>
      <c r="I1548" s="27" t="s">
        <v>22</v>
      </c>
      <c r="J1548" s="27" t="s">
        <v>30</v>
      </c>
      <c r="K1548" s="27"/>
      <c r="L1548" s="27"/>
      <c r="M1548" s="27"/>
      <c r="N1548" s="27"/>
      <c r="O1548" s="27"/>
      <c r="P1548" s="27" t="s">
        <v>23</v>
      </c>
      <c r="Q1548" s="27"/>
      <c r="R1548" s="27" t="s">
        <v>33</v>
      </c>
      <c r="S1548" s="27" t="s">
        <v>25</v>
      </c>
      <c r="T1548" s="27">
        <v>1</v>
      </c>
      <c r="U1548" s="29"/>
      <c r="V1548" s="26" t="str">
        <f t="shared" si="48"/>
        <v>42714BRI Platinum</v>
      </c>
      <c r="W1548" s="26">
        <f t="shared" si="49"/>
        <v>1</v>
      </c>
    </row>
    <row r="1549" spans="1:23" s="34" customFormat="1" ht="16.7" customHeight="1" x14ac:dyDescent="0.2">
      <c r="A1549" s="27" t="s">
        <v>2624</v>
      </c>
      <c r="B1549" s="27" t="s">
        <v>20</v>
      </c>
      <c r="C1549" s="27" t="s">
        <v>1800</v>
      </c>
      <c r="D1549" s="28">
        <v>42714</v>
      </c>
      <c r="E1549" s="27" t="s">
        <v>2625</v>
      </c>
      <c r="F1549" s="27" t="s">
        <v>674</v>
      </c>
      <c r="G1549" s="27" t="s">
        <v>21</v>
      </c>
      <c r="H1549" s="27"/>
      <c r="I1549" s="27" t="s">
        <v>22</v>
      </c>
      <c r="J1549" s="27"/>
      <c r="K1549" s="27"/>
      <c r="L1549" s="27"/>
      <c r="M1549" s="27"/>
      <c r="N1549" s="27"/>
      <c r="O1549" s="27"/>
      <c r="P1549" s="27" t="s">
        <v>23</v>
      </c>
      <c r="Q1549" s="27"/>
      <c r="R1549" s="27" t="s">
        <v>24</v>
      </c>
      <c r="S1549" s="27" t="s">
        <v>25</v>
      </c>
      <c r="T1549" s="27">
        <v>1</v>
      </c>
      <c r="U1549" s="29"/>
      <c r="V1549" s="26" t="str">
        <f t="shared" si="48"/>
        <v>42714BRI Platinum</v>
      </c>
      <c r="W1549" s="26">
        <f t="shared" si="49"/>
        <v>1</v>
      </c>
    </row>
    <row r="1550" spans="1:23" s="34" customFormat="1" ht="16.7" customHeight="1" x14ac:dyDescent="0.2">
      <c r="A1550" s="27" t="s">
        <v>2624</v>
      </c>
      <c r="B1550" s="27" t="s">
        <v>20</v>
      </c>
      <c r="C1550" s="27" t="s">
        <v>1805</v>
      </c>
      <c r="D1550" s="28">
        <v>42714</v>
      </c>
      <c r="E1550" s="27" t="s">
        <v>2626</v>
      </c>
      <c r="F1550" s="27" t="s">
        <v>674</v>
      </c>
      <c r="G1550" s="27" t="s">
        <v>21</v>
      </c>
      <c r="H1550" s="27"/>
      <c r="I1550" s="27" t="s">
        <v>22</v>
      </c>
      <c r="J1550" s="27"/>
      <c r="K1550" s="27"/>
      <c r="L1550" s="27"/>
      <c r="M1550" s="27"/>
      <c r="N1550" s="27"/>
      <c r="O1550" s="27"/>
      <c r="P1550" s="27" t="s">
        <v>23</v>
      </c>
      <c r="Q1550" s="27"/>
      <c r="R1550" s="27" t="s">
        <v>24</v>
      </c>
      <c r="S1550" s="27" t="s">
        <v>25</v>
      </c>
      <c r="T1550" s="27">
        <v>1</v>
      </c>
      <c r="U1550" s="29"/>
      <c r="V1550" s="26" t="str">
        <f t="shared" si="48"/>
        <v>42714BRI Platinum</v>
      </c>
      <c r="W1550" s="26">
        <f t="shared" si="49"/>
        <v>1</v>
      </c>
    </row>
    <row r="1551" spans="1:23" s="34" customFormat="1" ht="16.7" customHeight="1" x14ac:dyDescent="0.2">
      <c r="A1551" s="27" t="s">
        <v>2624</v>
      </c>
      <c r="B1551" s="27" t="s">
        <v>20</v>
      </c>
      <c r="C1551" s="27" t="s">
        <v>1809</v>
      </c>
      <c r="D1551" s="28">
        <v>42714</v>
      </c>
      <c r="E1551" s="27" t="s">
        <v>2627</v>
      </c>
      <c r="F1551" s="27" t="s">
        <v>675</v>
      </c>
      <c r="G1551" s="27" t="s">
        <v>21</v>
      </c>
      <c r="H1551" s="27"/>
      <c r="I1551" s="27" t="s">
        <v>22</v>
      </c>
      <c r="J1551" s="27"/>
      <c r="K1551" s="27"/>
      <c r="L1551" s="27"/>
      <c r="M1551" s="27"/>
      <c r="N1551" s="27"/>
      <c r="O1551" s="27"/>
      <c r="P1551" s="27" t="s">
        <v>23</v>
      </c>
      <c r="Q1551" s="27"/>
      <c r="R1551" s="27" t="s">
        <v>24</v>
      </c>
      <c r="S1551" s="27" t="s">
        <v>25</v>
      </c>
      <c r="T1551" s="27">
        <v>1</v>
      </c>
      <c r="U1551" s="29"/>
      <c r="V1551" s="26" t="str">
        <f t="shared" si="48"/>
        <v>42714BRI Platinum</v>
      </c>
      <c r="W1551" s="26">
        <f t="shared" si="49"/>
        <v>1</v>
      </c>
    </row>
    <row r="1552" spans="1:23" s="34" customFormat="1" ht="16.7" customHeight="1" x14ac:dyDescent="0.2">
      <c r="A1552" s="27" t="s">
        <v>2624</v>
      </c>
      <c r="B1552" s="27" t="s">
        <v>20</v>
      </c>
      <c r="C1552" s="27" t="s">
        <v>2628</v>
      </c>
      <c r="D1552" s="28">
        <v>42714</v>
      </c>
      <c r="E1552" s="27" t="s">
        <v>2629</v>
      </c>
      <c r="F1552" s="27" t="s">
        <v>676</v>
      </c>
      <c r="G1552" s="27" t="s">
        <v>21</v>
      </c>
      <c r="H1552" s="27"/>
      <c r="I1552" s="27" t="s">
        <v>22</v>
      </c>
      <c r="J1552" s="27"/>
      <c r="K1552" s="27"/>
      <c r="L1552" s="27"/>
      <c r="M1552" s="27"/>
      <c r="N1552" s="27"/>
      <c r="O1552" s="27"/>
      <c r="P1552" s="27" t="s">
        <v>23</v>
      </c>
      <c r="Q1552" s="27"/>
      <c r="R1552" s="27" t="s">
        <v>24</v>
      </c>
      <c r="S1552" s="27" t="s">
        <v>25</v>
      </c>
      <c r="T1552" s="27">
        <v>1</v>
      </c>
      <c r="U1552" s="29"/>
      <c r="V1552" s="26" t="str">
        <f t="shared" si="48"/>
        <v>42714BRI Platinum</v>
      </c>
      <c r="W1552" s="26">
        <f t="shared" si="49"/>
        <v>1</v>
      </c>
    </row>
    <row r="1553" spans="1:23" s="34" customFormat="1" ht="16.7" customHeight="1" x14ac:dyDescent="0.2">
      <c r="A1553" s="27" t="s">
        <v>2630</v>
      </c>
      <c r="B1553" s="27" t="s">
        <v>20</v>
      </c>
      <c r="C1553" s="27" t="s">
        <v>1812</v>
      </c>
      <c r="D1553" s="28">
        <v>42714</v>
      </c>
      <c r="E1553" s="27" t="s">
        <v>2631</v>
      </c>
      <c r="F1553" s="27" t="s">
        <v>2632</v>
      </c>
      <c r="G1553" s="27" t="s">
        <v>21</v>
      </c>
      <c r="H1553" s="27"/>
      <c r="I1553" s="27" t="s">
        <v>22</v>
      </c>
      <c r="J1553" s="27"/>
      <c r="K1553" s="27"/>
      <c r="L1553" s="27"/>
      <c r="M1553" s="27"/>
      <c r="N1553" s="27"/>
      <c r="O1553" s="27"/>
      <c r="P1553" s="27" t="s">
        <v>23</v>
      </c>
      <c r="Q1553" s="27"/>
      <c r="R1553" s="27" t="s">
        <v>24</v>
      </c>
      <c r="S1553" s="27" t="s">
        <v>25</v>
      </c>
      <c r="T1553" s="27">
        <v>1</v>
      </c>
      <c r="U1553" s="29"/>
      <c r="V1553" s="26" t="str">
        <f t="shared" si="48"/>
        <v>42714BRI Platinum</v>
      </c>
      <c r="W1553" s="26">
        <f t="shared" si="49"/>
        <v>1</v>
      </c>
    </row>
    <row r="1554" spans="1:23" s="34" customFormat="1" ht="16.7" customHeight="1" x14ac:dyDescent="0.2">
      <c r="A1554" s="27" t="s">
        <v>2633</v>
      </c>
      <c r="B1554" s="27" t="s">
        <v>20</v>
      </c>
      <c r="C1554" s="27" t="s">
        <v>1815</v>
      </c>
      <c r="D1554" s="28">
        <v>42714</v>
      </c>
      <c r="E1554" s="27" t="s">
        <v>2634</v>
      </c>
      <c r="F1554" s="27" t="s">
        <v>2632</v>
      </c>
      <c r="G1554" s="27" t="s">
        <v>21</v>
      </c>
      <c r="H1554" s="27"/>
      <c r="I1554" s="27" t="s">
        <v>22</v>
      </c>
      <c r="J1554" s="27"/>
      <c r="K1554" s="27"/>
      <c r="L1554" s="27"/>
      <c r="M1554" s="27"/>
      <c r="N1554" s="27"/>
      <c r="O1554" s="27"/>
      <c r="P1554" s="27" t="s">
        <v>23</v>
      </c>
      <c r="Q1554" s="27"/>
      <c r="R1554" s="27" t="s">
        <v>24</v>
      </c>
      <c r="S1554" s="27" t="s">
        <v>25</v>
      </c>
      <c r="T1554" s="27">
        <v>1</v>
      </c>
      <c r="U1554" s="29"/>
      <c r="V1554" s="26" t="str">
        <f t="shared" si="48"/>
        <v>42714BRI Platinum</v>
      </c>
      <c r="W1554" s="26">
        <f t="shared" si="49"/>
        <v>1</v>
      </c>
    </row>
    <row r="1555" spans="1:23" s="34" customFormat="1" ht="16.7" customHeight="1" x14ac:dyDescent="0.2">
      <c r="A1555" s="27" t="s">
        <v>2635</v>
      </c>
      <c r="B1555" s="27" t="s">
        <v>20</v>
      </c>
      <c r="C1555" s="27" t="s">
        <v>612</v>
      </c>
      <c r="D1555" s="28">
        <v>42714</v>
      </c>
      <c r="E1555" s="27" t="s">
        <v>2636</v>
      </c>
      <c r="F1555" s="27" t="s">
        <v>482</v>
      </c>
      <c r="G1555" s="27" t="s">
        <v>21</v>
      </c>
      <c r="H1555" s="27"/>
      <c r="I1555" s="27" t="s">
        <v>22</v>
      </c>
      <c r="J1555" s="27"/>
      <c r="K1555" s="27"/>
      <c r="L1555" s="27"/>
      <c r="M1555" s="27"/>
      <c r="N1555" s="27"/>
      <c r="O1555" s="27"/>
      <c r="P1555" s="27" t="s">
        <v>23</v>
      </c>
      <c r="Q1555" s="27"/>
      <c r="R1555" s="27" t="s">
        <v>24</v>
      </c>
      <c r="S1555" s="27" t="s">
        <v>25</v>
      </c>
      <c r="T1555" s="27">
        <v>1</v>
      </c>
      <c r="U1555" s="29"/>
      <c r="V1555" s="26" t="str">
        <f t="shared" si="48"/>
        <v>42714BRI Platinum</v>
      </c>
      <c r="W1555" s="26">
        <f t="shared" si="49"/>
        <v>1</v>
      </c>
    </row>
    <row r="1556" spans="1:23" s="34" customFormat="1" ht="16.7" customHeight="1" x14ac:dyDescent="0.2">
      <c r="A1556" s="27" t="s">
        <v>2635</v>
      </c>
      <c r="B1556" s="27" t="s">
        <v>20</v>
      </c>
      <c r="C1556" s="27" t="s">
        <v>243</v>
      </c>
      <c r="D1556" s="28">
        <v>42714</v>
      </c>
      <c r="E1556" s="27" t="s">
        <v>2637</v>
      </c>
      <c r="F1556" s="27" t="s">
        <v>342</v>
      </c>
      <c r="G1556" s="27" t="s">
        <v>21</v>
      </c>
      <c r="H1556" s="27"/>
      <c r="I1556" s="27" t="s">
        <v>22</v>
      </c>
      <c r="J1556" s="27"/>
      <c r="K1556" s="27"/>
      <c r="L1556" s="27"/>
      <c r="M1556" s="27"/>
      <c r="N1556" s="27"/>
      <c r="O1556" s="27"/>
      <c r="P1556" s="27" t="s">
        <v>23</v>
      </c>
      <c r="Q1556" s="27"/>
      <c r="R1556" s="27" t="s">
        <v>24</v>
      </c>
      <c r="S1556" s="27" t="s">
        <v>25</v>
      </c>
      <c r="T1556" s="27">
        <v>1</v>
      </c>
      <c r="U1556" s="29"/>
      <c r="V1556" s="26" t="str">
        <f t="shared" si="48"/>
        <v>42714BRI Platinum</v>
      </c>
      <c r="W1556" s="26">
        <f t="shared" si="49"/>
        <v>1</v>
      </c>
    </row>
    <row r="1557" spans="1:23" s="34" customFormat="1" ht="16.7" customHeight="1" x14ac:dyDescent="0.2">
      <c r="A1557" s="27" t="s">
        <v>2638</v>
      </c>
      <c r="B1557" s="27" t="s">
        <v>20</v>
      </c>
      <c r="C1557" s="27" t="s">
        <v>244</v>
      </c>
      <c r="D1557" s="28">
        <v>42714</v>
      </c>
      <c r="E1557" s="27" t="s">
        <v>2639</v>
      </c>
      <c r="F1557" s="27" t="s">
        <v>423</v>
      </c>
      <c r="G1557" s="27" t="s">
        <v>21</v>
      </c>
      <c r="H1557" s="27"/>
      <c r="I1557" s="27" t="s">
        <v>22</v>
      </c>
      <c r="J1557" s="27"/>
      <c r="K1557" s="27"/>
      <c r="L1557" s="27"/>
      <c r="M1557" s="27"/>
      <c r="N1557" s="27"/>
      <c r="O1557" s="27"/>
      <c r="P1557" s="27" t="s">
        <v>23</v>
      </c>
      <c r="Q1557" s="27"/>
      <c r="R1557" s="27" t="s">
        <v>24</v>
      </c>
      <c r="S1557" s="27" t="s">
        <v>26</v>
      </c>
      <c r="T1557" s="27">
        <v>1</v>
      </c>
      <c r="U1557" s="29"/>
      <c r="V1557" s="26" t="str">
        <f t="shared" si="48"/>
        <v>42714BRI Business</v>
      </c>
      <c r="W1557" s="26">
        <f t="shared" si="49"/>
        <v>1</v>
      </c>
    </row>
    <row r="1558" spans="1:23" s="34" customFormat="1" ht="16.7" customHeight="1" x14ac:dyDescent="0.2">
      <c r="A1558" s="27" t="s">
        <v>2640</v>
      </c>
      <c r="B1558" s="27" t="s">
        <v>20</v>
      </c>
      <c r="C1558" s="27" t="s">
        <v>245</v>
      </c>
      <c r="D1558" s="28">
        <v>42714</v>
      </c>
      <c r="E1558" s="27" t="s">
        <v>2641</v>
      </c>
      <c r="F1558" s="27" t="s">
        <v>423</v>
      </c>
      <c r="G1558" s="27" t="s">
        <v>21</v>
      </c>
      <c r="H1558" s="27"/>
      <c r="I1558" s="27" t="s">
        <v>22</v>
      </c>
      <c r="J1558" s="27"/>
      <c r="K1558" s="27"/>
      <c r="L1558" s="27"/>
      <c r="M1558" s="27"/>
      <c r="N1558" s="27"/>
      <c r="O1558" s="27"/>
      <c r="P1558" s="27" t="s">
        <v>23</v>
      </c>
      <c r="Q1558" s="27"/>
      <c r="R1558" s="27" t="s">
        <v>24</v>
      </c>
      <c r="S1558" s="27" t="s">
        <v>26</v>
      </c>
      <c r="T1558" s="27">
        <v>1</v>
      </c>
      <c r="U1558" s="29"/>
      <c r="V1558" s="26" t="str">
        <f t="shared" si="48"/>
        <v>42714BRI Business</v>
      </c>
      <c r="W1558" s="26">
        <f t="shared" si="49"/>
        <v>1</v>
      </c>
    </row>
    <row r="1559" spans="1:23" s="34" customFormat="1" ht="16.7" customHeight="1" x14ac:dyDescent="0.2">
      <c r="A1559" s="27" t="s">
        <v>2642</v>
      </c>
      <c r="B1559" s="27" t="s">
        <v>20</v>
      </c>
      <c r="C1559" s="27" t="s">
        <v>613</v>
      </c>
      <c r="D1559" s="28">
        <v>42714</v>
      </c>
      <c r="E1559" s="27" t="s">
        <v>2643</v>
      </c>
      <c r="F1559" s="27" t="s">
        <v>343</v>
      </c>
      <c r="G1559" s="27" t="s">
        <v>36</v>
      </c>
      <c r="H1559" s="27"/>
      <c r="I1559" s="27" t="s">
        <v>22</v>
      </c>
      <c r="J1559" s="27"/>
      <c r="K1559" s="27"/>
      <c r="L1559" s="27"/>
      <c r="M1559" s="27"/>
      <c r="N1559" s="27"/>
      <c r="O1559" s="27"/>
      <c r="P1559" s="27" t="s">
        <v>23</v>
      </c>
      <c r="Q1559" s="27"/>
      <c r="R1559" s="27" t="s">
        <v>33</v>
      </c>
      <c r="S1559" s="27" t="s">
        <v>25</v>
      </c>
      <c r="T1559" s="27">
        <v>1</v>
      </c>
      <c r="U1559" s="29"/>
      <c r="V1559" s="26" t="str">
        <f t="shared" si="48"/>
        <v>42714BRI Platinum</v>
      </c>
      <c r="W1559" s="26">
        <f t="shared" si="49"/>
        <v>1</v>
      </c>
    </row>
    <row r="1560" spans="1:23" s="34" customFormat="1" ht="16.7" customHeight="1" x14ac:dyDescent="0.2">
      <c r="A1560" s="27" t="s">
        <v>2644</v>
      </c>
      <c r="B1560" s="27" t="s">
        <v>20</v>
      </c>
      <c r="C1560" s="27" t="s">
        <v>246</v>
      </c>
      <c r="D1560" s="28">
        <v>42714</v>
      </c>
      <c r="E1560" s="27" t="s">
        <v>99</v>
      </c>
      <c r="F1560" s="27" t="s">
        <v>343</v>
      </c>
      <c r="G1560" s="27" t="s">
        <v>36</v>
      </c>
      <c r="H1560" s="27"/>
      <c r="I1560" s="27" t="s">
        <v>22</v>
      </c>
      <c r="J1560" s="27"/>
      <c r="K1560" s="27"/>
      <c r="L1560" s="27"/>
      <c r="M1560" s="27"/>
      <c r="N1560" s="27"/>
      <c r="O1560" s="27"/>
      <c r="P1560" s="27" t="s">
        <v>23</v>
      </c>
      <c r="Q1560" s="27"/>
      <c r="R1560" s="27" t="s">
        <v>33</v>
      </c>
      <c r="S1560" s="27" t="s">
        <v>25</v>
      </c>
      <c r="T1560" s="27">
        <v>1</v>
      </c>
      <c r="U1560" s="29"/>
      <c r="V1560" s="26" t="str">
        <f t="shared" si="48"/>
        <v>42714BRI Platinum</v>
      </c>
      <c r="W1560" s="26">
        <f t="shared" si="49"/>
        <v>1</v>
      </c>
    </row>
    <row r="1561" spans="1:23" s="34" customFormat="1" ht="16.7" customHeight="1" x14ac:dyDescent="0.2">
      <c r="A1561" s="27" t="s">
        <v>2645</v>
      </c>
      <c r="B1561" s="27" t="s">
        <v>20</v>
      </c>
      <c r="C1561" s="27" t="s">
        <v>2646</v>
      </c>
      <c r="D1561" s="28">
        <v>42714</v>
      </c>
      <c r="E1561" s="27" t="s">
        <v>2647</v>
      </c>
      <c r="F1561" s="27" t="s">
        <v>99</v>
      </c>
      <c r="G1561" s="27" t="s">
        <v>21</v>
      </c>
      <c r="H1561" s="27"/>
      <c r="I1561" s="27" t="s">
        <v>22</v>
      </c>
      <c r="J1561" s="27"/>
      <c r="K1561" s="27"/>
      <c r="L1561" s="27"/>
      <c r="M1561" s="27"/>
      <c r="N1561" s="27"/>
      <c r="O1561" s="27"/>
      <c r="P1561" s="27" t="s">
        <v>23</v>
      </c>
      <c r="Q1561" s="27"/>
      <c r="R1561" s="27" t="s">
        <v>28</v>
      </c>
      <c r="S1561" s="27" t="s">
        <v>27</v>
      </c>
      <c r="T1561" s="27">
        <v>2</v>
      </c>
      <c r="U1561" s="29"/>
      <c r="V1561" s="26" t="str">
        <f t="shared" si="48"/>
        <v>42714BRI Prioritas</v>
      </c>
      <c r="W1561" s="26">
        <f t="shared" si="49"/>
        <v>2</v>
      </c>
    </row>
    <row r="1562" spans="1:23" s="34" customFormat="1" ht="16.7" customHeight="1" x14ac:dyDescent="0.2">
      <c r="A1562" s="27" t="s">
        <v>450</v>
      </c>
      <c r="B1562" s="27" t="s">
        <v>20</v>
      </c>
      <c r="C1562" s="27" t="s">
        <v>741</v>
      </c>
      <c r="D1562" s="28">
        <v>42714</v>
      </c>
      <c r="E1562" s="27" t="s">
        <v>104</v>
      </c>
      <c r="F1562" s="27" t="s">
        <v>99</v>
      </c>
      <c r="G1562" s="27" t="s">
        <v>21</v>
      </c>
      <c r="H1562" s="27"/>
      <c r="I1562" s="27" t="s">
        <v>22</v>
      </c>
      <c r="J1562" s="27"/>
      <c r="K1562" s="27"/>
      <c r="L1562" s="27"/>
      <c r="M1562" s="27"/>
      <c r="N1562" s="27"/>
      <c r="O1562" s="27"/>
      <c r="P1562" s="27" t="s">
        <v>23</v>
      </c>
      <c r="Q1562" s="27"/>
      <c r="R1562" s="27" t="s">
        <v>28</v>
      </c>
      <c r="S1562" s="27" t="s">
        <v>27</v>
      </c>
      <c r="T1562" s="27">
        <v>2</v>
      </c>
      <c r="U1562" s="29"/>
      <c r="V1562" s="26" t="str">
        <f t="shared" si="48"/>
        <v>42714BRI Prioritas</v>
      </c>
      <c r="W1562" s="26">
        <f t="shared" si="49"/>
        <v>2</v>
      </c>
    </row>
    <row r="1563" spans="1:23" s="34" customFormat="1" ht="16.7" customHeight="1" x14ac:dyDescent="0.2">
      <c r="A1563" s="27" t="s">
        <v>2648</v>
      </c>
      <c r="B1563" s="27" t="s">
        <v>20</v>
      </c>
      <c r="C1563" s="27" t="s">
        <v>1797</v>
      </c>
      <c r="D1563" s="28">
        <v>42714</v>
      </c>
      <c r="E1563" s="27" t="s">
        <v>2649</v>
      </c>
      <c r="F1563" s="27" t="s">
        <v>104</v>
      </c>
      <c r="G1563" s="27" t="s">
        <v>21</v>
      </c>
      <c r="H1563" s="27"/>
      <c r="I1563" s="27" t="s">
        <v>22</v>
      </c>
      <c r="J1563" s="27"/>
      <c r="K1563" s="27"/>
      <c r="L1563" s="27"/>
      <c r="M1563" s="27"/>
      <c r="N1563" s="27"/>
      <c r="O1563" s="27"/>
      <c r="P1563" s="27" t="s">
        <v>23</v>
      </c>
      <c r="Q1563" s="27"/>
      <c r="R1563" s="27" t="s">
        <v>24</v>
      </c>
      <c r="S1563" s="27" t="s">
        <v>27</v>
      </c>
      <c r="T1563" s="27">
        <v>1</v>
      </c>
      <c r="U1563" s="29"/>
      <c r="V1563" s="26" t="str">
        <f t="shared" si="48"/>
        <v>42714BRI Prioritas</v>
      </c>
      <c r="W1563" s="26">
        <f t="shared" si="49"/>
        <v>1</v>
      </c>
    </row>
    <row r="1564" spans="1:23" s="34" customFormat="1" ht="16.7" customHeight="1" x14ac:dyDescent="0.2">
      <c r="A1564" s="9" t="s">
        <v>2650</v>
      </c>
      <c r="B1564" s="27" t="s">
        <v>20</v>
      </c>
      <c r="C1564" s="27" t="s">
        <v>62</v>
      </c>
      <c r="D1564" s="28">
        <v>42714</v>
      </c>
      <c r="E1564" s="27" t="s">
        <v>2651</v>
      </c>
      <c r="F1564" s="27" t="s">
        <v>104</v>
      </c>
      <c r="G1564" s="27" t="s">
        <v>21</v>
      </c>
      <c r="H1564" s="27"/>
      <c r="I1564" s="27" t="s">
        <v>22</v>
      </c>
      <c r="J1564" s="27"/>
      <c r="K1564" s="27"/>
      <c r="L1564" s="27"/>
      <c r="M1564" s="27"/>
      <c r="N1564" s="27"/>
      <c r="O1564" s="27"/>
      <c r="P1564" s="27" t="s">
        <v>23</v>
      </c>
      <c r="Q1564" s="27"/>
      <c r="R1564" s="27" t="s">
        <v>28</v>
      </c>
      <c r="S1564" s="27" t="s">
        <v>27</v>
      </c>
      <c r="T1564" s="27">
        <v>2</v>
      </c>
      <c r="U1564" s="29"/>
      <c r="V1564" s="26" t="str">
        <f t="shared" si="48"/>
        <v>42714BRI Prioritas</v>
      </c>
      <c r="W1564" s="26">
        <f t="shared" si="49"/>
        <v>2</v>
      </c>
    </row>
    <row r="1565" spans="1:23" s="34" customFormat="1" ht="16.7" customHeight="1" x14ac:dyDescent="0.2">
      <c r="A1565" s="27" t="s">
        <v>2652</v>
      </c>
      <c r="B1565" s="27" t="s">
        <v>20</v>
      </c>
      <c r="C1565" s="27" t="s">
        <v>1817</v>
      </c>
      <c r="D1565" s="28">
        <v>42714</v>
      </c>
      <c r="E1565" s="27" t="s">
        <v>2653</v>
      </c>
      <c r="F1565" s="27" t="s">
        <v>396</v>
      </c>
      <c r="G1565" s="27" t="s">
        <v>21</v>
      </c>
      <c r="H1565" s="27"/>
      <c r="I1565" s="27" t="s">
        <v>22</v>
      </c>
      <c r="J1565" s="27"/>
      <c r="K1565" s="27"/>
      <c r="L1565" s="27"/>
      <c r="M1565" s="27"/>
      <c r="N1565" s="27"/>
      <c r="O1565" s="27"/>
      <c r="P1565" s="27" t="s">
        <v>23</v>
      </c>
      <c r="Q1565" s="27"/>
      <c r="R1565" s="27" t="s">
        <v>24</v>
      </c>
      <c r="S1565" s="27" t="s">
        <v>26</v>
      </c>
      <c r="T1565" s="27">
        <v>1</v>
      </c>
      <c r="U1565" s="29"/>
      <c r="V1565" s="26" t="str">
        <f t="shared" si="48"/>
        <v>42714BRI Business</v>
      </c>
      <c r="W1565" s="26">
        <f t="shared" si="49"/>
        <v>1</v>
      </c>
    </row>
    <row r="1566" spans="1:23" s="34" customFormat="1" ht="16.7" customHeight="1" x14ac:dyDescent="0.2">
      <c r="A1566" s="27" t="s">
        <v>559</v>
      </c>
      <c r="B1566" s="27" t="s">
        <v>20</v>
      </c>
      <c r="C1566" s="27" t="s">
        <v>1827</v>
      </c>
      <c r="D1566" s="28">
        <v>42714</v>
      </c>
      <c r="E1566" s="27" t="s">
        <v>2654</v>
      </c>
      <c r="F1566" s="27" t="s">
        <v>397</v>
      </c>
      <c r="G1566" s="27" t="s">
        <v>21</v>
      </c>
      <c r="H1566" s="27"/>
      <c r="I1566" s="27" t="s">
        <v>22</v>
      </c>
      <c r="J1566" s="27"/>
      <c r="K1566" s="27"/>
      <c r="L1566" s="27"/>
      <c r="M1566" s="27"/>
      <c r="N1566" s="27"/>
      <c r="O1566" s="27"/>
      <c r="P1566" s="27" t="s">
        <v>23</v>
      </c>
      <c r="Q1566" s="27"/>
      <c r="R1566" s="27" t="s">
        <v>28</v>
      </c>
      <c r="S1566" s="27" t="s">
        <v>25</v>
      </c>
      <c r="T1566" s="27">
        <v>2</v>
      </c>
      <c r="U1566" s="29"/>
      <c r="V1566" s="26" t="str">
        <f t="shared" si="48"/>
        <v>42714BRI Platinum</v>
      </c>
      <c r="W1566" s="26">
        <f t="shared" si="49"/>
        <v>2</v>
      </c>
    </row>
    <row r="1567" spans="1:23" s="34" customFormat="1" ht="16.7" customHeight="1" x14ac:dyDescent="0.2">
      <c r="A1567" s="27" t="s">
        <v>2655</v>
      </c>
      <c r="B1567" s="27" t="s">
        <v>20</v>
      </c>
      <c r="C1567" s="27" t="s">
        <v>1830</v>
      </c>
      <c r="D1567" s="28">
        <v>42714</v>
      </c>
      <c r="E1567" s="27" t="s">
        <v>2656</v>
      </c>
      <c r="F1567" s="27" t="s">
        <v>398</v>
      </c>
      <c r="G1567" s="27" t="s">
        <v>21</v>
      </c>
      <c r="H1567" s="27"/>
      <c r="I1567" s="27" t="s">
        <v>22</v>
      </c>
      <c r="J1567" s="27"/>
      <c r="K1567" s="27"/>
      <c r="L1567" s="27"/>
      <c r="M1567" s="27"/>
      <c r="N1567" s="27"/>
      <c r="O1567" s="27"/>
      <c r="P1567" s="27" t="s">
        <v>23</v>
      </c>
      <c r="Q1567" s="27"/>
      <c r="R1567" s="27" t="s">
        <v>28</v>
      </c>
      <c r="S1567" s="27" t="s">
        <v>27</v>
      </c>
      <c r="T1567" s="27">
        <v>2</v>
      </c>
      <c r="U1567" s="29"/>
      <c r="V1567" s="26" t="str">
        <f t="shared" si="48"/>
        <v>42714BRI Prioritas</v>
      </c>
      <c r="W1567" s="26">
        <f t="shared" si="49"/>
        <v>2</v>
      </c>
    </row>
    <row r="1568" spans="1:23" s="34" customFormat="1" ht="16.7" customHeight="1" x14ac:dyDescent="0.2">
      <c r="A1568" s="27" t="s">
        <v>2657</v>
      </c>
      <c r="B1568" s="27" t="s">
        <v>20</v>
      </c>
      <c r="C1568" s="27" t="s">
        <v>1833</v>
      </c>
      <c r="D1568" s="28">
        <v>42714</v>
      </c>
      <c r="E1568" s="27" t="s">
        <v>2658</v>
      </c>
      <c r="F1568" s="27" t="s">
        <v>398</v>
      </c>
      <c r="G1568" s="27" t="s">
        <v>21</v>
      </c>
      <c r="H1568" s="27"/>
      <c r="I1568" s="27" t="s">
        <v>22</v>
      </c>
      <c r="J1568" s="27"/>
      <c r="K1568" s="27"/>
      <c r="L1568" s="27"/>
      <c r="M1568" s="27"/>
      <c r="N1568" s="27"/>
      <c r="O1568" s="27"/>
      <c r="P1568" s="27" t="s">
        <v>23</v>
      </c>
      <c r="Q1568" s="27"/>
      <c r="R1568" s="27" t="s">
        <v>28</v>
      </c>
      <c r="S1568" s="27" t="s">
        <v>27</v>
      </c>
      <c r="T1568" s="27">
        <v>2</v>
      </c>
      <c r="U1568" s="29"/>
      <c r="V1568" s="26" t="str">
        <f t="shared" si="48"/>
        <v>42714BRI Prioritas</v>
      </c>
      <c r="W1568" s="26">
        <f t="shared" si="49"/>
        <v>2</v>
      </c>
    </row>
    <row r="1569" spans="1:23" s="34" customFormat="1" ht="16.7" customHeight="1" x14ac:dyDescent="0.2">
      <c r="A1569" s="27" t="s">
        <v>2659</v>
      </c>
      <c r="B1569" s="27" t="s">
        <v>20</v>
      </c>
      <c r="C1569" s="27" t="s">
        <v>1837</v>
      </c>
      <c r="D1569" s="28">
        <v>42714</v>
      </c>
      <c r="E1569" s="27" t="s">
        <v>2660</v>
      </c>
      <c r="F1569" s="27" t="s">
        <v>470</v>
      </c>
      <c r="G1569" s="27" t="s">
        <v>21</v>
      </c>
      <c r="H1569" s="27"/>
      <c r="I1569" s="27" t="s">
        <v>22</v>
      </c>
      <c r="J1569" s="27"/>
      <c r="K1569" s="27"/>
      <c r="L1569" s="27"/>
      <c r="M1569" s="27"/>
      <c r="N1569" s="27"/>
      <c r="O1569" s="27"/>
      <c r="P1569" s="27" t="s">
        <v>23</v>
      </c>
      <c r="Q1569" s="27"/>
      <c r="R1569" s="27" t="s">
        <v>28</v>
      </c>
      <c r="S1569" s="27" t="s">
        <v>45</v>
      </c>
      <c r="T1569" s="27">
        <v>2</v>
      </c>
      <c r="U1569" s="29"/>
      <c r="V1569" s="26" t="str">
        <f t="shared" si="48"/>
        <v>42714BRI Infinite</v>
      </c>
      <c r="W1569" s="26">
        <f t="shared" si="49"/>
        <v>2</v>
      </c>
    </row>
    <row r="1570" spans="1:23" s="34" customFormat="1" ht="16.7" customHeight="1" x14ac:dyDescent="0.2">
      <c r="A1570" s="27" t="s">
        <v>2661</v>
      </c>
      <c r="B1570" s="27" t="s">
        <v>20</v>
      </c>
      <c r="C1570" s="27" t="s">
        <v>1840</v>
      </c>
      <c r="D1570" s="28">
        <v>42714</v>
      </c>
      <c r="E1570" s="27" t="s">
        <v>1271</v>
      </c>
      <c r="F1570" s="27" t="s">
        <v>295</v>
      </c>
      <c r="G1570" s="27" t="s">
        <v>21</v>
      </c>
      <c r="H1570" s="27"/>
      <c r="I1570" s="27" t="s">
        <v>22</v>
      </c>
      <c r="J1570" s="27"/>
      <c r="K1570" s="27"/>
      <c r="L1570" s="27"/>
      <c r="M1570" s="27"/>
      <c r="N1570" s="27"/>
      <c r="O1570" s="27"/>
      <c r="P1570" s="27" t="s">
        <v>23</v>
      </c>
      <c r="Q1570" s="27"/>
      <c r="R1570" s="27" t="s">
        <v>28</v>
      </c>
      <c r="S1570" s="27" t="s">
        <v>27</v>
      </c>
      <c r="T1570" s="27">
        <v>2</v>
      </c>
      <c r="U1570" s="29"/>
      <c r="V1570" s="26" t="str">
        <f t="shared" si="48"/>
        <v>42714BRI Prioritas</v>
      </c>
      <c r="W1570" s="26">
        <f t="shared" si="49"/>
        <v>2</v>
      </c>
    </row>
    <row r="1571" spans="1:23" s="34" customFormat="1" ht="16.7" customHeight="1" x14ac:dyDescent="0.2">
      <c r="A1571" s="27" t="s">
        <v>2674</v>
      </c>
      <c r="B1571" s="27" t="s">
        <v>20</v>
      </c>
      <c r="C1571" s="27" t="s">
        <v>745</v>
      </c>
      <c r="D1571" s="28">
        <v>42714</v>
      </c>
      <c r="E1571" s="27" t="s">
        <v>2675</v>
      </c>
      <c r="F1571" s="27" t="s">
        <v>220</v>
      </c>
      <c r="G1571" s="27" t="s">
        <v>21</v>
      </c>
      <c r="H1571" s="27"/>
      <c r="I1571" s="27" t="s">
        <v>22</v>
      </c>
      <c r="J1571" s="27"/>
      <c r="K1571" s="27"/>
      <c r="L1571" s="27"/>
      <c r="M1571" s="27"/>
      <c r="N1571" s="27"/>
      <c r="O1571" s="27"/>
      <c r="P1571" s="27" t="s">
        <v>23</v>
      </c>
      <c r="Q1571" s="27"/>
      <c r="R1571" s="27" t="s">
        <v>28</v>
      </c>
      <c r="S1571" s="27" t="s">
        <v>45</v>
      </c>
      <c r="T1571" s="27">
        <v>2</v>
      </c>
      <c r="U1571" s="29"/>
      <c r="V1571" s="26" t="str">
        <f t="shared" si="48"/>
        <v>42714BRI Infinite</v>
      </c>
      <c r="W1571" s="26">
        <f t="shared" si="49"/>
        <v>2</v>
      </c>
    </row>
    <row r="1572" spans="1:23" s="34" customFormat="1" ht="16.7" customHeight="1" x14ac:dyDescent="0.2">
      <c r="A1572" s="27" t="s">
        <v>2676</v>
      </c>
      <c r="B1572" s="27" t="s">
        <v>20</v>
      </c>
      <c r="C1572" s="27" t="s">
        <v>1843</v>
      </c>
      <c r="D1572" s="28">
        <v>42714</v>
      </c>
      <c r="E1572" s="27" t="s">
        <v>2677</v>
      </c>
      <c r="F1572" s="27" t="s">
        <v>221</v>
      </c>
      <c r="G1572" s="27" t="s">
        <v>21</v>
      </c>
      <c r="H1572" s="27"/>
      <c r="I1572" s="27" t="s">
        <v>22</v>
      </c>
      <c r="J1572" s="27"/>
      <c r="K1572" s="27"/>
      <c r="L1572" s="27"/>
      <c r="M1572" s="27"/>
      <c r="N1572" s="27"/>
      <c r="O1572" s="27"/>
      <c r="P1572" s="27" t="s">
        <v>23</v>
      </c>
      <c r="Q1572" s="27"/>
      <c r="R1572" s="27" t="s">
        <v>28</v>
      </c>
      <c r="S1572" s="27" t="s">
        <v>45</v>
      </c>
      <c r="T1572" s="27">
        <v>2</v>
      </c>
      <c r="U1572" s="29"/>
      <c r="V1572" s="26" t="str">
        <f t="shared" si="48"/>
        <v>42714BRI Infinite</v>
      </c>
      <c r="W1572" s="26">
        <f t="shared" si="49"/>
        <v>2</v>
      </c>
    </row>
    <row r="1573" spans="1:23" s="34" customFormat="1" ht="16.7" customHeight="1" x14ac:dyDescent="0.2">
      <c r="A1573" s="27" t="s">
        <v>2678</v>
      </c>
      <c r="B1573" s="27" t="s">
        <v>20</v>
      </c>
      <c r="C1573" s="27" t="s">
        <v>1846</v>
      </c>
      <c r="D1573" s="28">
        <v>42714</v>
      </c>
      <c r="E1573" s="27" t="s">
        <v>2679</v>
      </c>
      <c r="F1573" s="27" t="s">
        <v>221</v>
      </c>
      <c r="G1573" s="27" t="s">
        <v>21</v>
      </c>
      <c r="H1573" s="27"/>
      <c r="I1573" s="27" t="s">
        <v>22</v>
      </c>
      <c r="J1573" s="27"/>
      <c r="K1573" s="27"/>
      <c r="L1573" s="27"/>
      <c r="M1573" s="27"/>
      <c r="N1573" s="27"/>
      <c r="O1573" s="27"/>
      <c r="P1573" s="27" t="s">
        <v>23</v>
      </c>
      <c r="Q1573" s="27"/>
      <c r="R1573" s="27" t="s">
        <v>28</v>
      </c>
      <c r="S1573" s="27" t="s">
        <v>27</v>
      </c>
      <c r="T1573" s="27">
        <v>2</v>
      </c>
      <c r="U1573" s="29"/>
      <c r="V1573" s="26" t="str">
        <f t="shared" si="48"/>
        <v>42714BRI Prioritas</v>
      </c>
      <c r="W1573" s="26">
        <f t="shared" si="49"/>
        <v>2</v>
      </c>
    </row>
    <row r="1574" spans="1:23" s="34" customFormat="1" ht="16.7" customHeight="1" x14ac:dyDescent="0.2">
      <c r="A1574" s="27" t="s">
        <v>2758</v>
      </c>
      <c r="B1574" s="27" t="s">
        <v>20</v>
      </c>
      <c r="C1574" s="27" t="s">
        <v>247</v>
      </c>
      <c r="D1574" s="28">
        <v>42715</v>
      </c>
      <c r="E1574" s="27" t="s">
        <v>2759</v>
      </c>
      <c r="F1574" s="27" t="s">
        <v>479</v>
      </c>
      <c r="G1574" s="27" t="s">
        <v>21</v>
      </c>
      <c r="H1574" s="27"/>
      <c r="I1574" s="27" t="s">
        <v>22</v>
      </c>
      <c r="J1574" s="27"/>
      <c r="K1574" s="27"/>
      <c r="L1574" s="27"/>
      <c r="M1574" s="27"/>
      <c r="N1574" s="27"/>
      <c r="O1574" s="27"/>
      <c r="P1574" s="27" t="s">
        <v>23</v>
      </c>
      <c r="Q1574" s="27"/>
      <c r="R1574" s="27" t="s">
        <v>24</v>
      </c>
      <c r="S1574" s="27" t="s">
        <v>25</v>
      </c>
      <c r="T1574" s="27">
        <v>1</v>
      </c>
      <c r="U1574" s="29"/>
      <c r="V1574" s="26" t="str">
        <f t="shared" si="48"/>
        <v>42715BRI Platinum</v>
      </c>
      <c r="W1574" s="26">
        <f t="shared" si="49"/>
        <v>1</v>
      </c>
    </row>
    <row r="1575" spans="1:23" s="34" customFormat="1" ht="16.7" customHeight="1" x14ac:dyDescent="0.2">
      <c r="A1575" s="27" t="s">
        <v>2760</v>
      </c>
      <c r="B1575" s="27" t="s">
        <v>20</v>
      </c>
      <c r="C1575" s="27" t="s">
        <v>250</v>
      </c>
      <c r="D1575" s="28">
        <v>42715</v>
      </c>
      <c r="E1575" s="27" t="s">
        <v>2761</v>
      </c>
      <c r="F1575" s="27" t="s">
        <v>2560</v>
      </c>
      <c r="G1575" s="27" t="s">
        <v>21</v>
      </c>
      <c r="H1575" s="27"/>
      <c r="I1575" s="27" t="s">
        <v>22</v>
      </c>
      <c r="J1575" s="27"/>
      <c r="K1575" s="27"/>
      <c r="L1575" s="27"/>
      <c r="M1575" s="27"/>
      <c r="N1575" s="27"/>
      <c r="O1575" s="27"/>
      <c r="P1575" s="27" t="s">
        <v>23</v>
      </c>
      <c r="Q1575" s="27"/>
      <c r="R1575" s="27" t="s">
        <v>24</v>
      </c>
      <c r="S1575" s="27" t="s">
        <v>25</v>
      </c>
      <c r="T1575" s="27">
        <v>1</v>
      </c>
      <c r="U1575" s="29"/>
      <c r="V1575" s="26" t="str">
        <f t="shared" si="48"/>
        <v>42715BRI Platinum</v>
      </c>
      <c r="W1575" s="26">
        <f t="shared" si="49"/>
        <v>1</v>
      </c>
    </row>
    <row r="1576" spans="1:23" s="34" customFormat="1" ht="16.7" customHeight="1" x14ac:dyDescent="0.2">
      <c r="A1576" s="27" t="s">
        <v>2760</v>
      </c>
      <c r="B1576" s="27" t="s">
        <v>20</v>
      </c>
      <c r="C1576" s="27" t="s">
        <v>615</v>
      </c>
      <c r="D1576" s="28">
        <v>42715</v>
      </c>
      <c r="E1576" s="27" t="s">
        <v>2762</v>
      </c>
      <c r="F1576" s="27" t="s">
        <v>2560</v>
      </c>
      <c r="G1576" s="27" t="s">
        <v>21</v>
      </c>
      <c r="H1576" s="27"/>
      <c r="I1576" s="27" t="s">
        <v>22</v>
      </c>
      <c r="J1576" s="27"/>
      <c r="K1576" s="27"/>
      <c r="L1576" s="27"/>
      <c r="M1576" s="27"/>
      <c r="N1576" s="27"/>
      <c r="O1576" s="27"/>
      <c r="P1576" s="27" t="s">
        <v>23</v>
      </c>
      <c r="Q1576" s="27"/>
      <c r="R1576" s="27" t="s">
        <v>24</v>
      </c>
      <c r="S1576" s="27" t="s">
        <v>25</v>
      </c>
      <c r="T1576" s="27">
        <v>1</v>
      </c>
      <c r="U1576" s="29"/>
      <c r="V1576" s="26" t="str">
        <f t="shared" si="48"/>
        <v>42715BRI Platinum</v>
      </c>
      <c r="W1576" s="26">
        <f t="shared" si="49"/>
        <v>1</v>
      </c>
    </row>
    <row r="1577" spans="1:23" s="34" customFormat="1" ht="16.7" customHeight="1" x14ac:dyDescent="0.2">
      <c r="A1577" s="27" t="s">
        <v>2763</v>
      </c>
      <c r="B1577" s="27" t="s">
        <v>20</v>
      </c>
      <c r="C1577" s="27" t="s">
        <v>255</v>
      </c>
      <c r="D1577" s="28">
        <v>42715</v>
      </c>
      <c r="E1577" s="27" t="s">
        <v>2764</v>
      </c>
      <c r="F1577" s="27" t="s">
        <v>527</v>
      </c>
      <c r="G1577" s="27" t="s">
        <v>21</v>
      </c>
      <c r="H1577" s="27"/>
      <c r="I1577" s="27" t="s">
        <v>22</v>
      </c>
      <c r="J1577" s="27"/>
      <c r="K1577" s="27"/>
      <c r="L1577" s="27"/>
      <c r="M1577" s="27"/>
      <c r="N1577" s="27"/>
      <c r="O1577" s="27"/>
      <c r="P1577" s="27" t="s">
        <v>23</v>
      </c>
      <c r="Q1577" s="27"/>
      <c r="R1577" s="27" t="s">
        <v>24</v>
      </c>
      <c r="S1577" s="27" t="s">
        <v>25</v>
      </c>
      <c r="T1577" s="27">
        <v>1</v>
      </c>
      <c r="U1577" s="29"/>
      <c r="V1577" s="26" t="str">
        <f t="shared" si="48"/>
        <v>42715BRI Platinum</v>
      </c>
      <c r="W1577" s="26">
        <f t="shared" si="49"/>
        <v>1</v>
      </c>
    </row>
    <row r="1578" spans="1:23" s="34" customFormat="1" ht="16.7" customHeight="1" x14ac:dyDescent="0.2">
      <c r="A1578" s="27" t="s">
        <v>2765</v>
      </c>
      <c r="B1578" s="27" t="s">
        <v>20</v>
      </c>
      <c r="C1578" s="27" t="s">
        <v>616</v>
      </c>
      <c r="D1578" s="28">
        <v>42715</v>
      </c>
      <c r="E1578" s="27" t="s">
        <v>2116</v>
      </c>
      <c r="F1578" s="27" t="s">
        <v>769</v>
      </c>
      <c r="G1578" s="27" t="s">
        <v>21</v>
      </c>
      <c r="H1578" s="27"/>
      <c r="I1578" s="27" t="s">
        <v>22</v>
      </c>
      <c r="J1578" s="27"/>
      <c r="K1578" s="27"/>
      <c r="L1578" s="27"/>
      <c r="M1578" s="27"/>
      <c r="N1578" s="27"/>
      <c r="O1578" s="27"/>
      <c r="P1578" s="27" t="s">
        <v>23</v>
      </c>
      <c r="Q1578" s="27"/>
      <c r="R1578" s="27" t="s">
        <v>24</v>
      </c>
      <c r="S1578" s="27" t="s">
        <v>26</v>
      </c>
      <c r="T1578" s="27">
        <v>1</v>
      </c>
      <c r="U1578" s="29"/>
      <c r="V1578" s="26" t="str">
        <f t="shared" si="48"/>
        <v>42715BRI Business</v>
      </c>
      <c r="W1578" s="26">
        <f t="shared" si="49"/>
        <v>1</v>
      </c>
    </row>
    <row r="1579" spans="1:23" s="34" customFormat="1" ht="16.7" customHeight="1" x14ac:dyDescent="0.2">
      <c r="A1579" s="27" t="s">
        <v>2766</v>
      </c>
      <c r="B1579" s="27" t="s">
        <v>20</v>
      </c>
      <c r="C1579" s="27" t="s">
        <v>2767</v>
      </c>
      <c r="D1579" s="28">
        <v>42715</v>
      </c>
      <c r="E1579" s="27" t="s">
        <v>2768</v>
      </c>
      <c r="F1579" s="27" t="s">
        <v>769</v>
      </c>
      <c r="G1579" s="27" t="s">
        <v>21</v>
      </c>
      <c r="H1579" s="27"/>
      <c r="I1579" s="27" t="s">
        <v>22</v>
      </c>
      <c r="J1579" s="27"/>
      <c r="K1579" s="27"/>
      <c r="L1579" s="27"/>
      <c r="M1579" s="27"/>
      <c r="N1579" s="27"/>
      <c r="O1579" s="27"/>
      <c r="P1579" s="27" t="s">
        <v>23</v>
      </c>
      <c r="Q1579" s="27"/>
      <c r="R1579" s="27" t="s">
        <v>24</v>
      </c>
      <c r="S1579" s="27" t="s">
        <v>25</v>
      </c>
      <c r="T1579" s="27">
        <v>1</v>
      </c>
      <c r="U1579" s="29"/>
      <c r="V1579" s="26" t="str">
        <f t="shared" si="48"/>
        <v>42715BRI Platinum</v>
      </c>
      <c r="W1579" s="26">
        <f t="shared" si="49"/>
        <v>1</v>
      </c>
    </row>
    <row r="1580" spans="1:23" s="34" customFormat="1" ht="16.7" customHeight="1" x14ac:dyDescent="0.2">
      <c r="A1580" s="27" t="s">
        <v>2769</v>
      </c>
      <c r="B1580" s="27" t="s">
        <v>20</v>
      </c>
      <c r="C1580" s="27" t="s">
        <v>1853</v>
      </c>
      <c r="D1580" s="28">
        <v>42715</v>
      </c>
      <c r="E1580" s="27" t="s">
        <v>2770</v>
      </c>
      <c r="F1580" s="27" t="s">
        <v>2599</v>
      </c>
      <c r="G1580" s="27" t="s">
        <v>21</v>
      </c>
      <c r="H1580" s="27"/>
      <c r="I1580" s="27" t="s">
        <v>22</v>
      </c>
      <c r="J1580" s="27"/>
      <c r="K1580" s="27"/>
      <c r="L1580" s="27"/>
      <c r="M1580" s="27"/>
      <c r="N1580" s="27"/>
      <c r="O1580" s="27"/>
      <c r="P1580" s="27" t="s">
        <v>23</v>
      </c>
      <c r="Q1580" s="27"/>
      <c r="R1580" s="27" t="s">
        <v>24</v>
      </c>
      <c r="S1580" s="27" t="s">
        <v>25</v>
      </c>
      <c r="T1580" s="27">
        <v>1</v>
      </c>
      <c r="U1580" s="29"/>
      <c r="V1580" s="26" t="str">
        <f t="shared" si="48"/>
        <v>42715BRI Platinum</v>
      </c>
      <c r="W1580" s="26">
        <f t="shared" si="49"/>
        <v>1</v>
      </c>
    </row>
    <row r="1581" spans="1:23" s="34" customFormat="1" ht="16.7" customHeight="1" x14ac:dyDescent="0.2">
      <c r="A1581" s="27" t="s">
        <v>2771</v>
      </c>
      <c r="B1581" s="27" t="s">
        <v>20</v>
      </c>
      <c r="C1581" s="27" t="s">
        <v>1857</v>
      </c>
      <c r="D1581" s="28">
        <v>42715</v>
      </c>
      <c r="E1581" s="27" t="s">
        <v>2772</v>
      </c>
      <c r="F1581" s="27" t="s">
        <v>2601</v>
      </c>
      <c r="G1581" s="27" t="s">
        <v>21</v>
      </c>
      <c r="H1581" s="27"/>
      <c r="I1581" s="27" t="s">
        <v>22</v>
      </c>
      <c r="J1581" s="27"/>
      <c r="K1581" s="27"/>
      <c r="L1581" s="27"/>
      <c r="M1581" s="27"/>
      <c r="N1581" s="27"/>
      <c r="O1581" s="27"/>
      <c r="P1581" s="27" t="s">
        <v>23</v>
      </c>
      <c r="Q1581" s="27"/>
      <c r="R1581" s="27" t="s">
        <v>24</v>
      </c>
      <c r="S1581" s="27" t="s">
        <v>25</v>
      </c>
      <c r="T1581" s="27">
        <v>1</v>
      </c>
      <c r="U1581" s="29"/>
      <c r="V1581" s="26" t="str">
        <f t="shared" si="48"/>
        <v>42715BRI Platinum</v>
      </c>
      <c r="W1581" s="26">
        <f t="shared" si="49"/>
        <v>1</v>
      </c>
    </row>
    <row r="1582" spans="1:23" s="34" customFormat="1" ht="16.7" customHeight="1" x14ac:dyDescent="0.2">
      <c r="A1582" s="27" t="s">
        <v>2773</v>
      </c>
      <c r="B1582" s="27" t="s">
        <v>20</v>
      </c>
      <c r="C1582" s="27" t="s">
        <v>1848</v>
      </c>
      <c r="D1582" s="28">
        <v>42715</v>
      </c>
      <c r="E1582" s="27" t="s">
        <v>2774</v>
      </c>
      <c r="F1582" s="27" t="s">
        <v>2601</v>
      </c>
      <c r="G1582" s="27" t="s">
        <v>21</v>
      </c>
      <c r="H1582" s="27"/>
      <c r="I1582" s="27" t="s">
        <v>22</v>
      </c>
      <c r="J1582" s="27"/>
      <c r="K1582" s="27"/>
      <c r="L1582" s="27"/>
      <c r="M1582" s="27"/>
      <c r="N1582" s="27"/>
      <c r="O1582" s="27"/>
      <c r="P1582" s="27" t="s">
        <v>23</v>
      </c>
      <c r="Q1582" s="27"/>
      <c r="R1582" s="27" t="s">
        <v>28</v>
      </c>
      <c r="S1582" s="27" t="s">
        <v>27</v>
      </c>
      <c r="T1582" s="27">
        <v>2</v>
      </c>
      <c r="U1582" s="29"/>
      <c r="V1582" s="26" t="str">
        <f t="shared" si="48"/>
        <v>42715BRI Prioritas</v>
      </c>
      <c r="W1582" s="26">
        <f t="shared" si="49"/>
        <v>2</v>
      </c>
    </row>
    <row r="1583" spans="1:23" s="34" customFormat="1" ht="16.7" customHeight="1" x14ac:dyDescent="0.2">
      <c r="A1583" s="27" t="s">
        <v>2783</v>
      </c>
      <c r="B1583" s="27" t="s">
        <v>20</v>
      </c>
      <c r="C1583" s="27" t="s">
        <v>2784</v>
      </c>
      <c r="D1583" s="28">
        <v>42715</v>
      </c>
      <c r="E1583" s="27" t="s">
        <v>2785</v>
      </c>
      <c r="F1583" s="27" t="s">
        <v>332</v>
      </c>
      <c r="G1583" s="27" t="s">
        <v>21</v>
      </c>
      <c r="H1583" s="27"/>
      <c r="I1583" s="27" t="s">
        <v>22</v>
      </c>
      <c r="J1583" s="27" t="s">
        <v>30</v>
      </c>
      <c r="K1583" s="27"/>
      <c r="L1583" s="27"/>
      <c r="M1583" s="27"/>
      <c r="N1583" s="27"/>
      <c r="O1583" s="27"/>
      <c r="P1583" s="27" t="s">
        <v>23</v>
      </c>
      <c r="Q1583" s="27"/>
      <c r="R1583" s="27" t="s">
        <v>33</v>
      </c>
      <c r="S1583" s="27" t="s">
        <v>25</v>
      </c>
      <c r="T1583" s="27">
        <v>1</v>
      </c>
      <c r="U1583" s="29"/>
      <c r="V1583" s="26" t="str">
        <f t="shared" si="48"/>
        <v>42715BRI Platinum</v>
      </c>
      <c r="W1583" s="26">
        <f t="shared" si="49"/>
        <v>1</v>
      </c>
    </row>
    <row r="1584" spans="1:23" s="34" customFormat="1" ht="16.7" customHeight="1" x14ac:dyDescent="0.2">
      <c r="A1584" s="27" t="s">
        <v>2783</v>
      </c>
      <c r="B1584" s="27" t="s">
        <v>20</v>
      </c>
      <c r="C1584" s="27" t="s">
        <v>257</v>
      </c>
      <c r="D1584" s="28">
        <v>42715</v>
      </c>
      <c r="E1584" s="27" t="s">
        <v>2786</v>
      </c>
      <c r="F1584" s="27" t="s">
        <v>332</v>
      </c>
      <c r="G1584" s="27" t="s">
        <v>21</v>
      </c>
      <c r="H1584" s="27"/>
      <c r="I1584" s="27" t="s">
        <v>22</v>
      </c>
      <c r="J1584" s="27" t="s">
        <v>30</v>
      </c>
      <c r="K1584" s="27"/>
      <c r="L1584" s="27"/>
      <c r="M1584" s="27"/>
      <c r="N1584" s="27"/>
      <c r="O1584" s="27"/>
      <c r="P1584" s="27" t="s">
        <v>23</v>
      </c>
      <c r="Q1584" s="27"/>
      <c r="R1584" s="27" t="s">
        <v>33</v>
      </c>
      <c r="S1584" s="27" t="s">
        <v>25</v>
      </c>
      <c r="T1584" s="27">
        <v>1</v>
      </c>
      <c r="U1584" s="29"/>
      <c r="V1584" s="26" t="str">
        <f t="shared" si="48"/>
        <v>42715BRI Platinum</v>
      </c>
      <c r="W1584" s="26">
        <f t="shared" si="49"/>
        <v>1</v>
      </c>
    </row>
    <row r="1585" spans="1:23" s="34" customFormat="1" ht="16.7" customHeight="1" x14ac:dyDescent="0.2">
      <c r="A1585" s="27" t="s">
        <v>2787</v>
      </c>
      <c r="B1585" s="27" t="s">
        <v>20</v>
      </c>
      <c r="C1585" s="27" t="s">
        <v>258</v>
      </c>
      <c r="D1585" s="28">
        <v>42715</v>
      </c>
      <c r="E1585" s="27" t="s">
        <v>1611</v>
      </c>
      <c r="F1585" s="27" t="s">
        <v>386</v>
      </c>
      <c r="G1585" s="27" t="s">
        <v>21</v>
      </c>
      <c r="H1585" s="27"/>
      <c r="I1585" s="27" t="s">
        <v>22</v>
      </c>
      <c r="J1585" s="27"/>
      <c r="K1585" s="27"/>
      <c r="L1585" s="27"/>
      <c r="M1585" s="27"/>
      <c r="N1585" s="27"/>
      <c r="O1585" s="27"/>
      <c r="P1585" s="27" t="s">
        <v>23</v>
      </c>
      <c r="Q1585" s="27"/>
      <c r="R1585" s="27" t="s">
        <v>24</v>
      </c>
      <c r="S1585" s="27" t="s">
        <v>25</v>
      </c>
      <c r="T1585" s="27">
        <v>1</v>
      </c>
      <c r="U1585" s="29"/>
      <c r="V1585" s="26" t="str">
        <f t="shared" si="48"/>
        <v>42715BRI Platinum</v>
      </c>
      <c r="W1585" s="26">
        <f t="shared" si="49"/>
        <v>1</v>
      </c>
    </row>
    <row r="1586" spans="1:23" s="34" customFormat="1" ht="16.7" customHeight="1" x14ac:dyDescent="0.2">
      <c r="A1586" s="27" t="s">
        <v>2790</v>
      </c>
      <c r="B1586" s="27" t="s">
        <v>20</v>
      </c>
      <c r="C1586" s="27" t="s">
        <v>1863</v>
      </c>
      <c r="D1586" s="28">
        <v>42715</v>
      </c>
      <c r="E1586" s="27" t="s">
        <v>2791</v>
      </c>
      <c r="F1586" s="27" t="s">
        <v>88</v>
      </c>
      <c r="G1586" s="27" t="s">
        <v>21</v>
      </c>
      <c r="H1586" s="27"/>
      <c r="I1586" s="27" t="s">
        <v>22</v>
      </c>
      <c r="J1586" s="27"/>
      <c r="K1586" s="27"/>
      <c r="L1586" s="27"/>
      <c r="M1586" s="27"/>
      <c r="N1586" s="27"/>
      <c r="O1586" s="27"/>
      <c r="P1586" s="27" t="s">
        <v>23</v>
      </c>
      <c r="Q1586" s="27"/>
      <c r="R1586" s="27" t="s">
        <v>24</v>
      </c>
      <c r="S1586" s="27" t="s">
        <v>25</v>
      </c>
      <c r="T1586" s="27">
        <v>1</v>
      </c>
      <c r="U1586" s="29"/>
      <c r="V1586" s="26" t="str">
        <f t="shared" si="48"/>
        <v>42715BRI Platinum</v>
      </c>
      <c r="W1586" s="26">
        <f t="shared" si="49"/>
        <v>1</v>
      </c>
    </row>
    <row r="1587" spans="1:23" s="34" customFormat="1" ht="16.7" customHeight="1" x14ac:dyDescent="0.2">
      <c r="A1587" s="27" t="s">
        <v>2790</v>
      </c>
      <c r="B1587" s="27" t="s">
        <v>20</v>
      </c>
      <c r="C1587" s="27" t="s">
        <v>1865</v>
      </c>
      <c r="D1587" s="28">
        <v>42715</v>
      </c>
      <c r="E1587" s="27" t="s">
        <v>2792</v>
      </c>
      <c r="F1587" s="27" t="s">
        <v>390</v>
      </c>
      <c r="G1587" s="27" t="s">
        <v>21</v>
      </c>
      <c r="H1587" s="27"/>
      <c r="I1587" s="27" t="s">
        <v>22</v>
      </c>
      <c r="J1587" s="27"/>
      <c r="K1587" s="27"/>
      <c r="L1587" s="27"/>
      <c r="M1587" s="27"/>
      <c r="N1587" s="27"/>
      <c r="O1587" s="27"/>
      <c r="P1587" s="27" t="s">
        <v>23</v>
      </c>
      <c r="Q1587" s="27"/>
      <c r="R1587" s="27" t="s">
        <v>24</v>
      </c>
      <c r="S1587" s="27" t="s">
        <v>25</v>
      </c>
      <c r="T1587" s="27">
        <v>1</v>
      </c>
      <c r="U1587" s="29"/>
      <c r="V1587" s="26" t="str">
        <f t="shared" si="48"/>
        <v>42715BRI Platinum</v>
      </c>
      <c r="W1587" s="26">
        <f t="shared" si="49"/>
        <v>1</v>
      </c>
    </row>
    <row r="1588" spans="1:23" s="34" customFormat="1" ht="16.7" customHeight="1" x14ac:dyDescent="0.2">
      <c r="A1588" s="27" t="s">
        <v>2793</v>
      </c>
      <c r="B1588" s="27" t="s">
        <v>20</v>
      </c>
      <c r="C1588" s="27" t="s">
        <v>1868</v>
      </c>
      <c r="D1588" s="28">
        <v>42715</v>
      </c>
      <c r="E1588" s="27" t="s">
        <v>2794</v>
      </c>
      <c r="F1588" s="27" t="s">
        <v>152</v>
      </c>
      <c r="G1588" s="27" t="s">
        <v>21</v>
      </c>
      <c r="H1588" s="27"/>
      <c r="I1588" s="27" t="s">
        <v>22</v>
      </c>
      <c r="J1588" s="27"/>
      <c r="K1588" s="27"/>
      <c r="L1588" s="27"/>
      <c r="M1588" s="27"/>
      <c r="N1588" s="27"/>
      <c r="O1588" s="27"/>
      <c r="P1588" s="27" t="s">
        <v>23</v>
      </c>
      <c r="Q1588" s="27"/>
      <c r="R1588" s="27" t="s">
        <v>28</v>
      </c>
      <c r="S1588" s="27" t="s">
        <v>27</v>
      </c>
      <c r="T1588" s="27">
        <v>2</v>
      </c>
      <c r="U1588" s="29"/>
      <c r="V1588" s="26" t="str">
        <f t="shared" si="48"/>
        <v>42715BRI Prioritas</v>
      </c>
      <c r="W1588" s="26">
        <f t="shared" si="49"/>
        <v>2</v>
      </c>
    </row>
    <row r="1589" spans="1:23" s="34" customFormat="1" ht="16.7" customHeight="1" x14ac:dyDescent="0.2">
      <c r="A1589" s="27" t="s">
        <v>524</v>
      </c>
      <c r="B1589" s="27" t="s">
        <v>20</v>
      </c>
      <c r="C1589" s="27" t="s">
        <v>1912</v>
      </c>
      <c r="D1589" s="28">
        <v>42715</v>
      </c>
      <c r="E1589" s="27" t="s">
        <v>2795</v>
      </c>
      <c r="F1589" s="27" t="s">
        <v>105</v>
      </c>
      <c r="G1589" s="27" t="s">
        <v>21</v>
      </c>
      <c r="H1589" s="27"/>
      <c r="I1589" s="27" t="s">
        <v>22</v>
      </c>
      <c r="J1589" s="27"/>
      <c r="K1589" s="27"/>
      <c r="L1589" s="27"/>
      <c r="M1589" s="27"/>
      <c r="N1589" s="27"/>
      <c r="O1589" s="27"/>
      <c r="P1589" s="27" t="s">
        <v>23</v>
      </c>
      <c r="Q1589" s="27"/>
      <c r="R1589" s="27" t="s">
        <v>24</v>
      </c>
      <c r="S1589" s="27" t="s">
        <v>25</v>
      </c>
      <c r="T1589" s="27">
        <v>1</v>
      </c>
      <c r="U1589" s="29"/>
      <c r="V1589" s="26" t="str">
        <f t="shared" si="48"/>
        <v>42715BRI Platinum</v>
      </c>
      <c r="W1589" s="26">
        <f t="shared" si="49"/>
        <v>1</v>
      </c>
    </row>
    <row r="1590" spans="1:23" s="34" customFormat="1" ht="16.7" customHeight="1" x14ac:dyDescent="0.2">
      <c r="A1590" s="27" t="s">
        <v>2796</v>
      </c>
      <c r="B1590" s="27" t="s">
        <v>20</v>
      </c>
      <c r="C1590" s="27" t="s">
        <v>1924</v>
      </c>
      <c r="D1590" s="28">
        <v>42715</v>
      </c>
      <c r="E1590" s="27" t="s">
        <v>2797</v>
      </c>
      <c r="F1590" s="27" t="s">
        <v>52</v>
      </c>
      <c r="G1590" s="27" t="s">
        <v>21</v>
      </c>
      <c r="H1590" s="27"/>
      <c r="I1590" s="27" t="s">
        <v>22</v>
      </c>
      <c r="J1590" s="27"/>
      <c r="K1590" s="27"/>
      <c r="L1590" s="27"/>
      <c r="M1590" s="27"/>
      <c r="N1590" s="27"/>
      <c r="O1590" s="27"/>
      <c r="P1590" s="27" t="s">
        <v>23</v>
      </c>
      <c r="Q1590" s="27"/>
      <c r="R1590" s="27" t="s">
        <v>28</v>
      </c>
      <c r="S1590" s="27" t="s">
        <v>27</v>
      </c>
      <c r="T1590" s="27">
        <v>2</v>
      </c>
      <c r="U1590" s="29"/>
      <c r="V1590" s="26" t="str">
        <f t="shared" si="48"/>
        <v>42715BRI Prioritas</v>
      </c>
      <c r="W1590" s="26">
        <f t="shared" si="49"/>
        <v>2</v>
      </c>
    </row>
    <row r="1591" spans="1:23" s="34" customFormat="1" ht="16.7" customHeight="1" x14ac:dyDescent="0.2">
      <c r="A1591" s="27" t="s">
        <v>2798</v>
      </c>
      <c r="B1591" s="27" t="s">
        <v>20</v>
      </c>
      <c r="C1591" s="27" t="s">
        <v>62</v>
      </c>
      <c r="D1591" s="28">
        <v>42715</v>
      </c>
      <c r="E1591" s="27" t="s">
        <v>2799</v>
      </c>
      <c r="F1591" s="27" t="s">
        <v>53</v>
      </c>
      <c r="G1591" s="27" t="s">
        <v>21</v>
      </c>
      <c r="H1591" s="27"/>
      <c r="I1591" s="27" t="s">
        <v>22</v>
      </c>
      <c r="J1591" s="27"/>
      <c r="K1591" s="27"/>
      <c r="L1591" s="27"/>
      <c r="M1591" s="27"/>
      <c r="N1591" s="27"/>
      <c r="O1591" s="27"/>
      <c r="P1591" s="27" t="s">
        <v>23</v>
      </c>
      <c r="Q1591" s="27"/>
      <c r="R1591" s="27" t="s">
        <v>28</v>
      </c>
      <c r="S1591" s="27" t="s">
        <v>27</v>
      </c>
      <c r="T1591" s="27">
        <v>2</v>
      </c>
      <c r="U1591" s="29"/>
      <c r="V1591" s="26" t="str">
        <f t="shared" si="48"/>
        <v>42715BRI Prioritas</v>
      </c>
      <c r="W1591" s="26">
        <f t="shared" si="49"/>
        <v>2</v>
      </c>
    </row>
    <row r="1592" spans="1:23" s="34" customFormat="1" ht="16.7" customHeight="1" x14ac:dyDescent="0.2">
      <c r="A1592" s="27" t="s">
        <v>2788</v>
      </c>
      <c r="B1592" s="27" t="s">
        <v>20</v>
      </c>
      <c r="C1592" s="27" t="s">
        <v>1859</v>
      </c>
      <c r="D1592" s="28">
        <v>42715</v>
      </c>
      <c r="E1592" s="27" t="s">
        <v>2789</v>
      </c>
      <c r="F1592" s="27" t="s">
        <v>387</v>
      </c>
      <c r="G1592" s="27" t="s">
        <v>21</v>
      </c>
      <c r="H1592" s="27"/>
      <c r="I1592" s="27" t="s">
        <v>22</v>
      </c>
      <c r="J1592" s="27"/>
      <c r="K1592" s="27"/>
      <c r="L1592" s="27"/>
      <c r="M1592" s="27"/>
      <c r="N1592" s="27"/>
      <c r="O1592" s="27"/>
      <c r="P1592" s="27" t="s">
        <v>23</v>
      </c>
      <c r="Q1592" s="27"/>
      <c r="R1592" s="27" t="s">
        <v>24</v>
      </c>
      <c r="S1592" s="27" t="s">
        <v>25</v>
      </c>
      <c r="T1592" s="27">
        <v>1</v>
      </c>
      <c r="U1592" s="29"/>
      <c r="V1592" s="26" t="str">
        <f t="shared" si="48"/>
        <v>42715BRI Platinum</v>
      </c>
      <c r="W1592" s="26">
        <f t="shared" si="49"/>
        <v>1</v>
      </c>
    </row>
    <row r="1593" spans="1:23" s="34" customFormat="1" ht="16.7" customHeight="1" x14ac:dyDescent="0.2">
      <c r="A1593" s="27" t="s">
        <v>2886</v>
      </c>
      <c r="B1593" s="27" t="s">
        <v>20</v>
      </c>
      <c r="C1593" s="27" t="s">
        <v>617</v>
      </c>
      <c r="D1593" s="28">
        <v>42716</v>
      </c>
      <c r="E1593" s="27" t="s">
        <v>2887</v>
      </c>
      <c r="F1593" s="27" t="s">
        <v>583</v>
      </c>
      <c r="G1593" s="27" t="s">
        <v>21</v>
      </c>
      <c r="H1593" s="27"/>
      <c r="I1593" s="27" t="s">
        <v>22</v>
      </c>
      <c r="J1593" s="27"/>
      <c r="K1593" s="27"/>
      <c r="L1593" s="27"/>
      <c r="M1593" s="27"/>
      <c r="N1593" s="27"/>
      <c r="O1593" s="27"/>
      <c r="P1593" s="27" t="s">
        <v>23</v>
      </c>
      <c r="Q1593" s="27"/>
      <c r="R1593" s="27" t="s">
        <v>24</v>
      </c>
      <c r="S1593" s="27" t="s">
        <v>25</v>
      </c>
      <c r="T1593" s="27">
        <v>1</v>
      </c>
      <c r="U1593" s="29"/>
      <c r="V1593" s="26" t="str">
        <f t="shared" si="48"/>
        <v>42716BRI Platinum</v>
      </c>
      <c r="W1593" s="26">
        <f t="shared" si="49"/>
        <v>1</v>
      </c>
    </row>
    <row r="1594" spans="1:23" s="34" customFormat="1" ht="16.7" customHeight="1" x14ac:dyDescent="0.2">
      <c r="A1594" s="27" t="s">
        <v>2888</v>
      </c>
      <c r="B1594" s="27" t="s">
        <v>20</v>
      </c>
      <c r="C1594" s="27" t="s">
        <v>71</v>
      </c>
      <c r="D1594" s="28">
        <v>42716</v>
      </c>
      <c r="E1594" s="27" t="s">
        <v>2889</v>
      </c>
      <c r="F1594" s="27" t="s">
        <v>583</v>
      </c>
      <c r="G1594" s="27" t="s">
        <v>21</v>
      </c>
      <c r="H1594" s="27"/>
      <c r="I1594" s="27" t="s">
        <v>22</v>
      </c>
      <c r="J1594" s="27"/>
      <c r="K1594" s="27"/>
      <c r="L1594" s="27"/>
      <c r="M1594" s="27"/>
      <c r="N1594" s="27"/>
      <c r="O1594" s="27"/>
      <c r="P1594" s="27" t="s">
        <v>23</v>
      </c>
      <c r="Q1594" s="27"/>
      <c r="R1594" s="27" t="s">
        <v>24</v>
      </c>
      <c r="S1594" s="27" t="s">
        <v>25</v>
      </c>
      <c r="T1594" s="27">
        <v>1</v>
      </c>
      <c r="U1594" s="29"/>
      <c r="V1594" s="26" t="str">
        <f t="shared" si="48"/>
        <v>42716BRI Platinum</v>
      </c>
      <c r="W1594" s="26">
        <f t="shared" si="49"/>
        <v>1</v>
      </c>
    </row>
    <row r="1595" spans="1:23" s="34" customFormat="1" ht="16.7" customHeight="1" x14ac:dyDescent="0.2">
      <c r="A1595" s="27" t="s">
        <v>2890</v>
      </c>
      <c r="B1595" s="27" t="s">
        <v>20</v>
      </c>
      <c r="C1595" s="27" t="s">
        <v>72</v>
      </c>
      <c r="D1595" s="28">
        <v>42716</v>
      </c>
      <c r="E1595" s="27" t="s">
        <v>2891</v>
      </c>
      <c r="F1595" s="27" t="s">
        <v>525</v>
      </c>
      <c r="G1595" s="27" t="s">
        <v>21</v>
      </c>
      <c r="H1595" s="27"/>
      <c r="I1595" s="27" t="s">
        <v>22</v>
      </c>
      <c r="J1595" s="27"/>
      <c r="K1595" s="27"/>
      <c r="L1595" s="27"/>
      <c r="M1595" s="27"/>
      <c r="N1595" s="27"/>
      <c r="O1595" s="27"/>
      <c r="P1595" s="27" t="s">
        <v>23</v>
      </c>
      <c r="Q1595" s="27"/>
      <c r="R1595" s="27" t="s">
        <v>24</v>
      </c>
      <c r="S1595" s="27" t="s">
        <v>26</v>
      </c>
      <c r="T1595" s="27">
        <v>1</v>
      </c>
      <c r="U1595" s="29"/>
      <c r="V1595" s="26" t="str">
        <f t="shared" si="48"/>
        <v>42716BRI Business</v>
      </c>
      <c r="W1595" s="26">
        <f t="shared" si="49"/>
        <v>1</v>
      </c>
    </row>
    <row r="1596" spans="1:23" s="34" customFormat="1" ht="16.7" customHeight="1" x14ac:dyDescent="0.2">
      <c r="A1596" s="27" t="s">
        <v>2892</v>
      </c>
      <c r="B1596" s="27" t="s">
        <v>20</v>
      </c>
      <c r="C1596" s="27" t="s">
        <v>94</v>
      </c>
      <c r="D1596" s="28">
        <v>42716</v>
      </c>
      <c r="E1596" s="27" t="s">
        <v>2893</v>
      </c>
      <c r="F1596" s="27" t="s">
        <v>525</v>
      </c>
      <c r="G1596" s="27" t="s">
        <v>21</v>
      </c>
      <c r="H1596" s="27"/>
      <c r="I1596" s="27" t="s">
        <v>22</v>
      </c>
      <c r="J1596" s="27"/>
      <c r="K1596" s="27"/>
      <c r="L1596" s="27"/>
      <c r="M1596" s="27"/>
      <c r="N1596" s="27"/>
      <c r="O1596" s="27"/>
      <c r="P1596" s="27" t="s">
        <v>23</v>
      </c>
      <c r="Q1596" s="27"/>
      <c r="R1596" s="27" t="s">
        <v>24</v>
      </c>
      <c r="S1596" s="27" t="s">
        <v>26</v>
      </c>
      <c r="T1596" s="27">
        <v>1</v>
      </c>
      <c r="U1596" s="29"/>
      <c r="V1596" s="26" t="str">
        <f t="shared" si="48"/>
        <v>42716BRI Business</v>
      </c>
      <c r="W1596" s="26">
        <f t="shared" si="49"/>
        <v>1</v>
      </c>
    </row>
    <row r="1597" spans="1:23" s="34" customFormat="1" ht="16.7" customHeight="1" x14ac:dyDescent="0.2">
      <c r="A1597" s="27" t="s">
        <v>2894</v>
      </c>
      <c r="B1597" s="27" t="s">
        <v>20</v>
      </c>
      <c r="C1597" s="27" t="s">
        <v>1927</v>
      </c>
      <c r="D1597" s="28">
        <v>42716</v>
      </c>
      <c r="E1597" s="27" t="s">
        <v>2895</v>
      </c>
      <c r="F1597" s="27" t="s">
        <v>525</v>
      </c>
      <c r="G1597" s="27" t="s">
        <v>21</v>
      </c>
      <c r="H1597" s="27"/>
      <c r="I1597" s="27" t="s">
        <v>22</v>
      </c>
      <c r="J1597" s="27"/>
      <c r="K1597" s="27"/>
      <c r="L1597" s="27"/>
      <c r="M1597" s="27"/>
      <c r="N1597" s="27"/>
      <c r="O1597" s="27"/>
      <c r="P1597" s="27" t="s">
        <v>23</v>
      </c>
      <c r="Q1597" s="27"/>
      <c r="R1597" s="27" t="s">
        <v>24</v>
      </c>
      <c r="S1597" s="27" t="s">
        <v>27</v>
      </c>
      <c r="T1597" s="27">
        <v>1</v>
      </c>
      <c r="U1597" s="29"/>
      <c r="V1597" s="26" t="str">
        <f t="shared" si="48"/>
        <v>42716BRI Prioritas</v>
      </c>
      <c r="W1597" s="26">
        <f t="shared" si="49"/>
        <v>1</v>
      </c>
    </row>
    <row r="1598" spans="1:23" s="34" customFormat="1" ht="16.7" customHeight="1" x14ac:dyDescent="0.2">
      <c r="A1598" s="27" t="s">
        <v>2896</v>
      </c>
      <c r="B1598" s="27" t="s">
        <v>20</v>
      </c>
      <c r="C1598" s="27" t="s">
        <v>1931</v>
      </c>
      <c r="D1598" s="28">
        <v>42716</v>
      </c>
      <c r="E1598" s="27" t="s">
        <v>2897</v>
      </c>
      <c r="F1598" s="27" t="s">
        <v>451</v>
      </c>
      <c r="G1598" s="27" t="s">
        <v>21</v>
      </c>
      <c r="H1598" s="27"/>
      <c r="I1598" s="27" t="s">
        <v>22</v>
      </c>
      <c r="J1598" s="27"/>
      <c r="K1598" s="27"/>
      <c r="L1598" s="27"/>
      <c r="M1598" s="27"/>
      <c r="N1598" s="27"/>
      <c r="O1598" s="27"/>
      <c r="P1598" s="27" t="s">
        <v>23</v>
      </c>
      <c r="Q1598" s="27"/>
      <c r="R1598" s="27" t="s">
        <v>28</v>
      </c>
      <c r="S1598" s="27" t="s">
        <v>27</v>
      </c>
      <c r="T1598" s="27">
        <v>2</v>
      </c>
      <c r="U1598" s="29"/>
      <c r="V1598" s="26" t="str">
        <f t="shared" si="48"/>
        <v>42716BRI Prioritas</v>
      </c>
      <c r="W1598" s="26">
        <f t="shared" si="49"/>
        <v>2</v>
      </c>
    </row>
    <row r="1599" spans="1:23" s="34" customFormat="1" ht="16.7" customHeight="1" x14ac:dyDescent="0.2">
      <c r="A1599" s="27" t="s">
        <v>2898</v>
      </c>
      <c r="B1599" s="27" t="s">
        <v>20</v>
      </c>
      <c r="C1599" s="27" t="s">
        <v>1934</v>
      </c>
      <c r="D1599" s="28">
        <v>42716</v>
      </c>
      <c r="E1599" s="27" t="s">
        <v>2899</v>
      </c>
      <c r="F1599" s="27" t="s">
        <v>451</v>
      </c>
      <c r="G1599" s="27" t="s">
        <v>21</v>
      </c>
      <c r="H1599" s="27"/>
      <c r="I1599" s="27" t="s">
        <v>22</v>
      </c>
      <c r="J1599" s="27"/>
      <c r="K1599" s="27"/>
      <c r="L1599" s="27"/>
      <c r="M1599" s="27"/>
      <c r="N1599" s="27"/>
      <c r="O1599" s="27"/>
      <c r="P1599" s="27" t="s">
        <v>23</v>
      </c>
      <c r="Q1599" s="27"/>
      <c r="R1599" s="27" t="s">
        <v>24</v>
      </c>
      <c r="S1599" s="27" t="s">
        <v>25</v>
      </c>
      <c r="T1599" s="27">
        <v>1</v>
      </c>
      <c r="U1599" s="29"/>
      <c r="V1599" s="26" t="str">
        <f t="shared" si="48"/>
        <v>42716BRI Platinum</v>
      </c>
      <c r="W1599" s="26">
        <f t="shared" si="49"/>
        <v>1</v>
      </c>
    </row>
    <row r="1600" spans="1:23" s="34" customFormat="1" ht="16.7" customHeight="1" x14ac:dyDescent="0.2">
      <c r="A1600" s="27" t="s">
        <v>2898</v>
      </c>
      <c r="B1600" s="27" t="s">
        <v>20</v>
      </c>
      <c r="C1600" s="27" t="s">
        <v>1944</v>
      </c>
      <c r="D1600" s="28">
        <v>42716</v>
      </c>
      <c r="E1600" s="27" t="s">
        <v>2900</v>
      </c>
      <c r="F1600" s="27" t="s">
        <v>451</v>
      </c>
      <c r="G1600" s="27" t="s">
        <v>21</v>
      </c>
      <c r="H1600" s="27"/>
      <c r="I1600" s="27" t="s">
        <v>22</v>
      </c>
      <c r="J1600" s="27"/>
      <c r="K1600" s="27"/>
      <c r="L1600" s="27"/>
      <c r="M1600" s="27"/>
      <c r="N1600" s="27"/>
      <c r="O1600" s="27"/>
      <c r="P1600" s="27" t="s">
        <v>23</v>
      </c>
      <c r="Q1600" s="27"/>
      <c r="R1600" s="27" t="s">
        <v>24</v>
      </c>
      <c r="S1600" s="27" t="s">
        <v>25</v>
      </c>
      <c r="T1600" s="27">
        <v>1</v>
      </c>
      <c r="U1600" s="29"/>
      <c r="V1600" s="26" t="str">
        <f t="shared" si="48"/>
        <v>42716BRI Platinum</v>
      </c>
      <c r="W1600" s="26">
        <f t="shared" si="49"/>
        <v>1</v>
      </c>
    </row>
    <row r="1601" spans="1:23" s="34" customFormat="1" ht="16.7" customHeight="1" x14ac:dyDescent="0.2">
      <c r="A1601" s="27" t="s">
        <v>2896</v>
      </c>
      <c r="B1601" s="27" t="s">
        <v>20</v>
      </c>
      <c r="C1601" s="27" t="s">
        <v>1942</v>
      </c>
      <c r="D1601" s="28">
        <v>42716</v>
      </c>
      <c r="E1601" s="27" t="s">
        <v>2901</v>
      </c>
      <c r="F1601" s="27" t="s">
        <v>522</v>
      </c>
      <c r="G1601" s="27" t="s">
        <v>21</v>
      </c>
      <c r="H1601" s="27"/>
      <c r="I1601" s="27" t="s">
        <v>22</v>
      </c>
      <c r="J1601" s="27"/>
      <c r="K1601" s="27"/>
      <c r="L1601" s="27"/>
      <c r="M1601" s="27"/>
      <c r="N1601" s="27"/>
      <c r="O1601" s="27"/>
      <c r="P1601" s="27" t="s">
        <v>23</v>
      </c>
      <c r="Q1601" s="27"/>
      <c r="R1601" s="27" t="s">
        <v>24</v>
      </c>
      <c r="S1601" s="27" t="s">
        <v>25</v>
      </c>
      <c r="T1601" s="27">
        <v>1</v>
      </c>
      <c r="U1601" s="29"/>
      <c r="V1601" s="26" t="str">
        <f t="shared" si="48"/>
        <v>42716BRI Platinum</v>
      </c>
      <c r="W1601" s="26">
        <f t="shared" si="49"/>
        <v>1</v>
      </c>
    </row>
    <row r="1602" spans="1:23" s="34" customFormat="1" ht="16.7" customHeight="1" x14ac:dyDescent="0.2">
      <c r="A1602" s="27" t="s">
        <v>2902</v>
      </c>
      <c r="B1602" s="27" t="s">
        <v>20</v>
      </c>
      <c r="C1602" s="27" t="s">
        <v>1940</v>
      </c>
      <c r="D1602" s="28">
        <v>42716</v>
      </c>
      <c r="E1602" s="27" t="s">
        <v>2903</v>
      </c>
      <c r="F1602" s="27" t="s">
        <v>522</v>
      </c>
      <c r="G1602" s="27" t="s">
        <v>21</v>
      </c>
      <c r="H1602" s="27"/>
      <c r="I1602" s="27" t="s">
        <v>22</v>
      </c>
      <c r="J1602" s="27"/>
      <c r="K1602" s="27"/>
      <c r="L1602" s="27"/>
      <c r="M1602" s="27"/>
      <c r="N1602" s="27"/>
      <c r="O1602" s="27"/>
      <c r="P1602" s="27" t="s">
        <v>23</v>
      </c>
      <c r="Q1602" s="27"/>
      <c r="R1602" s="27" t="s">
        <v>24</v>
      </c>
      <c r="S1602" s="27" t="s">
        <v>26</v>
      </c>
      <c r="T1602" s="27">
        <v>1</v>
      </c>
      <c r="U1602" s="29"/>
      <c r="V1602" s="26" t="str">
        <f t="shared" si="48"/>
        <v>42716BRI Business</v>
      </c>
      <c r="W1602" s="26">
        <f t="shared" si="49"/>
        <v>1</v>
      </c>
    </row>
    <row r="1603" spans="1:23" s="34" customFormat="1" ht="16.7" customHeight="1" x14ac:dyDescent="0.2">
      <c r="A1603" s="27" t="s">
        <v>2904</v>
      </c>
      <c r="B1603" s="27" t="s">
        <v>20</v>
      </c>
      <c r="C1603" s="27" t="s">
        <v>1952</v>
      </c>
      <c r="D1603" s="28">
        <v>42716</v>
      </c>
      <c r="E1603" s="27" t="s">
        <v>2905</v>
      </c>
      <c r="F1603" s="27" t="s">
        <v>522</v>
      </c>
      <c r="G1603" s="27" t="s">
        <v>21</v>
      </c>
      <c r="H1603" s="27"/>
      <c r="I1603" s="27" t="s">
        <v>22</v>
      </c>
      <c r="J1603" s="27"/>
      <c r="K1603" s="27"/>
      <c r="L1603" s="27"/>
      <c r="M1603" s="27"/>
      <c r="N1603" s="27"/>
      <c r="O1603" s="27"/>
      <c r="P1603" s="27" t="s">
        <v>23</v>
      </c>
      <c r="Q1603" s="27"/>
      <c r="R1603" s="27" t="s">
        <v>24</v>
      </c>
      <c r="S1603" s="27" t="s">
        <v>26</v>
      </c>
      <c r="T1603" s="27">
        <v>1</v>
      </c>
      <c r="U1603" s="29"/>
      <c r="V1603" s="26" t="str">
        <f t="shared" ref="V1603:V1666" si="50">D1603&amp;S1603</f>
        <v>42716BRI Business</v>
      </c>
      <c r="W1603" s="26">
        <f t="shared" ref="W1603:W1666" si="51">T1603</f>
        <v>1</v>
      </c>
    </row>
    <row r="1604" spans="1:23" s="34" customFormat="1" ht="16.7" customHeight="1" x14ac:dyDescent="0.2">
      <c r="A1604" s="27" t="s">
        <v>2906</v>
      </c>
      <c r="B1604" s="27" t="s">
        <v>20</v>
      </c>
      <c r="C1604" s="27" t="s">
        <v>57</v>
      </c>
      <c r="D1604" s="28">
        <v>42716</v>
      </c>
      <c r="E1604" s="27" t="s">
        <v>2907</v>
      </c>
      <c r="F1604" s="27" t="s">
        <v>622</v>
      </c>
      <c r="G1604" s="27" t="s">
        <v>21</v>
      </c>
      <c r="H1604" s="27"/>
      <c r="I1604" s="27" t="s">
        <v>22</v>
      </c>
      <c r="J1604" s="27"/>
      <c r="K1604" s="27"/>
      <c r="L1604" s="27"/>
      <c r="M1604" s="27"/>
      <c r="N1604" s="27"/>
      <c r="O1604" s="27"/>
      <c r="P1604" s="27" t="s">
        <v>23</v>
      </c>
      <c r="Q1604" s="27"/>
      <c r="R1604" s="27" t="s">
        <v>28</v>
      </c>
      <c r="S1604" s="27" t="s">
        <v>27</v>
      </c>
      <c r="T1604" s="27">
        <v>2</v>
      </c>
      <c r="U1604" s="29"/>
      <c r="V1604" s="26" t="str">
        <f t="shared" si="50"/>
        <v>42716BRI Prioritas</v>
      </c>
      <c r="W1604" s="26">
        <f t="shared" si="51"/>
        <v>2</v>
      </c>
    </row>
    <row r="1605" spans="1:23" s="34" customFormat="1" ht="16.7" customHeight="1" x14ac:dyDescent="0.2">
      <c r="A1605" s="27" t="s">
        <v>2908</v>
      </c>
      <c r="B1605" s="27" t="s">
        <v>20</v>
      </c>
      <c r="C1605" s="27" t="s">
        <v>77</v>
      </c>
      <c r="D1605" s="28">
        <v>42716</v>
      </c>
      <c r="E1605" s="27" t="s">
        <v>2909</v>
      </c>
      <c r="F1605" s="27" t="s">
        <v>270</v>
      </c>
      <c r="G1605" s="27" t="s">
        <v>21</v>
      </c>
      <c r="H1605" s="27"/>
      <c r="I1605" s="27" t="s">
        <v>22</v>
      </c>
      <c r="J1605" s="27" t="s">
        <v>30</v>
      </c>
      <c r="K1605" s="27"/>
      <c r="L1605" s="27"/>
      <c r="M1605" s="27"/>
      <c r="N1605" s="27"/>
      <c r="O1605" s="27"/>
      <c r="P1605" s="27" t="s">
        <v>23</v>
      </c>
      <c r="Q1605" s="27"/>
      <c r="R1605" s="27" t="s">
        <v>35</v>
      </c>
      <c r="S1605" s="27" t="s">
        <v>27</v>
      </c>
      <c r="T1605" s="27">
        <v>2</v>
      </c>
      <c r="U1605" s="29"/>
      <c r="V1605" s="26" t="str">
        <f t="shared" si="50"/>
        <v>42716BRI Prioritas</v>
      </c>
      <c r="W1605" s="26">
        <f t="shared" si="51"/>
        <v>2</v>
      </c>
    </row>
    <row r="1606" spans="1:23" s="34" customFormat="1" ht="16.7" customHeight="1" x14ac:dyDescent="0.2">
      <c r="A1606" s="27" t="s">
        <v>2910</v>
      </c>
      <c r="B1606" s="27" t="s">
        <v>20</v>
      </c>
      <c r="C1606" s="27" t="s">
        <v>73</v>
      </c>
      <c r="D1606" s="28">
        <v>42716</v>
      </c>
      <c r="E1606" s="27" t="s">
        <v>2911</v>
      </c>
      <c r="F1606" s="27" t="s">
        <v>270</v>
      </c>
      <c r="G1606" s="27" t="s">
        <v>21</v>
      </c>
      <c r="H1606" s="27"/>
      <c r="I1606" s="27" t="s">
        <v>22</v>
      </c>
      <c r="J1606" s="27" t="s">
        <v>30</v>
      </c>
      <c r="K1606" s="27"/>
      <c r="L1606" s="27"/>
      <c r="M1606" s="27"/>
      <c r="N1606" s="27"/>
      <c r="O1606" s="27"/>
      <c r="P1606" s="27" t="s">
        <v>23</v>
      </c>
      <c r="Q1606" s="27"/>
      <c r="R1606" s="27" t="s">
        <v>33</v>
      </c>
      <c r="S1606" s="27" t="s">
        <v>27</v>
      </c>
      <c r="T1606" s="27">
        <v>1</v>
      </c>
      <c r="U1606" s="29"/>
      <c r="V1606" s="26" t="str">
        <f t="shared" si="50"/>
        <v>42716BRI Prioritas</v>
      </c>
      <c r="W1606" s="26">
        <f t="shared" si="51"/>
        <v>1</v>
      </c>
    </row>
    <row r="1607" spans="1:23" s="34" customFormat="1" ht="16.7" customHeight="1" x14ac:dyDescent="0.2">
      <c r="A1607" s="27" t="s">
        <v>2912</v>
      </c>
      <c r="B1607" s="27" t="s">
        <v>20</v>
      </c>
      <c r="C1607" s="27" t="s">
        <v>2913</v>
      </c>
      <c r="D1607" s="28">
        <v>42716</v>
      </c>
      <c r="E1607" s="27" t="s">
        <v>2914</v>
      </c>
      <c r="F1607" s="27" t="s">
        <v>272</v>
      </c>
      <c r="G1607" s="27" t="s">
        <v>21</v>
      </c>
      <c r="H1607" s="27"/>
      <c r="I1607" s="27" t="s">
        <v>22</v>
      </c>
      <c r="J1607" s="27"/>
      <c r="K1607" s="27"/>
      <c r="L1607" s="27"/>
      <c r="M1607" s="27"/>
      <c r="N1607" s="27"/>
      <c r="O1607" s="27"/>
      <c r="P1607" s="27" t="s">
        <v>23</v>
      </c>
      <c r="Q1607" s="27"/>
      <c r="R1607" s="27" t="s">
        <v>24</v>
      </c>
      <c r="S1607" s="27" t="s">
        <v>25</v>
      </c>
      <c r="T1607" s="27">
        <v>1</v>
      </c>
      <c r="U1607" s="29"/>
      <c r="V1607" s="26" t="str">
        <f t="shared" si="50"/>
        <v>42716BRI Platinum</v>
      </c>
      <c r="W1607" s="26">
        <f t="shared" si="51"/>
        <v>1</v>
      </c>
    </row>
    <row r="1608" spans="1:23" s="34" customFormat="1" ht="16.7" customHeight="1" x14ac:dyDescent="0.2">
      <c r="A1608" s="27" t="s">
        <v>2912</v>
      </c>
      <c r="B1608" s="27" t="s">
        <v>20</v>
      </c>
      <c r="C1608" s="27" t="s">
        <v>2915</v>
      </c>
      <c r="D1608" s="28">
        <v>42716</v>
      </c>
      <c r="E1608" s="27" t="s">
        <v>2916</v>
      </c>
      <c r="F1608" s="27" t="s">
        <v>272</v>
      </c>
      <c r="G1608" s="27" t="s">
        <v>21</v>
      </c>
      <c r="H1608" s="27"/>
      <c r="I1608" s="27" t="s">
        <v>22</v>
      </c>
      <c r="J1608" s="27"/>
      <c r="K1608" s="27"/>
      <c r="L1608" s="27"/>
      <c r="M1608" s="27"/>
      <c r="N1608" s="27"/>
      <c r="O1608" s="27"/>
      <c r="P1608" s="27" t="s">
        <v>23</v>
      </c>
      <c r="Q1608" s="27"/>
      <c r="R1608" s="27" t="s">
        <v>24</v>
      </c>
      <c r="S1608" s="27" t="s">
        <v>25</v>
      </c>
      <c r="T1608" s="27">
        <v>1</v>
      </c>
      <c r="U1608" s="29"/>
      <c r="V1608" s="26" t="str">
        <f t="shared" si="50"/>
        <v>42716BRI Platinum</v>
      </c>
      <c r="W1608" s="26">
        <f t="shared" si="51"/>
        <v>1</v>
      </c>
    </row>
    <row r="1609" spans="1:23" s="34" customFormat="1" ht="16.7" customHeight="1" x14ac:dyDescent="0.2">
      <c r="A1609" s="27" t="s">
        <v>2917</v>
      </c>
      <c r="B1609" s="27" t="s">
        <v>20</v>
      </c>
      <c r="C1609" s="27" t="s">
        <v>75</v>
      </c>
      <c r="D1609" s="28">
        <v>42716</v>
      </c>
      <c r="E1609" s="27" t="s">
        <v>2918</v>
      </c>
      <c r="F1609" s="27" t="s">
        <v>272</v>
      </c>
      <c r="G1609" s="27" t="s">
        <v>21</v>
      </c>
      <c r="H1609" s="27"/>
      <c r="I1609" s="27" t="s">
        <v>22</v>
      </c>
      <c r="J1609" s="27"/>
      <c r="K1609" s="27"/>
      <c r="L1609" s="27"/>
      <c r="M1609" s="27"/>
      <c r="N1609" s="27"/>
      <c r="O1609" s="27"/>
      <c r="P1609" s="27" t="s">
        <v>23</v>
      </c>
      <c r="Q1609" s="27"/>
      <c r="R1609" s="27" t="s">
        <v>24</v>
      </c>
      <c r="S1609" s="27" t="s">
        <v>25</v>
      </c>
      <c r="T1609" s="27">
        <v>1</v>
      </c>
      <c r="U1609" s="29"/>
      <c r="V1609" s="26" t="str">
        <f t="shared" si="50"/>
        <v>42716BRI Platinum</v>
      </c>
      <c r="W1609" s="26">
        <f t="shared" si="51"/>
        <v>1</v>
      </c>
    </row>
    <row r="1610" spans="1:23" s="34" customFormat="1" ht="16.7" customHeight="1" x14ac:dyDescent="0.2">
      <c r="A1610" s="27" t="s">
        <v>2917</v>
      </c>
      <c r="B1610" s="27" t="s">
        <v>20</v>
      </c>
      <c r="C1610" s="27" t="s">
        <v>74</v>
      </c>
      <c r="D1610" s="28">
        <v>42716</v>
      </c>
      <c r="E1610" s="27" t="s">
        <v>2919</v>
      </c>
      <c r="F1610" s="27" t="s">
        <v>623</v>
      </c>
      <c r="G1610" s="27" t="s">
        <v>21</v>
      </c>
      <c r="H1610" s="27"/>
      <c r="I1610" s="27" t="s">
        <v>22</v>
      </c>
      <c r="J1610" s="27"/>
      <c r="K1610" s="27"/>
      <c r="L1610" s="27"/>
      <c r="M1610" s="27"/>
      <c r="N1610" s="27"/>
      <c r="O1610" s="27"/>
      <c r="P1610" s="27" t="s">
        <v>23</v>
      </c>
      <c r="Q1610" s="27"/>
      <c r="R1610" s="27" t="s">
        <v>24</v>
      </c>
      <c r="S1610" s="27" t="s">
        <v>25</v>
      </c>
      <c r="T1610" s="27">
        <v>1</v>
      </c>
      <c r="U1610" s="29"/>
      <c r="V1610" s="26" t="str">
        <f t="shared" si="50"/>
        <v>42716BRI Platinum</v>
      </c>
      <c r="W1610" s="26">
        <f t="shared" si="51"/>
        <v>1</v>
      </c>
    </row>
    <row r="1611" spans="1:23" s="34" customFormat="1" ht="16.7" customHeight="1" x14ac:dyDescent="0.2">
      <c r="A1611" s="27" t="s">
        <v>2917</v>
      </c>
      <c r="B1611" s="27" t="s">
        <v>20</v>
      </c>
      <c r="C1611" s="27" t="s">
        <v>2920</v>
      </c>
      <c r="D1611" s="28">
        <v>42716</v>
      </c>
      <c r="E1611" s="27" t="s">
        <v>2921</v>
      </c>
      <c r="F1611" s="27" t="s">
        <v>623</v>
      </c>
      <c r="G1611" s="27" t="s">
        <v>21</v>
      </c>
      <c r="H1611" s="27"/>
      <c r="I1611" s="27" t="s">
        <v>22</v>
      </c>
      <c r="J1611" s="27"/>
      <c r="K1611" s="27"/>
      <c r="L1611" s="27"/>
      <c r="M1611" s="27"/>
      <c r="N1611" s="27"/>
      <c r="O1611" s="27"/>
      <c r="P1611" s="27" t="s">
        <v>23</v>
      </c>
      <c r="Q1611" s="27"/>
      <c r="R1611" s="27" t="s">
        <v>24</v>
      </c>
      <c r="S1611" s="27" t="s">
        <v>25</v>
      </c>
      <c r="T1611" s="27">
        <v>1</v>
      </c>
      <c r="U1611" s="29"/>
      <c r="V1611" s="26" t="str">
        <f t="shared" si="50"/>
        <v>42716BRI Platinum</v>
      </c>
      <c r="W1611" s="26">
        <f t="shared" si="51"/>
        <v>1</v>
      </c>
    </row>
    <row r="1612" spans="1:23" s="34" customFormat="1" ht="16.7" customHeight="1" x14ac:dyDescent="0.2">
      <c r="A1612" s="27" t="s">
        <v>2922</v>
      </c>
      <c r="B1612" s="27" t="s">
        <v>20</v>
      </c>
      <c r="C1612" s="27" t="s">
        <v>629</v>
      </c>
      <c r="D1612" s="28">
        <v>42716</v>
      </c>
      <c r="E1612" s="27" t="s">
        <v>2923</v>
      </c>
      <c r="F1612" s="27" t="s">
        <v>623</v>
      </c>
      <c r="G1612" s="27" t="s">
        <v>21</v>
      </c>
      <c r="H1612" s="27"/>
      <c r="I1612" s="27" t="s">
        <v>22</v>
      </c>
      <c r="J1612" s="27"/>
      <c r="K1612" s="27"/>
      <c r="L1612" s="27"/>
      <c r="M1612" s="27"/>
      <c r="N1612" s="27"/>
      <c r="O1612" s="27"/>
      <c r="P1612" s="27" t="s">
        <v>23</v>
      </c>
      <c r="Q1612" s="27"/>
      <c r="R1612" s="27" t="s">
        <v>24</v>
      </c>
      <c r="S1612" s="27" t="s">
        <v>25</v>
      </c>
      <c r="T1612" s="27">
        <v>1</v>
      </c>
      <c r="U1612" s="29"/>
      <c r="V1612" s="26" t="str">
        <f t="shared" si="50"/>
        <v>42716BRI Platinum</v>
      </c>
      <c r="W1612" s="26">
        <f t="shared" si="51"/>
        <v>1</v>
      </c>
    </row>
    <row r="1613" spans="1:23" s="34" customFormat="1" ht="16.7" customHeight="1" x14ac:dyDescent="0.2">
      <c r="A1613" s="27" t="s">
        <v>2924</v>
      </c>
      <c r="B1613" s="27" t="s">
        <v>20</v>
      </c>
      <c r="C1613" s="27" t="s">
        <v>633</v>
      </c>
      <c r="D1613" s="28">
        <v>42716</v>
      </c>
      <c r="E1613" s="27" t="s">
        <v>2925</v>
      </c>
      <c r="F1613" s="27" t="s">
        <v>273</v>
      </c>
      <c r="G1613" s="27" t="s">
        <v>21</v>
      </c>
      <c r="H1613" s="27"/>
      <c r="I1613" s="27" t="s">
        <v>22</v>
      </c>
      <c r="J1613" s="27"/>
      <c r="K1613" s="27"/>
      <c r="L1613" s="27"/>
      <c r="M1613" s="27"/>
      <c r="N1613" s="27"/>
      <c r="O1613" s="27"/>
      <c r="P1613" s="27" t="s">
        <v>23</v>
      </c>
      <c r="Q1613" s="27"/>
      <c r="R1613" s="27" t="s">
        <v>24</v>
      </c>
      <c r="S1613" s="27" t="s">
        <v>26</v>
      </c>
      <c r="T1613" s="27">
        <v>1</v>
      </c>
      <c r="U1613" s="29"/>
      <c r="V1613" s="26" t="str">
        <f t="shared" si="50"/>
        <v>42716BRI Business</v>
      </c>
      <c r="W1613" s="26">
        <f t="shared" si="51"/>
        <v>1</v>
      </c>
    </row>
    <row r="1614" spans="1:23" s="34" customFormat="1" ht="16.7" customHeight="1" x14ac:dyDescent="0.2">
      <c r="A1614" s="27" t="s">
        <v>2926</v>
      </c>
      <c r="B1614" s="27" t="s">
        <v>20</v>
      </c>
      <c r="C1614" s="27" t="s">
        <v>634</v>
      </c>
      <c r="D1614" s="28">
        <v>42716</v>
      </c>
      <c r="E1614" s="27" t="s">
        <v>2927</v>
      </c>
      <c r="F1614" s="27" t="s">
        <v>273</v>
      </c>
      <c r="G1614" s="27" t="s">
        <v>21</v>
      </c>
      <c r="H1614" s="27"/>
      <c r="I1614" s="27" t="s">
        <v>22</v>
      </c>
      <c r="J1614" s="27"/>
      <c r="K1614" s="27"/>
      <c r="L1614" s="27"/>
      <c r="M1614" s="27"/>
      <c r="N1614" s="27"/>
      <c r="O1614" s="27"/>
      <c r="P1614" s="27" t="s">
        <v>23</v>
      </c>
      <c r="Q1614" s="27"/>
      <c r="R1614" s="27" t="s">
        <v>24</v>
      </c>
      <c r="S1614" s="27" t="s">
        <v>25</v>
      </c>
      <c r="T1614" s="27">
        <v>1</v>
      </c>
      <c r="U1614" s="29"/>
      <c r="V1614" s="26" t="str">
        <f t="shared" si="50"/>
        <v>42716BRI Platinum</v>
      </c>
      <c r="W1614" s="26">
        <f t="shared" si="51"/>
        <v>1</v>
      </c>
    </row>
    <row r="1615" spans="1:23" s="34" customFormat="1" ht="16.7" customHeight="1" x14ac:dyDescent="0.2">
      <c r="A1615" s="27" t="s">
        <v>2928</v>
      </c>
      <c r="B1615" s="27" t="s">
        <v>20</v>
      </c>
      <c r="C1615" s="27" t="s">
        <v>635</v>
      </c>
      <c r="D1615" s="28">
        <v>42716</v>
      </c>
      <c r="E1615" s="27" t="s">
        <v>2929</v>
      </c>
      <c r="F1615" s="27" t="s">
        <v>273</v>
      </c>
      <c r="G1615" s="27" t="s">
        <v>21</v>
      </c>
      <c r="H1615" s="27"/>
      <c r="I1615" s="27" t="s">
        <v>22</v>
      </c>
      <c r="J1615" s="27"/>
      <c r="K1615" s="27"/>
      <c r="L1615" s="27"/>
      <c r="M1615" s="27"/>
      <c r="N1615" s="27"/>
      <c r="O1615" s="27"/>
      <c r="P1615" s="27" t="s">
        <v>23</v>
      </c>
      <c r="Q1615" s="27"/>
      <c r="R1615" s="27" t="s">
        <v>24</v>
      </c>
      <c r="S1615" s="27" t="s">
        <v>25</v>
      </c>
      <c r="T1615" s="27">
        <v>1</v>
      </c>
      <c r="U1615" s="29"/>
      <c r="V1615" s="26" t="str">
        <f t="shared" si="50"/>
        <v>42716BRI Platinum</v>
      </c>
      <c r="W1615" s="26">
        <f t="shared" si="51"/>
        <v>1</v>
      </c>
    </row>
    <row r="1616" spans="1:23" s="34" customFormat="1" ht="16.7" customHeight="1" x14ac:dyDescent="0.2">
      <c r="A1616" s="27" t="s">
        <v>2930</v>
      </c>
      <c r="B1616" s="27" t="s">
        <v>20</v>
      </c>
      <c r="C1616" s="27" t="s">
        <v>1955</v>
      </c>
      <c r="D1616" s="28">
        <v>42716</v>
      </c>
      <c r="E1616" s="27" t="s">
        <v>2931</v>
      </c>
      <c r="F1616" s="27" t="s">
        <v>491</v>
      </c>
      <c r="G1616" s="27" t="s">
        <v>21</v>
      </c>
      <c r="H1616" s="27"/>
      <c r="I1616" s="27" t="s">
        <v>22</v>
      </c>
      <c r="J1616" s="27"/>
      <c r="K1616" s="27"/>
      <c r="L1616" s="27"/>
      <c r="M1616" s="27"/>
      <c r="N1616" s="27"/>
      <c r="O1616" s="27"/>
      <c r="P1616" s="27" t="s">
        <v>23</v>
      </c>
      <c r="Q1616" s="27"/>
      <c r="R1616" s="27" t="s">
        <v>28</v>
      </c>
      <c r="S1616" s="27" t="s">
        <v>27</v>
      </c>
      <c r="T1616" s="27">
        <v>2</v>
      </c>
      <c r="U1616" s="29"/>
      <c r="V1616" s="26" t="str">
        <f t="shared" si="50"/>
        <v>42716BRI Prioritas</v>
      </c>
      <c r="W1616" s="26">
        <f t="shared" si="51"/>
        <v>2</v>
      </c>
    </row>
    <row r="1617" spans="1:23" s="34" customFormat="1" ht="16.7" customHeight="1" x14ac:dyDescent="0.2">
      <c r="A1617" s="27" t="s">
        <v>2932</v>
      </c>
      <c r="B1617" s="27" t="s">
        <v>20</v>
      </c>
      <c r="C1617" s="27" t="s">
        <v>2933</v>
      </c>
      <c r="D1617" s="28">
        <v>42716</v>
      </c>
      <c r="E1617" s="27" t="s">
        <v>2934</v>
      </c>
      <c r="F1617" s="27" t="s">
        <v>491</v>
      </c>
      <c r="G1617" s="27" t="s">
        <v>21</v>
      </c>
      <c r="H1617" s="27"/>
      <c r="I1617" s="27" t="s">
        <v>22</v>
      </c>
      <c r="J1617" s="27"/>
      <c r="K1617" s="27"/>
      <c r="L1617" s="27"/>
      <c r="M1617" s="27"/>
      <c r="N1617" s="27"/>
      <c r="O1617" s="27"/>
      <c r="P1617" s="27" t="s">
        <v>23</v>
      </c>
      <c r="Q1617" s="27"/>
      <c r="R1617" s="27" t="s">
        <v>24</v>
      </c>
      <c r="S1617" s="27" t="s">
        <v>27</v>
      </c>
      <c r="T1617" s="27">
        <v>1</v>
      </c>
      <c r="U1617" s="29"/>
      <c r="V1617" s="26" t="str">
        <f t="shared" si="50"/>
        <v>42716BRI Prioritas</v>
      </c>
      <c r="W1617" s="26">
        <f t="shared" si="51"/>
        <v>1</v>
      </c>
    </row>
    <row r="1618" spans="1:23" s="34" customFormat="1" ht="16.7" customHeight="1" x14ac:dyDescent="0.2">
      <c r="A1618" s="27" t="s">
        <v>2935</v>
      </c>
      <c r="B1618" s="27" t="s">
        <v>20</v>
      </c>
      <c r="C1618" s="27" t="s">
        <v>1962</v>
      </c>
      <c r="D1618" s="28">
        <v>42716</v>
      </c>
      <c r="E1618" s="27" t="s">
        <v>2936</v>
      </c>
      <c r="F1618" s="27" t="s">
        <v>491</v>
      </c>
      <c r="G1618" s="27" t="s">
        <v>21</v>
      </c>
      <c r="H1618" s="27"/>
      <c r="I1618" s="27" t="s">
        <v>22</v>
      </c>
      <c r="J1618" s="27"/>
      <c r="K1618" s="27"/>
      <c r="L1618" s="27"/>
      <c r="M1618" s="27"/>
      <c r="N1618" s="27"/>
      <c r="O1618" s="27"/>
      <c r="P1618" s="27" t="s">
        <v>23</v>
      </c>
      <c r="Q1618" s="27"/>
      <c r="R1618" s="27" t="s">
        <v>28</v>
      </c>
      <c r="S1618" s="27" t="s">
        <v>27</v>
      </c>
      <c r="T1618" s="27">
        <v>2</v>
      </c>
      <c r="U1618" s="29"/>
      <c r="V1618" s="26" t="str">
        <f t="shared" si="50"/>
        <v>42716BRI Prioritas</v>
      </c>
      <c r="W1618" s="26">
        <f t="shared" si="51"/>
        <v>2</v>
      </c>
    </row>
    <row r="1619" spans="1:23" s="34" customFormat="1" ht="16.7" customHeight="1" x14ac:dyDescent="0.2">
      <c r="A1619" s="27" t="s">
        <v>2941</v>
      </c>
      <c r="B1619" s="27" t="s">
        <v>20</v>
      </c>
      <c r="C1619" s="27" t="s">
        <v>1968</v>
      </c>
      <c r="D1619" s="28">
        <v>42716</v>
      </c>
      <c r="E1619" s="27" t="s">
        <v>2942</v>
      </c>
      <c r="F1619" s="27" t="s">
        <v>53</v>
      </c>
      <c r="G1619" s="27" t="s">
        <v>21</v>
      </c>
      <c r="H1619" s="27"/>
      <c r="I1619" s="27" t="s">
        <v>22</v>
      </c>
      <c r="J1619" s="27"/>
      <c r="K1619" s="27"/>
      <c r="L1619" s="27"/>
      <c r="M1619" s="27"/>
      <c r="N1619" s="27"/>
      <c r="O1619" s="27"/>
      <c r="P1619" s="27" t="s">
        <v>23</v>
      </c>
      <c r="Q1619" s="27"/>
      <c r="R1619" s="27" t="s">
        <v>28</v>
      </c>
      <c r="S1619" s="27" t="s">
        <v>27</v>
      </c>
      <c r="T1619" s="27">
        <v>2</v>
      </c>
      <c r="U1619" s="29"/>
      <c r="V1619" s="26" t="str">
        <f t="shared" si="50"/>
        <v>42716BRI Prioritas</v>
      </c>
      <c r="W1619" s="26">
        <f t="shared" si="51"/>
        <v>2</v>
      </c>
    </row>
    <row r="1620" spans="1:23" s="34" customFormat="1" ht="16.7" customHeight="1" x14ac:dyDescent="0.2">
      <c r="A1620" s="27" t="s">
        <v>2943</v>
      </c>
      <c r="B1620" s="27" t="s">
        <v>20</v>
      </c>
      <c r="C1620" s="27" t="s">
        <v>1976</v>
      </c>
      <c r="D1620" s="28">
        <v>42716</v>
      </c>
      <c r="E1620" s="27" t="s">
        <v>2944</v>
      </c>
      <c r="F1620" s="27" t="s">
        <v>53</v>
      </c>
      <c r="G1620" s="27" t="s">
        <v>21</v>
      </c>
      <c r="H1620" s="27"/>
      <c r="I1620" s="27" t="s">
        <v>22</v>
      </c>
      <c r="J1620" s="27"/>
      <c r="K1620" s="27"/>
      <c r="L1620" s="27"/>
      <c r="M1620" s="27"/>
      <c r="N1620" s="27"/>
      <c r="O1620" s="27"/>
      <c r="P1620" s="27" t="s">
        <v>23</v>
      </c>
      <c r="Q1620" s="27"/>
      <c r="R1620" s="27" t="s">
        <v>28</v>
      </c>
      <c r="S1620" s="27" t="s">
        <v>27</v>
      </c>
      <c r="T1620" s="27">
        <v>2</v>
      </c>
      <c r="U1620" s="29"/>
      <c r="V1620" s="26" t="str">
        <f t="shared" si="50"/>
        <v>42716BRI Prioritas</v>
      </c>
      <c r="W1620" s="26">
        <f t="shared" si="51"/>
        <v>2</v>
      </c>
    </row>
    <row r="1621" spans="1:23" s="34" customFormat="1" ht="16.7" customHeight="1" x14ac:dyDescent="0.2">
      <c r="A1621" s="9" t="s">
        <v>4398</v>
      </c>
      <c r="B1621" s="27"/>
      <c r="C1621" s="35"/>
      <c r="D1621" s="28">
        <v>42717</v>
      </c>
      <c r="E1621" s="27"/>
      <c r="F1621" s="27"/>
      <c r="G1621" s="27"/>
      <c r="H1621" s="27"/>
      <c r="I1621" s="27"/>
      <c r="J1621" s="27"/>
      <c r="K1621" s="27"/>
      <c r="L1621" s="27"/>
      <c r="M1621" s="27"/>
      <c r="N1621" s="27"/>
      <c r="O1621" s="27"/>
      <c r="P1621" s="27"/>
      <c r="Q1621" s="27"/>
      <c r="R1621" s="27" t="s">
        <v>24</v>
      </c>
      <c r="S1621" s="9" t="s">
        <v>44</v>
      </c>
      <c r="T1621" s="27">
        <v>1</v>
      </c>
      <c r="U1621" s="29"/>
      <c r="V1621" s="26" t="str">
        <f t="shared" si="50"/>
        <v>42717BRI Corperate</v>
      </c>
      <c r="W1621" s="26">
        <f t="shared" si="51"/>
        <v>1</v>
      </c>
    </row>
    <row r="1622" spans="1:23" s="34" customFormat="1" ht="16.7" customHeight="1" x14ac:dyDescent="0.2">
      <c r="A1622" s="27" t="s">
        <v>3085</v>
      </c>
      <c r="B1622" s="27" t="s">
        <v>20</v>
      </c>
      <c r="C1622" s="27" t="s">
        <v>327</v>
      </c>
      <c r="D1622" s="28">
        <v>42717</v>
      </c>
      <c r="E1622" s="27" t="s">
        <v>3086</v>
      </c>
      <c r="F1622" s="27" t="s">
        <v>2145</v>
      </c>
      <c r="G1622" s="27" t="s">
        <v>21</v>
      </c>
      <c r="H1622" s="27"/>
      <c r="I1622" s="27" t="s">
        <v>22</v>
      </c>
      <c r="J1622" s="27"/>
      <c r="K1622" s="27"/>
      <c r="L1622" s="27"/>
      <c r="M1622" s="27"/>
      <c r="N1622" s="27"/>
      <c r="O1622" s="27"/>
      <c r="P1622" s="27" t="s">
        <v>23</v>
      </c>
      <c r="Q1622" s="27"/>
      <c r="R1622" s="27" t="s">
        <v>28</v>
      </c>
      <c r="S1622" s="27" t="s">
        <v>27</v>
      </c>
      <c r="T1622" s="27">
        <v>2</v>
      </c>
      <c r="U1622" s="29"/>
      <c r="V1622" s="26" t="str">
        <f t="shared" si="50"/>
        <v>42717BRI Prioritas</v>
      </c>
      <c r="W1622" s="26">
        <f t="shared" si="51"/>
        <v>2</v>
      </c>
    </row>
    <row r="1623" spans="1:23" s="34" customFormat="1" ht="16.7" customHeight="1" x14ac:dyDescent="0.2">
      <c r="A1623" s="27" t="s">
        <v>3087</v>
      </c>
      <c r="B1623" s="27" t="s">
        <v>20</v>
      </c>
      <c r="C1623" s="27" t="s">
        <v>755</v>
      </c>
      <c r="D1623" s="28">
        <v>42717</v>
      </c>
      <c r="E1623" s="27" t="s">
        <v>3088</v>
      </c>
      <c r="F1623" s="27" t="s">
        <v>84</v>
      </c>
      <c r="G1623" s="27" t="s">
        <v>21</v>
      </c>
      <c r="H1623" s="27"/>
      <c r="I1623" s="27" t="s">
        <v>22</v>
      </c>
      <c r="J1623" s="27"/>
      <c r="K1623" s="27"/>
      <c r="L1623" s="27"/>
      <c r="M1623" s="27"/>
      <c r="N1623" s="27"/>
      <c r="O1623" s="27"/>
      <c r="P1623" s="27" t="s">
        <v>23</v>
      </c>
      <c r="Q1623" s="27"/>
      <c r="R1623" s="27" t="s">
        <v>28</v>
      </c>
      <c r="S1623" s="27" t="s">
        <v>27</v>
      </c>
      <c r="T1623" s="27">
        <v>2</v>
      </c>
      <c r="U1623" s="29"/>
      <c r="V1623" s="26" t="str">
        <f t="shared" si="50"/>
        <v>42717BRI Prioritas</v>
      </c>
      <c r="W1623" s="26">
        <f t="shared" si="51"/>
        <v>2</v>
      </c>
    </row>
    <row r="1624" spans="1:23" s="34" customFormat="1" ht="16.7" customHeight="1" x14ac:dyDescent="0.2">
      <c r="A1624" s="27" t="s">
        <v>3089</v>
      </c>
      <c r="B1624" s="27" t="s">
        <v>20</v>
      </c>
      <c r="C1624" s="27" t="s">
        <v>1979</v>
      </c>
      <c r="D1624" s="28">
        <v>42717</v>
      </c>
      <c r="E1624" s="27" t="s">
        <v>3090</v>
      </c>
      <c r="F1624" s="27" t="s">
        <v>2159</v>
      </c>
      <c r="G1624" s="27" t="s">
        <v>21</v>
      </c>
      <c r="H1624" s="27"/>
      <c r="I1624" s="27" t="s">
        <v>22</v>
      </c>
      <c r="J1624" s="27"/>
      <c r="K1624" s="27"/>
      <c r="L1624" s="27"/>
      <c r="M1624" s="27"/>
      <c r="N1624" s="27"/>
      <c r="O1624" s="27"/>
      <c r="P1624" s="27" t="s">
        <v>23</v>
      </c>
      <c r="Q1624" s="27"/>
      <c r="R1624" s="27" t="s">
        <v>24</v>
      </c>
      <c r="S1624" s="27" t="s">
        <v>27</v>
      </c>
      <c r="T1624" s="27">
        <v>1</v>
      </c>
      <c r="U1624" s="29"/>
      <c r="V1624" s="26" t="str">
        <f t="shared" si="50"/>
        <v>42717BRI Prioritas</v>
      </c>
      <c r="W1624" s="26">
        <f t="shared" si="51"/>
        <v>1</v>
      </c>
    </row>
    <row r="1625" spans="1:23" s="34" customFormat="1" ht="16.7" customHeight="1" x14ac:dyDescent="0.2">
      <c r="A1625" s="27" t="s">
        <v>3091</v>
      </c>
      <c r="B1625" s="27" t="s">
        <v>20</v>
      </c>
      <c r="C1625" s="27" t="s">
        <v>641</v>
      </c>
      <c r="D1625" s="28">
        <v>42717</v>
      </c>
      <c r="E1625" s="27" t="s">
        <v>3092</v>
      </c>
      <c r="F1625" s="27" t="s">
        <v>2159</v>
      </c>
      <c r="G1625" s="27" t="s">
        <v>21</v>
      </c>
      <c r="H1625" s="27"/>
      <c r="I1625" s="27" t="s">
        <v>22</v>
      </c>
      <c r="J1625" s="27"/>
      <c r="K1625" s="27"/>
      <c r="L1625" s="27"/>
      <c r="M1625" s="27"/>
      <c r="N1625" s="27"/>
      <c r="O1625" s="27"/>
      <c r="P1625" s="27" t="s">
        <v>23</v>
      </c>
      <c r="Q1625" s="27"/>
      <c r="R1625" s="27" t="s">
        <v>24</v>
      </c>
      <c r="S1625" s="27" t="s">
        <v>27</v>
      </c>
      <c r="T1625" s="27">
        <v>1</v>
      </c>
      <c r="U1625" s="29"/>
      <c r="V1625" s="26" t="str">
        <f t="shared" si="50"/>
        <v>42717BRI Prioritas</v>
      </c>
      <c r="W1625" s="26">
        <f t="shared" si="51"/>
        <v>1</v>
      </c>
    </row>
    <row r="1626" spans="1:23" s="34" customFormat="1" ht="16.7" customHeight="1" x14ac:dyDescent="0.2">
      <c r="A1626" s="27" t="s">
        <v>3093</v>
      </c>
      <c r="B1626" s="27" t="s">
        <v>20</v>
      </c>
      <c r="C1626" s="27" t="s">
        <v>309</v>
      </c>
      <c r="D1626" s="28">
        <v>42717</v>
      </c>
      <c r="E1626" s="27" t="s">
        <v>3094</v>
      </c>
      <c r="F1626" s="27" t="s">
        <v>155</v>
      </c>
      <c r="G1626" s="27" t="s">
        <v>21</v>
      </c>
      <c r="H1626" s="27"/>
      <c r="I1626" s="27" t="s">
        <v>22</v>
      </c>
      <c r="J1626" s="27"/>
      <c r="K1626" s="27"/>
      <c r="L1626" s="27"/>
      <c r="M1626" s="27"/>
      <c r="N1626" s="27"/>
      <c r="O1626" s="27"/>
      <c r="P1626" s="27" t="s">
        <v>23</v>
      </c>
      <c r="Q1626" s="27"/>
      <c r="R1626" s="27" t="s">
        <v>28</v>
      </c>
      <c r="S1626" s="27" t="s">
        <v>27</v>
      </c>
      <c r="T1626" s="27">
        <v>2</v>
      </c>
      <c r="U1626" s="29"/>
      <c r="V1626" s="26" t="str">
        <f t="shared" si="50"/>
        <v>42717BRI Prioritas</v>
      </c>
      <c r="W1626" s="26">
        <f t="shared" si="51"/>
        <v>2</v>
      </c>
    </row>
    <row r="1627" spans="1:23" s="34" customFormat="1" ht="16.7" customHeight="1" x14ac:dyDescent="0.2">
      <c r="A1627" s="27" t="s">
        <v>3095</v>
      </c>
      <c r="B1627" s="27" t="s">
        <v>20</v>
      </c>
      <c r="C1627" s="27" t="s">
        <v>271</v>
      </c>
      <c r="D1627" s="28">
        <v>42717</v>
      </c>
      <c r="E1627" s="27" t="s">
        <v>3096</v>
      </c>
      <c r="F1627" s="27" t="s">
        <v>85</v>
      </c>
      <c r="G1627" s="27" t="s">
        <v>21</v>
      </c>
      <c r="H1627" s="27"/>
      <c r="I1627" s="27" t="s">
        <v>22</v>
      </c>
      <c r="J1627" s="27"/>
      <c r="K1627" s="27"/>
      <c r="L1627" s="27"/>
      <c r="M1627" s="27"/>
      <c r="N1627" s="27"/>
      <c r="O1627" s="27"/>
      <c r="P1627" s="27" t="s">
        <v>23</v>
      </c>
      <c r="Q1627" s="27"/>
      <c r="R1627" s="27" t="s">
        <v>24</v>
      </c>
      <c r="S1627" s="27" t="s">
        <v>26</v>
      </c>
      <c r="T1627" s="27">
        <v>1</v>
      </c>
      <c r="U1627" s="29"/>
      <c r="V1627" s="26" t="str">
        <f t="shared" si="50"/>
        <v>42717BRI Business</v>
      </c>
      <c r="W1627" s="26">
        <f t="shared" si="51"/>
        <v>1</v>
      </c>
    </row>
    <row r="1628" spans="1:23" s="34" customFormat="1" ht="16.7" customHeight="1" x14ac:dyDescent="0.2">
      <c r="A1628" s="27" t="s">
        <v>3097</v>
      </c>
      <c r="B1628" s="27" t="s">
        <v>20</v>
      </c>
      <c r="C1628" s="27" t="s">
        <v>644</v>
      </c>
      <c r="D1628" s="28">
        <v>42717</v>
      </c>
      <c r="E1628" s="27" t="s">
        <v>586</v>
      </c>
      <c r="F1628" s="27" t="s">
        <v>85</v>
      </c>
      <c r="G1628" s="27" t="s">
        <v>21</v>
      </c>
      <c r="H1628" s="27"/>
      <c r="I1628" s="27" t="s">
        <v>22</v>
      </c>
      <c r="J1628" s="27"/>
      <c r="K1628" s="27"/>
      <c r="L1628" s="27"/>
      <c r="M1628" s="27"/>
      <c r="N1628" s="27"/>
      <c r="O1628" s="27"/>
      <c r="P1628" s="27" t="s">
        <v>23</v>
      </c>
      <c r="Q1628" s="27"/>
      <c r="R1628" s="27" t="s">
        <v>24</v>
      </c>
      <c r="S1628" s="27" t="s">
        <v>26</v>
      </c>
      <c r="T1628" s="27">
        <v>1</v>
      </c>
      <c r="U1628" s="29"/>
      <c r="V1628" s="26" t="str">
        <f t="shared" si="50"/>
        <v>42717BRI Business</v>
      </c>
      <c r="W1628" s="26">
        <f t="shared" si="51"/>
        <v>1</v>
      </c>
    </row>
    <row r="1629" spans="1:23" s="34" customFormat="1" ht="16.7" customHeight="1" x14ac:dyDescent="0.2">
      <c r="A1629" s="27" t="s">
        <v>3098</v>
      </c>
      <c r="B1629" s="27" t="s">
        <v>20</v>
      </c>
      <c r="C1629" s="27" t="s">
        <v>133</v>
      </c>
      <c r="D1629" s="28">
        <v>42717</v>
      </c>
      <c r="E1629" s="27" t="s">
        <v>3099</v>
      </c>
      <c r="F1629" s="27" t="s">
        <v>85</v>
      </c>
      <c r="G1629" s="27" t="s">
        <v>21</v>
      </c>
      <c r="H1629" s="27"/>
      <c r="I1629" s="27" t="s">
        <v>22</v>
      </c>
      <c r="J1629" s="27"/>
      <c r="K1629" s="27"/>
      <c r="L1629" s="27"/>
      <c r="M1629" s="27"/>
      <c r="N1629" s="27"/>
      <c r="O1629" s="27"/>
      <c r="P1629" s="27" t="s">
        <v>23</v>
      </c>
      <c r="Q1629" s="27"/>
      <c r="R1629" s="27" t="s">
        <v>24</v>
      </c>
      <c r="S1629" s="27" t="s">
        <v>26</v>
      </c>
      <c r="T1629" s="27">
        <v>1</v>
      </c>
      <c r="U1629" s="29"/>
      <c r="V1629" s="26" t="str">
        <f t="shared" si="50"/>
        <v>42717BRI Business</v>
      </c>
      <c r="W1629" s="26">
        <f t="shared" si="51"/>
        <v>1</v>
      </c>
    </row>
    <row r="1630" spans="1:23" s="34" customFormat="1" ht="16.7" customHeight="1" x14ac:dyDescent="0.2">
      <c r="A1630" s="27" t="s">
        <v>3100</v>
      </c>
      <c r="B1630" s="27" t="s">
        <v>20</v>
      </c>
      <c r="C1630" s="27" t="s">
        <v>1982</v>
      </c>
      <c r="D1630" s="28">
        <v>42717</v>
      </c>
      <c r="E1630" s="27" t="s">
        <v>3101</v>
      </c>
      <c r="F1630" s="27" t="s">
        <v>3102</v>
      </c>
      <c r="G1630" s="27" t="s">
        <v>21</v>
      </c>
      <c r="H1630" s="27"/>
      <c r="I1630" s="27" t="s">
        <v>22</v>
      </c>
      <c r="J1630" s="27"/>
      <c r="K1630" s="27"/>
      <c r="L1630" s="27"/>
      <c r="M1630" s="27"/>
      <c r="N1630" s="27"/>
      <c r="O1630" s="27"/>
      <c r="P1630" s="27" t="s">
        <v>23</v>
      </c>
      <c r="Q1630" s="27"/>
      <c r="R1630" s="27" t="s">
        <v>24</v>
      </c>
      <c r="S1630" s="27" t="s">
        <v>25</v>
      </c>
      <c r="T1630" s="27">
        <v>1</v>
      </c>
      <c r="U1630" s="29"/>
      <c r="V1630" s="26" t="str">
        <f t="shared" si="50"/>
        <v>42717BRI Platinum</v>
      </c>
      <c r="W1630" s="26">
        <f t="shared" si="51"/>
        <v>1</v>
      </c>
    </row>
    <row r="1631" spans="1:23" s="34" customFormat="1" ht="16.7" customHeight="1" x14ac:dyDescent="0.2">
      <c r="A1631" s="27" t="s">
        <v>3100</v>
      </c>
      <c r="B1631" s="27" t="s">
        <v>20</v>
      </c>
      <c r="C1631" s="27" t="s">
        <v>3103</v>
      </c>
      <c r="D1631" s="28">
        <v>42717</v>
      </c>
      <c r="E1631" s="27" t="s">
        <v>3104</v>
      </c>
      <c r="F1631" s="27" t="s">
        <v>3102</v>
      </c>
      <c r="G1631" s="27" t="s">
        <v>21</v>
      </c>
      <c r="H1631" s="27"/>
      <c r="I1631" s="27" t="s">
        <v>22</v>
      </c>
      <c r="J1631" s="27"/>
      <c r="K1631" s="27"/>
      <c r="L1631" s="27"/>
      <c r="M1631" s="27"/>
      <c r="N1631" s="27"/>
      <c r="O1631" s="27"/>
      <c r="P1631" s="27" t="s">
        <v>23</v>
      </c>
      <c r="Q1631" s="27"/>
      <c r="R1631" s="27" t="s">
        <v>24</v>
      </c>
      <c r="S1631" s="27" t="s">
        <v>25</v>
      </c>
      <c r="T1631" s="27">
        <v>1</v>
      </c>
      <c r="U1631" s="29"/>
      <c r="V1631" s="26" t="str">
        <f t="shared" si="50"/>
        <v>42717BRI Platinum</v>
      </c>
      <c r="W1631" s="26">
        <f t="shared" si="51"/>
        <v>1</v>
      </c>
    </row>
    <row r="1632" spans="1:23" s="34" customFormat="1" ht="16.7" customHeight="1" x14ac:dyDescent="0.2">
      <c r="A1632" s="27" t="s">
        <v>3105</v>
      </c>
      <c r="B1632" s="27" t="s">
        <v>20</v>
      </c>
      <c r="C1632" s="27" t="s">
        <v>1985</v>
      </c>
      <c r="D1632" s="28">
        <v>42717</v>
      </c>
      <c r="E1632" s="27" t="s">
        <v>3106</v>
      </c>
      <c r="F1632" s="27" t="s">
        <v>3102</v>
      </c>
      <c r="G1632" s="27" t="s">
        <v>21</v>
      </c>
      <c r="H1632" s="27"/>
      <c r="I1632" s="27" t="s">
        <v>22</v>
      </c>
      <c r="J1632" s="27"/>
      <c r="K1632" s="27"/>
      <c r="L1632" s="27"/>
      <c r="M1632" s="27"/>
      <c r="N1632" s="27"/>
      <c r="O1632" s="27"/>
      <c r="P1632" s="27" t="s">
        <v>23</v>
      </c>
      <c r="Q1632" s="27"/>
      <c r="R1632" s="27" t="s">
        <v>24</v>
      </c>
      <c r="S1632" s="27" t="s">
        <v>25</v>
      </c>
      <c r="T1632" s="27">
        <v>1</v>
      </c>
      <c r="U1632" s="29"/>
      <c r="V1632" s="26" t="str">
        <f t="shared" si="50"/>
        <v>42717BRI Platinum</v>
      </c>
      <c r="W1632" s="26">
        <f t="shared" si="51"/>
        <v>1</v>
      </c>
    </row>
    <row r="1633" spans="1:23" s="34" customFormat="1" ht="16.7" customHeight="1" x14ac:dyDescent="0.2">
      <c r="A1633" s="27" t="s">
        <v>3107</v>
      </c>
      <c r="B1633" s="27" t="s">
        <v>20</v>
      </c>
      <c r="C1633" s="27" t="s">
        <v>1988</v>
      </c>
      <c r="D1633" s="28">
        <v>42717</v>
      </c>
      <c r="E1633" s="27" t="s">
        <v>3108</v>
      </c>
      <c r="F1633" s="27" t="s">
        <v>157</v>
      </c>
      <c r="G1633" s="27" t="s">
        <v>21</v>
      </c>
      <c r="H1633" s="27"/>
      <c r="I1633" s="27" t="s">
        <v>22</v>
      </c>
      <c r="J1633" s="27"/>
      <c r="K1633" s="27"/>
      <c r="L1633" s="27"/>
      <c r="M1633" s="27"/>
      <c r="N1633" s="27"/>
      <c r="O1633" s="27"/>
      <c r="P1633" s="27" t="s">
        <v>23</v>
      </c>
      <c r="Q1633" s="27"/>
      <c r="R1633" s="27" t="s">
        <v>24</v>
      </c>
      <c r="S1633" s="27" t="s">
        <v>25</v>
      </c>
      <c r="T1633" s="27">
        <v>1</v>
      </c>
      <c r="U1633" s="29"/>
      <c r="V1633" s="26" t="str">
        <f t="shared" si="50"/>
        <v>42717BRI Platinum</v>
      </c>
      <c r="W1633" s="26">
        <f t="shared" si="51"/>
        <v>1</v>
      </c>
    </row>
    <row r="1634" spans="1:23" s="34" customFormat="1" ht="16.7" customHeight="1" x14ac:dyDescent="0.2">
      <c r="A1634" s="27" t="s">
        <v>3107</v>
      </c>
      <c r="B1634" s="27" t="s">
        <v>20</v>
      </c>
      <c r="C1634" s="27" t="s">
        <v>2001</v>
      </c>
      <c r="D1634" s="28">
        <v>42717</v>
      </c>
      <c r="E1634" s="27" t="s">
        <v>3109</v>
      </c>
      <c r="F1634" s="27" t="s">
        <v>157</v>
      </c>
      <c r="G1634" s="27" t="s">
        <v>21</v>
      </c>
      <c r="H1634" s="27"/>
      <c r="I1634" s="27" t="s">
        <v>22</v>
      </c>
      <c r="J1634" s="27"/>
      <c r="K1634" s="27"/>
      <c r="L1634" s="27"/>
      <c r="M1634" s="27"/>
      <c r="N1634" s="27"/>
      <c r="O1634" s="27"/>
      <c r="P1634" s="27" t="s">
        <v>23</v>
      </c>
      <c r="Q1634" s="27"/>
      <c r="R1634" s="27" t="s">
        <v>24</v>
      </c>
      <c r="S1634" s="27" t="s">
        <v>25</v>
      </c>
      <c r="T1634" s="27">
        <v>1</v>
      </c>
      <c r="U1634" s="29"/>
      <c r="V1634" s="26" t="str">
        <f t="shared" si="50"/>
        <v>42717BRI Platinum</v>
      </c>
      <c r="W1634" s="26">
        <f t="shared" si="51"/>
        <v>1</v>
      </c>
    </row>
    <row r="1635" spans="1:23" s="34" customFormat="1" ht="16.7" customHeight="1" x14ac:dyDescent="0.2">
      <c r="A1635" s="27" t="s">
        <v>3110</v>
      </c>
      <c r="B1635" s="27" t="s">
        <v>20</v>
      </c>
      <c r="C1635" s="27" t="s">
        <v>2004</v>
      </c>
      <c r="D1635" s="28">
        <v>42717</v>
      </c>
      <c r="E1635" s="27" t="s">
        <v>3111</v>
      </c>
      <c r="F1635" s="27" t="s">
        <v>157</v>
      </c>
      <c r="G1635" s="27" t="s">
        <v>21</v>
      </c>
      <c r="H1635" s="27"/>
      <c r="I1635" s="27" t="s">
        <v>22</v>
      </c>
      <c r="J1635" s="27"/>
      <c r="K1635" s="27"/>
      <c r="L1635" s="27"/>
      <c r="M1635" s="27"/>
      <c r="N1635" s="27"/>
      <c r="O1635" s="27"/>
      <c r="P1635" s="27" t="s">
        <v>23</v>
      </c>
      <c r="Q1635" s="27"/>
      <c r="R1635" s="27" t="s">
        <v>24</v>
      </c>
      <c r="S1635" s="27" t="s">
        <v>25</v>
      </c>
      <c r="T1635" s="27">
        <v>1</v>
      </c>
      <c r="U1635" s="29"/>
      <c r="V1635" s="26" t="str">
        <f t="shared" si="50"/>
        <v>42717BRI Platinum</v>
      </c>
      <c r="W1635" s="26">
        <f t="shared" si="51"/>
        <v>1</v>
      </c>
    </row>
    <row r="1636" spans="1:23" s="34" customFormat="1" ht="16.7" customHeight="1" x14ac:dyDescent="0.2">
      <c r="A1636" s="27" t="s">
        <v>3112</v>
      </c>
      <c r="B1636" s="27" t="s">
        <v>20</v>
      </c>
      <c r="C1636" s="27" t="s">
        <v>2008</v>
      </c>
      <c r="D1636" s="28">
        <v>42717</v>
      </c>
      <c r="E1636" s="27" t="s">
        <v>3113</v>
      </c>
      <c r="F1636" s="27" t="s">
        <v>3114</v>
      </c>
      <c r="G1636" s="27" t="s">
        <v>21</v>
      </c>
      <c r="H1636" s="27"/>
      <c r="I1636" s="27" t="s">
        <v>22</v>
      </c>
      <c r="J1636" s="27"/>
      <c r="K1636" s="27"/>
      <c r="L1636" s="27"/>
      <c r="M1636" s="27"/>
      <c r="N1636" s="27"/>
      <c r="O1636" s="27"/>
      <c r="P1636" s="27" t="s">
        <v>23</v>
      </c>
      <c r="Q1636" s="27"/>
      <c r="R1636" s="27" t="s">
        <v>24</v>
      </c>
      <c r="S1636" s="27" t="s">
        <v>25</v>
      </c>
      <c r="T1636" s="27">
        <v>1</v>
      </c>
      <c r="U1636" s="29"/>
      <c r="V1636" s="26" t="str">
        <f t="shared" si="50"/>
        <v>42717BRI Platinum</v>
      </c>
      <c r="W1636" s="26">
        <f t="shared" si="51"/>
        <v>1</v>
      </c>
    </row>
    <row r="1637" spans="1:23" s="34" customFormat="1" ht="16.7" customHeight="1" x14ac:dyDescent="0.2">
      <c r="A1637" s="27" t="s">
        <v>3112</v>
      </c>
      <c r="B1637" s="27" t="s">
        <v>20</v>
      </c>
      <c r="C1637" s="27" t="s">
        <v>3115</v>
      </c>
      <c r="D1637" s="28">
        <v>42717</v>
      </c>
      <c r="E1637" s="27" t="s">
        <v>3116</v>
      </c>
      <c r="F1637" s="27" t="s">
        <v>3114</v>
      </c>
      <c r="G1637" s="27" t="s">
        <v>21</v>
      </c>
      <c r="H1637" s="27"/>
      <c r="I1637" s="27" t="s">
        <v>22</v>
      </c>
      <c r="J1637" s="27"/>
      <c r="K1637" s="27"/>
      <c r="L1637" s="27"/>
      <c r="M1637" s="27"/>
      <c r="N1637" s="27"/>
      <c r="O1637" s="27"/>
      <c r="P1637" s="27" t="s">
        <v>23</v>
      </c>
      <c r="Q1637" s="27"/>
      <c r="R1637" s="27" t="s">
        <v>24</v>
      </c>
      <c r="S1637" s="27" t="s">
        <v>25</v>
      </c>
      <c r="T1637" s="27">
        <v>1</v>
      </c>
      <c r="U1637" s="29"/>
      <c r="V1637" s="26" t="str">
        <f t="shared" si="50"/>
        <v>42717BRI Platinum</v>
      </c>
      <c r="W1637" s="26">
        <f t="shared" si="51"/>
        <v>1</v>
      </c>
    </row>
    <row r="1638" spans="1:23" s="34" customFormat="1" ht="16.7" customHeight="1" x14ac:dyDescent="0.2">
      <c r="A1638" s="27" t="s">
        <v>3117</v>
      </c>
      <c r="B1638" s="27" t="s">
        <v>20</v>
      </c>
      <c r="C1638" s="27" t="s">
        <v>2015</v>
      </c>
      <c r="D1638" s="28">
        <v>42717</v>
      </c>
      <c r="E1638" s="27" t="s">
        <v>3118</v>
      </c>
      <c r="F1638" s="27" t="s">
        <v>3114</v>
      </c>
      <c r="G1638" s="27" t="s">
        <v>21</v>
      </c>
      <c r="H1638" s="27"/>
      <c r="I1638" s="27" t="s">
        <v>22</v>
      </c>
      <c r="J1638" s="27"/>
      <c r="K1638" s="27"/>
      <c r="L1638" s="27"/>
      <c r="M1638" s="27"/>
      <c r="N1638" s="27"/>
      <c r="O1638" s="27"/>
      <c r="P1638" s="27" t="s">
        <v>23</v>
      </c>
      <c r="Q1638" s="27"/>
      <c r="R1638" s="27" t="s">
        <v>24</v>
      </c>
      <c r="S1638" s="27" t="s">
        <v>25</v>
      </c>
      <c r="T1638" s="27">
        <v>1</v>
      </c>
      <c r="U1638" s="29"/>
      <c r="V1638" s="26" t="str">
        <f t="shared" si="50"/>
        <v>42717BRI Platinum</v>
      </c>
      <c r="W1638" s="26">
        <f t="shared" si="51"/>
        <v>1</v>
      </c>
    </row>
    <row r="1639" spans="1:23" s="34" customFormat="1" ht="16.7" customHeight="1" x14ac:dyDescent="0.2">
      <c r="A1639" s="27" t="s">
        <v>3119</v>
      </c>
      <c r="B1639" s="27" t="s">
        <v>20</v>
      </c>
      <c r="C1639" s="27" t="s">
        <v>76</v>
      </c>
      <c r="D1639" s="28">
        <v>42717</v>
      </c>
      <c r="E1639" s="27" t="s">
        <v>3120</v>
      </c>
      <c r="F1639" s="27" t="s">
        <v>3114</v>
      </c>
      <c r="G1639" s="27" t="s">
        <v>21</v>
      </c>
      <c r="H1639" s="27"/>
      <c r="I1639" s="27" t="s">
        <v>22</v>
      </c>
      <c r="J1639" s="27"/>
      <c r="K1639" s="27"/>
      <c r="L1639" s="27"/>
      <c r="M1639" s="27"/>
      <c r="N1639" s="27"/>
      <c r="O1639" s="27"/>
      <c r="P1639" s="27" t="s">
        <v>23</v>
      </c>
      <c r="Q1639" s="27"/>
      <c r="R1639" s="27" t="s">
        <v>24</v>
      </c>
      <c r="S1639" s="27" t="s">
        <v>25</v>
      </c>
      <c r="T1639" s="27">
        <v>1</v>
      </c>
      <c r="U1639" s="29"/>
      <c r="V1639" s="26" t="str">
        <f t="shared" si="50"/>
        <v>42717BRI Platinum</v>
      </c>
      <c r="W1639" s="26">
        <f t="shared" si="51"/>
        <v>1</v>
      </c>
    </row>
    <row r="1640" spans="1:23" s="34" customFormat="1" ht="16.7" customHeight="1" x14ac:dyDescent="0.2">
      <c r="A1640" s="27" t="s">
        <v>3121</v>
      </c>
      <c r="B1640" s="27" t="s">
        <v>20</v>
      </c>
      <c r="C1640" s="27" t="s">
        <v>637</v>
      </c>
      <c r="D1640" s="28">
        <v>42717</v>
      </c>
      <c r="E1640" s="27" t="s">
        <v>3122</v>
      </c>
      <c r="F1640" s="27" t="s">
        <v>86</v>
      </c>
      <c r="G1640" s="27" t="s">
        <v>21</v>
      </c>
      <c r="H1640" s="27"/>
      <c r="I1640" s="27" t="s">
        <v>22</v>
      </c>
      <c r="J1640" s="27"/>
      <c r="K1640" s="27"/>
      <c r="L1640" s="27"/>
      <c r="M1640" s="27"/>
      <c r="N1640" s="27"/>
      <c r="O1640" s="27"/>
      <c r="P1640" s="27" t="s">
        <v>23</v>
      </c>
      <c r="Q1640" s="27"/>
      <c r="R1640" s="27" t="s">
        <v>24</v>
      </c>
      <c r="S1640" s="27" t="s">
        <v>25</v>
      </c>
      <c r="T1640" s="27">
        <v>1</v>
      </c>
      <c r="U1640" s="29"/>
      <c r="V1640" s="26" t="str">
        <f t="shared" si="50"/>
        <v>42717BRI Platinum</v>
      </c>
      <c r="W1640" s="26">
        <f t="shared" si="51"/>
        <v>1</v>
      </c>
    </row>
    <row r="1641" spans="1:23" s="34" customFormat="1" ht="16.7" customHeight="1" x14ac:dyDescent="0.2">
      <c r="A1641" s="27" t="s">
        <v>3121</v>
      </c>
      <c r="B1641" s="27" t="s">
        <v>20</v>
      </c>
      <c r="C1641" s="27" t="s">
        <v>122</v>
      </c>
      <c r="D1641" s="28">
        <v>42717</v>
      </c>
      <c r="E1641" s="27" t="s">
        <v>3123</v>
      </c>
      <c r="F1641" s="27" t="s">
        <v>86</v>
      </c>
      <c r="G1641" s="27" t="s">
        <v>21</v>
      </c>
      <c r="H1641" s="27"/>
      <c r="I1641" s="27" t="s">
        <v>22</v>
      </c>
      <c r="J1641" s="27"/>
      <c r="K1641" s="27"/>
      <c r="L1641" s="27"/>
      <c r="M1641" s="27"/>
      <c r="N1641" s="27"/>
      <c r="O1641" s="27"/>
      <c r="P1641" s="27" t="s">
        <v>23</v>
      </c>
      <c r="Q1641" s="27"/>
      <c r="R1641" s="27" t="s">
        <v>24</v>
      </c>
      <c r="S1641" s="27" t="s">
        <v>25</v>
      </c>
      <c r="T1641" s="27">
        <v>1</v>
      </c>
      <c r="U1641" s="29"/>
      <c r="V1641" s="26" t="str">
        <f t="shared" si="50"/>
        <v>42717BRI Platinum</v>
      </c>
      <c r="W1641" s="26">
        <f t="shared" si="51"/>
        <v>1</v>
      </c>
    </row>
    <row r="1642" spans="1:23" s="34" customFormat="1" ht="16.7" customHeight="1" x14ac:dyDescent="0.2">
      <c r="A1642" s="27" t="s">
        <v>3121</v>
      </c>
      <c r="B1642" s="27" t="s">
        <v>20</v>
      </c>
      <c r="C1642" s="27" t="s">
        <v>131</v>
      </c>
      <c r="D1642" s="28">
        <v>42717</v>
      </c>
      <c r="E1642" s="27" t="s">
        <v>3124</v>
      </c>
      <c r="F1642" s="27" t="s">
        <v>86</v>
      </c>
      <c r="G1642" s="27" t="s">
        <v>21</v>
      </c>
      <c r="H1642" s="27"/>
      <c r="I1642" s="27" t="s">
        <v>22</v>
      </c>
      <c r="J1642" s="27" t="s">
        <v>30</v>
      </c>
      <c r="K1642" s="27"/>
      <c r="L1642" s="27"/>
      <c r="M1642" s="27"/>
      <c r="N1642" s="27"/>
      <c r="O1642" s="27"/>
      <c r="P1642" s="27" t="s">
        <v>23</v>
      </c>
      <c r="Q1642" s="27"/>
      <c r="R1642" s="27" t="s">
        <v>33</v>
      </c>
      <c r="S1642" s="27" t="s">
        <v>25</v>
      </c>
      <c r="T1642" s="27">
        <v>1</v>
      </c>
      <c r="U1642" s="29"/>
      <c r="V1642" s="26" t="str">
        <f t="shared" si="50"/>
        <v>42717BRI Platinum</v>
      </c>
      <c r="W1642" s="26">
        <f t="shared" si="51"/>
        <v>1</v>
      </c>
    </row>
    <row r="1643" spans="1:23" s="34" customFormat="1" ht="16.7" customHeight="1" x14ac:dyDescent="0.2">
      <c r="A1643" s="27" t="s">
        <v>3121</v>
      </c>
      <c r="B1643" s="27" t="s">
        <v>20</v>
      </c>
      <c r="C1643" s="27" t="s">
        <v>638</v>
      </c>
      <c r="D1643" s="28">
        <v>42717</v>
      </c>
      <c r="E1643" s="27" t="s">
        <v>3125</v>
      </c>
      <c r="F1643" s="27" t="s">
        <v>3126</v>
      </c>
      <c r="G1643" s="27" t="s">
        <v>21</v>
      </c>
      <c r="H1643" s="27"/>
      <c r="I1643" s="27" t="s">
        <v>22</v>
      </c>
      <c r="J1643" s="27" t="s">
        <v>30</v>
      </c>
      <c r="K1643" s="27"/>
      <c r="L1643" s="27"/>
      <c r="M1643" s="27"/>
      <c r="N1643" s="27"/>
      <c r="O1643" s="27"/>
      <c r="P1643" s="27" t="s">
        <v>23</v>
      </c>
      <c r="Q1643" s="27"/>
      <c r="R1643" s="27" t="s">
        <v>33</v>
      </c>
      <c r="S1643" s="27" t="s">
        <v>25</v>
      </c>
      <c r="T1643" s="27">
        <v>1</v>
      </c>
      <c r="U1643" s="29"/>
      <c r="V1643" s="26" t="str">
        <f t="shared" si="50"/>
        <v>42717BRI Platinum</v>
      </c>
      <c r="W1643" s="26">
        <f t="shared" si="51"/>
        <v>1</v>
      </c>
    </row>
    <row r="1644" spans="1:23" s="34" customFormat="1" ht="16.7" customHeight="1" x14ac:dyDescent="0.2">
      <c r="A1644" s="27" t="s">
        <v>3121</v>
      </c>
      <c r="B1644" s="27" t="s">
        <v>20</v>
      </c>
      <c r="C1644" s="27" t="s">
        <v>132</v>
      </c>
      <c r="D1644" s="28">
        <v>42717</v>
      </c>
      <c r="E1644" s="27" t="s">
        <v>3127</v>
      </c>
      <c r="F1644" s="27" t="s">
        <v>3126</v>
      </c>
      <c r="G1644" s="27" t="s">
        <v>21</v>
      </c>
      <c r="H1644" s="27"/>
      <c r="I1644" s="27" t="s">
        <v>22</v>
      </c>
      <c r="J1644" s="27" t="s">
        <v>30</v>
      </c>
      <c r="K1644" s="27"/>
      <c r="L1644" s="27"/>
      <c r="M1644" s="27"/>
      <c r="N1644" s="27"/>
      <c r="O1644" s="27"/>
      <c r="P1644" s="27" t="s">
        <v>23</v>
      </c>
      <c r="Q1644" s="27"/>
      <c r="R1644" s="27" t="s">
        <v>33</v>
      </c>
      <c r="S1644" s="27" t="s">
        <v>25</v>
      </c>
      <c r="T1644" s="27">
        <v>1</v>
      </c>
      <c r="U1644" s="29"/>
      <c r="V1644" s="26" t="str">
        <f t="shared" si="50"/>
        <v>42717BRI Platinum</v>
      </c>
      <c r="W1644" s="26">
        <f t="shared" si="51"/>
        <v>1</v>
      </c>
    </row>
    <row r="1645" spans="1:23" s="34" customFormat="1" ht="16.7" customHeight="1" x14ac:dyDescent="0.2">
      <c r="A1645" s="27" t="s">
        <v>3128</v>
      </c>
      <c r="B1645" s="27" t="s">
        <v>20</v>
      </c>
      <c r="C1645" s="27" t="s">
        <v>266</v>
      </c>
      <c r="D1645" s="28">
        <v>42717</v>
      </c>
      <c r="E1645" s="27" t="s">
        <v>3129</v>
      </c>
      <c r="F1645" s="27" t="s">
        <v>3130</v>
      </c>
      <c r="G1645" s="27" t="s">
        <v>21</v>
      </c>
      <c r="H1645" s="27"/>
      <c r="I1645" s="27" t="s">
        <v>22</v>
      </c>
      <c r="J1645" s="27"/>
      <c r="K1645" s="27"/>
      <c r="L1645" s="27"/>
      <c r="M1645" s="27"/>
      <c r="N1645" s="27"/>
      <c r="O1645" s="27"/>
      <c r="P1645" s="27" t="s">
        <v>23</v>
      </c>
      <c r="Q1645" s="27"/>
      <c r="R1645" s="27" t="s">
        <v>24</v>
      </c>
      <c r="S1645" s="27" t="s">
        <v>25</v>
      </c>
      <c r="T1645" s="27">
        <v>1</v>
      </c>
      <c r="U1645" s="29"/>
      <c r="V1645" s="26" t="str">
        <f t="shared" si="50"/>
        <v>42717BRI Platinum</v>
      </c>
      <c r="W1645" s="26">
        <f t="shared" si="51"/>
        <v>1</v>
      </c>
    </row>
    <row r="1646" spans="1:23" s="34" customFormat="1" ht="16.7" customHeight="1" x14ac:dyDescent="0.2">
      <c r="A1646" s="27" t="s">
        <v>3131</v>
      </c>
      <c r="B1646" s="27" t="s">
        <v>20</v>
      </c>
      <c r="C1646" s="27" t="s">
        <v>269</v>
      </c>
      <c r="D1646" s="28">
        <v>42717</v>
      </c>
      <c r="E1646" s="27" t="s">
        <v>3132</v>
      </c>
      <c r="F1646" s="27" t="s">
        <v>3130</v>
      </c>
      <c r="G1646" s="27" t="s">
        <v>21</v>
      </c>
      <c r="H1646" s="27"/>
      <c r="I1646" s="27" t="s">
        <v>22</v>
      </c>
      <c r="J1646" s="27"/>
      <c r="K1646" s="27"/>
      <c r="L1646" s="27"/>
      <c r="M1646" s="27"/>
      <c r="N1646" s="27"/>
      <c r="O1646" s="27"/>
      <c r="P1646" s="27" t="s">
        <v>23</v>
      </c>
      <c r="Q1646" s="27"/>
      <c r="R1646" s="27" t="s">
        <v>24</v>
      </c>
      <c r="S1646" s="27" t="s">
        <v>25</v>
      </c>
      <c r="T1646" s="27">
        <v>1</v>
      </c>
      <c r="U1646" s="29"/>
      <c r="V1646" s="26" t="str">
        <f t="shared" si="50"/>
        <v>42717BRI Platinum</v>
      </c>
      <c r="W1646" s="26">
        <f t="shared" si="51"/>
        <v>1</v>
      </c>
    </row>
    <row r="1647" spans="1:23" s="34" customFormat="1" ht="16.7" customHeight="1" x14ac:dyDescent="0.2">
      <c r="A1647" s="27" t="s">
        <v>3133</v>
      </c>
      <c r="B1647" s="27" t="s">
        <v>20</v>
      </c>
      <c r="C1647" s="27" t="s">
        <v>3134</v>
      </c>
      <c r="D1647" s="28">
        <v>42717</v>
      </c>
      <c r="E1647" s="27" t="s">
        <v>3135</v>
      </c>
      <c r="F1647" s="27" t="s">
        <v>2162</v>
      </c>
      <c r="G1647" s="27" t="s">
        <v>21</v>
      </c>
      <c r="H1647" s="27"/>
      <c r="I1647" s="27" t="s">
        <v>22</v>
      </c>
      <c r="J1647" s="27"/>
      <c r="K1647" s="27"/>
      <c r="L1647" s="27"/>
      <c r="M1647" s="27"/>
      <c r="N1647" s="27"/>
      <c r="O1647" s="27"/>
      <c r="P1647" s="27" t="s">
        <v>23</v>
      </c>
      <c r="Q1647" s="27"/>
      <c r="R1647" s="27" t="s">
        <v>24</v>
      </c>
      <c r="S1647" s="27" t="s">
        <v>25</v>
      </c>
      <c r="T1647" s="27">
        <v>1</v>
      </c>
      <c r="U1647" s="29"/>
      <c r="V1647" s="26" t="str">
        <f t="shared" si="50"/>
        <v>42717BRI Platinum</v>
      </c>
      <c r="W1647" s="26">
        <f t="shared" si="51"/>
        <v>1</v>
      </c>
    </row>
    <row r="1648" spans="1:23" s="34" customFormat="1" ht="16.7" customHeight="1" x14ac:dyDescent="0.2">
      <c r="A1648" s="27" t="s">
        <v>3136</v>
      </c>
      <c r="B1648" s="27" t="s">
        <v>20</v>
      </c>
      <c r="C1648" s="27" t="s">
        <v>134</v>
      </c>
      <c r="D1648" s="28">
        <v>42717</v>
      </c>
      <c r="E1648" s="27" t="s">
        <v>3137</v>
      </c>
      <c r="F1648" s="27" t="s">
        <v>3138</v>
      </c>
      <c r="G1648" s="27" t="s">
        <v>21</v>
      </c>
      <c r="H1648" s="27"/>
      <c r="I1648" s="27" t="s">
        <v>22</v>
      </c>
      <c r="J1648" s="27"/>
      <c r="K1648" s="27"/>
      <c r="L1648" s="27"/>
      <c r="M1648" s="27"/>
      <c r="N1648" s="27"/>
      <c r="O1648" s="27"/>
      <c r="P1648" s="27" t="s">
        <v>23</v>
      </c>
      <c r="Q1648" s="27"/>
      <c r="R1648" s="27" t="s">
        <v>24</v>
      </c>
      <c r="S1648" s="27" t="s">
        <v>25</v>
      </c>
      <c r="T1648" s="27">
        <v>1</v>
      </c>
      <c r="U1648" s="29"/>
      <c r="V1648" s="26" t="str">
        <f t="shared" si="50"/>
        <v>42717BRI Platinum</v>
      </c>
      <c r="W1648" s="26">
        <f t="shared" si="51"/>
        <v>1</v>
      </c>
    </row>
    <row r="1649" spans="1:23" s="34" customFormat="1" ht="16.7" customHeight="1" x14ac:dyDescent="0.2">
      <c r="A1649" s="27" t="s">
        <v>3139</v>
      </c>
      <c r="B1649" s="27" t="s">
        <v>20</v>
      </c>
      <c r="C1649" s="27" t="s">
        <v>3140</v>
      </c>
      <c r="D1649" s="28">
        <v>42717</v>
      </c>
      <c r="E1649" s="27" t="s">
        <v>3141</v>
      </c>
      <c r="F1649" s="27" t="s">
        <v>3138</v>
      </c>
      <c r="G1649" s="27" t="s">
        <v>21</v>
      </c>
      <c r="H1649" s="27"/>
      <c r="I1649" s="27" t="s">
        <v>22</v>
      </c>
      <c r="J1649" s="27"/>
      <c r="K1649" s="27"/>
      <c r="L1649" s="27"/>
      <c r="M1649" s="27"/>
      <c r="N1649" s="27"/>
      <c r="O1649" s="27"/>
      <c r="P1649" s="27" t="s">
        <v>23</v>
      </c>
      <c r="Q1649" s="27"/>
      <c r="R1649" s="27" t="s">
        <v>24</v>
      </c>
      <c r="S1649" s="27" t="s">
        <v>26</v>
      </c>
      <c r="T1649" s="27">
        <v>1</v>
      </c>
      <c r="U1649" s="29"/>
      <c r="V1649" s="26" t="str">
        <f t="shared" si="50"/>
        <v>42717BRI Business</v>
      </c>
      <c r="W1649" s="26">
        <f t="shared" si="51"/>
        <v>1</v>
      </c>
    </row>
    <row r="1650" spans="1:23" s="34" customFormat="1" ht="16.7" customHeight="1" x14ac:dyDescent="0.2">
      <c r="A1650" s="27" t="s">
        <v>3142</v>
      </c>
      <c r="B1650" s="27" t="s">
        <v>20</v>
      </c>
      <c r="C1650" s="27" t="s">
        <v>154</v>
      </c>
      <c r="D1650" s="28">
        <v>42717</v>
      </c>
      <c r="E1650" s="27" t="s">
        <v>3143</v>
      </c>
      <c r="F1650" s="27" t="s">
        <v>3138</v>
      </c>
      <c r="G1650" s="27" t="s">
        <v>21</v>
      </c>
      <c r="H1650" s="27"/>
      <c r="I1650" s="27" t="s">
        <v>22</v>
      </c>
      <c r="J1650" s="27"/>
      <c r="K1650" s="27"/>
      <c r="L1650" s="27"/>
      <c r="M1650" s="27"/>
      <c r="N1650" s="27"/>
      <c r="O1650" s="27"/>
      <c r="P1650" s="27" t="s">
        <v>23</v>
      </c>
      <c r="Q1650" s="27"/>
      <c r="R1650" s="27" t="s">
        <v>24</v>
      </c>
      <c r="S1650" s="27" t="s">
        <v>25</v>
      </c>
      <c r="T1650" s="27">
        <v>1</v>
      </c>
      <c r="U1650" s="29"/>
      <c r="V1650" s="26" t="str">
        <f t="shared" si="50"/>
        <v>42717BRI Platinum</v>
      </c>
      <c r="W1650" s="26">
        <f t="shared" si="51"/>
        <v>1</v>
      </c>
    </row>
    <row r="1651" spans="1:23" s="34" customFormat="1" ht="16.7" customHeight="1" x14ac:dyDescent="0.2">
      <c r="A1651" s="27" t="s">
        <v>3142</v>
      </c>
      <c r="B1651" s="27" t="s">
        <v>20</v>
      </c>
      <c r="C1651" s="27" t="s">
        <v>3144</v>
      </c>
      <c r="D1651" s="28">
        <v>42717</v>
      </c>
      <c r="E1651" s="27" t="s">
        <v>3145</v>
      </c>
      <c r="F1651" s="27" t="s">
        <v>3146</v>
      </c>
      <c r="G1651" s="27" t="s">
        <v>21</v>
      </c>
      <c r="H1651" s="27"/>
      <c r="I1651" s="27" t="s">
        <v>22</v>
      </c>
      <c r="J1651" s="27"/>
      <c r="K1651" s="27"/>
      <c r="L1651" s="27"/>
      <c r="M1651" s="27"/>
      <c r="N1651" s="27"/>
      <c r="O1651" s="27"/>
      <c r="P1651" s="27" t="s">
        <v>23</v>
      </c>
      <c r="Q1651" s="27"/>
      <c r="R1651" s="27" t="s">
        <v>24</v>
      </c>
      <c r="S1651" s="27" t="s">
        <v>25</v>
      </c>
      <c r="T1651" s="27">
        <v>1</v>
      </c>
      <c r="U1651" s="29"/>
      <c r="V1651" s="26" t="str">
        <f t="shared" si="50"/>
        <v>42717BRI Platinum</v>
      </c>
      <c r="W1651" s="26">
        <f t="shared" si="51"/>
        <v>1</v>
      </c>
    </row>
    <row r="1652" spans="1:23" s="34" customFormat="1" ht="16.7" customHeight="1" x14ac:dyDescent="0.2">
      <c r="A1652" s="27" t="s">
        <v>3147</v>
      </c>
      <c r="B1652" s="27" t="s">
        <v>20</v>
      </c>
      <c r="C1652" s="27" t="s">
        <v>156</v>
      </c>
      <c r="D1652" s="28">
        <v>42717</v>
      </c>
      <c r="E1652" s="27" t="s">
        <v>3148</v>
      </c>
      <c r="F1652" s="27" t="s">
        <v>3146</v>
      </c>
      <c r="G1652" s="27" t="s">
        <v>21</v>
      </c>
      <c r="H1652" s="27"/>
      <c r="I1652" s="27" t="s">
        <v>22</v>
      </c>
      <c r="J1652" s="27"/>
      <c r="K1652" s="27"/>
      <c r="L1652" s="27"/>
      <c r="M1652" s="27"/>
      <c r="N1652" s="27"/>
      <c r="O1652" s="27"/>
      <c r="P1652" s="27" t="s">
        <v>23</v>
      </c>
      <c r="Q1652" s="27"/>
      <c r="R1652" s="27" t="s">
        <v>24</v>
      </c>
      <c r="S1652" s="27" t="s">
        <v>25</v>
      </c>
      <c r="T1652" s="27">
        <v>1</v>
      </c>
      <c r="U1652" s="29"/>
      <c r="V1652" s="26" t="str">
        <f t="shared" si="50"/>
        <v>42717BRI Platinum</v>
      </c>
      <c r="W1652" s="26">
        <f t="shared" si="51"/>
        <v>1</v>
      </c>
    </row>
    <row r="1653" spans="1:23" s="34" customFormat="1" ht="16.7" customHeight="1" x14ac:dyDescent="0.2">
      <c r="A1653" s="27" t="s">
        <v>3149</v>
      </c>
      <c r="B1653" s="27" t="s">
        <v>20</v>
      </c>
      <c r="C1653" s="27" t="s">
        <v>2021</v>
      </c>
      <c r="D1653" s="28">
        <v>42717</v>
      </c>
      <c r="E1653" s="27" t="s">
        <v>3150</v>
      </c>
      <c r="F1653" s="27" t="s">
        <v>3151</v>
      </c>
      <c r="G1653" s="27" t="s">
        <v>21</v>
      </c>
      <c r="H1653" s="27"/>
      <c r="I1653" s="27" t="s">
        <v>22</v>
      </c>
      <c r="J1653" s="27"/>
      <c r="K1653" s="27"/>
      <c r="L1653" s="27"/>
      <c r="M1653" s="27"/>
      <c r="N1653" s="27"/>
      <c r="O1653" s="27"/>
      <c r="P1653" s="27" t="s">
        <v>23</v>
      </c>
      <c r="Q1653" s="27"/>
      <c r="R1653" s="27" t="s">
        <v>24</v>
      </c>
      <c r="S1653" s="27" t="s">
        <v>25</v>
      </c>
      <c r="T1653" s="27">
        <v>1</v>
      </c>
      <c r="U1653" s="29"/>
      <c r="V1653" s="26" t="str">
        <f t="shared" si="50"/>
        <v>42717BRI Platinum</v>
      </c>
      <c r="W1653" s="26">
        <f t="shared" si="51"/>
        <v>1</v>
      </c>
    </row>
    <row r="1654" spans="1:23" s="34" customFormat="1" ht="16.7" customHeight="1" x14ac:dyDescent="0.2">
      <c r="A1654" s="27" t="s">
        <v>3149</v>
      </c>
      <c r="B1654" s="27" t="s">
        <v>20</v>
      </c>
      <c r="C1654" s="27" t="s">
        <v>2024</v>
      </c>
      <c r="D1654" s="28">
        <v>42717</v>
      </c>
      <c r="E1654" s="27" t="s">
        <v>3152</v>
      </c>
      <c r="F1654" s="27" t="s">
        <v>3151</v>
      </c>
      <c r="G1654" s="27" t="s">
        <v>21</v>
      </c>
      <c r="H1654" s="27"/>
      <c r="I1654" s="27" t="s">
        <v>22</v>
      </c>
      <c r="J1654" s="27"/>
      <c r="K1654" s="27"/>
      <c r="L1654" s="27"/>
      <c r="M1654" s="27"/>
      <c r="N1654" s="27"/>
      <c r="O1654" s="27"/>
      <c r="P1654" s="27" t="s">
        <v>23</v>
      </c>
      <c r="Q1654" s="27"/>
      <c r="R1654" s="27" t="s">
        <v>24</v>
      </c>
      <c r="S1654" s="27" t="s">
        <v>25</v>
      </c>
      <c r="T1654" s="27">
        <v>1</v>
      </c>
      <c r="U1654" s="29"/>
      <c r="V1654" s="26" t="str">
        <f t="shared" si="50"/>
        <v>42717BRI Platinum</v>
      </c>
      <c r="W1654" s="26">
        <f t="shared" si="51"/>
        <v>1</v>
      </c>
    </row>
    <row r="1655" spans="1:23" s="34" customFormat="1" ht="16.7" customHeight="1" x14ac:dyDescent="0.2">
      <c r="A1655" s="27" t="s">
        <v>3153</v>
      </c>
      <c r="B1655" s="27" t="s">
        <v>20</v>
      </c>
      <c r="C1655" s="27" t="s">
        <v>1995</v>
      </c>
      <c r="D1655" s="28">
        <v>42717</v>
      </c>
      <c r="E1655" s="27" t="s">
        <v>3154</v>
      </c>
      <c r="F1655" s="27" t="s">
        <v>3151</v>
      </c>
      <c r="G1655" s="27" t="s">
        <v>21</v>
      </c>
      <c r="H1655" s="27"/>
      <c r="I1655" s="27" t="s">
        <v>22</v>
      </c>
      <c r="J1655" s="27"/>
      <c r="K1655" s="27"/>
      <c r="L1655" s="27"/>
      <c r="M1655" s="27"/>
      <c r="N1655" s="27"/>
      <c r="O1655" s="27"/>
      <c r="P1655" s="27" t="s">
        <v>23</v>
      </c>
      <c r="Q1655" s="27"/>
      <c r="R1655" s="27" t="s">
        <v>24</v>
      </c>
      <c r="S1655" s="27" t="s">
        <v>27</v>
      </c>
      <c r="T1655" s="27">
        <v>1</v>
      </c>
      <c r="U1655" s="29"/>
      <c r="V1655" s="26" t="str">
        <f t="shared" si="50"/>
        <v>42717BRI Prioritas</v>
      </c>
      <c r="W1655" s="26">
        <f t="shared" si="51"/>
        <v>1</v>
      </c>
    </row>
    <row r="1656" spans="1:23" s="34" customFormat="1" ht="16.7" customHeight="1" x14ac:dyDescent="0.2">
      <c r="A1656" s="27" t="s">
        <v>3155</v>
      </c>
      <c r="B1656" s="27" t="s">
        <v>20</v>
      </c>
      <c r="C1656" s="27" t="s">
        <v>1998</v>
      </c>
      <c r="D1656" s="28">
        <v>42717</v>
      </c>
      <c r="E1656" s="27" t="s">
        <v>3156</v>
      </c>
      <c r="F1656" s="27" t="s">
        <v>3157</v>
      </c>
      <c r="G1656" s="27" t="s">
        <v>21</v>
      </c>
      <c r="H1656" s="27"/>
      <c r="I1656" s="27" t="s">
        <v>22</v>
      </c>
      <c r="J1656" s="27"/>
      <c r="K1656" s="27"/>
      <c r="L1656" s="27"/>
      <c r="M1656" s="27"/>
      <c r="N1656" s="27"/>
      <c r="O1656" s="27"/>
      <c r="P1656" s="27" t="s">
        <v>23</v>
      </c>
      <c r="Q1656" s="27"/>
      <c r="R1656" s="27" t="s">
        <v>28</v>
      </c>
      <c r="S1656" s="27" t="s">
        <v>27</v>
      </c>
      <c r="T1656" s="27">
        <v>2</v>
      </c>
      <c r="U1656" s="29"/>
      <c r="V1656" s="26" t="str">
        <f t="shared" si="50"/>
        <v>42717BRI Prioritas</v>
      </c>
      <c r="W1656" s="26">
        <f t="shared" si="51"/>
        <v>2</v>
      </c>
    </row>
    <row r="1657" spans="1:23" s="34" customFormat="1" ht="16.7" customHeight="1" x14ac:dyDescent="0.2">
      <c r="A1657" s="27" t="s">
        <v>3158</v>
      </c>
      <c r="B1657" s="27" t="s">
        <v>20</v>
      </c>
      <c r="C1657" s="27" t="s">
        <v>2030</v>
      </c>
      <c r="D1657" s="28">
        <v>42717</v>
      </c>
      <c r="E1657" s="27" t="s">
        <v>3159</v>
      </c>
      <c r="F1657" s="27" t="s">
        <v>3157</v>
      </c>
      <c r="G1657" s="27" t="s">
        <v>21</v>
      </c>
      <c r="H1657" s="27"/>
      <c r="I1657" s="27" t="s">
        <v>22</v>
      </c>
      <c r="J1657" s="27"/>
      <c r="K1657" s="27"/>
      <c r="L1657" s="27"/>
      <c r="M1657" s="27"/>
      <c r="N1657" s="27"/>
      <c r="O1657" s="27"/>
      <c r="P1657" s="27" t="s">
        <v>23</v>
      </c>
      <c r="Q1657" s="27"/>
      <c r="R1657" s="27" t="s">
        <v>24</v>
      </c>
      <c r="S1657" s="27" t="s">
        <v>27</v>
      </c>
      <c r="T1657" s="27">
        <v>1</v>
      </c>
      <c r="U1657" s="29"/>
      <c r="V1657" s="26" t="str">
        <f t="shared" si="50"/>
        <v>42717BRI Prioritas</v>
      </c>
      <c r="W1657" s="26">
        <f t="shared" si="51"/>
        <v>1</v>
      </c>
    </row>
    <row r="1658" spans="1:23" s="34" customFormat="1" ht="16.7" customHeight="1" x14ac:dyDescent="0.2">
      <c r="A1658" s="27" t="s">
        <v>3160</v>
      </c>
      <c r="B1658" s="27" t="s">
        <v>20</v>
      </c>
      <c r="C1658" s="27" t="s">
        <v>2027</v>
      </c>
      <c r="D1658" s="28">
        <v>42717</v>
      </c>
      <c r="E1658" s="27" t="s">
        <v>3161</v>
      </c>
      <c r="F1658" s="27" t="s">
        <v>3157</v>
      </c>
      <c r="G1658" s="27" t="s">
        <v>21</v>
      </c>
      <c r="H1658" s="27"/>
      <c r="I1658" s="27" t="s">
        <v>22</v>
      </c>
      <c r="J1658" s="27"/>
      <c r="K1658" s="27"/>
      <c r="L1658" s="27"/>
      <c r="M1658" s="27"/>
      <c r="N1658" s="27"/>
      <c r="O1658" s="27"/>
      <c r="P1658" s="27" t="s">
        <v>23</v>
      </c>
      <c r="Q1658" s="27"/>
      <c r="R1658" s="27" t="s">
        <v>24</v>
      </c>
      <c r="S1658" s="27" t="s">
        <v>27</v>
      </c>
      <c r="T1658" s="27">
        <v>1</v>
      </c>
      <c r="U1658" s="29"/>
      <c r="V1658" s="26" t="str">
        <f t="shared" si="50"/>
        <v>42717BRI Prioritas</v>
      </c>
      <c r="W1658" s="26">
        <f t="shared" si="51"/>
        <v>1</v>
      </c>
    </row>
    <row r="1659" spans="1:23" s="34" customFormat="1" ht="16.7" customHeight="1" x14ac:dyDescent="0.2">
      <c r="A1659" s="27" t="s">
        <v>3162</v>
      </c>
      <c r="B1659" s="27" t="s">
        <v>20</v>
      </c>
      <c r="C1659" s="27" t="s">
        <v>311</v>
      </c>
      <c r="D1659" s="28">
        <v>42717</v>
      </c>
      <c r="E1659" s="27" t="s">
        <v>3163</v>
      </c>
      <c r="F1659" s="27" t="s">
        <v>3157</v>
      </c>
      <c r="G1659" s="27" t="s">
        <v>21</v>
      </c>
      <c r="H1659" s="27"/>
      <c r="I1659" s="27" t="s">
        <v>22</v>
      </c>
      <c r="J1659" s="27"/>
      <c r="K1659" s="27"/>
      <c r="L1659" s="27"/>
      <c r="M1659" s="27"/>
      <c r="N1659" s="27"/>
      <c r="O1659" s="27"/>
      <c r="P1659" s="27" t="s">
        <v>23</v>
      </c>
      <c r="Q1659" s="27"/>
      <c r="R1659" s="27" t="s">
        <v>28</v>
      </c>
      <c r="S1659" s="27" t="s">
        <v>27</v>
      </c>
      <c r="T1659" s="27">
        <v>2</v>
      </c>
      <c r="U1659" s="29"/>
      <c r="V1659" s="26" t="str">
        <f t="shared" si="50"/>
        <v>42717BRI Prioritas</v>
      </c>
      <c r="W1659" s="26">
        <f t="shared" si="51"/>
        <v>2</v>
      </c>
    </row>
    <row r="1660" spans="1:23" s="34" customFormat="1" ht="16.7" customHeight="1" x14ac:dyDescent="0.2">
      <c r="A1660" s="27" t="s">
        <v>3164</v>
      </c>
      <c r="B1660" s="27" t="s">
        <v>20</v>
      </c>
      <c r="C1660" s="27" t="s">
        <v>2033</v>
      </c>
      <c r="D1660" s="28">
        <v>42717</v>
      </c>
      <c r="E1660" s="27" t="s">
        <v>3165</v>
      </c>
      <c r="F1660" s="27" t="s">
        <v>3166</v>
      </c>
      <c r="G1660" s="27" t="s">
        <v>21</v>
      </c>
      <c r="H1660" s="27"/>
      <c r="I1660" s="27" t="s">
        <v>22</v>
      </c>
      <c r="J1660" s="27"/>
      <c r="K1660" s="27"/>
      <c r="L1660" s="27"/>
      <c r="M1660" s="27"/>
      <c r="N1660" s="27"/>
      <c r="O1660" s="27"/>
      <c r="P1660" s="27" t="s">
        <v>23</v>
      </c>
      <c r="Q1660" s="27"/>
      <c r="R1660" s="27" t="s">
        <v>24</v>
      </c>
      <c r="S1660" s="27" t="s">
        <v>27</v>
      </c>
      <c r="T1660" s="27">
        <v>1</v>
      </c>
      <c r="U1660" s="29"/>
      <c r="V1660" s="26" t="str">
        <f t="shared" si="50"/>
        <v>42717BRI Prioritas</v>
      </c>
      <c r="W1660" s="26">
        <f t="shared" si="51"/>
        <v>1</v>
      </c>
    </row>
    <row r="1661" spans="1:23" s="34" customFormat="1" ht="16.7" customHeight="1" x14ac:dyDescent="0.2">
      <c r="A1661" s="27" t="s">
        <v>3167</v>
      </c>
      <c r="B1661" s="27" t="s">
        <v>20</v>
      </c>
      <c r="C1661" s="27" t="s">
        <v>2038</v>
      </c>
      <c r="D1661" s="28">
        <v>42717</v>
      </c>
      <c r="E1661" s="27" t="s">
        <v>3168</v>
      </c>
      <c r="F1661" s="27" t="s">
        <v>3166</v>
      </c>
      <c r="G1661" s="27" t="s">
        <v>21</v>
      </c>
      <c r="H1661" s="27"/>
      <c r="I1661" s="27" t="s">
        <v>22</v>
      </c>
      <c r="J1661" s="27"/>
      <c r="K1661" s="27"/>
      <c r="L1661" s="27"/>
      <c r="M1661" s="27"/>
      <c r="N1661" s="27"/>
      <c r="O1661" s="27"/>
      <c r="P1661" s="27" t="s">
        <v>23</v>
      </c>
      <c r="Q1661" s="27"/>
      <c r="R1661" s="27" t="s">
        <v>24</v>
      </c>
      <c r="S1661" s="27" t="s">
        <v>25</v>
      </c>
      <c r="T1661" s="27">
        <v>1</v>
      </c>
      <c r="U1661" s="29"/>
      <c r="V1661" s="26" t="str">
        <f t="shared" si="50"/>
        <v>42717BRI Platinum</v>
      </c>
      <c r="W1661" s="26">
        <f t="shared" si="51"/>
        <v>1</v>
      </c>
    </row>
    <row r="1662" spans="1:23" s="34" customFormat="1" ht="16.7" customHeight="1" x14ac:dyDescent="0.2">
      <c r="A1662" s="27" t="s">
        <v>3167</v>
      </c>
      <c r="B1662" s="27" t="s">
        <v>20</v>
      </c>
      <c r="C1662" s="27" t="s">
        <v>2041</v>
      </c>
      <c r="D1662" s="28">
        <v>42717</v>
      </c>
      <c r="E1662" s="27" t="s">
        <v>3169</v>
      </c>
      <c r="F1662" s="27" t="s">
        <v>3166</v>
      </c>
      <c r="G1662" s="27" t="s">
        <v>21</v>
      </c>
      <c r="H1662" s="27"/>
      <c r="I1662" s="27" t="s">
        <v>22</v>
      </c>
      <c r="J1662" s="27"/>
      <c r="K1662" s="27"/>
      <c r="L1662" s="27"/>
      <c r="M1662" s="27"/>
      <c r="N1662" s="27"/>
      <c r="O1662" s="27"/>
      <c r="P1662" s="27" t="s">
        <v>23</v>
      </c>
      <c r="Q1662" s="27"/>
      <c r="R1662" s="27" t="s">
        <v>24</v>
      </c>
      <c r="S1662" s="27" t="s">
        <v>25</v>
      </c>
      <c r="T1662" s="27">
        <v>1</v>
      </c>
      <c r="U1662" s="29"/>
      <c r="V1662" s="26" t="str">
        <f t="shared" si="50"/>
        <v>42717BRI Platinum</v>
      </c>
      <c r="W1662" s="26">
        <f t="shared" si="51"/>
        <v>1</v>
      </c>
    </row>
    <row r="1663" spans="1:23" s="34" customFormat="1" ht="16.7" customHeight="1" x14ac:dyDescent="0.2">
      <c r="A1663" s="27" t="s">
        <v>3170</v>
      </c>
      <c r="B1663" s="27" t="s">
        <v>20</v>
      </c>
      <c r="C1663" s="27" t="s">
        <v>158</v>
      </c>
      <c r="D1663" s="28">
        <v>42717</v>
      </c>
      <c r="E1663" s="27" t="s">
        <v>3171</v>
      </c>
      <c r="F1663" s="27" t="s">
        <v>3172</v>
      </c>
      <c r="G1663" s="27" t="s">
        <v>21</v>
      </c>
      <c r="H1663" s="27"/>
      <c r="I1663" s="27" t="s">
        <v>22</v>
      </c>
      <c r="J1663" s="27" t="s">
        <v>30</v>
      </c>
      <c r="K1663" s="27"/>
      <c r="L1663" s="27"/>
      <c r="M1663" s="27"/>
      <c r="N1663" s="27"/>
      <c r="O1663" s="27"/>
      <c r="P1663" s="27" t="s">
        <v>23</v>
      </c>
      <c r="Q1663" s="27"/>
      <c r="R1663" s="27" t="s">
        <v>35</v>
      </c>
      <c r="S1663" s="27" t="s">
        <v>45</v>
      </c>
      <c r="T1663" s="27">
        <v>2</v>
      </c>
      <c r="U1663" s="29"/>
      <c r="V1663" s="26" t="str">
        <f t="shared" si="50"/>
        <v>42717BRI Infinite</v>
      </c>
      <c r="W1663" s="26">
        <f t="shared" si="51"/>
        <v>2</v>
      </c>
    </row>
    <row r="1664" spans="1:23" s="34" customFormat="1" ht="16.7" customHeight="1" x14ac:dyDescent="0.2">
      <c r="A1664" s="27" t="s">
        <v>3173</v>
      </c>
      <c r="B1664" s="27" t="s">
        <v>20</v>
      </c>
      <c r="C1664" s="27" t="s">
        <v>647</v>
      </c>
      <c r="D1664" s="28">
        <v>42717</v>
      </c>
      <c r="E1664" s="27" t="s">
        <v>3174</v>
      </c>
      <c r="F1664" s="27" t="s">
        <v>3172</v>
      </c>
      <c r="G1664" s="27" t="s">
        <v>21</v>
      </c>
      <c r="H1664" s="27"/>
      <c r="I1664" s="27" t="s">
        <v>22</v>
      </c>
      <c r="J1664" s="27"/>
      <c r="K1664" s="27"/>
      <c r="L1664" s="27"/>
      <c r="M1664" s="27"/>
      <c r="N1664" s="27"/>
      <c r="O1664" s="27"/>
      <c r="P1664" s="27" t="s">
        <v>23</v>
      </c>
      <c r="Q1664" s="27"/>
      <c r="R1664" s="27" t="s">
        <v>24</v>
      </c>
      <c r="S1664" s="27" t="s">
        <v>26</v>
      </c>
      <c r="T1664" s="27">
        <v>1</v>
      </c>
      <c r="U1664" s="29"/>
      <c r="V1664" s="26" t="str">
        <f t="shared" si="50"/>
        <v>42717BRI Business</v>
      </c>
      <c r="W1664" s="26">
        <f t="shared" si="51"/>
        <v>1</v>
      </c>
    </row>
    <row r="1665" spans="1:23" s="34" customFormat="1" ht="16.7" customHeight="1" x14ac:dyDescent="0.2">
      <c r="A1665" s="27" t="s">
        <v>3175</v>
      </c>
      <c r="B1665" s="27" t="s">
        <v>20</v>
      </c>
      <c r="C1665" s="27" t="s">
        <v>649</v>
      </c>
      <c r="D1665" s="28">
        <v>42717</v>
      </c>
      <c r="E1665" s="27" t="s">
        <v>3176</v>
      </c>
      <c r="F1665" s="27" t="s">
        <v>3172</v>
      </c>
      <c r="G1665" s="27" t="s">
        <v>21</v>
      </c>
      <c r="H1665" s="27"/>
      <c r="I1665" s="27" t="s">
        <v>22</v>
      </c>
      <c r="J1665" s="27"/>
      <c r="K1665" s="27"/>
      <c r="L1665" s="27"/>
      <c r="M1665" s="27"/>
      <c r="N1665" s="27"/>
      <c r="O1665" s="27"/>
      <c r="P1665" s="27" t="s">
        <v>23</v>
      </c>
      <c r="Q1665" s="27"/>
      <c r="R1665" s="27" t="s">
        <v>24</v>
      </c>
      <c r="S1665" s="27" t="s">
        <v>25</v>
      </c>
      <c r="T1665" s="27">
        <v>1</v>
      </c>
      <c r="U1665" s="29"/>
      <c r="V1665" s="26" t="str">
        <f t="shared" si="50"/>
        <v>42717BRI Platinum</v>
      </c>
      <c r="W1665" s="26">
        <f t="shared" si="51"/>
        <v>1</v>
      </c>
    </row>
    <row r="1666" spans="1:23" s="34" customFormat="1" ht="16.7" customHeight="1" x14ac:dyDescent="0.2">
      <c r="A1666" s="27" t="s">
        <v>3177</v>
      </c>
      <c r="B1666" s="27" t="s">
        <v>20</v>
      </c>
      <c r="C1666" s="27" t="s">
        <v>160</v>
      </c>
      <c r="D1666" s="28">
        <v>42717</v>
      </c>
      <c r="E1666" s="27" t="s">
        <v>3178</v>
      </c>
      <c r="F1666" s="27" t="s">
        <v>3179</v>
      </c>
      <c r="G1666" s="27" t="s">
        <v>21</v>
      </c>
      <c r="H1666" s="27"/>
      <c r="I1666" s="27" t="s">
        <v>22</v>
      </c>
      <c r="J1666" s="27"/>
      <c r="K1666" s="27"/>
      <c r="L1666" s="27"/>
      <c r="M1666" s="27"/>
      <c r="N1666" s="27"/>
      <c r="O1666" s="27"/>
      <c r="P1666" s="27" t="s">
        <v>23</v>
      </c>
      <c r="Q1666" s="27"/>
      <c r="R1666" s="27" t="s">
        <v>24</v>
      </c>
      <c r="S1666" s="27" t="s">
        <v>25</v>
      </c>
      <c r="T1666" s="27">
        <v>1</v>
      </c>
      <c r="U1666" s="29"/>
      <c r="V1666" s="26" t="str">
        <f t="shared" si="50"/>
        <v>42717BRI Platinum</v>
      </c>
      <c r="W1666" s="26">
        <f t="shared" si="51"/>
        <v>1</v>
      </c>
    </row>
    <row r="1667" spans="1:23" s="34" customFormat="1" ht="16.7" customHeight="1" x14ac:dyDescent="0.2">
      <c r="A1667" s="27" t="s">
        <v>3180</v>
      </c>
      <c r="B1667" s="27" t="s">
        <v>20</v>
      </c>
      <c r="C1667" s="27" t="s">
        <v>2044</v>
      </c>
      <c r="D1667" s="28">
        <v>42717</v>
      </c>
      <c r="E1667" s="27" t="s">
        <v>3181</v>
      </c>
      <c r="F1667" s="27" t="s">
        <v>3179</v>
      </c>
      <c r="G1667" s="27" t="s">
        <v>21</v>
      </c>
      <c r="H1667" s="27"/>
      <c r="I1667" s="27" t="s">
        <v>22</v>
      </c>
      <c r="J1667" s="27"/>
      <c r="K1667" s="27"/>
      <c r="L1667" s="27"/>
      <c r="M1667" s="27"/>
      <c r="N1667" s="27"/>
      <c r="O1667" s="27"/>
      <c r="P1667" s="27" t="s">
        <v>23</v>
      </c>
      <c r="Q1667" s="27"/>
      <c r="R1667" s="27" t="s">
        <v>28</v>
      </c>
      <c r="S1667" s="27" t="s">
        <v>27</v>
      </c>
      <c r="T1667" s="27">
        <v>2</v>
      </c>
      <c r="U1667" s="29"/>
      <c r="V1667" s="26" t="str">
        <f t="shared" ref="V1667:V1730" si="52">D1667&amp;S1667</f>
        <v>42717BRI Prioritas</v>
      </c>
      <c r="W1667" s="26">
        <f t="shared" ref="W1667:W1730" si="53">T1667</f>
        <v>2</v>
      </c>
    </row>
    <row r="1668" spans="1:23" s="34" customFormat="1" ht="16.7" customHeight="1" x14ac:dyDescent="0.2">
      <c r="A1668" s="27" t="s">
        <v>3182</v>
      </c>
      <c r="B1668" s="27" t="s">
        <v>20</v>
      </c>
      <c r="C1668" s="27" t="s">
        <v>169</v>
      </c>
      <c r="D1668" s="28">
        <v>42717</v>
      </c>
      <c r="E1668" s="27" t="s">
        <v>3183</v>
      </c>
      <c r="F1668" s="27" t="s">
        <v>3179</v>
      </c>
      <c r="G1668" s="27" t="s">
        <v>21</v>
      </c>
      <c r="H1668" s="27"/>
      <c r="I1668" s="27" t="s">
        <v>22</v>
      </c>
      <c r="J1668" s="27"/>
      <c r="K1668" s="27"/>
      <c r="L1668" s="27"/>
      <c r="M1668" s="27"/>
      <c r="N1668" s="27"/>
      <c r="O1668" s="27"/>
      <c r="P1668" s="27" t="s">
        <v>23</v>
      </c>
      <c r="Q1668" s="27"/>
      <c r="R1668" s="27" t="s">
        <v>24</v>
      </c>
      <c r="S1668" s="27" t="s">
        <v>25</v>
      </c>
      <c r="T1668" s="27">
        <v>1</v>
      </c>
      <c r="U1668" s="29"/>
      <c r="V1668" s="26" t="str">
        <f t="shared" si="52"/>
        <v>42717BRI Platinum</v>
      </c>
      <c r="W1668" s="26">
        <f t="shared" si="53"/>
        <v>1</v>
      </c>
    </row>
    <row r="1669" spans="1:23" s="34" customFormat="1" ht="16.7" customHeight="1" x14ac:dyDescent="0.2">
      <c r="A1669" s="27" t="s">
        <v>3282</v>
      </c>
      <c r="B1669" s="27" t="s">
        <v>20</v>
      </c>
      <c r="C1669" s="27" t="s">
        <v>167</v>
      </c>
      <c r="D1669" s="28">
        <v>42718</v>
      </c>
      <c r="E1669" s="27" t="s">
        <v>3283</v>
      </c>
      <c r="F1669" s="27" t="s">
        <v>361</v>
      </c>
      <c r="G1669" s="27" t="s">
        <v>21</v>
      </c>
      <c r="H1669" s="27"/>
      <c r="I1669" s="27" t="s">
        <v>22</v>
      </c>
      <c r="J1669" s="27"/>
      <c r="K1669" s="27"/>
      <c r="L1669" s="27"/>
      <c r="M1669" s="27"/>
      <c r="N1669" s="27"/>
      <c r="O1669" s="27"/>
      <c r="P1669" s="27" t="s">
        <v>23</v>
      </c>
      <c r="Q1669" s="27"/>
      <c r="R1669" s="27" t="s">
        <v>24</v>
      </c>
      <c r="S1669" s="27" t="s">
        <v>25</v>
      </c>
      <c r="T1669" s="27">
        <v>1</v>
      </c>
      <c r="U1669" s="29"/>
      <c r="V1669" s="26" t="str">
        <f t="shared" si="52"/>
        <v>42718BRI Platinum</v>
      </c>
      <c r="W1669" s="26">
        <f t="shared" si="53"/>
        <v>1</v>
      </c>
    </row>
    <row r="1670" spans="1:23" s="34" customFormat="1" ht="16.7" customHeight="1" x14ac:dyDescent="0.2">
      <c r="A1670" s="27" t="s">
        <v>3284</v>
      </c>
      <c r="B1670" s="27" t="s">
        <v>20</v>
      </c>
      <c r="C1670" s="27" t="s">
        <v>280</v>
      </c>
      <c r="D1670" s="28">
        <v>42718</v>
      </c>
      <c r="E1670" s="27" t="s">
        <v>3285</v>
      </c>
      <c r="F1670" s="27" t="s">
        <v>362</v>
      </c>
      <c r="G1670" s="27" t="s">
        <v>21</v>
      </c>
      <c r="H1670" s="27"/>
      <c r="I1670" s="27" t="s">
        <v>22</v>
      </c>
      <c r="J1670" s="27"/>
      <c r="K1670" s="27"/>
      <c r="L1670" s="27"/>
      <c r="M1670" s="27"/>
      <c r="N1670" s="27"/>
      <c r="O1670" s="27"/>
      <c r="P1670" s="27" t="s">
        <v>23</v>
      </c>
      <c r="Q1670" s="27"/>
      <c r="R1670" s="27" t="s">
        <v>24</v>
      </c>
      <c r="S1670" s="27" t="s">
        <v>25</v>
      </c>
      <c r="T1670" s="27">
        <v>1</v>
      </c>
      <c r="U1670" s="29"/>
      <c r="V1670" s="26" t="str">
        <f t="shared" si="52"/>
        <v>42718BRI Platinum</v>
      </c>
      <c r="W1670" s="26">
        <f t="shared" si="53"/>
        <v>1</v>
      </c>
    </row>
    <row r="1671" spans="1:23" s="34" customFormat="1" ht="16.7" customHeight="1" x14ac:dyDescent="0.2">
      <c r="A1671" s="27" t="s">
        <v>3286</v>
      </c>
      <c r="B1671" s="27" t="s">
        <v>20</v>
      </c>
      <c r="C1671" s="27" t="s">
        <v>3287</v>
      </c>
      <c r="D1671" s="28">
        <v>42718</v>
      </c>
      <c r="E1671" s="27" t="s">
        <v>3288</v>
      </c>
      <c r="F1671" s="27" t="s">
        <v>362</v>
      </c>
      <c r="G1671" s="27" t="s">
        <v>21</v>
      </c>
      <c r="H1671" s="27"/>
      <c r="I1671" s="27" t="s">
        <v>22</v>
      </c>
      <c r="J1671" s="27" t="s">
        <v>30</v>
      </c>
      <c r="K1671" s="27"/>
      <c r="L1671" s="27"/>
      <c r="M1671" s="27"/>
      <c r="N1671" s="27"/>
      <c r="O1671" s="27"/>
      <c r="P1671" s="27" t="s">
        <v>23</v>
      </c>
      <c r="Q1671" s="27"/>
      <c r="R1671" s="27" t="s">
        <v>33</v>
      </c>
      <c r="S1671" s="27" t="s">
        <v>25</v>
      </c>
      <c r="T1671" s="27">
        <v>1</v>
      </c>
      <c r="U1671" s="29"/>
      <c r="V1671" s="26" t="str">
        <f t="shared" si="52"/>
        <v>42718BRI Platinum</v>
      </c>
      <c r="W1671" s="26">
        <f t="shared" si="53"/>
        <v>1</v>
      </c>
    </row>
    <row r="1672" spans="1:23" s="34" customFormat="1" ht="16.7" customHeight="1" x14ac:dyDescent="0.2">
      <c r="A1672" s="27" t="s">
        <v>3286</v>
      </c>
      <c r="B1672" s="27" t="s">
        <v>20</v>
      </c>
      <c r="C1672" s="27" t="s">
        <v>653</v>
      </c>
      <c r="D1672" s="28">
        <v>42718</v>
      </c>
      <c r="E1672" s="27" t="s">
        <v>3289</v>
      </c>
      <c r="F1672" s="27" t="s">
        <v>363</v>
      </c>
      <c r="G1672" s="27" t="s">
        <v>21</v>
      </c>
      <c r="H1672" s="27"/>
      <c r="I1672" s="27" t="s">
        <v>22</v>
      </c>
      <c r="J1672" s="27" t="s">
        <v>30</v>
      </c>
      <c r="K1672" s="27"/>
      <c r="L1672" s="27"/>
      <c r="M1672" s="27"/>
      <c r="N1672" s="27"/>
      <c r="O1672" s="27"/>
      <c r="P1672" s="27" t="s">
        <v>23</v>
      </c>
      <c r="Q1672" s="27"/>
      <c r="R1672" s="27" t="s">
        <v>33</v>
      </c>
      <c r="S1672" s="27" t="s">
        <v>25</v>
      </c>
      <c r="T1672" s="27">
        <v>1</v>
      </c>
      <c r="U1672" s="29"/>
      <c r="V1672" s="26" t="str">
        <f t="shared" si="52"/>
        <v>42718BRI Platinum</v>
      </c>
      <c r="W1672" s="26">
        <f t="shared" si="53"/>
        <v>1</v>
      </c>
    </row>
    <row r="1673" spans="1:23" s="34" customFormat="1" ht="16.7" customHeight="1" x14ac:dyDescent="0.2">
      <c r="A1673" s="27" t="s">
        <v>3290</v>
      </c>
      <c r="B1673" s="27" t="s">
        <v>20</v>
      </c>
      <c r="C1673" s="27" t="s">
        <v>168</v>
      </c>
      <c r="D1673" s="28">
        <v>42718</v>
      </c>
      <c r="E1673" s="27" t="s">
        <v>3291</v>
      </c>
      <c r="F1673" s="27" t="s">
        <v>363</v>
      </c>
      <c r="G1673" s="27" t="s">
        <v>21</v>
      </c>
      <c r="H1673" s="27"/>
      <c r="I1673" s="27" t="s">
        <v>22</v>
      </c>
      <c r="J1673" s="27"/>
      <c r="K1673" s="27"/>
      <c r="L1673" s="27"/>
      <c r="M1673" s="27"/>
      <c r="N1673" s="27"/>
      <c r="O1673" s="27"/>
      <c r="P1673" s="27" t="s">
        <v>23</v>
      </c>
      <c r="Q1673" s="27"/>
      <c r="R1673" s="27" t="s">
        <v>24</v>
      </c>
      <c r="S1673" s="27" t="s">
        <v>26</v>
      </c>
      <c r="T1673" s="27">
        <v>1</v>
      </c>
      <c r="U1673" s="29"/>
      <c r="V1673" s="26" t="str">
        <f t="shared" si="52"/>
        <v>42718BRI Business</v>
      </c>
      <c r="W1673" s="26">
        <f t="shared" si="53"/>
        <v>1</v>
      </c>
    </row>
    <row r="1674" spans="1:23" s="34" customFormat="1" ht="16.7" customHeight="1" x14ac:dyDescent="0.2">
      <c r="A1674" s="27" t="s">
        <v>3292</v>
      </c>
      <c r="B1674" s="27" t="s">
        <v>20</v>
      </c>
      <c r="C1674" s="27" t="s">
        <v>655</v>
      </c>
      <c r="D1674" s="28">
        <v>42718</v>
      </c>
      <c r="E1674" s="27" t="s">
        <v>3293</v>
      </c>
      <c r="F1674" s="27" t="s">
        <v>371</v>
      </c>
      <c r="G1674" s="27" t="s">
        <v>36</v>
      </c>
      <c r="H1674" s="27"/>
      <c r="I1674" s="27" t="s">
        <v>22</v>
      </c>
      <c r="J1674" s="27"/>
      <c r="K1674" s="27"/>
      <c r="L1674" s="27"/>
      <c r="M1674" s="27"/>
      <c r="N1674" s="27"/>
      <c r="O1674" s="27"/>
      <c r="P1674" s="27" t="s">
        <v>23</v>
      </c>
      <c r="Q1674" s="27"/>
      <c r="R1674" s="27" t="s">
        <v>24</v>
      </c>
      <c r="S1674" s="27" t="s">
        <v>25</v>
      </c>
      <c r="T1674" s="27">
        <v>1</v>
      </c>
      <c r="U1674" s="29"/>
      <c r="V1674" s="26" t="str">
        <f t="shared" si="52"/>
        <v>42718BRI Platinum</v>
      </c>
      <c r="W1674" s="26">
        <f t="shared" si="53"/>
        <v>1</v>
      </c>
    </row>
    <row r="1675" spans="1:23" s="34" customFormat="1" ht="16.7" customHeight="1" x14ac:dyDescent="0.2">
      <c r="A1675" s="27" t="s">
        <v>3294</v>
      </c>
      <c r="B1675" s="27" t="s">
        <v>20</v>
      </c>
      <c r="C1675" s="27" t="s">
        <v>2062</v>
      </c>
      <c r="D1675" s="28">
        <v>42718</v>
      </c>
      <c r="E1675" s="27" t="s">
        <v>3295</v>
      </c>
      <c r="F1675" s="27" t="s">
        <v>166</v>
      </c>
      <c r="G1675" s="27" t="s">
        <v>21</v>
      </c>
      <c r="H1675" s="27"/>
      <c r="I1675" s="27" t="s">
        <v>22</v>
      </c>
      <c r="J1675" s="27"/>
      <c r="K1675" s="27"/>
      <c r="L1675" s="27"/>
      <c r="M1675" s="27"/>
      <c r="N1675" s="27"/>
      <c r="O1675" s="27"/>
      <c r="P1675" s="27" t="s">
        <v>23</v>
      </c>
      <c r="Q1675" s="27"/>
      <c r="R1675" s="27" t="s">
        <v>28</v>
      </c>
      <c r="S1675" s="27" t="s">
        <v>27</v>
      </c>
      <c r="T1675" s="27">
        <v>2</v>
      </c>
      <c r="U1675" s="29"/>
      <c r="V1675" s="26" t="str">
        <f t="shared" si="52"/>
        <v>42718BRI Prioritas</v>
      </c>
      <c r="W1675" s="26">
        <f t="shared" si="53"/>
        <v>2</v>
      </c>
    </row>
    <row r="1676" spans="1:23" s="34" customFormat="1" ht="16.7" customHeight="1" x14ac:dyDescent="0.2">
      <c r="A1676" s="27" t="s">
        <v>3296</v>
      </c>
      <c r="B1676" s="27" t="s">
        <v>20</v>
      </c>
      <c r="C1676" s="27" t="s">
        <v>766</v>
      </c>
      <c r="D1676" s="28">
        <v>42718</v>
      </c>
      <c r="E1676" s="27" t="s">
        <v>3297</v>
      </c>
      <c r="F1676" s="27" t="s">
        <v>166</v>
      </c>
      <c r="G1676" s="27" t="s">
        <v>21</v>
      </c>
      <c r="H1676" s="27"/>
      <c r="I1676" s="27" t="s">
        <v>22</v>
      </c>
      <c r="J1676" s="27"/>
      <c r="K1676" s="27"/>
      <c r="L1676" s="27"/>
      <c r="M1676" s="27"/>
      <c r="N1676" s="27"/>
      <c r="O1676" s="27"/>
      <c r="P1676" s="27" t="s">
        <v>23</v>
      </c>
      <c r="Q1676" s="27"/>
      <c r="R1676" s="27" t="s">
        <v>24</v>
      </c>
      <c r="S1676" s="27" t="s">
        <v>27</v>
      </c>
      <c r="T1676" s="27">
        <v>1</v>
      </c>
      <c r="U1676" s="29"/>
      <c r="V1676" s="26" t="str">
        <f t="shared" si="52"/>
        <v>42718BRI Prioritas</v>
      </c>
      <c r="W1676" s="26">
        <f t="shared" si="53"/>
        <v>1</v>
      </c>
    </row>
    <row r="1677" spans="1:23" s="34" customFormat="1" ht="16.7" customHeight="1" x14ac:dyDescent="0.2">
      <c r="A1677" s="27" t="s">
        <v>3298</v>
      </c>
      <c r="B1677" s="27" t="s">
        <v>20</v>
      </c>
      <c r="C1677" s="27" t="s">
        <v>2047</v>
      </c>
      <c r="D1677" s="28">
        <v>42718</v>
      </c>
      <c r="E1677" s="27" t="s">
        <v>3299</v>
      </c>
      <c r="F1677" s="27" t="s">
        <v>468</v>
      </c>
      <c r="G1677" s="27" t="s">
        <v>21</v>
      </c>
      <c r="H1677" s="27"/>
      <c r="I1677" s="27" t="s">
        <v>22</v>
      </c>
      <c r="J1677" s="27"/>
      <c r="K1677" s="27"/>
      <c r="L1677" s="27"/>
      <c r="M1677" s="27"/>
      <c r="N1677" s="27"/>
      <c r="O1677" s="27"/>
      <c r="P1677" s="27" t="s">
        <v>23</v>
      </c>
      <c r="Q1677" s="27"/>
      <c r="R1677" s="27" t="s">
        <v>24</v>
      </c>
      <c r="S1677" s="27" t="s">
        <v>25</v>
      </c>
      <c r="T1677" s="27">
        <v>1</v>
      </c>
      <c r="U1677" s="29"/>
      <c r="V1677" s="26" t="str">
        <f t="shared" si="52"/>
        <v>42718BRI Platinum</v>
      </c>
      <c r="W1677" s="26">
        <f t="shared" si="53"/>
        <v>1</v>
      </c>
    </row>
    <row r="1678" spans="1:23" s="34" customFormat="1" ht="16.7" customHeight="1" x14ac:dyDescent="0.2">
      <c r="A1678" s="27" t="s">
        <v>3298</v>
      </c>
      <c r="B1678" s="27" t="s">
        <v>20</v>
      </c>
      <c r="C1678" s="27" t="s">
        <v>2051</v>
      </c>
      <c r="D1678" s="28">
        <v>42718</v>
      </c>
      <c r="E1678" s="27" t="s">
        <v>3300</v>
      </c>
      <c r="F1678" s="27" t="s">
        <v>469</v>
      </c>
      <c r="G1678" s="27" t="s">
        <v>21</v>
      </c>
      <c r="H1678" s="27"/>
      <c r="I1678" s="27" t="s">
        <v>22</v>
      </c>
      <c r="J1678" s="27"/>
      <c r="K1678" s="27"/>
      <c r="L1678" s="27"/>
      <c r="M1678" s="27"/>
      <c r="N1678" s="27"/>
      <c r="O1678" s="27"/>
      <c r="P1678" s="27" t="s">
        <v>23</v>
      </c>
      <c r="Q1678" s="27"/>
      <c r="R1678" s="27" t="s">
        <v>28</v>
      </c>
      <c r="S1678" s="27" t="s">
        <v>27</v>
      </c>
      <c r="T1678" s="27">
        <v>2</v>
      </c>
      <c r="U1678" s="29"/>
      <c r="V1678" s="26" t="str">
        <f t="shared" si="52"/>
        <v>42718BRI Prioritas</v>
      </c>
      <c r="W1678" s="26">
        <f t="shared" si="53"/>
        <v>2</v>
      </c>
    </row>
    <row r="1679" spans="1:23" s="34" customFormat="1" ht="16.7" customHeight="1" x14ac:dyDescent="0.2">
      <c r="A1679" s="27" t="s">
        <v>3301</v>
      </c>
      <c r="B1679" s="27" t="s">
        <v>20</v>
      </c>
      <c r="C1679" s="27" t="s">
        <v>312</v>
      </c>
      <c r="D1679" s="28">
        <v>42718</v>
      </c>
      <c r="E1679" s="27" t="s">
        <v>3302</v>
      </c>
      <c r="F1679" s="27" t="s">
        <v>469</v>
      </c>
      <c r="G1679" s="27" t="s">
        <v>21</v>
      </c>
      <c r="H1679" s="27"/>
      <c r="I1679" s="27" t="s">
        <v>22</v>
      </c>
      <c r="J1679" s="27"/>
      <c r="K1679" s="27"/>
      <c r="L1679" s="27"/>
      <c r="M1679" s="27"/>
      <c r="N1679" s="27"/>
      <c r="O1679" s="27"/>
      <c r="P1679" s="27" t="s">
        <v>23</v>
      </c>
      <c r="Q1679" s="27"/>
      <c r="R1679" s="27" t="s">
        <v>28</v>
      </c>
      <c r="S1679" s="27" t="s">
        <v>27</v>
      </c>
      <c r="T1679" s="27">
        <v>2</v>
      </c>
      <c r="U1679" s="29"/>
      <c r="V1679" s="26" t="str">
        <f t="shared" si="52"/>
        <v>42718BRI Prioritas</v>
      </c>
      <c r="W1679" s="26">
        <f t="shared" si="53"/>
        <v>2</v>
      </c>
    </row>
    <row r="1680" spans="1:23" s="34" customFormat="1" ht="16.7" customHeight="1" x14ac:dyDescent="0.2">
      <c r="A1680" s="27" t="s">
        <v>3303</v>
      </c>
      <c r="B1680" s="27" t="s">
        <v>20</v>
      </c>
      <c r="C1680" s="27" t="s">
        <v>2071</v>
      </c>
      <c r="D1680" s="28">
        <v>42718</v>
      </c>
      <c r="E1680" s="27" t="s">
        <v>3304</v>
      </c>
      <c r="F1680" s="27" t="s">
        <v>329</v>
      </c>
      <c r="G1680" s="27" t="s">
        <v>36</v>
      </c>
      <c r="H1680" s="27"/>
      <c r="I1680" s="27" t="s">
        <v>22</v>
      </c>
      <c r="J1680" s="27"/>
      <c r="K1680" s="27"/>
      <c r="L1680" s="27"/>
      <c r="M1680" s="27"/>
      <c r="N1680" s="27"/>
      <c r="O1680" s="27"/>
      <c r="P1680" s="27" t="s">
        <v>23</v>
      </c>
      <c r="Q1680" s="27"/>
      <c r="R1680" s="27" t="s">
        <v>24</v>
      </c>
      <c r="S1680" s="27" t="s">
        <v>27</v>
      </c>
      <c r="T1680" s="27">
        <v>1</v>
      </c>
      <c r="U1680" s="29"/>
      <c r="V1680" s="26" t="str">
        <f t="shared" si="52"/>
        <v>42718BRI Prioritas</v>
      </c>
      <c r="W1680" s="26">
        <f t="shared" si="53"/>
        <v>1</v>
      </c>
    </row>
    <row r="1681" spans="1:23" s="34" customFormat="1" ht="16.7" customHeight="1" x14ac:dyDescent="0.2">
      <c r="A1681" s="27" t="s">
        <v>3308</v>
      </c>
      <c r="B1681" s="27" t="s">
        <v>20</v>
      </c>
      <c r="C1681" s="27" t="s">
        <v>170</v>
      </c>
      <c r="D1681" s="28">
        <v>42718</v>
      </c>
      <c r="E1681" s="27" t="s">
        <v>3309</v>
      </c>
      <c r="F1681" s="27" t="s">
        <v>387</v>
      </c>
      <c r="G1681" s="27" t="s">
        <v>21</v>
      </c>
      <c r="H1681" s="27"/>
      <c r="I1681" s="27" t="s">
        <v>22</v>
      </c>
      <c r="J1681" s="27"/>
      <c r="K1681" s="27"/>
      <c r="L1681" s="27"/>
      <c r="M1681" s="27"/>
      <c r="N1681" s="27"/>
      <c r="O1681" s="27"/>
      <c r="P1681" s="27" t="s">
        <v>23</v>
      </c>
      <c r="Q1681" s="27"/>
      <c r="R1681" s="27" t="s">
        <v>24</v>
      </c>
      <c r="S1681" s="27" t="s">
        <v>25</v>
      </c>
      <c r="T1681" s="27">
        <v>1</v>
      </c>
      <c r="U1681" s="29"/>
      <c r="V1681" s="26" t="str">
        <f t="shared" si="52"/>
        <v>42718BRI Platinum</v>
      </c>
      <c r="W1681" s="26">
        <f t="shared" si="53"/>
        <v>1</v>
      </c>
    </row>
    <row r="1682" spans="1:23" s="34" customFormat="1" ht="16.7" customHeight="1" x14ac:dyDescent="0.2">
      <c r="A1682" s="27" t="s">
        <v>3310</v>
      </c>
      <c r="B1682" s="27" t="s">
        <v>20</v>
      </c>
      <c r="C1682" s="27" t="s">
        <v>2073</v>
      </c>
      <c r="D1682" s="28">
        <v>42718</v>
      </c>
      <c r="E1682" s="27" t="s">
        <v>3311</v>
      </c>
      <c r="F1682" s="27" t="s">
        <v>88</v>
      </c>
      <c r="G1682" s="27" t="s">
        <v>21</v>
      </c>
      <c r="H1682" s="27"/>
      <c r="I1682" s="27" t="s">
        <v>22</v>
      </c>
      <c r="J1682" s="27"/>
      <c r="K1682" s="27"/>
      <c r="L1682" s="27"/>
      <c r="M1682" s="27"/>
      <c r="N1682" s="27"/>
      <c r="O1682" s="27"/>
      <c r="P1682" s="27" t="s">
        <v>23</v>
      </c>
      <c r="Q1682" s="27"/>
      <c r="R1682" s="27" t="s">
        <v>24</v>
      </c>
      <c r="S1682" s="27" t="s">
        <v>25</v>
      </c>
      <c r="T1682" s="27">
        <v>1</v>
      </c>
      <c r="U1682" s="29"/>
      <c r="V1682" s="26" t="str">
        <f t="shared" si="52"/>
        <v>42718BRI Platinum</v>
      </c>
      <c r="W1682" s="26">
        <f t="shared" si="53"/>
        <v>1</v>
      </c>
    </row>
    <row r="1683" spans="1:23" s="34" customFormat="1" ht="16.7" customHeight="1" x14ac:dyDescent="0.2">
      <c r="A1683" s="27" t="s">
        <v>3312</v>
      </c>
      <c r="B1683" s="27" t="s">
        <v>20</v>
      </c>
      <c r="C1683" s="27" t="s">
        <v>282</v>
      </c>
      <c r="D1683" s="28">
        <v>42718</v>
      </c>
      <c r="E1683" s="27" t="s">
        <v>389</v>
      </c>
      <c r="F1683" s="27" t="s">
        <v>88</v>
      </c>
      <c r="G1683" s="27" t="s">
        <v>21</v>
      </c>
      <c r="H1683" s="27"/>
      <c r="I1683" s="27" t="s">
        <v>22</v>
      </c>
      <c r="J1683" s="27"/>
      <c r="K1683" s="27"/>
      <c r="L1683" s="27"/>
      <c r="M1683" s="27"/>
      <c r="N1683" s="27"/>
      <c r="O1683" s="27"/>
      <c r="P1683" s="27" t="s">
        <v>23</v>
      </c>
      <c r="Q1683" s="27"/>
      <c r="R1683" s="27" t="s">
        <v>24</v>
      </c>
      <c r="S1683" s="27" t="s">
        <v>26</v>
      </c>
      <c r="T1683" s="27">
        <v>1</v>
      </c>
      <c r="U1683" s="29"/>
      <c r="V1683" s="26" t="str">
        <f t="shared" si="52"/>
        <v>42718BRI Business</v>
      </c>
      <c r="W1683" s="26">
        <f t="shared" si="53"/>
        <v>1</v>
      </c>
    </row>
    <row r="1684" spans="1:23" s="34" customFormat="1" ht="16.7" customHeight="1" x14ac:dyDescent="0.2">
      <c r="A1684" s="27" t="s">
        <v>3313</v>
      </c>
      <c r="B1684" s="27" t="s">
        <v>20</v>
      </c>
      <c r="C1684" s="27" t="s">
        <v>313</v>
      </c>
      <c r="D1684" s="28">
        <v>42718</v>
      </c>
      <c r="E1684" s="27" t="s">
        <v>3314</v>
      </c>
      <c r="F1684" s="27" t="s">
        <v>390</v>
      </c>
      <c r="G1684" s="27" t="s">
        <v>21</v>
      </c>
      <c r="H1684" s="27"/>
      <c r="I1684" s="27" t="s">
        <v>22</v>
      </c>
      <c r="J1684" s="27"/>
      <c r="K1684" s="27"/>
      <c r="L1684" s="27"/>
      <c r="M1684" s="27"/>
      <c r="N1684" s="27"/>
      <c r="O1684" s="27"/>
      <c r="P1684" s="27" t="s">
        <v>23</v>
      </c>
      <c r="Q1684" s="27"/>
      <c r="R1684" s="27" t="s">
        <v>28</v>
      </c>
      <c r="S1684" s="27" t="s">
        <v>27</v>
      </c>
      <c r="T1684" s="27">
        <v>2</v>
      </c>
      <c r="U1684" s="29"/>
      <c r="V1684" s="26" t="str">
        <f t="shared" si="52"/>
        <v>42718BRI Prioritas</v>
      </c>
      <c r="W1684" s="26">
        <f t="shared" si="53"/>
        <v>2</v>
      </c>
    </row>
    <row r="1685" spans="1:23" s="34" customFormat="1" ht="16.7" customHeight="1" x14ac:dyDescent="0.2">
      <c r="A1685" s="27" t="s">
        <v>3315</v>
      </c>
      <c r="B1685" s="27" t="s">
        <v>20</v>
      </c>
      <c r="C1685" s="27" t="s">
        <v>2083</v>
      </c>
      <c r="D1685" s="28">
        <v>42718</v>
      </c>
      <c r="E1685" s="27" t="s">
        <v>3316</v>
      </c>
      <c r="F1685" s="27" t="s">
        <v>390</v>
      </c>
      <c r="G1685" s="27" t="s">
        <v>21</v>
      </c>
      <c r="H1685" s="27"/>
      <c r="I1685" s="27" t="s">
        <v>22</v>
      </c>
      <c r="J1685" s="27"/>
      <c r="K1685" s="27"/>
      <c r="L1685" s="27"/>
      <c r="M1685" s="27"/>
      <c r="N1685" s="27"/>
      <c r="O1685" s="27"/>
      <c r="P1685" s="27" t="s">
        <v>23</v>
      </c>
      <c r="Q1685" s="27"/>
      <c r="R1685" s="27" t="s">
        <v>24</v>
      </c>
      <c r="S1685" s="27" t="s">
        <v>27</v>
      </c>
      <c r="T1685" s="27">
        <v>1</v>
      </c>
      <c r="U1685" s="29"/>
      <c r="V1685" s="26" t="str">
        <f t="shared" si="52"/>
        <v>42718BRI Prioritas</v>
      </c>
      <c r="W1685" s="26">
        <f t="shared" si="53"/>
        <v>1</v>
      </c>
    </row>
    <row r="1686" spans="1:23" s="34" customFormat="1" ht="16.7" customHeight="1" x14ac:dyDescent="0.2">
      <c r="A1686" s="27" t="s">
        <v>3317</v>
      </c>
      <c r="B1686" s="27" t="s">
        <v>20</v>
      </c>
      <c r="C1686" s="27" t="s">
        <v>176</v>
      </c>
      <c r="D1686" s="28">
        <v>42718</v>
      </c>
      <c r="E1686" s="27" t="s">
        <v>727</v>
      </c>
      <c r="F1686" s="27" t="s">
        <v>152</v>
      </c>
      <c r="G1686" s="27" t="s">
        <v>21</v>
      </c>
      <c r="H1686" s="27"/>
      <c r="I1686" s="27" t="s">
        <v>22</v>
      </c>
      <c r="J1686" s="27"/>
      <c r="K1686" s="27"/>
      <c r="L1686" s="27"/>
      <c r="M1686" s="27"/>
      <c r="N1686" s="27"/>
      <c r="O1686" s="27"/>
      <c r="P1686" s="27" t="s">
        <v>23</v>
      </c>
      <c r="Q1686" s="27"/>
      <c r="R1686" s="27" t="s">
        <v>24</v>
      </c>
      <c r="S1686" s="27" t="s">
        <v>25</v>
      </c>
      <c r="T1686" s="27">
        <v>1</v>
      </c>
      <c r="U1686" s="29"/>
      <c r="V1686" s="26" t="str">
        <f t="shared" si="52"/>
        <v>42718BRI Platinum</v>
      </c>
      <c r="W1686" s="26">
        <f t="shared" si="53"/>
        <v>1</v>
      </c>
    </row>
    <row r="1687" spans="1:23" s="34" customFormat="1" ht="16.7" customHeight="1" x14ac:dyDescent="0.2">
      <c r="A1687" s="27" t="s">
        <v>3317</v>
      </c>
      <c r="B1687" s="27" t="s">
        <v>20</v>
      </c>
      <c r="C1687" s="27" t="s">
        <v>177</v>
      </c>
      <c r="D1687" s="28">
        <v>42718</v>
      </c>
      <c r="E1687" s="27" t="s">
        <v>3318</v>
      </c>
      <c r="F1687" s="27" t="s">
        <v>152</v>
      </c>
      <c r="G1687" s="27" t="s">
        <v>21</v>
      </c>
      <c r="H1687" s="27"/>
      <c r="I1687" s="27" t="s">
        <v>22</v>
      </c>
      <c r="J1687" s="27"/>
      <c r="K1687" s="27"/>
      <c r="L1687" s="27"/>
      <c r="M1687" s="27"/>
      <c r="N1687" s="27"/>
      <c r="O1687" s="27"/>
      <c r="P1687" s="27" t="s">
        <v>23</v>
      </c>
      <c r="Q1687" s="27"/>
      <c r="R1687" s="27" t="s">
        <v>24</v>
      </c>
      <c r="S1687" s="27" t="s">
        <v>25</v>
      </c>
      <c r="T1687" s="27">
        <v>1</v>
      </c>
      <c r="U1687" s="29"/>
      <c r="V1687" s="26" t="str">
        <f t="shared" si="52"/>
        <v>42718BRI Platinum</v>
      </c>
      <c r="W1687" s="26">
        <f t="shared" si="53"/>
        <v>1</v>
      </c>
    </row>
    <row r="1688" spans="1:23" s="34" customFormat="1" ht="16.7" customHeight="1" x14ac:dyDescent="0.2">
      <c r="A1688" s="27" t="s">
        <v>3315</v>
      </c>
      <c r="B1688" s="27" t="s">
        <v>20</v>
      </c>
      <c r="C1688" s="27" t="s">
        <v>2086</v>
      </c>
      <c r="D1688" s="28">
        <v>42718</v>
      </c>
      <c r="E1688" s="27" t="s">
        <v>3319</v>
      </c>
      <c r="F1688" s="27" t="s">
        <v>456</v>
      </c>
      <c r="G1688" s="27" t="s">
        <v>21</v>
      </c>
      <c r="H1688" s="27"/>
      <c r="I1688" s="27" t="s">
        <v>22</v>
      </c>
      <c r="J1688" s="27"/>
      <c r="K1688" s="27"/>
      <c r="L1688" s="27"/>
      <c r="M1688" s="27"/>
      <c r="N1688" s="27"/>
      <c r="O1688" s="27"/>
      <c r="P1688" s="27" t="s">
        <v>23</v>
      </c>
      <c r="Q1688" s="27"/>
      <c r="R1688" s="27" t="s">
        <v>24</v>
      </c>
      <c r="S1688" s="27" t="s">
        <v>27</v>
      </c>
      <c r="T1688" s="27">
        <v>1</v>
      </c>
      <c r="U1688" s="29"/>
      <c r="V1688" s="26" t="str">
        <f t="shared" si="52"/>
        <v>42718BRI Prioritas</v>
      </c>
      <c r="W1688" s="26">
        <f t="shared" si="53"/>
        <v>1</v>
      </c>
    </row>
    <row r="1689" spans="1:23" s="34" customFormat="1" ht="16.7" customHeight="1" x14ac:dyDescent="0.2">
      <c r="A1689" s="27" t="s">
        <v>3320</v>
      </c>
      <c r="B1689" s="27" t="s">
        <v>20</v>
      </c>
      <c r="C1689" s="27" t="s">
        <v>2092</v>
      </c>
      <c r="D1689" s="28">
        <v>42718</v>
      </c>
      <c r="E1689" s="27" t="s">
        <v>3321</v>
      </c>
      <c r="F1689" s="27" t="s">
        <v>193</v>
      </c>
      <c r="G1689" s="27" t="s">
        <v>21</v>
      </c>
      <c r="H1689" s="27"/>
      <c r="I1689" s="27" t="s">
        <v>22</v>
      </c>
      <c r="J1689" s="27"/>
      <c r="K1689" s="27"/>
      <c r="L1689" s="27"/>
      <c r="M1689" s="27"/>
      <c r="N1689" s="27"/>
      <c r="O1689" s="27"/>
      <c r="P1689" s="27" t="s">
        <v>23</v>
      </c>
      <c r="Q1689" s="27"/>
      <c r="R1689" s="27" t="s">
        <v>24</v>
      </c>
      <c r="S1689" s="27" t="s">
        <v>26</v>
      </c>
      <c r="T1689" s="27">
        <v>1</v>
      </c>
      <c r="U1689" s="29"/>
      <c r="V1689" s="26" t="str">
        <f t="shared" si="52"/>
        <v>42718BRI Business</v>
      </c>
      <c r="W1689" s="26">
        <f t="shared" si="53"/>
        <v>1</v>
      </c>
    </row>
    <row r="1690" spans="1:23" s="34" customFormat="1" ht="16.7" customHeight="1" x14ac:dyDescent="0.2">
      <c r="A1690" s="27" t="s">
        <v>3322</v>
      </c>
      <c r="B1690" s="27" t="s">
        <v>20</v>
      </c>
      <c r="C1690" s="27" t="s">
        <v>2098</v>
      </c>
      <c r="D1690" s="28">
        <v>42718</v>
      </c>
      <c r="E1690" s="27" t="s">
        <v>3323</v>
      </c>
      <c r="F1690" s="27" t="s">
        <v>193</v>
      </c>
      <c r="G1690" s="27" t="s">
        <v>21</v>
      </c>
      <c r="H1690" s="27"/>
      <c r="I1690" s="27" t="s">
        <v>22</v>
      </c>
      <c r="J1690" s="27"/>
      <c r="K1690" s="27"/>
      <c r="L1690" s="27"/>
      <c r="M1690" s="27"/>
      <c r="N1690" s="27"/>
      <c r="O1690" s="27"/>
      <c r="P1690" s="27" t="s">
        <v>23</v>
      </c>
      <c r="Q1690" s="27"/>
      <c r="R1690" s="27" t="s">
        <v>24</v>
      </c>
      <c r="S1690" s="27" t="s">
        <v>26</v>
      </c>
      <c r="T1690" s="27">
        <v>1</v>
      </c>
      <c r="U1690" s="29"/>
      <c r="V1690" s="26" t="str">
        <f t="shared" si="52"/>
        <v>42718BRI Business</v>
      </c>
      <c r="W1690" s="26">
        <f t="shared" si="53"/>
        <v>1</v>
      </c>
    </row>
    <row r="1691" spans="1:23" s="34" customFormat="1" ht="16.7" customHeight="1" x14ac:dyDescent="0.2">
      <c r="A1691" s="27" t="s">
        <v>3324</v>
      </c>
      <c r="B1691" s="27" t="s">
        <v>20</v>
      </c>
      <c r="C1691" s="27" t="s">
        <v>2101</v>
      </c>
      <c r="D1691" s="28">
        <v>42718</v>
      </c>
      <c r="E1691" s="27" t="s">
        <v>3325</v>
      </c>
      <c r="F1691" s="27" t="s">
        <v>198</v>
      </c>
      <c r="G1691" s="27" t="s">
        <v>21</v>
      </c>
      <c r="H1691" s="27"/>
      <c r="I1691" s="27" t="s">
        <v>22</v>
      </c>
      <c r="J1691" s="27"/>
      <c r="K1691" s="27"/>
      <c r="L1691" s="27"/>
      <c r="M1691" s="27"/>
      <c r="N1691" s="27"/>
      <c r="O1691" s="27"/>
      <c r="P1691" s="27" t="s">
        <v>23</v>
      </c>
      <c r="Q1691" s="27"/>
      <c r="R1691" s="27" t="s">
        <v>24</v>
      </c>
      <c r="S1691" s="27" t="s">
        <v>25</v>
      </c>
      <c r="T1691" s="27">
        <v>1</v>
      </c>
      <c r="U1691" s="29"/>
      <c r="V1691" s="26" t="str">
        <f t="shared" si="52"/>
        <v>42718BRI Platinum</v>
      </c>
      <c r="W1691" s="26">
        <f t="shared" si="53"/>
        <v>1</v>
      </c>
    </row>
    <row r="1692" spans="1:23" s="34" customFormat="1" ht="16.7" customHeight="1" x14ac:dyDescent="0.2">
      <c r="A1692" s="27" t="s">
        <v>3338</v>
      </c>
      <c r="B1692" s="27" t="s">
        <v>20</v>
      </c>
      <c r="C1692" s="27" t="s">
        <v>662</v>
      </c>
      <c r="D1692" s="28">
        <v>42718</v>
      </c>
      <c r="E1692" s="27" t="s">
        <v>3339</v>
      </c>
      <c r="F1692" s="27" t="s">
        <v>3146</v>
      </c>
      <c r="G1692" s="27" t="s">
        <v>36</v>
      </c>
      <c r="H1692" s="27"/>
      <c r="I1692" s="27" t="s">
        <v>22</v>
      </c>
      <c r="J1692" s="27" t="s">
        <v>30</v>
      </c>
      <c r="K1692" s="27"/>
      <c r="L1692" s="27"/>
      <c r="M1692" s="27"/>
      <c r="N1692" s="27"/>
      <c r="O1692" s="27"/>
      <c r="P1692" s="27" t="s">
        <v>23</v>
      </c>
      <c r="Q1692" s="27"/>
      <c r="R1692" s="27" t="s">
        <v>33</v>
      </c>
      <c r="S1692" s="27" t="s">
        <v>25</v>
      </c>
      <c r="T1692" s="27">
        <v>1</v>
      </c>
      <c r="U1692" s="29"/>
      <c r="V1692" s="26" t="str">
        <f t="shared" si="52"/>
        <v>42718BRI Platinum</v>
      </c>
      <c r="W1692" s="26">
        <f t="shared" si="53"/>
        <v>1</v>
      </c>
    </row>
    <row r="1693" spans="1:23" s="34" customFormat="1" ht="18" customHeight="1" x14ac:dyDescent="0.2">
      <c r="A1693" s="9" t="s">
        <v>3420</v>
      </c>
      <c r="B1693" s="9" t="s">
        <v>20</v>
      </c>
      <c r="C1693" s="9" t="s">
        <v>199</v>
      </c>
      <c r="D1693" s="2">
        <v>42719</v>
      </c>
      <c r="E1693" s="9" t="s">
        <v>3421</v>
      </c>
      <c r="F1693" s="9" t="s">
        <v>3422</v>
      </c>
      <c r="G1693" s="9" t="s">
        <v>21</v>
      </c>
      <c r="H1693" s="9"/>
      <c r="I1693" s="9" t="s">
        <v>22</v>
      </c>
      <c r="J1693" s="9"/>
      <c r="K1693" s="9"/>
      <c r="L1693" s="9"/>
      <c r="M1693" s="9"/>
      <c r="N1693" s="9"/>
      <c r="O1693" s="9"/>
      <c r="P1693" s="9" t="s">
        <v>23</v>
      </c>
      <c r="Q1693" s="9"/>
      <c r="R1693" s="9" t="s">
        <v>24</v>
      </c>
      <c r="S1693" s="9" t="s">
        <v>25</v>
      </c>
      <c r="T1693" s="9">
        <v>1</v>
      </c>
      <c r="U1693" s="38"/>
      <c r="V1693" s="26" t="str">
        <f t="shared" si="52"/>
        <v>42719BRI Platinum</v>
      </c>
      <c r="W1693" s="26">
        <f t="shared" si="53"/>
        <v>1</v>
      </c>
    </row>
    <row r="1694" spans="1:23" s="34" customFormat="1" ht="18" customHeight="1" x14ac:dyDescent="0.2">
      <c r="A1694" s="9" t="s">
        <v>3423</v>
      </c>
      <c r="B1694" s="9" t="s">
        <v>20</v>
      </c>
      <c r="C1694" s="9" t="s">
        <v>284</v>
      </c>
      <c r="D1694" s="2">
        <v>42719</v>
      </c>
      <c r="E1694" s="9" t="s">
        <v>3424</v>
      </c>
      <c r="F1694" s="9" t="s">
        <v>78</v>
      </c>
      <c r="G1694" s="9" t="s">
        <v>21</v>
      </c>
      <c r="H1694" s="9"/>
      <c r="I1694" s="9" t="s">
        <v>22</v>
      </c>
      <c r="J1694" s="9"/>
      <c r="K1694" s="9"/>
      <c r="L1694" s="9"/>
      <c r="M1694" s="9"/>
      <c r="N1694" s="9"/>
      <c r="O1694" s="9"/>
      <c r="P1694" s="9" t="s">
        <v>23</v>
      </c>
      <c r="Q1694" s="9"/>
      <c r="R1694" s="9" t="s">
        <v>24</v>
      </c>
      <c r="S1694" s="9" t="s">
        <v>25</v>
      </c>
      <c r="T1694" s="9">
        <v>1</v>
      </c>
      <c r="U1694" s="38"/>
      <c r="V1694" s="26" t="str">
        <f t="shared" si="52"/>
        <v>42719BRI Platinum</v>
      </c>
      <c r="W1694" s="26">
        <f t="shared" si="53"/>
        <v>1</v>
      </c>
    </row>
    <row r="1695" spans="1:23" s="34" customFormat="1" ht="18" customHeight="1" x14ac:dyDescent="0.2">
      <c r="A1695" s="9" t="s">
        <v>3425</v>
      </c>
      <c r="B1695" s="9" t="s">
        <v>20</v>
      </c>
      <c r="C1695" s="9" t="s">
        <v>2171</v>
      </c>
      <c r="D1695" s="2">
        <v>42719</v>
      </c>
      <c r="E1695" s="9" t="s">
        <v>3426</v>
      </c>
      <c r="F1695" s="9" t="s">
        <v>93</v>
      </c>
      <c r="G1695" s="9" t="s">
        <v>21</v>
      </c>
      <c r="H1695" s="9"/>
      <c r="I1695" s="9" t="s">
        <v>22</v>
      </c>
      <c r="J1695" s="9"/>
      <c r="K1695" s="9"/>
      <c r="L1695" s="9"/>
      <c r="M1695" s="9"/>
      <c r="N1695" s="9"/>
      <c r="O1695" s="9"/>
      <c r="P1695" s="9" t="s">
        <v>23</v>
      </c>
      <c r="Q1695" s="9"/>
      <c r="R1695" s="9" t="s">
        <v>28</v>
      </c>
      <c r="S1695" s="9" t="s">
        <v>27</v>
      </c>
      <c r="T1695" s="9">
        <v>2</v>
      </c>
      <c r="U1695" s="38"/>
      <c r="V1695" s="26" t="str">
        <f t="shared" si="52"/>
        <v>42719BRI Prioritas</v>
      </c>
      <c r="W1695" s="26">
        <f t="shared" si="53"/>
        <v>2</v>
      </c>
    </row>
    <row r="1696" spans="1:23" s="34" customFormat="1" ht="18" customHeight="1" x14ac:dyDescent="0.2">
      <c r="A1696" s="9" t="s">
        <v>3430</v>
      </c>
      <c r="B1696" s="9" t="s">
        <v>20</v>
      </c>
      <c r="C1696" s="9" t="s">
        <v>2165</v>
      </c>
      <c r="D1696" s="2">
        <v>42719</v>
      </c>
      <c r="E1696" s="9" t="s">
        <v>3431</v>
      </c>
      <c r="F1696" s="9" t="s">
        <v>448</v>
      </c>
      <c r="G1696" s="9" t="s">
        <v>21</v>
      </c>
      <c r="H1696" s="9"/>
      <c r="I1696" s="9" t="s">
        <v>22</v>
      </c>
      <c r="J1696" s="9"/>
      <c r="K1696" s="9"/>
      <c r="L1696" s="9"/>
      <c r="M1696" s="9"/>
      <c r="N1696" s="9"/>
      <c r="O1696" s="9"/>
      <c r="P1696" s="9" t="s">
        <v>23</v>
      </c>
      <c r="Q1696" s="9"/>
      <c r="R1696" s="9" t="s">
        <v>24</v>
      </c>
      <c r="S1696" s="9" t="s">
        <v>27</v>
      </c>
      <c r="T1696" s="9">
        <v>1</v>
      </c>
      <c r="U1696" s="38"/>
      <c r="V1696" s="26" t="str">
        <f t="shared" si="52"/>
        <v>42719BRI Prioritas</v>
      </c>
      <c r="W1696" s="26">
        <f t="shared" si="53"/>
        <v>1</v>
      </c>
    </row>
    <row r="1697" spans="1:23" s="34" customFormat="1" ht="18" customHeight="1" x14ac:dyDescent="0.2">
      <c r="A1697" s="9" t="s">
        <v>3433</v>
      </c>
      <c r="B1697" s="9" t="s">
        <v>20</v>
      </c>
      <c r="C1697" s="9" t="s">
        <v>2104</v>
      </c>
      <c r="D1697" s="2">
        <v>42719</v>
      </c>
      <c r="E1697" s="9" t="s">
        <v>3434</v>
      </c>
      <c r="F1697" s="9" t="s">
        <v>66</v>
      </c>
      <c r="G1697" s="9" t="s">
        <v>21</v>
      </c>
      <c r="H1697" s="9"/>
      <c r="I1697" s="9" t="s">
        <v>22</v>
      </c>
      <c r="J1697" s="9"/>
      <c r="K1697" s="9"/>
      <c r="L1697" s="9"/>
      <c r="M1697" s="9"/>
      <c r="N1697" s="9"/>
      <c r="O1697" s="9"/>
      <c r="P1697" s="9" t="s">
        <v>23</v>
      </c>
      <c r="Q1697" s="9"/>
      <c r="R1697" s="9" t="s">
        <v>28</v>
      </c>
      <c r="S1697" s="9" t="s">
        <v>27</v>
      </c>
      <c r="T1697" s="9">
        <v>2</v>
      </c>
      <c r="U1697" s="38"/>
      <c r="V1697" s="26" t="str">
        <f t="shared" si="52"/>
        <v>42719BRI Prioritas</v>
      </c>
      <c r="W1697" s="26">
        <f t="shared" si="53"/>
        <v>2</v>
      </c>
    </row>
    <row r="1698" spans="1:23" s="34" customFormat="1" ht="18" customHeight="1" x14ac:dyDescent="0.2">
      <c r="A1698" s="9" t="s">
        <v>3435</v>
      </c>
      <c r="B1698" s="9" t="s">
        <v>20</v>
      </c>
      <c r="C1698" s="9" t="s">
        <v>2117</v>
      </c>
      <c r="D1698" s="2">
        <v>42719</v>
      </c>
      <c r="E1698" s="9" t="s">
        <v>474</v>
      </c>
      <c r="F1698" s="9" t="s">
        <v>409</v>
      </c>
      <c r="G1698" s="9" t="s">
        <v>21</v>
      </c>
      <c r="H1698" s="9"/>
      <c r="I1698" s="9" t="s">
        <v>22</v>
      </c>
      <c r="J1698" s="9"/>
      <c r="K1698" s="9"/>
      <c r="L1698" s="9"/>
      <c r="M1698" s="9"/>
      <c r="N1698" s="9"/>
      <c r="O1698" s="9"/>
      <c r="P1698" s="9" t="s">
        <v>23</v>
      </c>
      <c r="Q1698" s="9"/>
      <c r="R1698" s="9" t="s">
        <v>28</v>
      </c>
      <c r="S1698" s="9" t="s">
        <v>27</v>
      </c>
      <c r="T1698" s="9">
        <v>2</v>
      </c>
      <c r="U1698" s="38"/>
      <c r="V1698" s="26" t="str">
        <f t="shared" si="52"/>
        <v>42719BRI Prioritas</v>
      </c>
      <c r="W1698" s="26">
        <f t="shared" si="53"/>
        <v>2</v>
      </c>
    </row>
    <row r="1699" spans="1:23" s="34" customFormat="1" ht="18" customHeight="1" x14ac:dyDescent="0.2">
      <c r="A1699" s="9" t="s">
        <v>3450</v>
      </c>
      <c r="B1699" s="9" t="s">
        <v>20</v>
      </c>
      <c r="C1699" s="9" t="s">
        <v>2182</v>
      </c>
      <c r="D1699" s="2">
        <v>42719</v>
      </c>
      <c r="E1699" s="9" t="s">
        <v>3451</v>
      </c>
      <c r="F1699" s="9" t="s">
        <v>362</v>
      </c>
      <c r="G1699" s="9" t="s">
        <v>21</v>
      </c>
      <c r="H1699" s="9"/>
      <c r="I1699" s="9" t="s">
        <v>22</v>
      </c>
      <c r="J1699" s="9"/>
      <c r="K1699" s="9"/>
      <c r="L1699" s="9"/>
      <c r="M1699" s="9"/>
      <c r="N1699" s="9"/>
      <c r="O1699" s="9"/>
      <c r="P1699" s="9" t="s">
        <v>23</v>
      </c>
      <c r="Q1699" s="9"/>
      <c r="R1699" s="9" t="s">
        <v>24</v>
      </c>
      <c r="S1699" s="9" t="s">
        <v>25</v>
      </c>
      <c r="T1699" s="9">
        <v>1</v>
      </c>
      <c r="U1699" s="38"/>
      <c r="V1699" s="26" t="str">
        <f t="shared" si="52"/>
        <v>42719BRI Platinum</v>
      </c>
      <c r="W1699" s="26">
        <f t="shared" si="53"/>
        <v>1</v>
      </c>
    </row>
    <row r="1700" spans="1:23" s="34" customFormat="1" ht="18" customHeight="1" x14ac:dyDescent="0.2">
      <c r="A1700" s="9" t="s">
        <v>3450</v>
      </c>
      <c r="B1700" s="9" t="s">
        <v>20</v>
      </c>
      <c r="C1700" s="9" t="s">
        <v>2184</v>
      </c>
      <c r="D1700" s="2">
        <v>42719</v>
      </c>
      <c r="E1700" s="9" t="s">
        <v>1700</v>
      </c>
      <c r="F1700" s="9" t="s">
        <v>363</v>
      </c>
      <c r="G1700" s="9" t="s">
        <v>21</v>
      </c>
      <c r="H1700" s="9"/>
      <c r="I1700" s="9" t="s">
        <v>22</v>
      </c>
      <c r="J1700" s="9"/>
      <c r="K1700" s="9"/>
      <c r="L1700" s="9"/>
      <c r="M1700" s="9"/>
      <c r="N1700" s="9"/>
      <c r="O1700" s="9"/>
      <c r="P1700" s="9" t="s">
        <v>23</v>
      </c>
      <c r="Q1700" s="9"/>
      <c r="R1700" s="9" t="s">
        <v>24</v>
      </c>
      <c r="S1700" s="9" t="s">
        <v>25</v>
      </c>
      <c r="T1700" s="9">
        <v>1</v>
      </c>
      <c r="U1700" s="38"/>
      <c r="V1700" s="26" t="str">
        <f t="shared" si="52"/>
        <v>42719BRI Platinum</v>
      </c>
      <c r="W1700" s="26">
        <f t="shared" si="53"/>
        <v>1</v>
      </c>
    </row>
    <row r="1701" spans="1:23" s="34" customFormat="1" ht="18" customHeight="1" x14ac:dyDescent="0.2">
      <c r="A1701" s="9" t="s">
        <v>3450</v>
      </c>
      <c r="B1701" s="9" t="s">
        <v>20</v>
      </c>
      <c r="C1701" s="9" t="s">
        <v>3452</v>
      </c>
      <c r="D1701" s="2">
        <v>42719</v>
      </c>
      <c r="E1701" s="9" t="s">
        <v>3453</v>
      </c>
      <c r="F1701" s="9" t="s">
        <v>363</v>
      </c>
      <c r="G1701" s="9" t="s">
        <v>21</v>
      </c>
      <c r="H1701" s="9"/>
      <c r="I1701" s="9" t="s">
        <v>22</v>
      </c>
      <c r="J1701" s="9"/>
      <c r="K1701" s="9"/>
      <c r="L1701" s="9"/>
      <c r="M1701" s="9"/>
      <c r="N1701" s="9"/>
      <c r="O1701" s="9"/>
      <c r="P1701" s="9" t="s">
        <v>23</v>
      </c>
      <c r="Q1701" s="9"/>
      <c r="R1701" s="9" t="s">
        <v>24</v>
      </c>
      <c r="S1701" s="9" t="s">
        <v>25</v>
      </c>
      <c r="T1701" s="9">
        <v>1</v>
      </c>
      <c r="U1701" s="38"/>
      <c r="V1701" s="26" t="str">
        <f t="shared" si="52"/>
        <v>42719BRI Platinum</v>
      </c>
      <c r="W1701" s="26">
        <f t="shared" si="53"/>
        <v>1</v>
      </c>
    </row>
    <row r="1702" spans="1:23" s="34" customFormat="1" ht="18" customHeight="1" x14ac:dyDescent="0.2">
      <c r="A1702" s="9" t="s">
        <v>3450</v>
      </c>
      <c r="B1702" s="9" t="s">
        <v>20</v>
      </c>
      <c r="C1702" s="9" t="s">
        <v>2187</v>
      </c>
      <c r="D1702" s="2">
        <v>42719</v>
      </c>
      <c r="E1702" s="9" t="s">
        <v>3454</v>
      </c>
      <c r="F1702" s="9" t="s">
        <v>371</v>
      </c>
      <c r="G1702" s="9" t="s">
        <v>21</v>
      </c>
      <c r="H1702" s="9"/>
      <c r="I1702" s="9" t="s">
        <v>22</v>
      </c>
      <c r="J1702" s="9"/>
      <c r="K1702" s="9"/>
      <c r="L1702" s="9"/>
      <c r="M1702" s="9"/>
      <c r="N1702" s="9"/>
      <c r="O1702" s="9"/>
      <c r="P1702" s="9" t="s">
        <v>23</v>
      </c>
      <c r="Q1702" s="9"/>
      <c r="R1702" s="9" t="s">
        <v>24</v>
      </c>
      <c r="S1702" s="9" t="s">
        <v>25</v>
      </c>
      <c r="T1702" s="9">
        <v>1</v>
      </c>
      <c r="U1702" s="38"/>
      <c r="V1702" s="26" t="str">
        <f t="shared" si="52"/>
        <v>42719BRI Platinum</v>
      </c>
      <c r="W1702" s="26">
        <f t="shared" si="53"/>
        <v>1</v>
      </c>
    </row>
    <row r="1703" spans="1:23" s="34" customFormat="1" ht="18" customHeight="1" x14ac:dyDescent="0.2">
      <c r="A1703" s="9" t="s">
        <v>3450</v>
      </c>
      <c r="B1703" s="9" t="s">
        <v>20</v>
      </c>
      <c r="C1703" s="9" t="s">
        <v>2189</v>
      </c>
      <c r="D1703" s="2">
        <v>42719</v>
      </c>
      <c r="E1703" s="9" t="s">
        <v>3455</v>
      </c>
      <c r="F1703" s="9" t="s">
        <v>371</v>
      </c>
      <c r="G1703" s="9" t="s">
        <v>21</v>
      </c>
      <c r="H1703" s="9"/>
      <c r="I1703" s="9" t="s">
        <v>22</v>
      </c>
      <c r="J1703" s="9"/>
      <c r="K1703" s="9"/>
      <c r="L1703" s="9"/>
      <c r="M1703" s="9"/>
      <c r="N1703" s="9"/>
      <c r="O1703" s="9"/>
      <c r="P1703" s="9" t="s">
        <v>23</v>
      </c>
      <c r="Q1703" s="9"/>
      <c r="R1703" s="9" t="s">
        <v>24</v>
      </c>
      <c r="S1703" s="9" t="s">
        <v>25</v>
      </c>
      <c r="T1703" s="9">
        <v>1</v>
      </c>
      <c r="U1703" s="38"/>
      <c r="V1703" s="26" t="str">
        <f t="shared" si="52"/>
        <v>42719BRI Platinum</v>
      </c>
      <c r="W1703" s="26">
        <f t="shared" si="53"/>
        <v>1</v>
      </c>
    </row>
    <row r="1704" spans="1:23" s="34" customFormat="1" ht="18" customHeight="1" x14ac:dyDescent="0.2">
      <c r="A1704" s="9" t="s">
        <v>3456</v>
      </c>
      <c r="B1704" s="9" t="s">
        <v>20</v>
      </c>
      <c r="C1704" s="9" t="s">
        <v>3457</v>
      </c>
      <c r="D1704" s="2">
        <v>42719</v>
      </c>
      <c r="E1704" s="9" t="s">
        <v>468</v>
      </c>
      <c r="F1704" s="9" t="s">
        <v>166</v>
      </c>
      <c r="G1704" s="9" t="s">
        <v>21</v>
      </c>
      <c r="H1704" s="9"/>
      <c r="I1704" s="9" t="s">
        <v>22</v>
      </c>
      <c r="J1704" s="9"/>
      <c r="K1704" s="9"/>
      <c r="L1704" s="9"/>
      <c r="M1704" s="9"/>
      <c r="N1704" s="9"/>
      <c r="O1704" s="9"/>
      <c r="P1704" s="9" t="s">
        <v>23</v>
      </c>
      <c r="Q1704" s="9"/>
      <c r="R1704" s="9" t="s">
        <v>24</v>
      </c>
      <c r="S1704" s="9" t="s">
        <v>27</v>
      </c>
      <c r="T1704" s="9">
        <v>1</v>
      </c>
      <c r="U1704" s="38"/>
      <c r="V1704" s="26" t="str">
        <f t="shared" si="52"/>
        <v>42719BRI Prioritas</v>
      </c>
      <c r="W1704" s="26">
        <f t="shared" si="53"/>
        <v>1</v>
      </c>
    </row>
    <row r="1705" spans="1:23" s="34" customFormat="1" ht="18" customHeight="1" x14ac:dyDescent="0.2">
      <c r="A1705" s="9" t="s">
        <v>3458</v>
      </c>
      <c r="B1705" s="9" t="s">
        <v>20</v>
      </c>
      <c r="C1705" s="9" t="s">
        <v>2192</v>
      </c>
      <c r="D1705" s="2">
        <v>42719</v>
      </c>
      <c r="E1705" s="9" t="s">
        <v>1717</v>
      </c>
      <c r="F1705" s="9" t="s">
        <v>468</v>
      </c>
      <c r="G1705" s="9" t="s">
        <v>21</v>
      </c>
      <c r="H1705" s="9"/>
      <c r="I1705" s="9" t="s">
        <v>22</v>
      </c>
      <c r="J1705" s="9"/>
      <c r="K1705" s="9"/>
      <c r="L1705" s="9"/>
      <c r="M1705" s="9"/>
      <c r="N1705" s="9"/>
      <c r="O1705" s="9"/>
      <c r="P1705" s="9" t="s">
        <v>23</v>
      </c>
      <c r="Q1705" s="9"/>
      <c r="R1705" s="9" t="s">
        <v>28</v>
      </c>
      <c r="S1705" s="9" t="s">
        <v>27</v>
      </c>
      <c r="T1705" s="9">
        <v>2</v>
      </c>
      <c r="U1705" s="38"/>
      <c r="V1705" s="26" t="str">
        <f t="shared" si="52"/>
        <v>42719BRI Prioritas</v>
      </c>
      <c r="W1705" s="26">
        <f t="shared" si="53"/>
        <v>2</v>
      </c>
    </row>
    <row r="1706" spans="1:23" s="34" customFormat="1" ht="18" customHeight="1" x14ac:dyDescent="0.2">
      <c r="A1706" s="9" t="s">
        <v>3459</v>
      </c>
      <c r="B1706" s="9" t="s">
        <v>20</v>
      </c>
      <c r="C1706" s="9" t="s">
        <v>231</v>
      </c>
      <c r="D1706" s="2">
        <v>42719</v>
      </c>
      <c r="E1706" s="9" t="s">
        <v>1596</v>
      </c>
      <c r="F1706" s="9" t="s">
        <v>330</v>
      </c>
      <c r="G1706" s="9" t="s">
        <v>21</v>
      </c>
      <c r="H1706" s="9"/>
      <c r="I1706" s="9" t="s">
        <v>22</v>
      </c>
      <c r="J1706" s="9"/>
      <c r="K1706" s="9"/>
      <c r="L1706" s="9"/>
      <c r="M1706" s="9"/>
      <c r="N1706" s="9"/>
      <c r="O1706" s="9"/>
      <c r="P1706" s="9" t="s">
        <v>23</v>
      </c>
      <c r="Q1706" s="9"/>
      <c r="R1706" s="9" t="s">
        <v>24</v>
      </c>
      <c r="S1706" s="9" t="s">
        <v>25</v>
      </c>
      <c r="T1706" s="9">
        <v>1</v>
      </c>
      <c r="U1706" s="38"/>
      <c r="V1706" s="26" t="str">
        <f t="shared" si="52"/>
        <v>42719BRI Platinum</v>
      </c>
      <c r="W1706" s="26">
        <f t="shared" si="53"/>
        <v>1</v>
      </c>
    </row>
    <row r="1707" spans="1:23" s="34" customFormat="1" ht="18" customHeight="1" x14ac:dyDescent="0.2">
      <c r="A1707" s="9" t="s">
        <v>3460</v>
      </c>
      <c r="B1707" s="9" t="s">
        <v>20</v>
      </c>
      <c r="C1707" s="9" t="s">
        <v>665</v>
      </c>
      <c r="D1707" s="2">
        <v>42719</v>
      </c>
      <c r="E1707" s="9" t="s">
        <v>3307</v>
      </c>
      <c r="F1707" s="9" t="s">
        <v>331</v>
      </c>
      <c r="G1707" s="9" t="s">
        <v>21</v>
      </c>
      <c r="H1707" s="9"/>
      <c r="I1707" s="9" t="s">
        <v>22</v>
      </c>
      <c r="J1707" s="9"/>
      <c r="K1707" s="9"/>
      <c r="L1707" s="9"/>
      <c r="M1707" s="9"/>
      <c r="N1707" s="9"/>
      <c r="O1707" s="9"/>
      <c r="P1707" s="9" t="s">
        <v>23</v>
      </c>
      <c r="Q1707" s="9"/>
      <c r="R1707" s="9" t="s">
        <v>24</v>
      </c>
      <c r="S1707" s="9" t="s">
        <v>26</v>
      </c>
      <c r="T1707" s="9">
        <v>1</v>
      </c>
      <c r="U1707" s="38"/>
      <c r="V1707" s="26" t="str">
        <f t="shared" si="52"/>
        <v>42719BRI Business</v>
      </c>
      <c r="W1707" s="26">
        <f t="shared" si="53"/>
        <v>1</v>
      </c>
    </row>
    <row r="1708" spans="1:23" s="34" customFormat="1" ht="18" customHeight="1" x14ac:dyDescent="0.2">
      <c r="A1708" s="9" t="s">
        <v>3461</v>
      </c>
      <c r="B1708" s="9" t="s">
        <v>20</v>
      </c>
      <c r="C1708" s="9" t="s">
        <v>228</v>
      </c>
      <c r="D1708" s="2">
        <v>42719</v>
      </c>
      <c r="E1708" s="9" t="s">
        <v>1604</v>
      </c>
      <c r="F1708" s="9" t="s">
        <v>331</v>
      </c>
      <c r="G1708" s="9" t="s">
        <v>21</v>
      </c>
      <c r="H1708" s="9"/>
      <c r="I1708" s="9" t="s">
        <v>22</v>
      </c>
      <c r="J1708" s="9"/>
      <c r="K1708" s="9"/>
      <c r="L1708" s="9"/>
      <c r="M1708" s="9"/>
      <c r="N1708" s="9"/>
      <c r="O1708" s="9"/>
      <c r="P1708" s="9" t="s">
        <v>23</v>
      </c>
      <c r="Q1708" s="9"/>
      <c r="R1708" s="9" t="s">
        <v>24</v>
      </c>
      <c r="S1708" s="9" t="s">
        <v>25</v>
      </c>
      <c r="T1708" s="9">
        <v>1</v>
      </c>
      <c r="U1708" s="38"/>
      <c r="V1708" s="26" t="str">
        <f t="shared" si="52"/>
        <v>42719BRI Platinum</v>
      </c>
      <c r="W1708" s="26">
        <f t="shared" si="53"/>
        <v>1</v>
      </c>
    </row>
    <row r="1709" spans="1:23" s="34" customFormat="1" ht="18" customHeight="1" x14ac:dyDescent="0.2">
      <c r="A1709" s="9" t="s">
        <v>3462</v>
      </c>
      <c r="B1709" s="9" t="s">
        <v>20</v>
      </c>
      <c r="C1709" s="9" t="s">
        <v>232</v>
      </c>
      <c r="D1709" s="2">
        <v>42719</v>
      </c>
      <c r="E1709" s="9" t="s">
        <v>2786</v>
      </c>
      <c r="F1709" s="9" t="s">
        <v>332</v>
      </c>
      <c r="G1709" s="9" t="s">
        <v>21</v>
      </c>
      <c r="H1709" s="9"/>
      <c r="I1709" s="9" t="s">
        <v>22</v>
      </c>
      <c r="J1709" s="9" t="s">
        <v>30</v>
      </c>
      <c r="K1709" s="9"/>
      <c r="L1709" s="9"/>
      <c r="M1709" s="9"/>
      <c r="N1709" s="9"/>
      <c r="O1709" s="9"/>
      <c r="P1709" s="9" t="s">
        <v>23</v>
      </c>
      <c r="Q1709" s="9"/>
      <c r="R1709" s="9" t="s">
        <v>33</v>
      </c>
      <c r="S1709" s="9" t="s">
        <v>25</v>
      </c>
      <c r="T1709" s="9">
        <v>1</v>
      </c>
      <c r="U1709" s="38"/>
      <c r="V1709" s="26" t="str">
        <f t="shared" si="52"/>
        <v>42719BRI Platinum</v>
      </c>
      <c r="W1709" s="26">
        <f t="shared" si="53"/>
        <v>1</v>
      </c>
    </row>
    <row r="1710" spans="1:23" s="34" customFormat="1" ht="18" customHeight="1" x14ac:dyDescent="0.2">
      <c r="A1710" s="9" t="s">
        <v>3462</v>
      </c>
      <c r="B1710" s="9" t="s">
        <v>20</v>
      </c>
      <c r="C1710" s="9" t="s">
        <v>251</v>
      </c>
      <c r="D1710" s="2">
        <v>42719</v>
      </c>
      <c r="E1710" s="9" t="s">
        <v>3463</v>
      </c>
      <c r="F1710" s="9" t="s">
        <v>386</v>
      </c>
      <c r="G1710" s="9" t="s">
        <v>21</v>
      </c>
      <c r="H1710" s="9"/>
      <c r="I1710" s="9" t="s">
        <v>22</v>
      </c>
      <c r="J1710" s="9" t="s">
        <v>30</v>
      </c>
      <c r="K1710" s="9"/>
      <c r="L1710" s="9"/>
      <c r="M1710" s="9"/>
      <c r="N1710" s="9"/>
      <c r="O1710" s="9"/>
      <c r="P1710" s="9" t="s">
        <v>23</v>
      </c>
      <c r="Q1710" s="9"/>
      <c r="R1710" s="9" t="s">
        <v>33</v>
      </c>
      <c r="S1710" s="9" t="s">
        <v>25</v>
      </c>
      <c r="T1710" s="9">
        <v>1</v>
      </c>
      <c r="U1710" s="38"/>
      <c r="V1710" s="26" t="str">
        <f t="shared" si="52"/>
        <v>42719BRI Platinum</v>
      </c>
      <c r="W1710" s="26">
        <f t="shared" si="53"/>
        <v>1</v>
      </c>
    </row>
    <row r="1711" spans="1:23" s="34" customFormat="1" ht="18" customHeight="1" x14ac:dyDescent="0.2">
      <c r="A1711" s="9" t="s">
        <v>3466</v>
      </c>
      <c r="B1711" s="9" t="s">
        <v>20</v>
      </c>
      <c r="C1711" s="9" t="s">
        <v>2200</v>
      </c>
      <c r="D1711" s="2">
        <v>42719</v>
      </c>
      <c r="E1711" s="9" t="s">
        <v>3467</v>
      </c>
      <c r="F1711" s="9" t="s">
        <v>387</v>
      </c>
      <c r="G1711" s="9" t="s">
        <v>21</v>
      </c>
      <c r="H1711" s="9"/>
      <c r="I1711" s="9" t="s">
        <v>22</v>
      </c>
      <c r="J1711" s="9"/>
      <c r="K1711" s="9"/>
      <c r="L1711" s="9"/>
      <c r="M1711" s="9"/>
      <c r="N1711" s="9"/>
      <c r="O1711" s="9"/>
      <c r="P1711" s="9" t="s">
        <v>23</v>
      </c>
      <c r="Q1711" s="9"/>
      <c r="R1711" s="9" t="s">
        <v>24</v>
      </c>
      <c r="S1711" s="9" t="s">
        <v>26</v>
      </c>
      <c r="T1711" s="9">
        <v>1</v>
      </c>
      <c r="U1711" s="38"/>
      <c r="V1711" s="26" t="str">
        <f t="shared" si="52"/>
        <v>42719BRI Business</v>
      </c>
      <c r="W1711" s="26">
        <f t="shared" si="53"/>
        <v>1</v>
      </c>
    </row>
    <row r="1712" spans="1:23" s="34" customFormat="1" ht="18" customHeight="1" x14ac:dyDescent="0.2">
      <c r="A1712" s="9" t="s">
        <v>3468</v>
      </c>
      <c r="B1712" s="9" t="s">
        <v>20</v>
      </c>
      <c r="C1712" s="9" t="s">
        <v>253</v>
      </c>
      <c r="D1712" s="2">
        <v>42719</v>
      </c>
      <c r="E1712" s="9" t="s">
        <v>3469</v>
      </c>
      <c r="F1712" s="9" t="s">
        <v>387</v>
      </c>
      <c r="G1712" s="9" t="s">
        <v>21</v>
      </c>
      <c r="H1712" s="9"/>
      <c r="I1712" s="9" t="s">
        <v>22</v>
      </c>
      <c r="J1712" s="9"/>
      <c r="K1712" s="9"/>
      <c r="L1712" s="9"/>
      <c r="M1712" s="9"/>
      <c r="N1712" s="9"/>
      <c r="O1712" s="9"/>
      <c r="P1712" s="9" t="s">
        <v>23</v>
      </c>
      <c r="Q1712" s="9"/>
      <c r="R1712" s="9" t="s">
        <v>28</v>
      </c>
      <c r="S1712" s="9" t="s">
        <v>27</v>
      </c>
      <c r="T1712" s="9">
        <v>2</v>
      </c>
      <c r="U1712" s="38"/>
      <c r="V1712" s="26" t="str">
        <f t="shared" si="52"/>
        <v>42719BRI Prioritas</v>
      </c>
      <c r="W1712" s="26">
        <f t="shared" si="53"/>
        <v>2</v>
      </c>
    </row>
    <row r="1713" spans="1:23" s="34" customFormat="1" ht="18" customHeight="1" x14ac:dyDescent="0.2">
      <c r="A1713" s="9" t="s">
        <v>3470</v>
      </c>
      <c r="B1713" s="9" t="s">
        <v>20</v>
      </c>
      <c r="C1713" s="9" t="s">
        <v>252</v>
      </c>
      <c r="D1713" s="2">
        <v>42719</v>
      </c>
      <c r="E1713" s="9" t="s">
        <v>3471</v>
      </c>
      <c r="F1713" s="9" t="s">
        <v>88</v>
      </c>
      <c r="G1713" s="9" t="s">
        <v>21</v>
      </c>
      <c r="H1713" s="9"/>
      <c r="I1713" s="9" t="s">
        <v>22</v>
      </c>
      <c r="J1713" s="9"/>
      <c r="K1713" s="9"/>
      <c r="L1713" s="9"/>
      <c r="M1713" s="9"/>
      <c r="N1713" s="9"/>
      <c r="O1713" s="9"/>
      <c r="P1713" s="9" t="s">
        <v>23</v>
      </c>
      <c r="Q1713" s="9"/>
      <c r="R1713" s="9" t="s">
        <v>28</v>
      </c>
      <c r="S1713" s="9" t="s">
        <v>27</v>
      </c>
      <c r="T1713" s="9">
        <v>2</v>
      </c>
      <c r="U1713" s="38"/>
      <c r="V1713" s="26" t="str">
        <f t="shared" si="52"/>
        <v>42719BRI Prioritas</v>
      </c>
      <c r="W1713" s="26">
        <f t="shared" si="53"/>
        <v>2</v>
      </c>
    </row>
    <row r="1714" spans="1:23" s="34" customFormat="1" ht="18" customHeight="1" x14ac:dyDescent="0.2">
      <c r="A1714" s="9" t="s">
        <v>3472</v>
      </c>
      <c r="B1714" s="9" t="s">
        <v>20</v>
      </c>
      <c r="C1714" s="9" t="s">
        <v>667</v>
      </c>
      <c r="D1714" s="2">
        <v>42719</v>
      </c>
      <c r="E1714" s="9" t="s">
        <v>3473</v>
      </c>
      <c r="F1714" s="9" t="s">
        <v>390</v>
      </c>
      <c r="G1714" s="9" t="s">
        <v>21</v>
      </c>
      <c r="H1714" s="9"/>
      <c r="I1714" s="9" t="s">
        <v>22</v>
      </c>
      <c r="J1714" s="9"/>
      <c r="K1714" s="9"/>
      <c r="L1714" s="9"/>
      <c r="M1714" s="9"/>
      <c r="N1714" s="9"/>
      <c r="O1714" s="9"/>
      <c r="P1714" s="9" t="s">
        <v>23</v>
      </c>
      <c r="Q1714" s="9"/>
      <c r="R1714" s="9" t="s">
        <v>24</v>
      </c>
      <c r="S1714" s="9" t="s">
        <v>27</v>
      </c>
      <c r="T1714" s="9">
        <v>1</v>
      </c>
      <c r="U1714" s="38"/>
      <c r="V1714" s="26" t="str">
        <f t="shared" si="52"/>
        <v>42719BRI Prioritas</v>
      </c>
      <c r="W1714" s="26">
        <f t="shared" si="53"/>
        <v>1</v>
      </c>
    </row>
    <row r="1715" spans="1:23" s="34" customFormat="1" ht="18" customHeight="1" x14ac:dyDescent="0.2">
      <c r="A1715" s="9" t="s">
        <v>3475</v>
      </c>
      <c r="B1715" s="9" t="s">
        <v>20</v>
      </c>
      <c r="C1715" s="9" t="s">
        <v>2202</v>
      </c>
      <c r="D1715" s="2">
        <v>42719</v>
      </c>
      <c r="E1715" s="9" t="s">
        <v>135</v>
      </c>
      <c r="F1715" s="9" t="s">
        <v>108</v>
      </c>
      <c r="G1715" s="9" t="s">
        <v>21</v>
      </c>
      <c r="H1715" s="9"/>
      <c r="I1715" s="9" t="s">
        <v>22</v>
      </c>
      <c r="J1715" s="9"/>
      <c r="K1715" s="9"/>
      <c r="L1715" s="9"/>
      <c r="M1715" s="9"/>
      <c r="N1715" s="9"/>
      <c r="O1715" s="9"/>
      <c r="P1715" s="9" t="s">
        <v>23</v>
      </c>
      <c r="Q1715" s="9"/>
      <c r="R1715" s="9" t="s">
        <v>28</v>
      </c>
      <c r="S1715" s="9" t="s">
        <v>27</v>
      </c>
      <c r="T1715" s="9">
        <v>2</v>
      </c>
      <c r="U1715" s="38"/>
      <c r="V1715" s="26" t="str">
        <f t="shared" si="52"/>
        <v>42719BRI Prioritas</v>
      </c>
      <c r="W1715" s="26">
        <f t="shared" si="53"/>
        <v>2</v>
      </c>
    </row>
    <row r="1716" spans="1:23" s="34" customFormat="1" ht="18" customHeight="1" x14ac:dyDescent="0.2">
      <c r="A1716" s="9" t="s">
        <v>3476</v>
      </c>
      <c r="B1716" s="9" t="s">
        <v>20</v>
      </c>
      <c r="C1716" s="9" t="s">
        <v>254</v>
      </c>
      <c r="D1716" s="2">
        <v>42719</v>
      </c>
      <c r="E1716" s="9" t="s">
        <v>3477</v>
      </c>
      <c r="F1716" s="9" t="s">
        <v>135</v>
      </c>
      <c r="G1716" s="9" t="s">
        <v>21</v>
      </c>
      <c r="H1716" s="9"/>
      <c r="I1716" s="9" t="s">
        <v>22</v>
      </c>
      <c r="J1716" s="9"/>
      <c r="K1716" s="9"/>
      <c r="L1716" s="9"/>
      <c r="M1716" s="9"/>
      <c r="N1716" s="9"/>
      <c r="O1716" s="9"/>
      <c r="P1716" s="9" t="s">
        <v>23</v>
      </c>
      <c r="Q1716" s="9"/>
      <c r="R1716" s="9" t="s">
        <v>28</v>
      </c>
      <c r="S1716" s="9" t="s">
        <v>27</v>
      </c>
      <c r="T1716" s="9">
        <v>2</v>
      </c>
      <c r="U1716" s="38"/>
      <c r="V1716" s="26" t="str">
        <f t="shared" si="52"/>
        <v>42719BRI Prioritas</v>
      </c>
      <c r="W1716" s="26">
        <f t="shared" si="53"/>
        <v>2</v>
      </c>
    </row>
    <row r="1717" spans="1:23" s="34" customFormat="1" ht="18" customHeight="1" x14ac:dyDescent="0.2">
      <c r="A1717" s="9" t="s">
        <v>3478</v>
      </c>
      <c r="B1717" s="9" t="s">
        <v>20</v>
      </c>
      <c r="C1717" s="9" t="s">
        <v>3479</v>
      </c>
      <c r="D1717" s="2">
        <v>42719</v>
      </c>
      <c r="E1717" s="9" t="s">
        <v>3480</v>
      </c>
      <c r="F1717" s="9" t="s">
        <v>135</v>
      </c>
      <c r="G1717" s="9" t="s">
        <v>21</v>
      </c>
      <c r="H1717" s="9"/>
      <c r="I1717" s="9" t="s">
        <v>22</v>
      </c>
      <c r="J1717" s="9"/>
      <c r="K1717" s="9"/>
      <c r="L1717" s="9"/>
      <c r="M1717" s="9"/>
      <c r="N1717" s="9"/>
      <c r="O1717" s="9"/>
      <c r="P1717" s="9" t="s">
        <v>23</v>
      </c>
      <c r="Q1717" s="9"/>
      <c r="R1717" s="9" t="s">
        <v>24</v>
      </c>
      <c r="S1717" s="9" t="s">
        <v>25</v>
      </c>
      <c r="T1717" s="9">
        <v>1</v>
      </c>
      <c r="U1717" s="38"/>
      <c r="V1717" s="26" t="str">
        <f t="shared" si="52"/>
        <v>42719BRI Platinum</v>
      </c>
      <c r="W1717" s="26">
        <f t="shared" si="53"/>
        <v>1</v>
      </c>
    </row>
    <row r="1718" spans="1:23" s="34" customFormat="1" ht="18" customHeight="1" x14ac:dyDescent="0.2">
      <c r="A1718" s="9" t="s">
        <v>3481</v>
      </c>
      <c r="B1718" s="9" t="s">
        <v>20</v>
      </c>
      <c r="C1718" s="9" t="s">
        <v>286</v>
      </c>
      <c r="D1718" s="2">
        <v>42719</v>
      </c>
      <c r="E1718" s="9" t="s">
        <v>3482</v>
      </c>
      <c r="F1718" s="9" t="s">
        <v>52</v>
      </c>
      <c r="G1718" s="9" t="s">
        <v>21</v>
      </c>
      <c r="H1718" s="9"/>
      <c r="I1718" s="9" t="s">
        <v>22</v>
      </c>
      <c r="J1718" s="9"/>
      <c r="K1718" s="9"/>
      <c r="L1718" s="9"/>
      <c r="M1718" s="9"/>
      <c r="N1718" s="9"/>
      <c r="O1718" s="9"/>
      <c r="P1718" s="9" t="s">
        <v>23</v>
      </c>
      <c r="Q1718" s="9"/>
      <c r="R1718" s="9" t="s">
        <v>28</v>
      </c>
      <c r="S1718" s="9" t="s">
        <v>27</v>
      </c>
      <c r="T1718" s="9">
        <v>2</v>
      </c>
      <c r="U1718" s="38"/>
      <c r="V1718" s="26" t="str">
        <f t="shared" si="52"/>
        <v>42719BRI Prioritas</v>
      </c>
      <c r="W1718" s="26">
        <f t="shared" si="53"/>
        <v>2</v>
      </c>
    </row>
    <row r="1719" spans="1:23" s="34" customFormat="1" ht="16.7" customHeight="1" x14ac:dyDescent="0.2">
      <c r="A1719" s="27" t="s">
        <v>3428</v>
      </c>
      <c r="B1719" s="27" t="s">
        <v>20</v>
      </c>
      <c r="C1719" s="27" t="s">
        <v>2169</v>
      </c>
      <c r="D1719" s="28">
        <v>42719</v>
      </c>
      <c r="E1719" s="27" t="s">
        <v>3429</v>
      </c>
      <c r="F1719" s="27" t="s">
        <v>353</v>
      </c>
      <c r="G1719" s="27" t="s">
        <v>21</v>
      </c>
      <c r="H1719" s="27"/>
      <c r="I1719" s="27" t="s">
        <v>22</v>
      </c>
      <c r="J1719" s="27"/>
      <c r="K1719" s="27"/>
      <c r="L1719" s="27"/>
      <c r="M1719" s="27"/>
      <c r="N1719" s="27"/>
      <c r="O1719" s="27"/>
      <c r="P1719" s="27" t="s">
        <v>23</v>
      </c>
      <c r="Q1719" s="27"/>
      <c r="R1719" s="27" t="s">
        <v>28</v>
      </c>
      <c r="S1719" s="27" t="s">
        <v>45</v>
      </c>
      <c r="T1719" s="27">
        <v>2</v>
      </c>
      <c r="U1719" s="29"/>
      <c r="V1719" s="26" t="str">
        <f t="shared" si="52"/>
        <v>42719BRI Infinite</v>
      </c>
      <c r="W1719" s="26">
        <f t="shared" si="53"/>
        <v>2</v>
      </c>
    </row>
    <row r="1720" spans="1:23" s="34" customFormat="1" ht="16.7" customHeight="1" x14ac:dyDescent="0.2">
      <c r="A1720" s="27" t="s">
        <v>1134</v>
      </c>
      <c r="B1720" s="27" t="s">
        <v>20</v>
      </c>
      <c r="C1720" s="27" t="s">
        <v>2176</v>
      </c>
      <c r="D1720" s="28">
        <v>42719</v>
      </c>
      <c r="E1720" s="27" t="s">
        <v>3432</v>
      </c>
      <c r="F1720" s="27" t="s">
        <v>448</v>
      </c>
      <c r="G1720" s="27" t="s">
        <v>21</v>
      </c>
      <c r="H1720" s="27"/>
      <c r="I1720" s="27" t="s">
        <v>22</v>
      </c>
      <c r="J1720" s="27"/>
      <c r="K1720" s="27"/>
      <c r="L1720" s="27"/>
      <c r="M1720" s="27"/>
      <c r="N1720" s="27"/>
      <c r="O1720" s="27"/>
      <c r="P1720" s="27" t="s">
        <v>23</v>
      </c>
      <c r="Q1720" s="27"/>
      <c r="R1720" s="27" t="s">
        <v>24</v>
      </c>
      <c r="S1720" s="27" t="s">
        <v>25</v>
      </c>
      <c r="T1720" s="27">
        <v>1</v>
      </c>
      <c r="U1720" s="29"/>
      <c r="V1720" s="26" t="str">
        <f t="shared" si="52"/>
        <v>42719BRI Platinum</v>
      </c>
      <c r="W1720" s="26">
        <f t="shared" si="53"/>
        <v>1</v>
      </c>
    </row>
    <row r="1721" spans="1:23" s="34" customFormat="1" ht="16.7" customHeight="1" x14ac:dyDescent="0.2">
      <c r="A1721" s="27" t="s">
        <v>3436</v>
      </c>
      <c r="B1721" s="27" t="s">
        <v>20</v>
      </c>
      <c r="C1721" s="27" t="s">
        <v>3437</v>
      </c>
      <c r="D1721" s="28">
        <v>42719</v>
      </c>
      <c r="E1721" s="27" t="s">
        <v>3438</v>
      </c>
      <c r="F1721" s="27" t="s">
        <v>409</v>
      </c>
      <c r="G1721" s="27" t="s">
        <v>21</v>
      </c>
      <c r="H1721" s="27"/>
      <c r="I1721" s="27" t="s">
        <v>22</v>
      </c>
      <c r="J1721" s="27"/>
      <c r="K1721" s="27"/>
      <c r="L1721" s="27"/>
      <c r="M1721" s="27"/>
      <c r="N1721" s="27"/>
      <c r="O1721" s="27"/>
      <c r="P1721" s="27" t="s">
        <v>23</v>
      </c>
      <c r="Q1721" s="27"/>
      <c r="R1721" s="27" t="s">
        <v>24</v>
      </c>
      <c r="S1721" s="27" t="s">
        <v>25</v>
      </c>
      <c r="T1721" s="27">
        <v>1</v>
      </c>
      <c r="U1721" s="29"/>
      <c r="V1721" s="26" t="str">
        <f t="shared" si="52"/>
        <v>42719BRI Platinum</v>
      </c>
      <c r="W1721" s="26">
        <f t="shared" si="53"/>
        <v>1</v>
      </c>
    </row>
    <row r="1722" spans="1:23" s="34" customFormat="1" ht="16.7" customHeight="1" x14ac:dyDescent="0.2">
      <c r="A1722" s="27" t="s">
        <v>3439</v>
      </c>
      <c r="B1722" s="27" t="s">
        <v>20</v>
      </c>
      <c r="C1722" s="27" t="s">
        <v>2127</v>
      </c>
      <c r="D1722" s="28">
        <v>42719</v>
      </c>
      <c r="E1722" s="27" t="s">
        <v>3440</v>
      </c>
      <c r="F1722" s="27" t="s">
        <v>359</v>
      </c>
      <c r="G1722" s="27" t="s">
        <v>21</v>
      </c>
      <c r="H1722" s="27"/>
      <c r="I1722" s="27" t="s">
        <v>22</v>
      </c>
      <c r="J1722" s="27"/>
      <c r="K1722" s="27"/>
      <c r="L1722" s="27"/>
      <c r="M1722" s="27"/>
      <c r="N1722" s="27"/>
      <c r="O1722" s="27"/>
      <c r="P1722" s="27" t="s">
        <v>23</v>
      </c>
      <c r="Q1722" s="27"/>
      <c r="R1722" s="27" t="s">
        <v>24</v>
      </c>
      <c r="S1722" s="27" t="s">
        <v>25</v>
      </c>
      <c r="T1722" s="27">
        <v>1</v>
      </c>
      <c r="U1722" s="29"/>
      <c r="V1722" s="26" t="str">
        <f t="shared" si="52"/>
        <v>42719BRI Platinum</v>
      </c>
      <c r="W1722" s="26">
        <f t="shared" si="53"/>
        <v>1</v>
      </c>
    </row>
    <row r="1723" spans="1:23" s="34" customFormat="1" ht="16.7" customHeight="1" x14ac:dyDescent="0.2">
      <c r="A1723" s="27" t="s">
        <v>3441</v>
      </c>
      <c r="B1723" s="27" t="s">
        <v>20</v>
      </c>
      <c r="C1723" s="27" t="s">
        <v>2129</v>
      </c>
      <c r="D1723" s="28">
        <v>42719</v>
      </c>
      <c r="E1723" s="27" t="s">
        <v>3442</v>
      </c>
      <c r="F1723" s="27" t="s">
        <v>359</v>
      </c>
      <c r="G1723" s="27" t="s">
        <v>21</v>
      </c>
      <c r="H1723" s="27"/>
      <c r="I1723" s="27" t="s">
        <v>22</v>
      </c>
      <c r="J1723" s="27"/>
      <c r="K1723" s="27"/>
      <c r="L1723" s="27"/>
      <c r="M1723" s="27"/>
      <c r="N1723" s="27"/>
      <c r="O1723" s="27"/>
      <c r="P1723" s="27" t="s">
        <v>23</v>
      </c>
      <c r="Q1723" s="27"/>
      <c r="R1723" s="27" t="s">
        <v>24</v>
      </c>
      <c r="S1723" s="27" t="s">
        <v>25</v>
      </c>
      <c r="T1723" s="27">
        <v>1</v>
      </c>
      <c r="U1723" s="29"/>
      <c r="V1723" s="26" t="str">
        <f t="shared" si="52"/>
        <v>42719BRI Platinum</v>
      </c>
      <c r="W1723" s="26">
        <f t="shared" si="53"/>
        <v>1</v>
      </c>
    </row>
    <row r="1724" spans="1:23" s="34" customFormat="1" ht="16.7" customHeight="1" x14ac:dyDescent="0.2">
      <c r="A1724" s="27" t="s">
        <v>3441</v>
      </c>
      <c r="B1724" s="27" t="s">
        <v>20</v>
      </c>
      <c r="C1724" s="27" t="s">
        <v>2132</v>
      </c>
      <c r="D1724" s="28">
        <v>42719</v>
      </c>
      <c r="E1724" s="27" t="s">
        <v>503</v>
      </c>
      <c r="F1724" s="27" t="s">
        <v>360</v>
      </c>
      <c r="G1724" s="27" t="s">
        <v>21</v>
      </c>
      <c r="H1724" s="27"/>
      <c r="I1724" s="27" t="s">
        <v>22</v>
      </c>
      <c r="J1724" s="27"/>
      <c r="K1724" s="27"/>
      <c r="L1724" s="27"/>
      <c r="M1724" s="27"/>
      <c r="N1724" s="27"/>
      <c r="O1724" s="27"/>
      <c r="P1724" s="27" t="s">
        <v>23</v>
      </c>
      <c r="Q1724" s="27"/>
      <c r="R1724" s="27" t="s">
        <v>24</v>
      </c>
      <c r="S1724" s="27" t="s">
        <v>25</v>
      </c>
      <c r="T1724" s="27">
        <v>1</v>
      </c>
      <c r="U1724" s="29"/>
      <c r="V1724" s="26" t="str">
        <f t="shared" si="52"/>
        <v>42719BRI Platinum</v>
      </c>
      <c r="W1724" s="26">
        <f t="shared" si="53"/>
        <v>1</v>
      </c>
    </row>
    <row r="1725" spans="1:23" s="34" customFormat="1" ht="16.7" customHeight="1" x14ac:dyDescent="0.2">
      <c r="A1725" s="27" t="s">
        <v>1134</v>
      </c>
      <c r="B1725" s="27" t="s">
        <v>20</v>
      </c>
      <c r="C1725" s="27" t="s">
        <v>2173</v>
      </c>
      <c r="D1725" s="28">
        <v>42719</v>
      </c>
      <c r="E1725" s="27" t="s">
        <v>3443</v>
      </c>
      <c r="F1725" s="27" t="s">
        <v>360</v>
      </c>
      <c r="G1725" s="27" t="s">
        <v>21</v>
      </c>
      <c r="H1725" s="27"/>
      <c r="I1725" s="27" t="s">
        <v>22</v>
      </c>
      <c r="J1725" s="27"/>
      <c r="K1725" s="27"/>
      <c r="L1725" s="27"/>
      <c r="M1725" s="27"/>
      <c r="N1725" s="27"/>
      <c r="O1725" s="27"/>
      <c r="P1725" s="27" t="s">
        <v>23</v>
      </c>
      <c r="Q1725" s="27"/>
      <c r="R1725" s="27" t="s">
        <v>24</v>
      </c>
      <c r="S1725" s="27" t="s">
        <v>25</v>
      </c>
      <c r="T1725" s="27">
        <v>1</v>
      </c>
      <c r="U1725" s="29"/>
      <c r="V1725" s="26" t="str">
        <f t="shared" si="52"/>
        <v>42719BRI Platinum</v>
      </c>
      <c r="W1725" s="26">
        <f t="shared" si="53"/>
        <v>1</v>
      </c>
    </row>
    <row r="1726" spans="1:23" s="34" customFormat="1" ht="16.7" customHeight="1" x14ac:dyDescent="0.2">
      <c r="A1726" s="27" t="s">
        <v>3444</v>
      </c>
      <c r="B1726" s="27" t="s">
        <v>20</v>
      </c>
      <c r="C1726" s="27" t="s">
        <v>227</v>
      </c>
      <c r="D1726" s="28">
        <v>42719</v>
      </c>
      <c r="E1726" s="27" t="s">
        <v>3445</v>
      </c>
      <c r="F1726" s="27" t="s">
        <v>360</v>
      </c>
      <c r="G1726" s="27" t="s">
        <v>21</v>
      </c>
      <c r="H1726" s="27"/>
      <c r="I1726" s="27" t="s">
        <v>22</v>
      </c>
      <c r="J1726" s="27"/>
      <c r="K1726" s="27"/>
      <c r="L1726" s="27"/>
      <c r="M1726" s="27"/>
      <c r="N1726" s="27"/>
      <c r="O1726" s="27"/>
      <c r="P1726" s="27" t="s">
        <v>23</v>
      </c>
      <c r="Q1726" s="27"/>
      <c r="R1726" s="27" t="s">
        <v>24</v>
      </c>
      <c r="S1726" s="27" t="s">
        <v>25</v>
      </c>
      <c r="T1726" s="27">
        <v>1</v>
      </c>
      <c r="U1726" s="29"/>
      <c r="V1726" s="26" t="str">
        <f t="shared" si="52"/>
        <v>42719BRI Platinum</v>
      </c>
      <c r="W1726" s="26">
        <f t="shared" si="53"/>
        <v>1</v>
      </c>
    </row>
    <row r="1727" spans="1:23" s="34" customFormat="1" ht="16.7" customHeight="1" x14ac:dyDescent="0.2">
      <c r="A1727" s="27" t="s">
        <v>3446</v>
      </c>
      <c r="B1727" s="27" t="s">
        <v>20</v>
      </c>
      <c r="C1727" s="27" t="s">
        <v>229</v>
      </c>
      <c r="D1727" s="28">
        <v>42719</v>
      </c>
      <c r="E1727" s="27" t="s">
        <v>3447</v>
      </c>
      <c r="F1727" s="27" t="s">
        <v>361</v>
      </c>
      <c r="G1727" s="27" t="s">
        <v>21</v>
      </c>
      <c r="H1727" s="27"/>
      <c r="I1727" s="27" t="s">
        <v>22</v>
      </c>
      <c r="J1727" s="27"/>
      <c r="K1727" s="27"/>
      <c r="L1727" s="27"/>
      <c r="M1727" s="27"/>
      <c r="N1727" s="27"/>
      <c r="O1727" s="27"/>
      <c r="P1727" s="27" t="s">
        <v>23</v>
      </c>
      <c r="Q1727" s="27"/>
      <c r="R1727" s="27" t="s">
        <v>24</v>
      </c>
      <c r="S1727" s="27" t="s">
        <v>25</v>
      </c>
      <c r="T1727" s="27">
        <v>1</v>
      </c>
      <c r="U1727" s="29"/>
      <c r="V1727" s="26" t="str">
        <f t="shared" si="52"/>
        <v>42719BRI Platinum</v>
      </c>
      <c r="W1727" s="26">
        <f t="shared" si="53"/>
        <v>1</v>
      </c>
    </row>
    <row r="1728" spans="1:23" s="34" customFormat="1" ht="16.7" customHeight="1" x14ac:dyDescent="0.2">
      <c r="A1728" s="27" t="s">
        <v>3448</v>
      </c>
      <c r="B1728" s="27" t="s">
        <v>20</v>
      </c>
      <c r="C1728" s="27" t="s">
        <v>2179</v>
      </c>
      <c r="D1728" s="28">
        <v>42719</v>
      </c>
      <c r="E1728" s="27" t="s">
        <v>3449</v>
      </c>
      <c r="F1728" s="27" t="s">
        <v>361</v>
      </c>
      <c r="G1728" s="27" t="s">
        <v>21</v>
      </c>
      <c r="H1728" s="27"/>
      <c r="I1728" s="27" t="s">
        <v>22</v>
      </c>
      <c r="J1728" s="27"/>
      <c r="K1728" s="27"/>
      <c r="L1728" s="27"/>
      <c r="M1728" s="27"/>
      <c r="N1728" s="27"/>
      <c r="O1728" s="27"/>
      <c r="P1728" s="27" t="s">
        <v>23</v>
      </c>
      <c r="Q1728" s="27"/>
      <c r="R1728" s="27" t="s">
        <v>24</v>
      </c>
      <c r="S1728" s="27" t="s">
        <v>25</v>
      </c>
      <c r="T1728" s="27">
        <v>1</v>
      </c>
      <c r="U1728" s="29"/>
      <c r="V1728" s="26" t="str">
        <f t="shared" si="52"/>
        <v>42719BRI Platinum</v>
      </c>
      <c r="W1728" s="26">
        <f t="shared" si="53"/>
        <v>1</v>
      </c>
    </row>
    <row r="1729" spans="1:23" s="34" customFormat="1" ht="16.7" customHeight="1" x14ac:dyDescent="0.2">
      <c r="A1729" s="9" t="s">
        <v>3598</v>
      </c>
      <c r="B1729" s="9" t="s">
        <v>20</v>
      </c>
      <c r="C1729" s="9" t="s">
        <v>768</v>
      </c>
      <c r="D1729" s="2">
        <v>42720</v>
      </c>
      <c r="E1729" s="9" t="s">
        <v>3599</v>
      </c>
      <c r="F1729" s="9" t="s">
        <v>522</v>
      </c>
      <c r="G1729" s="9" t="s">
        <v>21</v>
      </c>
      <c r="H1729" s="9"/>
      <c r="I1729" s="9" t="s">
        <v>22</v>
      </c>
      <c r="J1729" s="9"/>
      <c r="K1729" s="9"/>
      <c r="L1729" s="9"/>
      <c r="M1729" s="9"/>
      <c r="N1729" s="9"/>
      <c r="O1729" s="9"/>
      <c r="P1729" s="9" t="s">
        <v>23</v>
      </c>
      <c r="Q1729" s="9"/>
      <c r="R1729" s="9" t="s">
        <v>28</v>
      </c>
      <c r="S1729" s="9" t="s">
        <v>27</v>
      </c>
      <c r="T1729" s="9">
        <v>2</v>
      </c>
      <c r="U1729" s="38"/>
      <c r="V1729" s="26" t="str">
        <f t="shared" si="52"/>
        <v>42720BRI Prioritas</v>
      </c>
      <c r="W1729" s="26">
        <f t="shared" si="53"/>
        <v>2</v>
      </c>
    </row>
    <row r="1730" spans="1:23" s="34" customFormat="1" ht="16.7" customHeight="1" x14ac:dyDescent="0.2">
      <c r="A1730" s="9" t="s">
        <v>3600</v>
      </c>
      <c r="B1730" s="9" t="s">
        <v>20</v>
      </c>
      <c r="C1730" s="9" t="s">
        <v>2209</v>
      </c>
      <c r="D1730" s="2">
        <v>42720</v>
      </c>
      <c r="E1730" s="9" t="s">
        <v>3601</v>
      </c>
      <c r="F1730" s="9" t="s">
        <v>622</v>
      </c>
      <c r="G1730" s="9" t="s">
        <v>21</v>
      </c>
      <c r="H1730" s="9"/>
      <c r="I1730" s="9" t="s">
        <v>22</v>
      </c>
      <c r="J1730" s="9"/>
      <c r="K1730" s="9"/>
      <c r="L1730" s="9"/>
      <c r="M1730" s="9"/>
      <c r="N1730" s="9"/>
      <c r="O1730" s="9"/>
      <c r="P1730" s="9" t="s">
        <v>23</v>
      </c>
      <c r="Q1730" s="9"/>
      <c r="R1730" s="9" t="s">
        <v>28</v>
      </c>
      <c r="S1730" s="9" t="s">
        <v>27</v>
      </c>
      <c r="T1730" s="9">
        <v>2</v>
      </c>
      <c r="U1730" s="38"/>
      <c r="V1730" s="26" t="str">
        <f t="shared" si="52"/>
        <v>42720BRI Prioritas</v>
      </c>
      <c r="W1730" s="26">
        <f t="shared" si="53"/>
        <v>2</v>
      </c>
    </row>
    <row r="1731" spans="1:23" s="34" customFormat="1" ht="16.7" customHeight="1" x14ac:dyDescent="0.2">
      <c r="A1731" s="9" t="s">
        <v>3602</v>
      </c>
      <c r="B1731" s="9" t="s">
        <v>20</v>
      </c>
      <c r="C1731" s="9" t="s">
        <v>2216</v>
      </c>
      <c r="D1731" s="2">
        <v>42720</v>
      </c>
      <c r="E1731" s="9" t="s">
        <v>621</v>
      </c>
      <c r="F1731" s="9" t="s">
        <v>622</v>
      </c>
      <c r="G1731" s="9" t="s">
        <v>21</v>
      </c>
      <c r="H1731" s="9"/>
      <c r="I1731" s="9" t="s">
        <v>22</v>
      </c>
      <c r="J1731" s="9"/>
      <c r="K1731" s="9"/>
      <c r="L1731" s="9"/>
      <c r="M1731" s="9"/>
      <c r="N1731" s="9"/>
      <c r="O1731" s="9"/>
      <c r="P1731" s="9" t="s">
        <v>23</v>
      </c>
      <c r="Q1731" s="9"/>
      <c r="R1731" s="9" t="s">
        <v>24</v>
      </c>
      <c r="S1731" s="9" t="s">
        <v>25</v>
      </c>
      <c r="T1731" s="9">
        <v>1</v>
      </c>
      <c r="U1731" s="38"/>
      <c r="V1731" s="26" t="str">
        <f t="shared" ref="V1731:V1794" si="54">D1731&amp;S1731</f>
        <v>42720BRI Platinum</v>
      </c>
      <c r="W1731" s="26">
        <f t="shared" ref="W1731:W1794" si="55">T1731</f>
        <v>1</v>
      </c>
    </row>
    <row r="1732" spans="1:23" s="34" customFormat="1" ht="16.7" customHeight="1" x14ac:dyDescent="0.2">
      <c r="A1732" s="9" t="s">
        <v>3603</v>
      </c>
      <c r="B1732" s="9" t="s">
        <v>20</v>
      </c>
      <c r="C1732" s="9" t="s">
        <v>2220</v>
      </c>
      <c r="D1732" s="2">
        <v>42720</v>
      </c>
      <c r="E1732" s="9" t="s">
        <v>3604</v>
      </c>
      <c r="F1732" s="9" t="s">
        <v>270</v>
      </c>
      <c r="G1732" s="9" t="s">
        <v>21</v>
      </c>
      <c r="H1732" s="9"/>
      <c r="I1732" s="9" t="s">
        <v>22</v>
      </c>
      <c r="J1732" s="9"/>
      <c r="K1732" s="9"/>
      <c r="L1732" s="9"/>
      <c r="M1732" s="9"/>
      <c r="N1732" s="9"/>
      <c r="O1732" s="9"/>
      <c r="P1732" s="9" t="s">
        <v>23</v>
      </c>
      <c r="Q1732" s="9"/>
      <c r="R1732" s="9" t="s">
        <v>24</v>
      </c>
      <c r="S1732" s="9" t="s">
        <v>27</v>
      </c>
      <c r="T1732" s="9">
        <v>1</v>
      </c>
      <c r="U1732" s="38"/>
      <c r="V1732" s="26" t="str">
        <f t="shared" si="54"/>
        <v>42720BRI Prioritas</v>
      </c>
      <c r="W1732" s="26">
        <f t="shared" si="55"/>
        <v>1</v>
      </c>
    </row>
    <row r="1733" spans="1:23" s="34" customFormat="1" ht="16.7" customHeight="1" x14ac:dyDescent="0.2">
      <c r="A1733" s="9" t="s">
        <v>3605</v>
      </c>
      <c r="B1733" s="9" t="s">
        <v>20</v>
      </c>
      <c r="C1733" s="9" t="s">
        <v>318</v>
      </c>
      <c r="D1733" s="2">
        <v>42720</v>
      </c>
      <c r="E1733" s="9" t="s">
        <v>966</v>
      </c>
      <c r="F1733" s="9" t="s">
        <v>270</v>
      </c>
      <c r="G1733" s="9" t="s">
        <v>21</v>
      </c>
      <c r="H1733" s="9"/>
      <c r="I1733" s="9" t="s">
        <v>22</v>
      </c>
      <c r="J1733" s="9"/>
      <c r="K1733" s="9"/>
      <c r="L1733" s="9"/>
      <c r="M1733" s="9"/>
      <c r="N1733" s="9"/>
      <c r="O1733" s="9"/>
      <c r="P1733" s="9" t="s">
        <v>23</v>
      </c>
      <c r="Q1733" s="9"/>
      <c r="R1733" s="9" t="s">
        <v>28</v>
      </c>
      <c r="S1733" s="9" t="s">
        <v>27</v>
      </c>
      <c r="T1733" s="9">
        <v>2</v>
      </c>
      <c r="U1733" s="38"/>
      <c r="V1733" s="26" t="str">
        <f t="shared" si="54"/>
        <v>42720BRI Prioritas</v>
      </c>
      <c r="W1733" s="26">
        <f t="shared" si="55"/>
        <v>2</v>
      </c>
    </row>
    <row r="1734" spans="1:23" s="34" customFormat="1" ht="16.7" customHeight="1" x14ac:dyDescent="0.2">
      <c r="A1734" s="9" t="s">
        <v>3606</v>
      </c>
      <c r="B1734" s="9" t="s">
        <v>20</v>
      </c>
      <c r="C1734" s="9" t="s">
        <v>784</v>
      </c>
      <c r="D1734" s="2">
        <v>42720</v>
      </c>
      <c r="E1734" s="9" t="s">
        <v>3607</v>
      </c>
      <c r="F1734" s="9" t="s">
        <v>272</v>
      </c>
      <c r="G1734" s="9" t="s">
        <v>21</v>
      </c>
      <c r="H1734" s="9"/>
      <c r="I1734" s="9" t="s">
        <v>22</v>
      </c>
      <c r="J1734" s="9"/>
      <c r="K1734" s="9"/>
      <c r="L1734" s="9"/>
      <c r="M1734" s="9"/>
      <c r="N1734" s="9"/>
      <c r="O1734" s="9"/>
      <c r="P1734" s="9" t="s">
        <v>23</v>
      </c>
      <c r="Q1734" s="9"/>
      <c r="R1734" s="9" t="s">
        <v>28</v>
      </c>
      <c r="S1734" s="9" t="s">
        <v>27</v>
      </c>
      <c r="T1734" s="9">
        <v>2</v>
      </c>
      <c r="U1734" s="38"/>
      <c r="V1734" s="26" t="str">
        <f t="shared" si="54"/>
        <v>42720BRI Prioritas</v>
      </c>
      <c r="W1734" s="26">
        <f t="shared" si="55"/>
        <v>2</v>
      </c>
    </row>
    <row r="1735" spans="1:23" s="34" customFormat="1" ht="16.7" customHeight="1" x14ac:dyDescent="0.2">
      <c r="A1735" s="9" t="s">
        <v>3605</v>
      </c>
      <c r="B1735" s="9" t="s">
        <v>20</v>
      </c>
      <c r="C1735" s="9" t="s">
        <v>2223</v>
      </c>
      <c r="D1735" s="2">
        <v>42720</v>
      </c>
      <c r="E1735" s="9" t="s">
        <v>3608</v>
      </c>
      <c r="F1735" s="9" t="s">
        <v>272</v>
      </c>
      <c r="G1735" s="9" t="s">
        <v>21</v>
      </c>
      <c r="H1735" s="9"/>
      <c r="I1735" s="9" t="s">
        <v>22</v>
      </c>
      <c r="J1735" s="9"/>
      <c r="K1735" s="9"/>
      <c r="L1735" s="9"/>
      <c r="M1735" s="9"/>
      <c r="N1735" s="9"/>
      <c r="O1735" s="9"/>
      <c r="P1735" s="9" t="s">
        <v>23</v>
      </c>
      <c r="Q1735" s="9"/>
      <c r="R1735" s="9" t="s">
        <v>24</v>
      </c>
      <c r="S1735" s="9" t="s">
        <v>25</v>
      </c>
      <c r="T1735" s="9">
        <v>1</v>
      </c>
      <c r="U1735" s="38"/>
      <c r="V1735" s="26" t="str">
        <f t="shared" si="54"/>
        <v>42720BRI Platinum</v>
      </c>
      <c r="W1735" s="26">
        <f t="shared" si="55"/>
        <v>1</v>
      </c>
    </row>
    <row r="1736" spans="1:23" s="34" customFormat="1" ht="16.7" customHeight="1" x14ac:dyDescent="0.2">
      <c r="A1736" s="9" t="s">
        <v>3609</v>
      </c>
      <c r="B1736" s="9" t="s">
        <v>20</v>
      </c>
      <c r="C1736" s="9" t="s">
        <v>319</v>
      </c>
      <c r="D1736" s="2">
        <v>42720</v>
      </c>
      <c r="E1736" s="9" t="s">
        <v>3610</v>
      </c>
      <c r="F1736" s="9" t="s">
        <v>272</v>
      </c>
      <c r="G1736" s="9" t="s">
        <v>21</v>
      </c>
      <c r="H1736" s="9"/>
      <c r="I1736" s="9" t="s">
        <v>22</v>
      </c>
      <c r="J1736" s="9"/>
      <c r="K1736" s="9"/>
      <c r="L1736" s="9"/>
      <c r="M1736" s="9"/>
      <c r="N1736" s="9"/>
      <c r="O1736" s="9"/>
      <c r="P1736" s="9" t="s">
        <v>23</v>
      </c>
      <c r="Q1736" s="9"/>
      <c r="R1736" s="9" t="s">
        <v>28</v>
      </c>
      <c r="S1736" s="9" t="s">
        <v>27</v>
      </c>
      <c r="T1736" s="9">
        <v>2</v>
      </c>
      <c r="U1736" s="38"/>
      <c r="V1736" s="26" t="str">
        <f t="shared" si="54"/>
        <v>42720BRI Prioritas</v>
      </c>
      <c r="W1736" s="26">
        <f t="shared" si="55"/>
        <v>2</v>
      </c>
    </row>
    <row r="1737" spans="1:23" s="34" customFormat="1" ht="16.7" customHeight="1" x14ac:dyDescent="0.2">
      <c r="A1737" s="9" t="s">
        <v>509</v>
      </c>
      <c r="B1737" s="9" t="s">
        <v>20</v>
      </c>
      <c r="C1737" s="9" t="s">
        <v>2229</v>
      </c>
      <c r="D1737" s="2">
        <v>42720</v>
      </c>
      <c r="E1737" s="9" t="s">
        <v>3611</v>
      </c>
      <c r="F1737" s="9" t="s">
        <v>623</v>
      </c>
      <c r="G1737" s="9" t="s">
        <v>21</v>
      </c>
      <c r="H1737" s="9"/>
      <c r="I1737" s="9" t="s">
        <v>22</v>
      </c>
      <c r="J1737" s="9"/>
      <c r="K1737" s="9"/>
      <c r="L1737" s="9"/>
      <c r="M1737" s="9"/>
      <c r="N1737" s="9"/>
      <c r="O1737" s="9"/>
      <c r="P1737" s="9" t="s">
        <v>23</v>
      </c>
      <c r="Q1737" s="9"/>
      <c r="R1737" s="9" t="s">
        <v>24</v>
      </c>
      <c r="S1737" s="9" t="s">
        <v>26</v>
      </c>
      <c r="T1737" s="9">
        <v>1</v>
      </c>
      <c r="U1737" s="38"/>
      <c r="V1737" s="26" t="str">
        <f t="shared" si="54"/>
        <v>42720BRI Business</v>
      </c>
      <c r="W1737" s="26">
        <f t="shared" si="55"/>
        <v>1</v>
      </c>
    </row>
    <row r="1738" spans="1:23" s="34" customFormat="1" ht="16.7" customHeight="1" x14ac:dyDescent="0.2">
      <c r="A1738" s="9" t="s">
        <v>3612</v>
      </c>
      <c r="B1738" s="9" t="s">
        <v>20</v>
      </c>
      <c r="C1738" s="9" t="s">
        <v>2304</v>
      </c>
      <c r="D1738" s="2">
        <v>42720</v>
      </c>
      <c r="E1738" s="9" t="s">
        <v>3613</v>
      </c>
      <c r="F1738" s="9" t="s">
        <v>623</v>
      </c>
      <c r="G1738" s="9" t="s">
        <v>21</v>
      </c>
      <c r="H1738" s="9"/>
      <c r="I1738" s="9" t="s">
        <v>22</v>
      </c>
      <c r="J1738" s="9"/>
      <c r="K1738" s="9"/>
      <c r="L1738" s="9"/>
      <c r="M1738" s="9"/>
      <c r="N1738" s="9"/>
      <c r="O1738" s="9"/>
      <c r="P1738" s="9" t="s">
        <v>23</v>
      </c>
      <c r="Q1738" s="9"/>
      <c r="R1738" s="9" t="s">
        <v>24</v>
      </c>
      <c r="S1738" s="9" t="s">
        <v>25</v>
      </c>
      <c r="T1738" s="9">
        <v>1</v>
      </c>
      <c r="U1738" s="38"/>
      <c r="V1738" s="26" t="str">
        <f t="shared" si="54"/>
        <v>42720BRI Platinum</v>
      </c>
      <c r="W1738" s="26">
        <f t="shared" si="55"/>
        <v>1</v>
      </c>
    </row>
    <row r="1739" spans="1:23" s="34" customFormat="1" ht="16.7" customHeight="1" x14ac:dyDescent="0.2">
      <c r="A1739" s="9" t="s">
        <v>3612</v>
      </c>
      <c r="B1739" s="9" t="s">
        <v>20</v>
      </c>
      <c r="C1739" s="9" t="s">
        <v>3614</v>
      </c>
      <c r="D1739" s="2">
        <v>42720</v>
      </c>
      <c r="E1739" s="9" t="s">
        <v>3615</v>
      </c>
      <c r="F1739" s="9" t="s">
        <v>623</v>
      </c>
      <c r="G1739" s="9" t="s">
        <v>21</v>
      </c>
      <c r="H1739" s="9"/>
      <c r="I1739" s="9" t="s">
        <v>22</v>
      </c>
      <c r="J1739" s="9"/>
      <c r="K1739" s="9"/>
      <c r="L1739" s="9"/>
      <c r="M1739" s="9"/>
      <c r="N1739" s="9"/>
      <c r="O1739" s="9"/>
      <c r="P1739" s="9" t="s">
        <v>23</v>
      </c>
      <c r="Q1739" s="9"/>
      <c r="R1739" s="9" t="s">
        <v>24</v>
      </c>
      <c r="S1739" s="9" t="s">
        <v>25</v>
      </c>
      <c r="T1739" s="9">
        <v>1</v>
      </c>
      <c r="U1739" s="38"/>
      <c r="V1739" s="26" t="str">
        <f t="shared" si="54"/>
        <v>42720BRI Platinum</v>
      </c>
      <c r="W1739" s="26">
        <f t="shared" si="55"/>
        <v>1</v>
      </c>
    </row>
    <row r="1740" spans="1:23" s="34" customFormat="1" ht="16.7" customHeight="1" x14ac:dyDescent="0.2">
      <c r="A1740" s="9" t="s">
        <v>3616</v>
      </c>
      <c r="B1740" s="9" t="s">
        <v>20</v>
      </c>
      <c r="C1740" s="9" t="s">
        <v>2232</v>
      </c>
      <c r="D1740" s="2">
        <v>42720</v>
      </c>
      <c r="E1740" s="9" t="s">
        <v>3617</v>
      </c>
      <c r="F1740" s="9" t="s">
        <v>273</v>
      </c>
      <c r="G1740" s="9" t="s">
        <v>21</v>
      </c>
      <c r="H1740" s="9"/>
      <c r="I1740" s="9" t="s">
        <v>22</v>
      </c>
      <c r="J1740" s="9"/>
      <c r="K1740" s="9"/>
      <c r="L1740" s="9"/>
      <c r="M1740" s="9"/>
      <c r="N1740" s="9"/>
      <c r="O1740" s="9"/>
      <c r="P1740" s="9" t="s">
        <v>23</v>
      </c>
      <c r="Q1740" s="9"/>
      <c r="R1740" s="9" t="s">
        <v>28</v>
      </c>
      <c r="S1740" s="9" t="s">
        <v>27</v>
      </c>
      <c r="T1740" s="9">
        <v>2</v>
      </c>
      <c r="U1740" s="38"/>
      <c r="V1740" s="26" t="str">
        <f t="shared" si="54"/>
        <v>42720BRI Prioritas</v>
      </c>
      <c r="W1740" s="26">
        <f t="shared" si="55"/>
        <v>2</v>
      </c>
    </row>
    <row r="1741" spans="1:23" s="34" customFormat="1" ht="16.7" customHeight="1" x14ac:dyDescent="0.2">
      <c r="A1741" s="9" t="s">
        <v>3618</v>
      </c>
      <c r="B1741" s="9" t="s">
        <v>20</v>
      </c>
      <c r="C1741" s="9" t="s">
        <v>907</v>
      </c>
      <c r="D1741" s="2">
        <v>42720</v>
      </c>
      <c r="E1741" s="9" t="s">
        <v>659</v>
      </c>
      <c r="F1741" s="9" t="s">
        <v>273</v>
      </c>
      <c r="G1741" s="9" t="s">
        <v>21</v>
      </c>
      <c r="H1741" s="9"/>
      <c r="I1741" s="9" t="s">
        <v>22</v>
      </c>
      <c r="J1741" s="9"/>
      <c r="K1741" s="9"/>
      <c r="L1741" s="9"/>
      <c r="M1741" s="9"/>
      <c r="N1741" s="9"/>
      <c r="O1741" s="9"/>
      <c r="P1741" s="9" t="s">
        <v>23</v>
      </c>
      <c r="Q1741" s="9"/>
      <c r="R1741" s="9" t="s">
        <v>24</v>
      </c>
      <c r="S1741" s="9" t="s">
        <v>27</v>
      </c>
      <c r="T1741" s="9">
        <v>1</v>
      </c>
      <c r="U1741" s="38"/>
      <c r="V1741" s="26" t="str">
        <f t="shared" si="54"/>
        <v>42720BRI Prioritas</v>
      </c>
      <c r="W1741" s="26">
        <f t="shared" si="55"/>
        <v>1</v>
      </c>
    </row>
    <row r="1742" spans="1:23" s="34" customFormat="1" ht="16.7" customHeight="1" x14ac:dyDescent="0.2">
      <c r="A1742" s="9" t="s">
        <v>3619</v>
      </c>
      <c r="B1742" s="9" t="s">
        <v>20</v>
      </c>
      <c r="C1742" s="9" t="s">
        <v>2236</v>
      </c>
      <c r="D1742" s="2">
        <v>42720</v>
      </c>
      <c r="E1742" s="9" t="s">
        <v>3620</v>
      </c>
      <c r="F1742" s="9" t="s">
        <v>273</v>
      </c>
      <c r="G1742" s="9" t="s">
        <v>21</v>
      </c>
      <c r="H1742" s="9"/>
      <c r="I1742" s="9" t="s">
        <v>22</v>
      </c>
      <c r="J1742" s="9"/>
      <c r="K1742" s="9"/>
      <c r="L1742" s="9"/>
      <c r="M1742" s="9"/>
      <c r="N1742" s="9"/>
      <c r="O1742" s="9"/>
      <c r="P1742" s="9" t="s">
        <v>23</v>
      </c>
      <c r="Q1742" s="9"/>
      <c r="R1742" s="9" t="s">
        <v>24</v>
      </c>
      <c r="S1742" s="9" t="s">
        <v>26</v>
      </c>
      <c r="T1742" s="9">
        <v>1</v>
      </c>
      <c r="U1742" s="38"/>
      <c r="V1742" s="26" t="str">
        <f t="shared" si="54"/>
        <v>42720BRI Business</v>
      </c>
      <c r="W1742" s="26">
        <f t="shared" si="55"/>
        <v>1</v>
      </c>
    </row>
    <row r="1743" spans="1:23" s="34" customFormat="1" ht="16.7" customHeight="1" x14ac:dyDescent="0.2">
      <c r="A1743" s="9" t="s">
        <v>3621</v>
      </c>
      <c r="B1743" s="9" t="s">
        <v>20</v>
      </c>
      <c r="C1743" s="9" t="s">
        <v>2244</v>
      </c>
      <c r="D1743" s="2">
        <v>42720</v>
      </c>
      <c r="E1743" s="9" t="s">
        <v>2934</v>
      </c>
      <c r="F1743" s="9" t="s">
        <v>491</v>
      </c>
      <c r="G1743" s="9" t="s">
        <v>21</v>
      </c>
      <c r="H1743" s="9"/>
      <c r="I1743" s="9" t="s">
        <v>22</v>
      </c>
      <c r="J1743" s="9"/>
      <c r="K1743" s="9"/>
      <c r="L1743" s="9"/>
      <c r="M1743" s="9"/>
      <c r="N1743" s="9"/>
      <c r="O1743" s="9"/>
      <c r="P1743" s="9" t="s">
        <v>23</v>
      </c>
      <c r="Q1743" s="9"/>
      <c r="R1743" s="9" t="s">
        <v>24</v>
      </c>
      <c r="S1743" s="9" t="s">
        <v>26</v>
      </c>
      <c r="T1743" s="9">
        <v>1</v>
      </c>
      <c r="U1743" s="38"/>
      <c r="V1743" s="26" t="str">
        <f t="shared" si="54"/>
        <v>42720BRI Business</v>
      </c>
      <c r="W1743" s="26">
        <f t="shared" si="55"/>
        <v>1</v>
      </c>
    </row>
    <row r="1744" spans="1:23" s="34" customFormat="1" ht="16.7" customHeight="1" x14ac:dyDescent="0.2">
      <c r="A1744" s="9" t="s">
        <v>559</v>
      </c>
      <c r="B1744" s="9" t="s">
        <v>20</v>
      </c>
      <c r="C1744" s="9" t="s">
        <v>3740</v>
      </c>
      <c r="D1744" s="2">
        <v>42721</v>
      </c>
      <c r="E1744" s="9" t="s">
        <v>3741</v>
      </c>
      <c r="F1744" s="9" t="s">
        <v>135</v>
      </c>
      <c r="G1744" s="9" t="s">
        <v>21</v>
      </c>
      <c r="H1744" s="9"/>
      <c r="I1744" s="9" t="s">
        <v>22</v>
      </c>
      <c r="J1744" s="9"/>
      <c r="K1744" s="9"/>
      <c r="L1744" s="9"/>
      <c r="M1744" s="9"/>
      <c r="N1744" s="9"/>
      <c r="O1744" s="9"/>
      <c r="P1744" s="9" t="s">
        <v>23</v>
      </c>
      <c r="Q1744" s="9"/>
      <c r="R1744" s="9" t="s">
        <v>24</v>
      </c>
      <c r="S1744" s="9" t="s">
        <v>25</v>
      </c>
      <c r="T1744" s="9">
        <v>1</v>
      </c>
      <c r="U1744" s="38"/>
      <c r="V1744" s="26" t="str">
        <f t="shared" si="54"/>
        <v>42721BRI Platinum</v>
      </c>
      <c r="W1744" s="26">
        <f t="shared" si="55"/>
        <v>1</v>
      </c>
    </row>
    <row r="1745" spans="1:23" s="34" customFormat="1" ht="16.7" customHeight="1" x14ac:dyDescent="0.2">
      <c r="A1745" s="9" t="s">
        <v>708</v>
      </c>
      <c r="B1745" s="9" t="s">
        <v>20</v>
      </c>
      <c r="C1745" s="9" t="s">
        <v>2250</v>
      </c>
      <c r="D1745" s="2">
        <v>42721</v>
      </c>
      <c r="E1745" s="9" t="s">
        <v>3743</v>
      </c>
      <c r="F1745" s="9" t="s">
        <v>52</v>
      </c>
      <c r="G1745" s="9" t="s">
        <v>21</v>
      </c>
      <c r="H1745" s="9"/>
      <c r="I1745" s="9" t="s">
        <v>22</v>
      </c>
      <c r="J1745" s="9"/>
      <c r="K1745" s="9"/>
      <c r="L1745" s="9"/>
      <c r="M1745" s="9"/>
      <c r="N1745" s="9"/>
      <c r="O1745" s="9"/>
      <c r="P1745" s="9" t="s">
        <v>23</v>
      </c>
      <c r="Q1745" s="9"/>
      <c r="R1745" s="9" t="s">
        <v>28</v>
      </c>
      <c r="S1745" s="9" t="s">
        <v>27</v>
      </c>
      <c r="T1745" s="9">
        <v>2</v>
      </c>
      <c r="U1745" s="38"/>
      <c r="V1745" s="26" t="str">
        <f t="shared" si="54"/>
        <v>42721BRI Prioritas</v>
      </c>
      <c r="W1745" s="26">
        <f t="shared" si="55"/>
        <v>2</v>
      </c>
    </row>
    <row r="1746" spans="1:23" s="34" customFormat="1" ht="16.7" customHeight="1" x14ac:dyDescent="0.2">
      <c r="A1746" s="9" t="s">
        <v>3745</v>
      </c>
      <c r="B1746" s="9" t="s">
        <v>20</v>
      </c>
      <c r="C1746" s="9" t="s">
        <v>2257</v>
      </c>
      <c r="D1746" s="2">
        <v>42721</v>
      </c>
      <c r="E1746" s="9" t="s">
        <v>2797</v>
      </c>
      <c r="F1746" s="9" t="s">
        <v>52</v>
      </c>
      <c r="G1746" s="9" t="s">
        <v>21</v>
      </c>
      <c r="H1746" s="9"/>
      <c r="I1746" s="9" t="s">
        <v>22</v>
      </c>
      <c r="J1746" s="9"/>
      <c r="K1746" s="9"/>
      <c r="L1746" s="9"/>
      <c r="M1746" s="9"/>
      <c r="N1746" s="9"/>
      <c r="O1746" s="9"/>
      <c r="P1746" s="9" t="s">
        <v>23</v>
      </c>
      <c r="Q1746" s="9"/>
      <c r="R1746" s="9" t="s">
        <v>24</v>
      </c>
      <c r="S1746" s="9" t="s">
        <v>25</v>
      </c>
      <c r="T1746" s="9">
        <v>1</v>
      </c>
      <c r="U1746" s="38"/>
      <c r="V1746" s="26" t="str">
        <f t="shared" si="54"/>
        <v>42721BRI Platinum</v>
      </c>
      <c r="W1746" s="26">
        <f t="shared" si="55"/>
        <v>1</v>
      </c>
    </row>
    <row r="1747" spans="1:23" s="34" customFormat="1" ht="16.7" customHeight="1" x14ac:dyDescent="0.2">
      <c r="A1747" s="9" t="s">
        <v>3745</v>
      </c>
      <c r="B1747" s="9" t="s">
        <v>20</v>
      </c>
      <c r="C1747" s="9" t="s">
        <v>2260</v>
      </c>
      <c r="D1747" s="2">
        <v>42721</v>
      </c>
      <c r="E1747" s="9" t="s">
        <v>3746</v>
      </c>
      <c r="F1747" s="9" t="s">
        <v>53</v>
      </c>
      <c r="G1747" s="9" t="s">
        <v>21</v>
      </c>
      <c r="H1747" s="9"/>
      <c r="I1747" s="9" t="s">
        <v>22</v>
      </c>
      <c r="J1747" s="9"/>
      <c r="K1747" s="9"/>
      <c r="L1747" s="9"/>
      <c r="M1747" s="9"/>
      <c r="N1747" s="9"/>
      <c r="O1747" s="9"/>
      <c r="P1747" s="9" t="s">
        <v>23</v>
      </c>
      <c r="Q1747" s="9"/>
      <c r="R1747" s="9" t="s">
        <v>24</v>
      </c>
      <c r="S1747" s="9" t="s">
        <v>25</v>
      </c>
      <c r="T1747" s="9">
        <v>1</v>
      </c>
      <c r="U1747" s="38"/>
      <c r="V1747" s="26" t="str">
        <f t="shared" si="54"/>
        <v>42721BRI Platinum</v>
      </c>
      <c r="W1747" s="26">
        <f t="shared" si="55"/>
        <v>1</v>
      </c>
    </row>
    <row r="1748" spans="1:23" s="34" customFormat="1" ht="16.7" customHeight="1" x14ac:dyDescent="0.2">
      <c r="A1748" s="9" t="s">
        <v>3747</v>
      </c>
      <c r="B1748" s="9" t="s">
        <v>20</v>
      </c>
      <c r="C1748" s="9" t="s">
        <v>2263</v>
      </c>
      <c r="D1748" s="2">
        <v>42721</v>
      </c>
      <c r="E1748" s="9" t="s">
        <v>3748</v>
      </c>
      <c r="F1748" s="9" t="s">
        <v>53</v>
      </c>
      <c r="G1748" s="9" t="s">
        <v>21</v>
      </c>
      <c r="H1748" s="9"/>
      <c r="I1748" s="9" t="s">
        <v>22</v>
      </c>
      <c r="J1748" s="9"/>
      <c r="K1748" s="9"/>
      <c r="L1748" s="9"/>
      <c r="M1748" s="9"/>
      <c r="N1748" s="9"/>
      <c r="O1748" s="9"/>
      <c r="P1748" s="9" t="s">
        <v>23</v>
      </c>
      <c r="Q1748" s="9"/>
      <c r="R1748" s="9" t="s">
        <v>28</v>
      </c>
      <c r="S1748" s="9" t="s">
        <v>27</v>
      </c>
      <c r="T1748" s="9">
        <v>2</v>
      </c>
      <c r="U1748" s="38"/>
      <c r="V1748" s="26" t="str">
        <f t="shared" si="54"/>
        <v>42721BRI Prioritas</v>
      </c>
      <c r="W1748" s="26">
        <f t="shared" si="55"/>
        <v>2</v>
      </c>
    </row>
    <row r="1749" spans="1:23" s="34" customFormat="1" ht="16.7" customHeight="1" x14ac:dyDescent="0.2">
      <c r="A1749" s="9" t="s">
        <v>3749</v>
      </c>
      <c r="B1749" s="9" t="s">
        <v>20</v>
      </c>
      <c r="C1749" s="9" t="s">
        <v>3750</v>
      </c>
      <c r="D1749" s="2">
        <v>42721</v>
      </c>
      <c r="E1749" s="9" t="s">
        <v>3751</v>
      </c>
      <c r="F1749" s="9" t="s">
        <v>53</v>
      </c>
      <c r="G1749" s="9" t="s">
        <v>21</v>
      </c>
      <c r="H1749" s="9"/>
      <c r="I1749" s="9" t="s">
        <v>22</v>
      </c>
      <c r="J1749" s="9"/>
      <c r="K1749" s="9"/>
      <c r="L1749" s="9"/>
      <c r="M1749" s="9"/>
      <c r="N1749" s="9"/>
      <c r="O1749" s="9"/>
      <c r="P1749" s="9" t="s">
        <v>23</v>
      </c>
      <c r="Q1749" s="9"/>
      <c r="R1749" s="9" t="s">
        <v>28</v>
      </c>
      <c r="S1749" s="9" t="s">
        <v>27</v>
      </c>
      <c r="T1749" s="9">
        <v>2</v>
      </c>
      <c r="U1749" s="38"/>
      <c r="V1749" s="26" t="str">
        <f t="shared" si="54"/>
        <v>42721BRI Prioritas</v>
      </c>
      <c r="W1749" s="26">
        <f t="shared" si="55"/>
        <v>2</v>
      </c>
    </row>
    <row r="1750" spans="1:23" s="34" customFormat="1" ht="16.7" customHeight="1" x14ac:dyDescent="0.2">
      <c r="A1750" s="27" t="s">
        <v>707</v>
      </c>
      <c r="B1750" s="27" t="s">
        <v>20</v>
      </c>
      <c r="C1750" s="27" t="s">
        <v>2277</v>
      </c>
      <c r="D1750" s="28">
        <v>42721</v>
      </c>
      <c r="E1750" s="27" t="s">
        <v>3742</v>
      </c>
      <c r="F1750" s="27" t="s">
        <v>135</v>
      </c>
      <c r="G1750" s="27" t="s">
        <v>21</v>
      </c>
      <c r="H1750" s="27"/>
      <c r="I1750" s="27" t="s">
        <v>22</v>
      </c>
      <c r="J1750" s="27"/>
      <c r="K1750" s="27"/>
      <c r="L1750" s="27"/>
      <c r="M1750" s="27"/>
      <c r="N1750" s="27"/>
      <c r="O1750" s="27"/>
      <c r="P1750" s="27" t="s">
        <v>23</v>
      </c>
      <c r="Q1750" s="27"/>
      <c r="R1750" s="27" t="s">
        <v>28</v>
      </c>
      <c r="S1750" s="27" t="s">
        <v>27</v>
      </c>
      <c r="T1750" s="27">
        <v>2</v>
      </c>
      <c r="U1750" s="29"/>
      <c r="V1750" s="26" t="str">
        <f t="shared" si="54"/>
        <v>42721BRI Prioritas</v>
      </c>
      <c r="W1750" s="26">
        <f t="shared" si="55"/>
        <v>2</v>
      </c>
    </row>
    <row r="1751" spans="1:23" s="34" customFormat="1" ht="16.7" customHeight="1" x14ac:dyDescent="0.2">
      <c r="A1751" s="27" t="s">
        <v>708</v>
      </c>
      <c r="B1751" s="27" t="s">
        <v>20</v>
      </c>
      <c r="C1751" s="27" t="s">
        <v>2250</v>
      </c>
      <c r="D1751" s="28">
        <v>42721</v>
      </c>
      <c r="E1751" s="27" t="s">
        <v>3743</v>
      </c>
      <c r="F1751" s="27" t="s">
        <v>52</v>
      </c>
      <c r="G1751" s="27" t="s">
        <v>21</v>
      </c>
      <c r="H1751" s="27"/>
      <c r="I1751" s="27" t="s">
        <v>22</v>
      </c>
      <c r="J1751" s="27"/>
      <c r="K1751" s="27"/>
      <c r="L1751" s="27"/>
      <c r="M1751" s="27"/>
      <c r="N1751" s="27"/>
      <c r="O1751" s="27"/>
      <c r="P1751" s="27" t="s">
        <v>23</v>
      </c>
      <c r="Q1751" s="27"/>
      <c r="R1751" s="27" t="s">
        <v>28</v>
      </c>
      <c r="S1751" s="27" t="s">
        <v>27</v>
      </c>
      <c r="T1751" s="27">
        <v>2</v>
      </c>
      <c r="U1751" s="29"/>
      <c r="V1751" s="26" t="str">
        <f t="shared" si="54"/>
        <v>42721BRI Prioritas</v>
      </c>
      <c r="W1751" s="26">
        <f t="shared" si="55"/>
        <v>2</v>
      </c>
    </row>
    <row r="1752" spans="1:23" s="34" customFormat="1" ht="16.7" customHeight="1" x14ac:dyDescent="0.2">
      <c r="A1752" s="9" t="s">
        <v>3911</v>
      </c>
      <c r="B1752" s="9" t="s">
        <v>20</v>
      </c>
      <c r="C1752" s="9" t="s">
        <v>3912</v>
      </c>
      <c r="D1752" s="2">
        <v>42722</v>
      </c>
      <c r="E1752" s="9" t="s">
        <v>3913</v>
      </c>
      <c r="F1752" s="9" t="s">
        <v>399</v>
      </c>
      <c r="G1752" s="9" t="s">
        <v>21</v>
      </c>
      <c r="H1752" s="9"/>
      <c r="I1752" s="9" t="s">
        <v>22</v>
      </c>
      <c r="J1752" s="9"/>
      <c r="K1752" s="9"/>
      <c r="L1752" s="9"/>
      <c r="M1752" s="9"/>
      <c r="N1752" s="9"/>
      <c r="O1752" s="9"/>
      <c r="P1752" s="9" t="s">
        <v>23</v>
      </c>
      <c r="Q1752" s="9"/>
      <c r="R1752" s="9" t="s">
        <v>28</v>
      </c>
      <c r="S1752" s="9" t="s">
        <v>27</v>
      </c>
      <c r="T1752" s="9">
        <v>2</v>
      </c>
      <c r="U1752" s="38"/>
      <c r="V1752" s="26" t="str">
        <f t="shared" si="54"/>
        <v>42722BRI Prioritas</v>
      </c>
      <c r="W1752" s="26">
        <f t="shared" si="55"/>
        <v>2</v>
      </c>
    </row>
    <row r="1753" spans="1:23" s="34" customFormat="1" ht="16.7" customHeight="1" x14ac:dyDescent="0.2">
      <c r="A1753" s="9" t="s">
        <v>3914</v>
      </c>
      <c r="B1753" s="9" t="s">
        <v>20</v>
      </c>
      <c r="C1753" s="9" t="s">
        <v>3915</v>
      </c>
      <c r="D1753" s="2">
        <v>42722</v>
      </c>
      <c r="E1753" s="9" t="s">
        <v>3916</v>
      </c>
      <c r="F1753" s="9" t="s">
        <v>400</v>
      </c>
      <c r="G1753" s="9" t="s">
        <v>21</v>
      </c>
      <c r="H1753" s="9"/>
      <c r="I1753" s="9" t="s">
        <v>22</v>
      </c>
      <c r="J1753" s="9"/>
      <c r="K1753" s="9"/>
      <c r="L1753" s="9"/>
      <c r="M1753" s="9"/>
      <c r="N1753" s="9"/>
      <c r="O1753" s="9"/>
      <c r="P1753" s="9" t="s">
        <v>23</v>
      </c>
      <c r="Q1753" s="9"/>
      <c r="R1753" s="9" t="s">
        <v>24</v>
      </c>
      <c r="S1753" s="9" t="s">
        <v>27</v>
      </c>
      <c r="T1753" s="9">
        <v>1</v>
      </c>
      <c r="U1753" s="38"/>
      <c r="V1753" s="26" t="str">
        <f t="shared" si="54"/>
        <v>42722BRI Prioritas</v>
      </c>
      <c r="W1753" s="26">
        <f t="shared" si="55"/>
        <v>1</v>
      </c>
    </row>
    <row r="1754" spans="1:23" s="34" customFormat="1" ht="16.7" customHeight="1" x14ac:dyDescent="0.2">
      <c r="A1754" s="9" t="s">
        <v>3917</v>
      </c>
      <c r="B1754" s="9" t="s">
        <v>20</v>
      </c>
      <c r="C1754" s="9" t="s">
        <v>2294</v>
      </c>
      <c r="D1754" s="2">
        <v>42722</v>
      </c>
      <c r="E1754" s="9" t="s">
        <v>3918</v>
      </c>
      <c r="F1754" s="9" t="s">
        <v>400</v>
      </c>
      <c r="G1754" s="9" t="s">
        <v>21</v>
      </c>
      <c r="H1754" s="9"/>
      <c r="I1754" s="9" t="s">
        <v>22</v>
      </c>
      <c r="J1754" s="9"/>
      <c r="K1754" s="9"/>
      <c r="L1754" s="9"/>
      <c r="M1754" s="9"/>
      <c r="N1754" s="9"/>
      <c r="O1754" s="9"/>
      <c r="P1754" s="9" t="s">
        <v>23</v>
      </c>
      <c r="Q1754" s="9"/>
      <c r="R1754" s="9" t="s">
        <v>28</v>
      </c>
      <c r="S1754" s="9" t="s">
        <v>27</v>
      </c>
      <c r="T1754" s="9">
        <v>2</v>
      </c>
      <c r="U1754" s="38"/>
      <c r="V1754" s="26" t="str">
        <f t="shared" si="54"/>
        <v>42722BRI Prioritas</v>
      </c>
      <c r="W1754" s="26">
        <f t="shared" si="55"/>
        <v>2</v>
      </c>
    </row>
    <row r="1755" spans="1:23" s="34" customFormat="1" ht="16.7" customHeight="1" x14ac:dyDescent="0.2">
      <c r="A1755" s="9" t="s">
        <v>3919</v>
      </c>
      <c r="B1755" s="9" t="s">
        <v>20</v>
      </c>
      <c r="C1755" s="9" t="s">
        <v>2268</v>
      </c>
      <c r="D1755" s="2">
        <v>42722</v>
      </c>
      <c r="E1755" s="9" t="s">
        <v>402</v>
      </c>
      <c r="F1755" s="9" t="s">
        <v>401</v>
      </c>
      <c r="G1755" s="9" t="s">
        <v>21</v>
      </c>
      <c r="H1755" s="9"/>
      <c r="I1755" s="9" t="s">
        <v>22</v>
      </c>
      <c r="J1755" s="9"/>
      <c r="K1755" s="9"/>
      <c r="L1755" s="9"/>
      <c r="M1755" s="9"/>
      <c r="N1755" s="9"/>
      <c r="O1755" s="9"/>
      <c r="P1755" s="9" t="s">
        <v>23</v>
      </c>
      <c r="Q1755" s="9"/>
      <c r="R1755" s="9" t="s">
        <v>24</v>
      </c>
      <c r="S1755" s="9" t="s">
        <v>26</v>
      </c>
      <c r="T1755" s="9">
        <v>1</v>
      </c>
      <c r="U1755" s="38"/>
      <c r="V1755" s="26" t="str">
        <f t="shared" si="54"/>
        <v>42722BRI Business</v>
      </c>
      <c r="W1755" s="26">
        <f t="shared" si="55"/>
        <v>1</v>
      </c>
    </row>
    <row r="1756" spans="1:23" s="34" customFormat="1" ht="16.7" customHeight="1" x14ac:dyDescent="0.2">
      <c r="A1756" s="9" t="s">
        <v>3922</v>
      </c>
      <c r="B1756" s="9" t="s">
        <v>20</v>
      </c>
      <c r="C1756" s="9" t="s">
        <v>2271</v>
      </c>
      <c r="D1756" s="2">
        <v>42722</v>
      </c>
      <c r="E1756" s="9" t="s">
        <v>3923</v>
      </c>
      <c r="F1756" s="9" t="s">
        <v>468</v>
      </c>
      <c r="G1756" s="9" t="s">
        <v>21</v>
      </c>
      <c r="H1756" s="9"/>
      <c r="I1756" s="9" t="s">
        <v>22</v>
      </c>
      <c r="J1756" s="9"/>
      <c r="K1756" s="9"/>
      <c r="L1756" s="9"/>
      <c r="M1756" s="9"/>
      <c r="N1756" s="9"/>
      <c r="O1756" s="9"/>
      <c r="P1756" s="9" t="s">
        <v>23</v>
      </c>
      <c r="Q1756" s="9"/>
      <c r="R1756" s="9" t="s">
        <v>24</v>
      </c>
      <c r="S1756" s="9" t="s">
        <v>25</v>
      </c>
      <c r="T1756" s="9">
        <v>1</v>
      </c>
      <c r="U1756" s="38"/>
      <c r="V1756" s="26" t="str">
        <f t="shared" si="54"/>
        <v>42722BRI Platinum</v>
      </c>
      <c r="W1756" s="26">
        <f t="shared" si="55"/>
        <v>1</v>
      </c>
    </row>
    <row r="1757" spans="1:23" s="34" customFormat="1" ht="16.7" customHeight="1" x14ac:dyDescent="0.2">
      <c r="A1757" s="9" t="s">
        <v>3924</v>
      </c>
      <c r="B1757" s="9" t="s">
        <v>20</v>
      </c>
      <c r="C1757" s="9" t="s">
        <v>2274</v>
      </c>
      <c r="D1757" s="2">
        <v>42722</v>
      </c>
      <c r="E1757" s="9" t="s">
        <v>2776</v>
      </c>
      <c r="F1757" s="9" t="s">
        <v>469</v>
      </c>
      <c r="G1757" s="9" t="s">
        <v>21</v>
      </c>
      <c r="H1757" s="9"/>
      <c r="I1757" s="9" t="s">
        <v>22</v>
      </c>
      <c r="J1757" s="9"/>
      <c r="K1757" s="9"/>
      <c r="L1757" s="9"/>
      <c r="M1757" s="9"/>
      <c r="N1757" s="9"/>
      <c r="O1757" s="9"/>
      <c r="P1757" s="9" t="s">
        <v>23</v>
      </c>
      <c r="Q1757" s="9"/>
      <c r="R1757" s="9" t="s">
        <v>24</v>
      </c>
      <c r="S1757" s="9" t="s">
        <v>25</v>
      </c>
      <c r="T1757" s="9">
        <v>1</v>
      </c>
      <c r="U1757" s="38"/>
      <c r="V1757" s="26" t="str">
        <f t="shared" si="54"/>
        <v>42722BRI Platinum</v>
      </c>
      <c r="W1757" s="26">
        <f t="shared" si="55"/>
        <v>1</v>
      </c>
    </row>
    <row r="1758" spans="1:23" s="34" customFormat="1" ht="16.7" customHeight="1" x14ac:dyDescent="0.2">
      <c r="A1758" s="9" t="s">
        <v>3924</v>
      </c>
      <c r="B1758" s="9" t="s">
        <v>20</v>
      </c>
      <c r="C1758" s="9" t="s">
        <v>3925</v>
      </c>
      <c r="D1758" s="2">
        <v>42722</v>
      </c>
      <c r="E1758" s="9" t="s">
        <v>3926</v>
      </c>
      <c r="F1758" s="9" t="s">
        <v>469</v>
      </c>
      <c r="G1758" s="9" t="s">
        <v>21</v>
      </c>
      <c r="H1758" s="9"/>
      <c r="I1758" s="9" t="s">
        <v>22</v>
      </c>
      <c r="J1758" s="9"/>
      <c r="K1758" s="9"/>
      <c r="L1758" s="9"/>
      <c r="M1758" s="9"/>
      <c r="N1758" s="9"/>
      <c r="O1758" s="9"/>
      <c r="P1758" s="9" t="s">
        <v>23</v>
      </c>
      <c r="Q1758" s="9"/>
      <c r="R1758" s="9" t="s">
        <v>24</v>
      </c>
      <c r="S1758" s="9" t="s">
        <v>25</v>
      </c>
      <c r="T1758" s="9">
        <v>1</v>
      </c>
      <c r="U1758" s="38"/>
      <c r="V1758" s="26" t="str">
        <f t="shared" si="54"/>
        <v>42722BRI Platinum</v>
      </c>
      <c r="W1758" s="26">
        <f t="shared" si="55"/>
        <v>1</v>
      </c>
    </row>
    <row r="1759" spans="1:23" s="34" customFormat="1" ht="16.7" customHeight="1" x14ac:dyDescent="0.2">
      <c r="A1759" s="9" t="s">
        <v>506</v>
      </c>
      <c r="B1759" s="9" t="s">
        <v>20</v>
      </c>
      <c r="C1759" s="9" t="s">
        <v>3927</v>
      </c>
      <c r="D1759" s="2">
        <v>42722</v>
      </c>
      <c r="E1759" s="9" t="s">
        <v>3928</v>
      </c>
      <c r="F1759" s="9" t="s">
        <v>329</v>
      </c>
      <c r="G1759" s="9" t="s">
        <v>21</v>
      </c>
      <c r="H1759" s="9"/>
      <c r="I1759" s="9" t="s">
        <v>22</v>
      </c>
      <c r="J1759" s="9"/>
      <c r="K1759" s="9"/>
      <c r="L1759" s="9"/>
      <c r="M1759" s="9"/>
      <c r="N1759" s="9"/>
      <c r="O1759" s="9"/>
      <c r="P1759" s="9" t="s">
        <v>23</v>
      </c>
      <c r="Q1759" s="9"/>
      <c r="R1759" s="9" t="s">
        <v>28</v>
      </c>
      <c r="S1759" s="9" t="s">
        <v>27</v>
      </c>
      <c r="T1759" s="9">
        <v>2</v>
      </c>
      <c r="U1759" s="38"/>
      <c r="V1759" s="26" t="str">
        <f t="shared" si="54"/>
        <v>42722BRI Prioritas</v>
      </c>
      <c r="W1759" s="26">
        <f t="shared" si="55"/>
        <v>2</v>
      </c>
    </row>
    <row r="1760" spans="1:23" s="34" customFormat="1" ht="16.7" customHeight="1" x14ac:dyDescent="0.2">
      <c r="A1760" s="9" t="s">
        <v>3929</v>
      </c>
      <c r="B1760" s="9" t="s">
        <v>20</v>
      </c>
      <c r="C1760" s="9" t="s">
        <v>3930</v>
      </c>
      <c r="D1760" s="2">
        <v>42722</v>
      </c>
      <c r="E1760" s="9" t="s">
        <v>3931</v>
      </c>
      <c r="F1760" s="9" t="s">
        <v>330</v>
      </c>
      <c r="G1760" s="9" t="s">
        <v>21</v>
      </c>
      <c r="H1760" s="9"/>
      <c r="I1760" s="9" t="s">
        <v>22</v>
      </c>
      <c r="J1760" s="9"/>
      <c r="K1760" s="9"/>
      <c r="L1760" s="9"/>
      <c r="M1760" s="9"/>
      <c r="N1760" s="9"/>
      <c r="O1760" s="9"/>
      <c r="P1760" s="9" t="s">
        <v>23</v>
      </c>
      <c r="Q1760" s="9"/>
      <c r="R1760" s="9" t="s">
        <v>24</v>
      </c>
      <c r="S1760" s="9" t="s">
        <v>27</v>
      </c>
      <c r="T1760" s="9">
        <v>1</v>
      </c>
      <c r="U1760" s="38"/>
      <c r="V1760" s="26" t="str">
        <f t="shared" si="54"/>
        <v>42722BRI Prioritas</v>
      </c>
      <c r="W1760" s="26">
        <f t="shared" si="55"/>
        <v>1</v>
      </c>
    </row>
    <row r="1761" spans="1:23" s="34" customFormat="1" ht="16.7" customHeight="1" x14ac:dyDescent="0.2">
      <c r="A1761" s="9" t="s">
        <v>4071</v>
      </c>
      <c r="B1761" s="9" t="s">
        <v>20</v>
      </c>
      <c r="C1761" s="9" t="s">
        <v>669</v>
      </c>
      <c r="D1761" s="2">
        <v>42723</v>
      </c>
      <c r="E1761" s="9" t="s">
        <v>4072</v>
      </c>
      <c r="F1761" s="9" t="s">
        <v>174</v>
      </c>
      <c r="G1761" s="9" t="s">
        <v>21</v>
      </c>
      <c r="H1761" s="9"/>
      <c r="I1761" s="9" t="s">
        <v>22</v>
      </c>
      <c r="J1761" s="9"/>
      <c r="K1761" s="9"/>
      <c r="L1761" s="9"/>
      <c r="M1761" s="9"/>
      <c r="N1761" s="9"/>
      <c r="O1761" s="9"/>
      <c r="P1761" s="9" t="s">
        <v>23</v>
      </c>
      <c r="Q1761" s="9"/>
      <c r="R1761" s="9" t="s">
        <v>24</v>
      </c>
      <c r="S1761" s="9" t="s">
        <v>25</v>
      </c>
      <c r="T1761" s="9">
        <v>1</v>
      </c>
      <c r="U1761" s="38"/>
      <c r="V1761" s="26" t="str">
        <f t="shared" si="54"/>
        <v>42723BRI Platinum</v>
      </c>
      <c r="W1761" s="26">
        <f t="shared" si="55"/>
        <v>1</v>
      </c>
    </row>
    <row r="1762" spans="1:23" s="34" customFormat="1" ht="16.7" customHeight="1" x14ac:dyDescent="0.2">
      <c r="A1762" s="9" t="s">
        <v>4073</v>
      </c>
      <c r="B1762" s="9" t="s">
        <v>20</v>
      </c>
      <c r="C1762" s="9" t="s">
        <v>1477</v>
      </c>
      <c r="D1762" s="2">
        <v>42723</v>
      </c>
      <c r="E1762" s="9" t="s">
        <v>4074</v>
      </c>
      <c r="F1762" s="9" t="s">
        <v>175</v>
      </c>
      <c r="G1762" s="9" t="s">
        <v>21</v>
      </c>
      <c r="H1762" s="9"/>
      <c r="I1762" s="9" t="s">
        <v>22</v>
      </c>
      <c r="J1762" s="9"/>
      <c r="K1762" s="9"/>
      <c r="L1762" s="9"/>
      <c r="M1762" s="9"/>
      <c r="N1762" s="9"/>
      <c r="O1762" s="9"/>
      <c r="P1762" s="9" t="s">
        <v>23</v>
      </c>
      <c r="Q1762" s="9"/>
      <c r="R1762" s="9" t="s">
        <v>24</v>
      </c>
      <c r="S1762" s="9" t="s">
        <v>27</v>
      </c>
      <c r="T1762" s="9">
        <v>1</v>
      </c>
      <c r="U1762" s="38"/>
      <c r="V1762" s="26" t="str">
        <f t="shared" si="54"/>
        <v>42723BRI Prioritas</v>
      </c>
      <c r="W1762" s="26">
        <f t="shared" si="55"/>
        <v>1</v>
      </c>
    </row>
    <row r="1763" spans="1:23" s="34" customFormat="1" ht="16.7" customHeight="1" x14ac:dyDescent="0.2">
      <c r="A1763" s="9" t="s">
        <v>4075</v>
      </c>
      <c r="B1763" s="9" t="s">
        <v>20</v>
      </c>
      <c r="C1763" s="9" t="s">
        <v>1489</v>
      </c>
      <c r="D1763" s="2">
        <v>42723</v>
      </c>
      <c r="E1763" s="9" t="s">
        <v>4076</v>
      </c>
      <c r="F1763" s="9" t="s">
        <v>429</v>
      </c>
      <c r="G1763" s="9" t="s">
        <v>21</v>
      </c>
      <c r="H1763" s="9"/>
      <c r="I1763" s="9" t="s">
        <v>22</v>
      </c>
      <c r="J1763" s="9"/>
      <c r="K1763" s="9"/>
      <c r="L1763" s="9"/>
      <c r="M1763" s="9"/>
      <c r="N1763" s="9"/>
      <c r="O1763" s="9"/>
      <c r="P1763" s="9" t="s">
        <v>23</v>
      </c>
      <c r="Q1763" s="9"/>
      <c r="R1763" s="9" t="s">
        <v>28</v>
      </c>
      <c r="S1763" s="9" t="s">
        <v>27</v>
      </c>
      <c r="T1763" s="9">
        <v>2</v>
      </c>
      <c r="U1763" s="38"/>
      <c r="V1763" s="26" t="str">
        <f t="shared" si="54"/>
        <v>42723BRI Prioritas</v>
      </c>
      <c r="W1763" s="26">
        <f t="shared" si="55"/>
        <v>2</v>
      </c>
    </row>
    <row r="1764" spans="1:23" s="34" customFormat="1" ht="16.7" customHeight="1" x14ac:dyDescent="0.2">
      <c r="A1764" s="9" t="s">
        <v>4077</v>
      </c>
      <c r="B1764" s="9" t="s">
        <v>20</v>
      </c>
      <c r="C1764" s="9" t="s">
        <v>1555</v>
      </c>
      <c r="D1764" s="2">
        <v>42723</v>
      </c>
      <c r="E1764" s="9" t="s">
        <v>4078</v>
      </c>
      <c r="F1764" s="9" t="s">
        <v>430</v>
      </c>
      <c r="G1764" s="9" t="s">
        <v>21</v>
      </c>
      <c r="H1764" s="9"/>
      <c r="I1764" s="9" t="s">
        <v>22</v>
      </c>
      <c r="J1764" s="9"/>
      <c r="K1764" s="9"/>
      <c r="L1764" s="9"/>
      <c r="M1764" s="9"/>
      <c r="N1764" s="9"/>
      <c r="O1764" s="9"/>
      <c r="P1764" s="9" t="s">
        <v>23</v>
      </c>
      <c r="Q1764" s="9"/>
      <c r="R1764" s="9" t="s">
        <v>24</v>
      </c>
      <c r="S1764" s="9" t="s">
        <v>27</v>
      </c>
      <c r="T1764" s="9">
        <v>1</v>
      </c>
      <c r="U1764" s="38"/>
      <c r="V1764" s="26" t="str">
        <f t="shared" si="54"/>
        <v>42723BRI Prioritas</v>
      </c>
      <c r="W1764" s="26">
        <f t="shared" si="55"/>
        <v>1</v>
      </c>
    </row>
    <row r="1765" spans="1:23" s="34" customFormat="1" ht="16.7" customHeight="1" x14ac:dyDescent="0.2">
      <c r="A1765" s="9" t="s">
        <v>4079</v>
      </c>
      <c r="B1765" s="9" t="s">
        <v>20</v>
      </c>
      <c r="C1765" s="9" t="s">
        <v>4080</v>
      </c>
      <c r="D1765" s="2">
        <v>42723</v>
      </c>
      <c r="E1765" s="9" t="s">
        <v>4081</v>
      </c>
      <c r="F1765" s="9" t="s">
        <v>430</v>
      </c>
      <c r="G1765" s="9" t="s">
        <v>21</v>
      </c>
      <c r="H1765" s="9"/>
      <c r="I1765" s="9" t="s">
        <v>22</v>
      </c>
      <c r="J1765" s="9"/>
      <c r="K1765" s="9"/>
      <c r="L1765" s="9"/>
      <c r="M1765" s="9"/>
      <c r="N1765" s="9"/>
      <c r="O1765" s="9"/>
      <c r="P1765" s="9" t="s">
        <v>23</v>
      </c>
      <c r="Q1765" s="9"/>
      <c r="R1765" s="9" t="s">
        <v>28</v>
      </c>
      <c r="S1765" s="9" t="s">
        <v>27</v>
      </c>
      <c r="T1765" s="9">
        <v>2</v>
      </c>
      <c r="U1765" s="38"/>
      <c r="V1765" s="26" t="str">
        <f t="shared" si="54"/>
        <v>42723BRI Prioritas</v>
      </c>
      <c r="W1765" s="26">
        <f t="shared" si="55"/>
        <v>2</v>
      </c>
    </row>
    <row r="1766" spans="1:23" s="34" customFormat="1" ht="16.7" customHeight="1" x14ac:dyDescent="0.2">
      <c r="A1766" s="9" t="s">
        <v>4082</v>
      </c>
      <c r="B1766" s="9" t="s">
        <v>20</v>
      </c>
      <c r="C1766" s="9" t="s">
        <v>57</v>
      </c>
      <c r="D1766" s="2">
        <v>42723</v>
      </c>
      <c r="E1766" s="9" t="s">
        <v>4083</v>
      </c>
      <c r="F1766" s="9" t="s">
        <v>4084</v>
      </c>
      <c r="G1766" s="9" t="s">
        <v>21</v>
      </c>
      <c r="H1766" s="9"/>
      <c r="I1766" s="9" t="s">
        <v>22</v>
      </c>
      <c r="J1766" s="9"/>
      <c r="K1766" s="9"/>
      <c r="L1766" s="9"/>
      <c r="M1766" s="9"/>
      <c r="N1766" s="9"/>
      <c r="O1766" s="9"/>
      <c r="P1766" s="9" t="s">
        <v>23</v>
      </c>
      <c r="Q1766" s="9"/>
      <c r="R1766" s="9" t="s">
        <v>28</v>
      </c>
      <c r="S1766" s="9" t="s">
        <v>27</v>
      </c>
      <c r="T1766" s="9">
        <v>2</v>
      </c>
      <c r="U1766" s="38"/>
      <c r="V1766" s="26" t="str">
        <f t="shared" si="54"/>
        <v>42723BRI Prioritas</v>
      </c>
      <c r="W1766" s="26">
        <f t="shared" si="55"/>
        <v>2</v>
      </c>
    </row>
    <row r="1767" spans="1:23" s="34" customFormat="1" ht="16.7" customHeight="1" x14ac:dyDescent="0.2">
      <c r="A1767" s="9" t="s">
        <v>4085</v>
      </c>
      <c r="B1767" s="9" t="s">
        <v>20</v>
      </c>
      <c r="C1767" s="9" t="s">
        <v>2300</v>
      </c>
      <c r="D1767" s="2">
        <v>42723</v>
      </c>
      <c r="E1767" s="9" t="s">
        <v>4086</v>
      </c>
      <c r="F1767" s="9" t="s">
        <v>4084</v>
      </c>
      <c r="G1767" s="9" t="s">
        <v>21</v>
      </c>
      <c r="H1767" s="9"/>
      <c r="I1767" s="9" t="s">
        <v>22</v>
      </c>
      <c r="J1767" s="9"/>
      <c r="K1767" s="9"/>
      <c r="L1767" s="9"/>
      <c r="M1767" s="9"/>
      <c r="N1767" s="9"/>
      <c r="O1767" s="9"/>
      <c r="P1767" s="9" t="s">
        <v>23</v>
      </c>
      <c r="Q1767" s="9"/>
      <c r="R1767" s="9" t="s">
        <v>28</v>
      </c>
      <c r="S1767" s="9" t="s">
        <v>27</v>
      </c>
      <c r="T1767" s="9">
        <v>2</v>
      </c>
      <c r="U1767" s="38"/>
      <c r="V1767" s="26" t="str">
        <f t="shared" si="54"/>
        <v>42723BRI Prioritas</v>
      </c>
      <c r="W1767" s="26">
        <f t="shared" si="55"/>
        <v>2</v>
      </c>
    </row>
    <row r="1768" spans="1:23" s="34" customFormat="1" ht="16.7" customHeight="1" x14ac:dyDescent="0.2">
      <c r="A1768" s="9" t="s">
        <v>4087</v>
      </c>
      <c r="B1768" s="9" t="s">
        <v>20</v>
      </c>
      <c r="C1768" s="9" t="s">
        <v>1678</v>
      </c>
      <c r="D1768" s="2">
        <v>42723</v>
      </c>
      <c r="E1768" s="9" t="s">
        <v>4088</v>
      </c>
      <c r="F1768" s="9" t="s">
        <v>127</v>
      </c>
      <c r="G1768" s="9" t="s">
        <v>21</v>
      </c>
      <c r="H1768" s="9"/>
      <c r="I1768" s="9" t="s">
        <v>22</v>
      </c>
      <c r="J1768" s="9"/>
      <c r="K1768" s="9"/>
      <c r="L1768" s="9"/>
      <c r="M1768" s="9"/>
      <c r="N1768" s="9"/>
      <c r="O1768" s="9"/>
      <c r="P1768" s="9" t="s">
        <v>23</v>
      </c>
      <c r="Q1768" s="9"/>
      <c r="R1768" s="9" t="s">
        <v>24</v>
      </c>
      <c r="S1768" s="9" t="s">
        <v>27</v>
      </c>
      <c r="T1768" s="9">
        <v>1</v>
      </c>
      <c r="U1768" s="38"/>
      <c r="V1768" s="26" t="str">
        <f t="shared" si="54"/>
        <v>42723BRI Prioritas</v>
      </c>
      <c r="W1768" s="26">
        <f t="shared" si="55"/>
        <v>1</v>
      </c>
    </row>
    <row r="1769" spans="1:23" s="34" customFormat="1" ht="16.7" customHeight="1" x14ac:dyDescent="0.2">
      <c r="A1769" s="9" t="s">
        <v>4089</v>
      </c>
      <c r="B1769" s="9" t="s">
        <v>20</v>
      </c>
      <c r="C1769" s="9" t="s">
        <v>4090</v>
      </c>
      <c r="D1769" s="2">
        <v>42723</v>
      </c>
      <c r="E1769" s="9" t="s">
        <v>4091</v>
      </c>
      <c r="F1769" s="9" t="s">
        <v>127</v>
      </c>
      <c r="G1769" s="9" t="s">
        <v>21</v>
      </c>
      <c r="H1769" s="9"/>
      <c r="I1769" s="9" t="s">
        <v>22</v>
      </c>
      <c r="J1769" s="9"/>
      <c r="K1769" s="9"/>
      <c r="L1769" s="9"/>
      <c r="M1769" s="9"/>
      <c r="N1769" s="9"/>
      <c r="O1769" s="9"/>
      <c r="P1769" s="9" t="s">
        <v>23</v>
      </c>
      <c r="Q1769" s="9"/>
      <c r="R1769" s="9" t="s">
        <v>28</v>
      </c>
      <c r="S1769" s="9" t="s">
        <v>27</v>
      </c>
      <c r="T1769" s="9">
        <v>2</v>
      </c>
      <c r="U1769" s="38"/>
      <c r="V1769" s="26" t="str">
        <f t="shared" si="54"/>
        <v>42723BRI Prioritas</v>
      </c>
      <c r="W1769" s="26">
        <f t="shared" si="55"/>
        <v>2</v>
      </c>
    </row>
    <row r="1770" spans="1:23" s="34" customFormat="1" ht="16.7" customHeight="1" x14ac:dyDescent="0.2">
      <c r="A1770" s="9" t="s">
        <v>4092</v>
      </c>
      <c r="B1770" s="9" t="s">
        <v>20</v>
      </c>
      <c r="C1770" s="9" t="s">
        <v>2297</v>
      </c>
      <c r="D1770" s="2">
        <v>42723</v>
      </c>
      <c r="E1770" s="9" t="s">
        <v>4093</v>
      </c>
      <c r="F1770" s="9" t="s">
        <v>128</v>
      </c>
      <c r="G1770" s="9" t="s">
        <v>21</v>
      </c>
      <c r="H1770" s="9"/>
      <c r="I1770" s="9" t="s">
        <v>22</v>
      </c>
      <c r="J1770" s="9"/>
      <c r="K1770" s="9"/>
      <c r="L1770" s="9"/>
      <c r="M1770" s="9"/>
      <c r="N1770" s="9"/>
      <c r="O1770" s="9"/>
      <c r="P1770" s="9" t="s">
        <v>23</v>
      </c>
      <c r="Q1770" s="9"/>
      <c r="R1770" s="9" t="s">
        <v>28</v>
      </c>
      <c r="S1770" s="9" t="s">
        <v>27</v>
      </c>
      <c r="T1770" s="9">
        <v>2</v>
      </c>
      <c r="U1770" s="38"/>
      <c r="V1770" s="26" t="str">
        <f t="shared" si="54"/>
        <v>42723BRI Prioritas</v>
      </c>
      <c r="W1770" s="26">
        <f t="shared" si="55"/>
        <v>2</v>
      </c>
    </row>
    <row r="1771" spans="1:23" s="34" customFormat="1" ht="16.7" customHeight="1" x14ac:dyDescent="0.2">
      <c r="A1771" s="9" t="s">
        <v>4094</v>
      </c>
      <c r="B1771" s="9" t="s">
        <v>20</v>
      </c>
      <c r="C1771" s="9" t="s">
        <v>2286</v>
      </c>
      <c r="D1771" s="2">
        <v>42723</v>
      </c>
      <c r="E1771" s="9" t="s">
        <v>4095</v>
      </c>
      <c r="F1771" s="9" t="s">
        <v>128</v>
      </c>
      <c r="G1771" s="9" t="s">
        <v>21</v>
      </c>
      <c r="H1771" s="9"/>
      <c r="I1771" s="9" t="s">
        <v>22</v>
      </c>
      <c r="J1771" s="9"/>
      <c r="K1771" s="9"/>
      <c r="L1771" s="9"/>
      <c r="M1771" s="9"/>
      <c r="N1771" s="9"/>
      <c r="O1771" s="9"/>
      <c r="P1771" s="9" t="s">
        <v>23</v>
      </c>
      <c r="Q1771" s="9"/>
      <c r="R1771" s="9" t="s">
        <v>28</v>
      </c>
      <c r="S1771" s="9" t="s">
        <v>27</v>
      </c>
      <c r="T1771" s="9">
        <v>2</v>
      </c>
      <c r="U1771" s="38"/>
      <c r="V1771" s="26" t="str">
        <f t="shared" si="54"/>
        <v>42723BRI Prioritas</v>
      </c>
      <c r="W1771" s="26">
        <f t="shared" si="55"/>
        <v>2</v>
      </c>
    </row>
    <row r="1772" spans="1:23" s="34" customFormat="1" ht="16.7" customHeight="1" x14ac:dyDescent="0.2">
      <c r="A1772" s="9" t="s">
        <v>4096</v>
      </c>
      <c r="B1772" s="9" t="s">
        <v>20</v>
      </c>
      <c r="C1772" s="9" t="s">
        <v>4097</v>
      </c>
      <c r="D1772" s="2">
        <v>42723</v>
      </c>
      <c r="E1772" s="9" t="s">
        <v>4098</v>
      </c>
      <c r="F1772" s="9" t="s">
        <v>128</v>
      </c>
      <c r="G1772" s="9" t="s">
        <v>21</v>
      </c>
      <c r="H1772" s="9"/>
      <c r="I1772" s="9" t="s">
        <v>22</v>
      </c>
      <c r="J1772" s="9"/>
      <c r="K1772" s="9"/>
      <c r="L1772" s="9"/>
      <c r="M1772" s="9"/>
      <c r="N1772" s="9"/>
      <c r="O1772" s="9"/>
      <c r="P1772" s="9" t="s">
        <v>23</v>
      </c>
      <c r="Q1772" s="9"/>
      <c r="R1772" s="9" t="s">
        <v>28</v>
      </c>
      <c r="S1772" s="9" t="s">
        <v>27</v>
      </c>
      <c r="T1772" s="9">
        <v>2</v>
      </c>
      <c r="U1772" s="38"/>
      <c r="V1772" s="26" t="str">
        <f t="shared" si="54"/>
        <v>42723BRI Prioritas</v>
      </c>
      <c r="W1772" s="26">
        <f t="shared" si="55"/>
        <v>2</v>
      </c>
    </row>
    <row r="1773" spans="1:23" s="34" customFormat="1" ht="16.7" customHeight="1" x14ac:dyDescent="0.2">
      <c r="A1773" s="9" t="s">
        <v>4099</v>
      </c>
      <c r="B1773" s="9" t="s">
        <v>20</v>
      </c>
      <c r="C1773" s="9" t="s">
        <v>1675</v>
      </c>
      <c r="D1773" s="2">
        <v>42723</v>
      </c>
      <c r="E1773" s="9" t="s">
        <v>4100</v>
      </c>
      <c r="F1773" s="9" t="s">
        <v>129</v>
      </c>
      <c r="G1773" s="9" t="s">
        <v>21</v>
      </c>
      <c r="H1773" s="9"/>
      <c r="I1773" s="9" t="s">
        <v>22</v>
      </c>
      <c r="J1773" s="9"/>
      <c r="K1773" s="9"/>
      <c r="L1773" s="9"/>
      <c r="M1773" s="9"/>
      <c r="N1773" s="9"/>
      <c r="O1773" s="9"/>
      <c r="P1773" s="9" t="s">
        <v>23</v>
      </c>
      <c r="Q1773" s="9"/>
      <c r="R1773" s="9" t="s">
        <v>24</v>
      </c>
      <c r="S1773" s="9" t="s">
        <v>27</v>
      </c>
      <c r="T1773" s="9">
        <v>1</v>
      </c>
      <c r="U1773" s="38"/>
      <c r="V1773" s="26" t="str">
        <f t="shared" si="54"/>
        <v>42723BRI Prioritas</v>
      </c>
      <c r="W1773" s="26">
        <f t="shared" si="55"/>
        <v>1</v>
      </c>
    </row>
    <row r="1774" spans="1:23" s="34" customFormat="1" ht="16.7" customHeight="1" x14ac:dyDescent="0.2">
      <c r="A1774" s="9" t="s">
        <v>4101</v>
      </c>
      <c r="B1774" s="9" t="s">
        <v>20</v>
      </c>
      <c r="C1774" s="9" t="s">
        <v>2292</v>
      </c>
      <c r="D1774" s="2">
        <v>42723</v>
      </c>
      <c r="E1774" s="9" t="s">
        <v>4102</v>
      </c>
      <c r="F1774" s="9" t="s">
        <v>129</v>
      </c>
      <c r="G1774" s="9" t="s">
        <v>21</v>
      </c>
      <c r="H1774" s="9"/>
      <c r="I1774" s="9" t="s">
        <v>22</v>
      </c>
      <c r="J1774" s="9"/>
      <c r="K1774" s="9"/>
      <c r="L1774" s="9"/>
      <c r="M1774" s="9"/>
      <c r="N1774" s="9"/>
      <c r="O1774" s="9"/>
      <c r="P1774" s="9" t="s">
        <v>23</v>
      </c>
      <c r="Q1774" s="9"/>
      <c r="R1774" s="9" t="s">
        <v>28</v>
      </c>
      <c r="S1774" s="9" t="s">
        <v>27</v>
      </c>
      <c r="T1774" s="9">
        <v>2</v>
      </c>
      <c r="U1774" s="38"/>
      <c r="V1774" s="26" t="str">
        <f t="shared" si="54"/>
        <v>42723BRI Prioritas</v>
      </c>
      <c r="W1774" s="26">
        <f t="shared" si="55"/>
        <v>2</v>
      </c>
    </row>
    <row r="1775" spans="1:23" s="34" customFormat="1" ht="16.7" customHeight="1" x14ac:dyDescent="0.2">
      <c r="A1775" s="9" t="s">
        <v>4103</v>
      </c>
      <c r="B1775" s="9" t="s">
        <v>20</v>
      </c>
      <c r="C1775" s="9" t="s">
        <v>275</v>
      </c>
      <c r="D1775" s="2">
        <v>42723</v>
      </c>
      <c r="E1775" s="9" t="s">
        <v>4104</v>
      </c>
      <c r="F1775" s="9" t="s">
        <v>85</v>
      </c>
      <c r="G1775" s="9" t="s">
        <v>21</v>
      </c>
      <c r="H1775" s="9"/>
      <c r="I1775" s="9" t="s">
        <v>22</v>
      </c>
      <c r="J1775" s="9"/>
      <c r="K1775" s="9"/>
      <c r="L1775" s="9"/>
      <c r="M1775" s="9"/>
      <c r="N1775" s="9"/>
      <c r="O1775" s="9"/>
      <c r="P1775" s="9" t="s">
        <v>23</v>
      </c>
      <c r="Q1775" s="9"/>
      <c r="R1775" s="9" t="s">
        <v>24</v>
      </c>
      <c r="S1775" s="9" t="s">
        <v>25</v>
      </c>
      <c r="T1775" s="9">
        <v>1</v>
      </c>
      <c r="U1775" s="38"/>
      <c r="V1775" s="26" t="str">
        <f t="shared" si="54"/>
        <v>42723BRI Platinum</v>
      </c>
      <c r="W1775" s="26">
        <f t="shared" si="55"/>
        <v>1</v>
      </c>
    </row>
    <row r="1776" spans="1:23" s="34" customFormat="1" ht="16.7" customHeight="1" x14ac:dyDescent="0.2">
      <c r="A1776" s="9" t="s">
        <v>4105</v>
      </c>
      <c r="B1776" s="9" t="s">
        <v>20</v>
      </c>
      <c r="C1776" s="9" t="s">
        <v>274</v>
      </c>
      <c r="D1776" s="2">
        <v>42723</v>
      </c>
      <c r="E1776" s="9" t="s">
        <v>4106</v>
      </c>
      <c r="F1776" s="9" t="s">
        <v>3102</v>
      </c>
      <c r="G1776" s="9" t="s">
        <v>21</v>
      </c>
      <c r="H1776" s="9"/>
      <c r="I1776" s="9" t="s">
        <v>22</v>
      </c>
      <c r="J1776" s="9"/>
      <c r="K1776" s="9"/>
      <c r="L1776" s="9"/>
      <c r="M1776" s="9"/>
      <c r="N1776" s="9"/>
      <c r="O1776" s="9"/>
      <c r="P1776" s="9" t="s">
        <v>23</v>
      </c>
      <c r="Q1776" s="9"/>
      <c r="R1776" s="9" t="s">
        <v>24</v>
      </c>
      <c r="S1776" s="9" t="s">
        <v>25</v>
      </c>
      <c r="T1776" s="9">
        <v>1</v>
      </c>
      <c r="U1776" s="38"/>
      <c r="V1776" s="26" t="str">
        <f t="shared" si="54"/>
        <v>42723BRI Platinum</v>
      </c>
      <c r="W1776" s="26">
        <f t="shared" si="55"/>
        <v>1</v>
      </c>
    </row>
    <row r="1777" spans="1:23" s="34" customFormat="1" ht="16.7" customHeight="1" x14ac:dyDescent="0.2">
      <c r="A1777" s="9" t="s">
        <v>4241</v>
      </c>
      <c r="B1777" s="9" t="s">
        <v>20</v>
      </c>
      <c r="C1777" s="9" t="s">
        <v>2310</v>
      </c>
      <c r="D1777" s="2">
        <v>42724</v>
      </c>
      <c r="E1777" s="9" t="s">
        <v>449</v>
      </c>
      <c r="F1777" s="9" t="s">
        <v>444</v>
      </c>
      <c r="G1777" s="9" t="s">
        <v>21</v>
      </c>
      <c r="H1777" s="9"/>
      <c r="I1777" s="9" t="s">
        <v>22</v>
      </c>
      <c r="J1777" s="9"/>
      <c r="K1777" s="9"/>
      <c r="L1777" s="9"/>
      <c r="M1777" s="9"/>
      <c r="N1777" s="9"/>
      <c r="O1777" s="9"/>
      <c r="P1777" s="9" t="s">
        <v>23</v>
      </c>
      <c r="Q1777" s="9"/>
      <c r="R1777" s="9" t="s">
        <v>24</v>
      </c>
      <c r="S1777" s="9" t="s">
        <v>27</v>
      </c>
      <c r="T1777" s="9">
        <v>1</v>
      </c>
      <c r="U1777" s="38"/>
      <c r="V1777" s="26" t="str">
        <f t="shared" si="54"/>
        <v>42724BRI Prioritas</v>
      </c>
      <c r="W1777" s="26">
        <f t="shared" si="55"/>
        <v>1</v>
      </c>
    </row>
    <row r="1778" spans="1:23" s="34" customFormat="1" ht="16.7" customHeight="1" x14ac:dyDescent="0.2">
      <c r="A1778" s="9" t="s">
        <v>4242</v>
      </c>
      <c r="B1778" s="9" t="s">
        <v>20</v>
      </c>
      <c r="C1778" s="9" t="s">
        <v>2313</v>
      </c>
      <c r="D1778" s="2">
        <v>42724</v>
      </c>
      <c r="E1778" s="9" t="s">
        <v>4243</v>
      </c>
      <c r="F1778" s="9" t="s">
        <v>444</v>
      </c>
      <c r="G1778" s="9" t="s">
        <v>21</v>
      </c>
      <c r="H1778" s="9"/>
      <c r="I1778" s="9" t="s">
        <v>22</v>
      </c>
      <c r="J1778" s="9"/>
      <c r="K1778" s="9"/>
      <c r="L1778" s="9"/>
      <c r="M1778" s="9"/>
      <c r="N1778" s="9"/>
      <c r="O1778" s="9"/>
      <c r="P1778" s="9" t="s">
        <v>23</v>
      </c>
      <c r="Q1778" s="9"/>
      <c r="R1778" s="9" t="s">
        <v>24</v>
      </c>
      <c r="S1778" s="9" t="s">
        <v>27</v>
      </c>
      <c r="T1778" s="9">
        <v>1</v>
      </c>
      <c r="U1778" s="38"/>
      <c r="V1778" s="26" t="str">
        <f t="shared" si="54"/>
        <v>42724BRI Prioritas</v>
      </c>
      <c r="W1778" s="26">
        <f t="shared" si="55"/>
        <v>1</v>
      </c>
    </row>
    <row r="1779" spans="1:23" s="34" customFormat="1" ht="16.7" customHeight="1" x14ac:dyDescent="0.2">
      <c r="A1779" s="9" t="s">
        <v>4244</v>
      </c>
      <c r="B1779" s="9" t="s">
        <v>20</v>
      </c>
      <c r="C1779" s="9" t="s">
        <v>2316</v>
      </c>
      <c r="D1779" s="2">
        <v>42724</v>
      </c>
      <c r="E1779" s="9" t="s">
        <v>4245</v>
      </c>
      <c r="F1779" s="9" t="s">
        <v>183</v>
      </c>
      <c r="G1779" s="9" t="s">
        <v>21</v>
      </c>
      <c r="H1779" s="9"/>
      <c r="I1779" s="9" t="s">
        <v>22</v>
      </c>
      <c r="J1779" s="9"/>
      <c r="K1779" s="9"/>
      <c r="L1779" s="9"/>
      <c r="M1779" s="9"/>
      <c r="N1779" s="9"/>
      <c r="O1779" s="9"/>
      <c r="P1779" s="9" t="s">
        <v>23</v>
      </c>
      <c r="Q1779" s="9"/>
      <c r="R1779" s="9" t="s">
        <v>24</v>
      </c>
      <c r="S1779" s="9" t="s">
        <v>25</v>
      </c>
      <c r="T1779" s="9">
        <v>1</v>
      </c>
      <c r="U1779" s="38"/>
      <c r="V1779" s="26" t="str">
        <f t="shared" si="54"/>
        <v>42724BRI Platinum</v>
      </c>
      <c r="W1779" s="26">
        <f t="shared" si="55"/>
        <v>1</v>
      </c>
    </row>
    <row r="1780" spans="1:23" s="34" customFormat="1" ht="16.7" customHeight="1" x14ac:dyDescent="0.2">
      <c r="A1780" s="9" t="s">
        <v>4244</v>
      </c>
      <c r="B1780" s="9" t="s">
        <v>20</v>
      </c>
      <c r="C1780" s="9" t="s">
        <v>2318</v>
      </c>
      <c r="D1780" s="2">
        <v>42724</v>
      </c>
      <c r="E1780" s="9" t="s">
        <v>191</v>
      </c>
      <c r="F1780" s="9" t="s">
        <v>183</v>
      </c>
      <c r="G1780" s="9" t="s">
        <v>21</v>
      </c>
      <c r="H1780" s="9"/>
      <c r="I1780" s="9" t="s">
        <v>22</v>
      </c>
      <c r="J1780" s="9"/>
      <c r="K1780" s="9"/>
      <c r="L1780" s="9"/>
      <c r="M1780" s="9"/>
      <c r="N1780" s="9"/>
      <c r="O1780" s="9"/>
      <c r="P1780" s="9" t="s">
        <v>23</v>
      </c>
      <c r="Q1780" s="9"/>
      <c r="R1780" s="9" t="s">
        <v>24</v>
      </c>
      <c r="S1780" s="9" t="s">
        <v>25</v>
      </c>
      <c r="T1780" s="9">
        <v>1</v>
      </c>
      <c r="U1780" s="38"/>
      <c r="V1780" s="26" t="str">
        <f t="shared" si="54"/>
        <v>42724BRI Platinum</v>
      </c>
      <c r="W1780" s="26">
        <f t="shared" si="55"/>
        <v>1</v>
      </c>
    </row>
    <row r="1781" spans="1:23" s="26" customFormat="1" ht="16.7" customHeight="1" x14ac:dyDescent="0.2">
      <c r="A1781" s="27" t="s">
        <v>4632</v>
      </c>
      <c r="B1781" s="27" t="s">
        <v>20</v>
      </c>
      <c r="C1781" s="27" t="s">
        <v>4633</v>
      </c>
      <c r="D1781" s="28">
        <v>42725</v>
      </c>
      <c r="E1781" s="27" t="s">
        <v>1875</v>
      </c>
      <c r="F1781" s="27" t="s">
        <v>427</v>
      </c>
      <c r="G1781" s="27" t="s">
        <v>21</v>
      </c>
      <c r="H1781" s="27"/>
      <c r="I1781" s="27" t="s">
        <v>22</v>
      </c>
      <c r="J1781" s="27"/>
      <c r="K1781" s="27"/>
      <c r="L1781" s="27"/>
      <c r="M1781" s="27"/>
      <c r="N1781" s="27"/>
      <c r="O1781" s="27"/>
      <c r="P1781" s="27" t="s">
        <v>23</v>
      </c>
      <c r="Q1781" s="27"/>
      <c r="R1781" s="27" t="s">
        <v>28</v>
      </c>
      <c r="S1781" s="27" t="s">
        <v>25</v>
      </c>
      <c r="T1781" s="27">
        <v>2</v>
      </c>
      <c r="U1781" s="29"/>
      <c r="V1781" s="26" t="str">
        <f t="shared" si="54"/>
        <v>42725BRI Platinum</v>
      </c>
      <c r="W1781" s="26">
        <f t="shared" si="55"/>
        <v>2</v>
      </c>
    </row>
    <row r="1782" spans="1:23" s="26" customFormat="1" ht="16.7" customHeight="1" x14ac:dyDescent="0.2">
      <c r="A1782" s="27" t="s">
        <v>4634</v>
      </c>
      <c r="B1782" s="27" t="s">
        <v>20</v>
      </c>
      <c r="C1782" s="27" t="s">
        <v>2381</v>
      </c>
      <c r="D1782" s="28">
        <v>42725</v>
      </c>
      <c r="E1782" s="27" t="s">
        <v>4635</v>
      </c>
      <c r="F1782" s="27" t="s">
        <v>427</v>
      </c>
      <c r="G1782" s="27" t="s">
        <v>21</v>
      </c>
      <c r="H1782" s="27"/>
      <c r="I1782" s="27" t="s">
        <v>22</v>
      </c>
      <c r="J1782" s="27"/>
      <c r="K1782" s="27"/>
      <c r="L1782" s="27"/>
      <c r="M1782" s="27"/>
      <c r="N1782" s="27"/>
      <c r="O1782" s="27"/>
      <c r="P1782" s="27" t="s">
        <v>23</v>
      </c>
      <c r="Q1782" s="27"/>
      <c r="R1782" s="27" t="s">
        <v>28</v>
      </c>
      <c r="S1782" s="27" t="s">
        <v>27</v>
      </c>
      <c r="T1782" s="27">
        <v>2</v>
      </c>
      <c r="U1782" s="29"/>
      <c r="V1782" s="26" t="str">
        <f t="shared" si="54"/>
        <v>42725BRI Prioritas</v>
      </c>
      <c r="W1782" s="26">
        <f t="shared" si="55"/>
        <v>2</v>
      </c>
    </row>
    <row r="1783" spans="1:23" s="26" customFormat="1" ht="16.7" customHeight="1" x14ac:dyDescent="0.2">
      <c r="A1783" s="27" t="s">
        <v>4636</v>
      </c>
      <c r="B1783" s="27" t="s">
        <v>20</v>
      </c>
      <c r="C1783" s="27" t="s">
        <v>4637</v>
      </c>
      <c r="D1783" s="28">
        <v>42725</v>
      </c>
      <c r="E1783" s="27" t="s">
        <v>4638</v>
      </c>
      <c r="F1783" s="27" t="s">
        <v>174</v>
      </c>
      <c r="G1783" s="27" t="s">
        <v>21</v>
      </c>
      <c r="H1783" s="27"/>
      <c r="I1783" s="27" t="s">
        <v>22</v>
      </c>
      <c r="J1783" s="27"/>
      <c r="K1783" s="27"/>
      <c r="L1783" s="27"/>
      <c r="M1783" s="27"/>
      <c r="N1783" s="27"/>
      <c r="O1783" s="27"/>
      <c r="P1783" s="27" t="s">
        <v>23</v>
      </c>
      <c r="Q1783" s="27"/>
      <c r="R1783" s="27" t="s">
        <v>28</v>
      </c>
      <c r="S1783" s="27" t="s">
        <v>27</v>
      </c>
      <c r="T1783" s="27">
        <v>2</v>
      </c>
      <c r="U1783" s="29"/>
      <c r="V1783" s="26" t="str">
        <f t="shared" si="54"/>
        <v>42725BRI Prioritas</v>
      </c>
      <c r="W1783" s="26">
        <f t="shared" si="55"/>
        <v>2</v>
      </c>
    </row>
    <row r="1784" spans="1:23" s="26" customFormat="1" ht="16.7" customHeight="1" x14ac:dyDescent="0.2">
      <c r="A1784" s="27" t="s">
        <v>4639</v>
      </c>
      <c r="B1784" s="27" t="s">
        <v>20</v>
      </c>
      <c r="C1784" s="27" t="s">
        <v>4640</v>
      </c>
      <c r="D1784" s="28">
        <v>42725</v>
      </c>
      <c r="E1784" s="27" t="s">
        <v>4641</v>
      </c>
      <c r="F1784" s="27" t="s">
        <v>174</v>
      </c>
      <c r="G1784" s="27" t="s">
        <v>21</v>
      </c>
      <c r="H1784" s="27"/>
      <c r="I1784" s="27" t="s">
        <v>22</v>
      </c>
      <c r="J1784" s="27"/>
      <c r="K1784" s="27"/>
      <c r="L1784" s="27"/>
      <c r="M1784" s="27"/>
      <c r="N1784" s="27"/>
      <c r="O1784" s="27"/>
      <c r="P1784" s="27" t="s">
        <v>23</v>
      </c>
      <c r="Q1784" s="27"/>
      <c r="R1784" s="27" t="s">
        <v>28</v>
      </c>
      <c r="S1784" s="27" t="s">
        <v>27</v>
      </c>
      <c r="T1784" s="27">
        <v>2</v>
      </c>
      <c r="U1784" s="29"/>
      <c r="V1784" s="26" t="str">
        <f t="shared" si="54"/>
        <v>42725BRI Prioritas</v>
      </c>
      <c r="W1784" s="26">
        <f t="shared" si="55"/>
        <v>2</v>
      </c>
    </row>
    <row r="1785" spans="1:23" s="26" customFormat="1" ht="16.7" customHeight="1" x14ac:dyDescent="0.2">
      <c r="A1785" s="27" t="s">
        <v>4642</v>
      </c>
      <c r="B1785" s="27" t="s">
        <v>20</v>
      </c>
      <c r="C1785" s="27" t="s">
        <v>4643</v>
      </c>
      <c r="D1785" s="28">
        <v>42725</v>
      </c>
      <c r="E1785" s="27" t="s">
        <v>4644</v>
      </c>
      <c r="F1785" s="27" t="s">
        <v>175</v>
      </c>
      <c r="G1785" s="27" t="s">
        <v>21</v>
      </c>
      <c r="H1785" s="27"/>
      <c r="I1785" s="27" t="s">
        <v>22</v>
      </c>
      <c r="J1785" s="27"/>
      <c r="K1785" s="27"/>
      <c r="L1785" s="27"/>
      <c r="M1785" s="27"/>
      <c r="N1785" s="27"/>
      <c r="O1785" s="27"/>
      <c r="P1785" s="27" t="s">
        <v>23</v>
      </c>
      <c r="Q1785" s="27"/>
      <c r="R1785" s="27" t="s">
        <v>28</v>
      </c>
      <c r="S1785" s="27" t="s">
        <v>27</v>
      </c>
      <c r="T1785" s="27">
        <v>2</v>
      </c>
      <c r="U1785" s="29"/>
      <c r="V1785" s="26" t="str">
        <f t="shared" si="54"/>
        <v>42725BRI Prioritas</v>
      </c>
      <c r="W1785" s="26">
        <f t="shared" si="55"/>
        <v>2</v>
      </c>
    </row>
    <row r="1786" spans="1:23" s="26" customFormat="1" ht="16.7" customHeight="1" x14ac:dyDescent="0.2">
      <c r="A1786" s="27" t="s">
        <v>4645</v>
      </c>
      <c r="B1786" s="27" t="s">
        <v>20</v>
      </c>
      <c r="C1786" s="27" t="s">
        <v>4646</v>
      </c>
      <c r="D1786" s="28">
        <v>42725</v>
      </c>
      <c r="E1786" s="27" t="s">
        <v>4647</v>
      </c>
      <c r="F1786" s="27" t="s">
        <v>175</v>
      </c>
      <c r="G1786" s="27" t="s">
        <v>21</v>
      </c>
      <c r="H1786" s="27"/>
      <c r="I1786" s="27" t="s">
        <v>22</v>
      </c>
      <c r="J1786" s="27"/>
      <c r="K1786" s="27"/>
      <c r="L1786" s="27"/>
      <c r="M1786" s="27"/>
      <c r="N1786" s="27"/>
      <c r="O1786" s="27"/>
      <c r="P1786" s="27" t="s">
        <v>23</v>
      </c>
      <c r="Q1786" s="27"/>
      <c r="R1786" s="27" t="s">
        <v>28</v>
      </c>
      <c r="S1786" s="27" t="s">
        <v>27</v>
      </c>
      <c r="T1786" s="27">
        <v>2</v>
      </c>
      <c r="U1786" s="29"/>
      <c r="V1786" s="26" t="str">
        <f t="shared" si="54"/>
        <v>42725BRI Prioritas</v>
      </c>
      <c r="W1786" s="26">
        <f t="shared" si="55"/>
        <v>2</v>
      </c>
    </row>
    <row r="1787" spans="1:23" s="26" customFormat="1" ht="16.7" customHeight="1" x14ac:dyDescent="0.2">
      <c r="A1787" s="27" t="s">
        <v>4648</v>
      </c>
      <c r="B1787" s="27" t="s">
        <v>20</v>
      </c>
      <c r="C1787" s="27" t="s">
        <v>4649</v>
      </c>
      <c r="D1787" s="28">
        <v>42725</v>
      </c>
      <c r="E1787" s="27" t="s">
        <v>4650</v>
      </c>
      <c r="F1787" s="27" t="s">
        <v>428</v>
      </c>
      <c r="G1787" s="27" t="s">
        <v>21</v>
      </c>
      <c r="H1787" s="27"/>
      <c r="I1787" s="27" t="s">
        <v>22</v>
      </c>
      <c r="J1787" s="27"/>
      <c r="K1787" s="27"/>
      <c r="L1787" s="27"/>
      <c r="M1787" s="27"/>
      <c r="N1787" s="27"/>
      <c r="O1787" s="27"/>
      <c r="P1787" s="27" t="s">
        <v>23</v>
      </c>
      <c r="Q1787" s="27"/>
      <c r="R1787" s="27" t="s">
        <v>28</v>
      </c>
      <c r="S1787" s="27" t="s">
        <v>27</v>
      </c>
      <c r="T1787" s="27">
        <v>2</v>
      </c>
      <c r="U1787" s="29"/>
      <c r="V1787" s="26" t="str">
        <f t="shared" si="54"/>
        <v>42725BRI Prioritas</v>
      </c>
      <c r="W1787" s="26">
        <f t="shared" si="55"/>
        <v>2</v>
      </c>
    </row>
    <row r="1788" spans="1:23" s="26" customFormat="1" ht="16.7" customHeight="1" x14ac:dyDescent="0.2">
      <c r="A1788" s="27" t="s">
        <v>4651</v>
      </c>
      <c r="B1788" s="27" t="s">
        <v>20</v>
      </c>
      <c r="C1788" s="27" t="s">
        <v>4652</v>
      </c>
      <c r="D1788" s="28">
        <v>42725</v>
      </c>
      <c r="E1788" s="27" t="s">
        <v>4653</v>
      </c>
      <c r="F1788" s="27" t="s">
        <v>429</v>
      </c>
      <c r="G1788" s="27" t="s">
        <v>21</v>
      </c>
      <c r="H1788" s="27"/>
      <c r="I1788" s="27" t="s">
        <v>22</v>
      </c>
      <c r="J1788" s="27"/>
      <c r="K1788" s="27"/>
      <c r="L1788" s="27"/>
      <c r="M1788" s="27"/>
      <c r="N1788" s="27"/>
      <c r="O1788" s="27"/>
      <c r="P1788" s="27" t="s">
        <v>23</v>
      </c>
      <c r="Q1788" s="27"/>
      <c r="R1788" s="27" t="s">
        <v>28</v>
      </c>
      <c r="S1788" s="27" t="s">
        <v>27</v>
      </c>
      <c r="T1788" s="27">
        <v>2</v>
      </c>
      <c r="U1788" s="29"/>
      <c r="V1788" s="26" t="str">
        <f t="shared" si="54"/>
        <v>42725BRI Prioritas</v>
      </c>
      <c r="W1788" s="26">
        <f t="shared" si="55"/>
        <v>2</v>
      </c>
    </row>
    <row r="1789" spans="1:23" s="26" customFormat="1" ht="16.7" customHeight="1" x14ac:dyDescent="0.2">
      <c r="A1789" s="27" t="s">
        <v>4654</v>
      </c>
      <c r="B1789" s="27" t="s">
        <v>20</v>
      </c>
      <c r="C1789" s="27" t="s">
        <v>4655</v>
      </c>
      <c r="D1789" s="28">
        <v>42725</v>
      </c>
      <c r="E1789" s="27" t="s">
        <v>4656</v>
      </c>
      <c r="F1789" s="27" t="s">
        <v>429</v>
      </c>
      <c r="G1789" s="27" t="s">
        <v>21</v>
      </c>
      <c r="H1789" s="27"/>
      <c r="I1789" s="27" t="s">
        <v>22</v>
      </c>
      <c r="J1789" s="27"/>
      <c r="K1789" s="27"/>
      <c r="L1789" s="27"/>
      <c r="M1789" s="27"/>
      <c r="N1789" s="27"/>
      <c r="O1789" s="27"/>
      <c r="P1789" s="27" t="s">
        <v>23</v>
      </c>
      <c r="Q1789" s="27"/>
      <c r="R1789" s="27" t="s">
        <v>28</v>
      </c>
      <c r="S1789" s="27" t="s">
        <v>27</v>
      </c>
      <c r="T1789" s="27">
        <v>2</v>
      </c>
      <c r="U1789" s="29"/>
      <c r="V1789" s="26" t="str">
        <f t="shared" si="54"/>
        <v>42725BRI Prioritas</v>
      </c>
      <c r="W1789" s="26">
        <f t="shared" si="55"/>
        <v>2</v>
      </c>
    </row>
    <row r="1790" spans="1:23" s="26" customFormat="1" ht="16.7" hidden="1" customHeight="1" x14ac:dyDescent="0.2">
      <c r="A1790" s="27" t="s">
        <v>4657</v>
      </c>
      <c r="B1790" s="27" t="s">
        <v>20</v>
      </c>
      <c r="C1790" s="27" t="s">
        <v>4658</v>
      </c>
      <c r="D1790" s="28">
        <v>42725</v>
      </c>
      <c r="E1790" s="27" t="s">
        <v>4659</v>
      </c>
      <c r="F1790" s="27" t="s">
        <v>430</v>
      </c>
      <c r="G1790" s="27" t="s">
        <v>36</v>
      </c>
      <c r="H1790" s="27"/>
      <c r="I1790" s="27" t="s">
        <v>22</v>
      </c>
      <c r="J1790" s="27"/>
      <c r="K1790" s="27"/>
      <c r="L1790" s="27"/>
      <c r="M1790" s="27"/>
      <c r="N1790" s="27"/>
      <c r="O1790" s="27"/>
      <c r="P1790" s="27" t="s">
        <v>23</v>
      </c>
      <c r="Q1790" s="27"/>
      <c r="R1790" s="27" t="s">
        <v>31</v>
      </c>
      <c r="S1790" s="27" t="s">
        <v>547</v>
      </c>
      <c r="T1790" s="27">
        <v>1</v>
      </c>
      <c r="U1790" s="29"/>
      <c r="V1790" s="26" t="str">
        <f t="shared" si="54"/>
        <v>42725BRI Gold</v>
      </c>
      <c r="W1790" s="26">
        <f t="shared" si="55"/>
        <v>1</v>
      </c>
    </row>
    <row r="1791" spans="1:23" s="26" customFormat="1" ht="16.7" customHeight="1" x14ac:dyDescent="0.2">
      <c r="A1791" s="27" t="s">
        <v>4391</v>
      </c>
      <c r="B1791" s="27" t="s">
        <v>20</v>
      </c>
      <c r="C1791" s="27" t="s">
        <v>4660</v>
      </c>
      <c r="D1791" s="28">
        <v>42725</v>
      </c>
      <c r="E1791" s="27" t="s">
        <v>4661</v>
      </c>
      <c r="F1791" s="27" t="s">
        <v>4084</v>
      </c>
      <c r="G1791" s="27" t="s">
        <v>21</v>
      </c>
      <c r="H1791" s="27"/>
      <c r="I1791" s="27" t="s">
        <v>22</v>
      </c>
      <c r="J1791" s="27"/>
      <c r="K1791" s="27"/>
      <c r="L1791" s="27"/>
      <c r="M1791" s="27"/>
      <c r="N1791" s="27"/>
      <c r="O1791" s="27"/>
      <c r="P1791" s="27" t="s">
        <v>23</v>
      </c>
      <c r="Q1791" s="27"/>
      <c r="R1791" s="27" t="s">
        <v>28</v>
      </c>
      <c r="S1791" s="27" t="s">
        <v>27</v>
      </c>
      <c r="T1791" s="27">
        <v>2</v>
      </c>
      <c r="U1791" s="29"/>
      <c r="V1791" s="26" t="str">
        <f t="shared" si="54"/>
        <v>42725BRI Prioritas</v>
      </c>
      <c r="W1791" s="26">
        <f t="shared" si="55"/>
        <v>2</v>
      </c>
    </row>
    <row r="1792" spans="1:23" s="26" customFormat="1" ht="16.7" customHeight="1" x14ac:dyDescent="0.2">
      <c r="A1792" s="27" t="s">
        <v>4662</v>
      </c>
      <c r="B1792" s="27" t="s">
        <v>20</v>
      </c>
      <c r="C1792" s="27" t="s">
        <v>4663</v>
      </c>
      <c r="D1792" s="28">
        <v>42725</v>
      </c>
      <c r="E1792" s="27" t="s">
        <v>4664</v>
      </c>
      <c r="F1792" s="27" t="s">
        <v>128</v>
      </c>
      <c r="G1792" s="27" t="s">
        <v>21</v>
      </c>
      <c r="H1792" s="27"/>
      <c r="I1792" s="27" t="s">
        <v>22</v>
      </c>
      <c r="J1792" s="27"/>
      <c r="K1792" s="27"/>
      <c r="L1792" s="27"/>
      <c r="M1792" s="27"/>
      <c r="N1792" s="27"/>
      <c r="O1792" s="27"/>
      <c r="P1792" s="27" t="s">
        <v>23</v>
      </c>
      <c r="Q1792" s="27"/>
      <c r="R1792" s="27" t="s">
        <v>24</v>
      </c>
      <c r="S1792" s="27" t="s">
        <v>25</v>
      </c>
      <c r="T1792" s="27">
        <v>1</v>
      </c>
      <c r="U1792" s="29"/>
      <c r="V1792" s="26" t="str">
        <f t="shared" si="54"/>
        <v>42725BRI Platinum</v>
      </c>
      <c r="W1792" s="26">
        <f t="shared" si="55"/>
        <v>1</v>
      </c>
    </row>
    <row r="1793" spans="1:23" s="26" customFormat="1" ht="16.7" customHeight="1" x14ac:dyDescent="0.2">
      <c r="A1793" s="27" t="s">
        <v>4665</v>
      </c>
      <c r="B1793" s="27" t="s">
        <v>20</v>
      </c>
      <c r="C1793" s="27" t="s">
        <v>57</v>
      </c>
      <c r="D1793" s="28">
        <v>42725</v>
      </c>
      <c r="E1793" s="27" t="s">
        <v>4666</v>
      </c>
      <c r="F1793" s="27" t="s">
        <v>130</v>
      </c>
      <c r="G1793" s="27" t="s">
        <v>21</v>
      </c>
      <c r="H1793" s="27"/>
      <c r="I1793" s="27" t="s">
        <v>22</v>
      </c>
      <c r="J1793" s="27"/>
      <c r="K1793" s="27"/>
      <c r="L1793" s="27"/>
      <c r="M1793" s="27"/>
      <c r="N1793" s="27"/>
      <c r="O1793" s="27"/>
      <c r="P1793" s="27" t="s">
        <v>23</v>
      </c>
      <c r="Q1793" s="27"/>
      <c r="R1793" s="27" t="s">
        <v>28</v>
      </c>
      <c r="S1793" s="27" t="s">
        <v>27</v>
      </c>
      <c r="T1793" s="27">
        <v>2</v>
      </c>
      <c r="U1793" s="29"/>
      <c r="V1793" s="26" t="str">
        <f t="shared" si="54"/>
        <v>42725BRI Prioritas</v>
      </c>
      <c r="W1793" s="26">
        <f t="shared" si="55"/>
        <v>2</v>
      </c>
    </row>
    <row r="1794" spans="1:23" s="26" customFormat="1" ht="16.7" customHeight="1" x14ac:dyDescent="0.2">
      <c r="A1794" s="27" t="s">
        <v>4667</v>
      </c>
      <c r="B1794" s="27" t="s">
        <v>20</v>
      </c>
      <c r="C1794" s="27" t="s">
        <v>57</v>
      </c>
      <c r="D1794" s="28">
        <v>42725</v>
      </c>
      <c r="E1794" s="27" t="s">
        <v>4668</v>
      </c>
      <c r="F1794" s="27" t="s">
        <v>583</v>
      </c>
      <c r="G1794" s="27" t="s">
        <v>21</v>
      </c>
      <c r="H1794" s="27"/>
      <c r="I1794" s="27" t="s">
        <v>22</v>
      </c>
      <c r="J1794" s="27"/>
      <c r="K1794" s="27"/>
      <c r="L1794" s="27"/>
      <c r="M1794" s="27"/>
      <c r="N1794" s="27"/>
      <c r="O1794" s="27"/>
      <c r="P1794" s="27" t="s">
        <v>23</v>
      </c>
      <c r="Q1794" s="27"/>
      <c r="R1794" s="27" t="s">
        <v>28</v>
      </c>
      <c r="S1794" s="27" t="s">
        <v>27</v>
      </c>
      <c r="T1794" s="27">
        <v>2</v>
      </c>
      <c r="U1794" s="29"/>
      <c r="V1794" s="26" t="str">
        <f t="shared" si="54"/>
        <v>42725BRI Prioritas</v>
      </c>
      <c r="W1794" s="26">
        <f t="shared" si="55"/>
        <v>2</v>
      </c>
    </row>
    <row r="1795" spans="1:23" s="26" customFormat="1" ht="16.7" customHeight="1" x14ac:dyDescent="0.2">
      <c r="A1795" s="27" t="s">
        <v>4567</v>
      </c>
      <c r="B1795" s="27" t="s">
        <v>20</v>
      </c>
      <c r="C1795" s="27" t="s">
        <v>4568</v>
      </c>
      <c r="D1795" s="28">
        <v>42726</v>
      </c>
      <c r="E1795" s="27" t="s">
        <v>4569</v>
      </c>
      <c r="F1795" s="27" t="s">
        <v>183</v>
      </c>
      <c r="G1795" s="27" t="s">
        <v>21</v>
      </c>
      <c r="H1795" s="27"/>
      <c r="I1795" s="27" t="s">
        <v>22</v>
      </c>
      <c r="J1795" s="27"/>
      <c r="K1795" s="27"/>
      <c r="L1795" s="27"/>
      <c r="M1795" s="27"/>
      <c r="N1795" s="27"/>
      <c r="O1795" s="27"/>
      <c r="P1795" s="27" t="s">
        <v>23</v>
      </c>
      <c r="Q1795" s="27"/>
      <c r="R1795" s="27" t="s">
        <v>28</v>
      </c>
      <c r="S1795" s="27" t="s">
        <v>27</v>
      </c>
      <c r="T1795" s="27">
        <v>2</v>
      </c>
      <c r="U1795" s="29"/>
      <c r="V1795" s="26" t="str">
        <f t="shared" ref="V1795:V1858" si="56">D1795&amp;S1795</f>
        <v>42726BRI Prioritas</v>
      </c>
      <c r="W1795" s="26">
        <f t="shared" ref="W1795:W1858" si="57">T1795</f>
        <v>2</v>
      </c>
    </row>
    <row r="1796" spans="1:23" s="26" customFormat="1" ht="16.7" customHeight="1" x14ac:dyDescent="0.2">
      <c r="A1796" s="27" t="s">
        <v>4573</v>
      </c>
      <c r="B1796" s="27" t="s">
        <v>20</v>
      </c>
      <c r="C1796" s="27" t="s">
        <v>4574</v>
      </c>
      <c r="D1796" s="28">
        <v>42726</v>
      </c>
      <c r="E1796" s="27" t="s">
        <v>4575</v>
      </c>
      <c r="F1796" s="27" t="s">
        <v>192</v>
      </c>
      <c r="G1796" s="27" t="s">
        <v>21</v>
      </c>
      <c r="H1796" s="27"/>
      <c r="I1796" s="27" t="s">
        <v>22</v>
      </c>
      <c r="J1796" s="27"/>
      <c r="K1796" s="27"/>
      <c r="L1796" s="27"/>
      <c r="M1796" s="27"/>
      <c r="N1796" s="27"/>
      <c r="O1796" s="27"/>
      <c r="P1796" s="27" t="s">
        <v>23</v>
      </c>
      <c r="Q1796" s="27"/>
      <c r="R1796" s="27" t="s">
        <v>28</v>
      </c>
      <c r="S1796" s="27" t="s">
        <v>27</v>
      </c>
      <c r="T1796" s="27">
        <v>2</v>
      </c>
      <c r="U1796" s="29"/>
      <c r="V1796" s="26" t="str">
        <f t="shared" si="56"/>
        <v>42726BRI Prioritas</v>
      </c>
      <c r="W1796" s="26">
        <f t="shared" si="57"/>
        <v>2</v>
      </c>
    </row>
    <row r="1797" spans="1:23" s="26" customFormat="1" ht="16.7" customHeight="1" x14ac:dyDescent="0.2">
      <c r="A1797" s="27" t="s">
        <v>4576</v>
      </c>
      <c r="B1797" s="27" t="s">
        <v>20</v>
      </c>
      <c r="C1797" s="27" t="s">
        <v>4577</v>
      </c>
      <c r="D1797" s="28">
        <v>42726</v>
      </c>
      <c r="E1797" s="27" t="s">
        <v>4578</v>
      </c>
      <c r="F1797" s="27" t="s">
        <v>192</v>
      </c>
      <c r="G1797" s="27" t="s">
        <v>21</v>
      </c>
      <c r="H1797" s="27"/>
      <c r="I1797" s="27" t="s">
        <v>22</v>
      </c>
      <c r="J1797" s="27"/>
      <c r="K1797" s="27"/>
      <c r="L1797" s="27"/>
      <c r="M1797" s="27"/>
      <c r="N1797" s="27"/>
      <c r="O1797" s="27"/>
      <c r="P1797" s="27" t="s">
        <v>23</v>
      </c>
      <c r="Q1797" s="27"/>
      <c r="R1797" s="27" t="s">
        <v>28</v>
      </c>
      <c r="S1797" s="27" t="s">
        <v>27</v>
      </c>
      <c r="T1797" s="27">
        <v>2</v>
      </c>
      <c r="U1797" s="29"/>
      <c r="V1797" s="26" t="str">
        <f t="shared" si="56"/>
        <v>42726BRI Prioritas</v>
      </c>
      <c r="W1797" s="26">
        <f t="shared" si="57"/>
        <v>2</v>
      </c>
    </row>
    <row r="1798" spans="1:23" s="26" customFormat="1" ht="16.7" customHeight="1" x14ac:dyDescent="0.2">
      <c r="A1798" s="27" t="s">
        <v>4579</v>
      </c>
      <c r="B1798" s="27" t="s">
        <v>20</v>
      </c>
      <c r="C1798" s="27" t="s">
        <v>4580</v>
      </c>
      <c r="D1798" s="28">
        <v>42726</v>
      </c>
      <c r="E1798" s="27" t="s">
        <v>4581</v>
      </c>
      <c r="F1798" s="27" t="s">
        <v>564</v>
      </c>
      <c r="G1798" s="27" t="s">
        <v>21</v>
      </c>
      <c r="H1798" s="27"/>
      <c r="I1798" s="27" t="s">
        <v>22</v>
      </c>
      <c r="J1798" s="27"/>
      <c r="K1798" s="27"/>
      <c r="L1798" s="27"/>
      <c r="M1798" s="27"/>
      <c r="N1798" s="27"/>
      <c r="O1798" s="27"/>
      <c r="P1798" s="27" t="s">
        <v>23</v>
      </c>
      <c r="Q1798" s="27"/>
      <c r="R1798" s="27" t="s">
        <v>24</v>
      </c>
      <c r="S1798" s="27" t="s">
        <v>25</v>
      </c>
      <c r="T1798" s="27">
        <v>1</v>
      </c>
      <c r="U1798" s="29"/>
      <c r="V1798" s="26" t="str">
        <f t="shared" si="56"/>
        <v>42726BRI Platinum</v>
      </c>
      <c r="W1798" s="26">
        <f t="shared" si="57"/>
        <v>1</v>
      </c>
    </row>
    <row r="1799" spans="1:23" s="26" customFormat="1" ht="16.7" customHeight="1" x14ac:dyDescent="0.2">
      <c r="A1799" s="27" t="s">
        <v>4582</v>
      </c>
      <c r="B1799" s="27" t="s">
        <v>20</v>
      </c>
      <c r="C1799" s="27" t="s">
        <v>62</v>
      </c>
      <c r="D1799" s="28">
        <v>42726</v>
      </c>
      <c r="E1799" s="27" t="s">
        <v>4583</v>
      </c>
      <c r="F1799" s="27" t="s">
        <v>184</v>
      </c>
      <c r="G1799" s="27" t="s">
        <v>21</v>
      </c>
      <c r="H1799" s="27"/>
      <c r="I1799" s="27" t="s">
        <v>22</v>
      </c>
      <c r="J1799" s="27"/>
      <c r="K1799" s="27"/>
      <c r="L1799" s="27"/>
      <c r="M1799" s="27"/>
      <c r="N1799" s="27"/>
      <c r="O1799" s="27"/>
      <c r="P1799" s="27" t="s">
        <v>23</v>
      </c>
      <c r="Q1799" s="27"/>
      <c r="R1799" s="27" t="s">
        <v>24</v>
      </c>
      <c r="S1799" s="27" t="s">
        <v>27</v>
      </c>
      <c r="T1799" s="27">
        <v>1</v>
      </c>
      <c r="U1799" s="29"/>
      <c r="V1799" s="26" t="str">
        <f t="shared" si="56"/>
        <v>42726BRI Prioritas</v>
      </c>
      <c r="W1799" s="26">
        <f t="shared" si="57"/>
        <v>1</v>
      </c>
    </row>
    <row r="1800" spans="1:23" s="26" customFormat="1" ht="16.7" customHeight="1" x14ac:dyDescent="0.2">
      <c r="A1800" s="27" t="s">
        <v>4584</v>
      </c>
      <c r="B1800" s="27" t="s">
        <v>20</v>
      </c>
      <c r="C1800" s="27" t="s">
        <v>4585</v>
      </c>
      <c r="D1800" s="28">
        <v>42726</v>
      </c>
      <c r="E1800" s="27" t="s">
        <v>4586</v>
      </c>
      <c r="F1800" s="27" t="s">
        <v>4587</v>
      </c>
      <c r="G1800" s="27" t="s">
        <v>21</v>
      </c>
      <c r="H1800" s="27"/>
      <c r="I1800" s="27" t="s">
        <v>22</v>
      </c>
      <c r="J1800" s="27"/>
      <c r="K1800" s="27"/>
      <c r="L1800" s="27"/>
      <c r="M1800" s="27"/>
      <c r="N1800" s="27"/>
      <c r="O1800" s="27"/>
      <c r="P1800" s="27" t="s">
        <v>23</v>
      </c>
      <c r="Q1800" s="27"/>
      <c r="R1800" s="27" t="s">
        <v>28</v>
      </c>
      <c r="S1800" s="27" t="s">
        <v>27</v>
      </c>
      <c r="T1800" s="27">
        <v>2</v>
      </c>
      <c r="U1800" s="29"/>
      <c r="V1800" s="26" t="str">
        <f t="shared" si="56"/>
        <v>42726BRI Prioritas</v>
      </c>
      <c r="W1800" s="26">
        <f t="shared" si="57"/>
        <v>2</v>
      </c>
    </row>
    <row r="1801" spans="1:23" s="26" customFormat="1" ht="16.7" customHeight="1" x14ac:dyDescent="0.2">
      <c r="A1801" s="27" t="s">
        <v>4588</v>
      </c>
      <c r="B1801" s="27" t="s">
        <v>20</v>
      </c>
      <c r="C1801" s="27" t="s">
        <v>4589</v>
      </c>
      <c r="D1801" s="28">
        <v>42726</v>
      </c>
      <c r="E1801" s="27" t="s">
        <v>4590</v>
      </c>
      <c r="F1801" s="27" t="s">
        <v>193</v>
      </c>
      <c r="G1801" s="27" t="s">
        <v>21</v>
      </c>
      <c r="H1801" s="27"/>
      <c r="I1801" s="27" t="s">
        <v>22</v>
      </c>
      <c r="J1801" s="27"/>
      <c r="K1801" s="27"/>
      <c r="L1801" s="27"/>
      <c r="M1801" s="27"/>
      <c r="N1801" s="27"/>
      <c r="O1801" s="27"/>
      <c r="P1801" s="27" t="s">
        <v>23</v>
      </c>
      <c r="Q1801" s="27"/>
      <c r="R1801" s="27" t="s">
        <v>24</v>
      </c>
      <c r="S1801" s="27" t="s">
        <v>25</v>
      </c>
      <c r="T1801" s="27">
        <v>1</v>
      </c>
      <c r="U1801" s="29"/>
      <c r="V1801" s="26" t="str">
        <f t="shared" si="56"/>
        <v>42726BRI Platinum</v>
      </c>
      <c r="W1801" s="26">
        <f t="shared" si="57"/>
        <v>1</v>
      </c>
    </row>
    <row r="1802" spans="1:23" s="26" customFormat="1" ht="16.7" customHeight="1" x14ac:dyDescent="0.2">
      <c r="A1802" s="27" t="s">
        <v>4591</v>
      </c>
      <c r="B1802" s="27" t="s">
        <v>20</v>
      </c>
      <c r="C1802" s="27" t="s">
        <v>4592</v>
      </c>
      <c r="D1802" s="28">
        <v>42726</v>
      </c>
      <c r="E1802" s="27" t="s">
        <v>4593</v>
      </c>
      <c r="F1802" s="27" t="s">
        <v>193</v>
      </c>
      <c r="G1802" s="27" t="s">
        <v>21</v>
      </c>
      <c r="H1802" s="27"/>
      <c r="I1802" s="27" t="s">
        <v>22</v>
      </c>
      <c r="J1802" s="27"/>
      <c r="K1802" s="27"/>
      <c r="L1802" s="27"/>
      <c r="M1802" s="27"/>
      <c r="N1802" s="27"/>
      <c r="O1802" s="27"/>
      <c r="P1802" s="27" t="s">
        <v>23</v>
      </c>
      <c r="Q1802" s="27"/>
      <c r="R1802" s="27" t="s">
        <v>24</v>
      </c>
      <c r="S1802" s="27" t="s">
        <v>25</v>
      </c>
      <c r="T1802" s="27">
        <v>1</v>
      </c>
      <c r="U1802" s="29"/>
      <c r="V1802" s="26" t="str">
        <f t="shared" si="56"/>
        <v>42726BRI Platinum</v>
      </c>
      <c r="W1802" s="26">
        <f t="shared" si="57"/>
        <v>1</v>
      </c>
    </row>
    <row r="1803" spans="1:23" s="26" customFormat="1" ht="16.7" customHeight="1" x14ac:dyDescent="0.2">
      <c r="A1803" s="27" t="s">
        <v>4594</v>
      </c>
      <c r="B1803" s="27" t="s">
        <v>20</v>
      </c>
      <c r="C1803" s="27" t="s">
        <v>4595</v>
      </c>
      <c r="D1803" s="28">
        <v>42726</v>
      </c>
      <c r="E1803" s="27" t="s">
        <v>4596</v>
      </c>
      <c r="F1803" s="27" t="s">
        <v>4597</v>
      </c>
      <c r="G1803" s="27" t="s">
        <v>21</v>
      </c>
      <c r="H1803" s="27"/>
      <c r="I1803" s="27" t="s">
        <v>22</v>
      </c>
      <c r="J1803" s="27"/>
      <c r="K1803" s="27"/>
      <c r="L1803" s="27"/>
      <c r="M1803" s="27"/>
      <c r="N1803" s="27"/>
      <c r="O1803" s="27"/>
      <c r="P1803" s="27" t="s">
        <v>23</v>
      </c>
      <c r="Q1803" s="27"/>
      <c r="R1803" s="27" t="s">
        <v>24</v>
      </c>
      <c r="S1803" s="27" t="s">
        <v>26</v>
      </c>
      <c r="T1803" s="27">
        <v>1</v>
      </c>
      <c r="U1803" s="29"/>
      <c r="V1803" s="26" t="str">
        <f t="shared" si="56"/>
        <v>42726BRI Business</v>
      </c>
      <c r="W1803" s="26">
        <f t="shared" si="57"/>
        <v>1</v>
      </c>
    </row>
    <row r="1804" spans="1:23" s="26" customFormat="1" ht="16.7" customHeight="1" x14ac:dyDescent="0.2">
      <c r="A1804" s="27" t="s">
        <v>4598</v>
      </c>
      <c r="B1804" s="27" t="s">
        <v>20</v>
      </c>
      <c r="C1804" s="27" t="s">
        <v>2403</v>
      </c>
      <c r="D1804" s="28">
        <v>42726</v>
      </c>
      <c r="E1804" s="27" t="s">
        <v>4599</v>
      </c>
      <c r="F1804" s="27" t="s">
        <v>4597</v>
      </c>
      <c r="G1804" s="27" t="s">
        <v>21</v>
      </c>
      <c r="H1804" s="27"/>
      <c r="I1804" s="27" t="s">
        <v>22</v>
      </c>
      <c r="J1804" s="27"/>
      <c r="K1804" s="27"/>
      <c r="L1804" s="27"/>
      <c r="M1804" s="27"/>
      <c r="N1804" s="27"/>
      <c r="O1804" s="27"/>
      <c r="P1804" s="27" t="s">
        <v>23</v>
      </c>
      <c r="Q1804" s="27"/>
      <c r="R1804" s="27" t="s">
        <v>28</v>
      </c>
      <c r="S1804" s="27" t="s">
        <v>27</v>
      </c>
      <c r="T1804" s="27">
        <v>2</v>
      </c>
      <c r="U1804" s="29"/>
      <c r="V1804" s="26" t="str">
        <f t="shared" si="56"/>
        <v>42726BRI Prioritas</v>
      </c>
      <c r="W1804" s="26">
        <f t="shared" si="57"/>
        <v>2</v>
      </c>
    </row>
    <row r="1805" spans="1:23" s="26" customFormat="1" ht="16.7" customHeight="1" x14ac:dyDescent="0.2">
      <c r="A1805" s="27" t="s">
        <v>4600</v>
      </c>
      <c r="B1805" s="27" t="s">
        <v>20</v>
      </c>
      <c r="C1805" s="27" t="s">
        <v>4601</v>
      </c>
      <c r="D1805" s="28">
        <v>42726</v>
      </c>
      <c r="E1805" s="27" t="s">
        <v>4602</v>
      </c>
      <c r="F1805" s="27" t="s">
        <v>194</v>
      </c>
      <c r="G1805" s="27" t="s">
        <v>21</v>
      </c>
      <c r="H1805" s="27"/>
      <c r="I1805" s="27" t="s">
        <v>22</v>
      </c>
      <c r="J1805" s="27"/>
      <c r="K1805" s="27"/>
      <c r="L1805" s="27"/>
      <c r="M1805" s="27"/>
      <c r="N1805" s="27"/>
      <c r="O1805" s="27"/>
      <c r="P1805" s="27" t="s">
        <v>23</v>
      </c>
      <c r="Q1805" s="27"/>
      <c r="R1805" s="27" t="s">
        <v>28</v>
      </c>
      <c r="S1805" s="27" t="s">
        <v>27</v>
      </c>
      <c r="T1805" s="27">
        <v>2</v>
      </c>
      <c r="U1805" s="29"/>
      <c r="V1805" s="26" t="str">
        <f t="shared" si="56"/>
        <v>42726BRI Prioritas</v>
      </c>
      <c r="W1805" s="26">
        <f t="shared" si="57"/>
        <v>2</v>
      </c>
    </row>
    <row r="1806" spans="1:23" s="26" customFormat="1" ht="16.7" customHeight="1" x14ac:dyDescent="0.2">
      <c r="A1806" s="27" t="s">
        <v>4591</v>
      </c>
      <c r="B1806" s="27" t="s">
        <v>20</v>
      </c>
      <c r="C1806" s="27" t="s">
        <v>62</v>
      </c>
      <c r="D1806" s="28">
        <v>42726</v>
      </c>
      <c r="E1806" s="27" t="s">
        <v>4603</v>
      </c>
      <c r="F1806" s="27" t="s">
        <v>195</v>
      </c>
      <c r="G1806" s="27" t="s">
        <v>21</v>
      </c>
      <c r="H1806" s="27"/>
      <c r="I1806" s="27" t="s">
        <v>22</v>
      </c>
      <c r="J1806" s="27"/>
      <c r="K1806" s="27"/>
      <c r="L1806" s="27"/>
      <c r="M1806" s="27"/>
      <c r="N1806" s="27"/>
      <c r="O1806" s="27"/>
      <c r="P1806" s="27" t="s">
        <v>23</v>
      </c>
      <c r="Q1806" s="27"/>
      <c r="R1806" s="27" t="s">
        <v>28</v>
      </c>
      <c r="S1806" s="27" t="s">
        <v>27</v>
      </c>
      <c r="T1806" s="27">
        <v>2</v>
      </c>
      <c r="U1806" s="29"/>
      <c r="V1806" s="26" t="str">
        <f t="shared" si="56"/>
        <v>42726BRI Prioritas</v>
      </c>
      <c r="W1806" s="26">
        <f t="shared" si="57"/>
        <v>2</v>
      </c>
    </row>
    <row r="1807" spans="1:23" s="26" customFormat="1" ht="16.7" customHeight="1" x14ac:dyDescent="0.2">
      <c r="A1807" s="27" t="s">
        <v>4604</v>
      </c>
      <c r="B1807" s="27" t="s">
        <v>20</v>
      </c>
      <c r="C1807" s="27" t="s">
        <v>4605</v>
      </c>
      <c r="D1807" s="28">
        <v>42726</v>
      </c>
      <c r="E1807" s="27" t="s">
        <v>4606</v>
      </c>
      <c r="F1807" s="27" t="s">
        <v>195</v>
      </c>
      <c r="G1807" s="27" t="s">
        <v>21</v>
      </c>
      <c r="H1807" s="27"/>
      <c r="I1807" s="27" t="s">
        <v>22</v>
      </c>
      <c r="J1807" s="27"/>
      <c r="K1807" s="27"/>
      <c r="L1807" s="27"/>
      <c r="M1807" s="27"/>
      <c r="N1807" s="27"/>
      <c r="O1807" s="27"/>
      <c r="P1807" s="27" t="s">
        <v>23</v>
      </c>
      <c r="Q1807" s="27"/>
      <c r="R1807" s="27" t="s">
        <v>24</v>
      </c>
      <c r="S1807" s="27" t="s">
        <v>25</v>
      </c>
      <c r="T1807" s="27">
        <v>1</v>
      </c>
      <c r="U1807" s="29"/>
      <c r="V1807" s="26" t="str">
        <f t="shared" si="56"/>
        <v>42726BRI Platinum</v>
      </c>
      <c r="W1807" s="26">
        <f t="shared" si="57"/>
        <v>1</v>
      </c>
    </row>
    <row r="1808" spans="1:23" s="26" customFormat="1" ht="16.7" customHeight="1" x14ac:dyDescent="0.2">
      <c r="A1808" s="27" t="s">
        <v>4604</v>
      </c>
      <c r="B1808" s="27" t="s">
        <v>20</v>
      </c>
      <c r="C1808" s="27" t="s">
        <v>4607</v>
      </c>
      <c r="D1808" s="28">
        <v>42726</v>
      </c>
      <c r="E1808" s="27" t="s">
        <v>4608</v>
      </c>
      <c r="F1808" s="27" t="s">
        <v>196</v>
      </c>
      <c r="G1808" s="27" t="s">
        <v>36</v>
      </c>
      <c r="H1808" s="27"/>
      <c r="I1808" s="27" t="s">
        <v>22</v>
      </c>
      <c r="J1808" s="27"/>
      <c r="K1808" s="27"/>
      <c r="L1808" s="27"/>
      <c r="M1808" s="27"/>
      <c r="N1808" s="27"/>
      <c r="O1808" s="27"/>
      <c r="P1808" s="27" t="s">
        <v>23</v>
      </c>
      <c r="Q1808" s="27"/>
      <c r="R1808" s="27" t="s">
        <v>24</v>
      </c>
      <c r="S1808" s="27" t="s">
        <v>25</v>
      </c>
      <c r="T1808" s="27">
        <v>1</v>
      </c>
      <c r="U1808" s="29"/>
      <c r="V1808" s="26" t="str">
        <f t="shared" si="56"/>
        <v>42726BRI Platinum</v>
      </c>
      <c r="W1808" s="26">
        <f t="shared" si="57"/>
        <v>1</v>
      </c>
    </row>
    <row r="1809" spans="1:23" s="26" customFormat="1" ht="16.7" customHeight="1" x14ac:dyDescent="0.2">
      <c r="A1809" s="27" t="s">
        <v>4604</v>
      </c>
      <c r="B1809" s="27" t="s">
        <v>20</v>
      </c>
      <c r="C1809" s="27" t="s">
        <v>4609</v>
      </c>
      <c r="D1809" s="28">
        <v>42726</v>
      </c>
      <c r="E1809" s="27" t="s">
        <v>4610</v>
      </c>
      <c r="F1809" s="27" t="s">
        <v>4611</v>
      </c>
      <c r="G1809" s="27" t="s">
        <v>21</v>
      </c>
      <c r="H1809" s="27"/>
      <c r="I1809" s="27" t="s">
        <v>22</v>
      </c>
      <c r="J1809" s="27"/>
      <c r="K1809" s="27"/>
      <c r="L1809" s="27"/>
      <c r="M1809" s="27"/>
      <c r="N1809" s="27"/>
      <c r="O1809" s="27"/>
      <c r="P1809" s="27" t="s">
        <v>23</v>
      </c>
      <c r="Q1809" s="27"/>
      <c r="R1809" s="27" t="s">
        <v>24</v>
      </c>
      <c r="S1809" s="27" t="s">
        <v>25</v>
      </c>
      <c r="T1809" s="27">
        <v>1</v>
      </c>
      <c r="U1809" s="29"/>
      <c r="V1809" s="26" t="str">
        <f t="shared" si="56"/>
        <v>42726BRI Platinum</v>
      </c>
      <c r="W1809" s="26">
        <f t="shared" si="57"/>
        <v>1</v>
      </c>
    </row>
    <row r="1810" spans="1:23" s="26" customFormat="1" ht="16.7" customHeight="1" x14ac:dyDescent="0.2">
      <c r="A1810" s="27" t="s">
        <v>4604</v>
      </c>
      <c r="B1810" s="27" t="s">
        <v>20</v>
      </c>
      <c r="C1810" s="27" t="s">
        <v>4612</v>
      </c>
      <c r="D1810" s="28">
        <v>42726</v>
      </c>
      <c r="E1810" s="27" t="s">
        <v>4613</v>
      </c>
      <c r="F1810" s="27" t="s">
        <v>4611</v>
      </c>
      <c r="G1810" s="27" t="s">
        <v>21</v>
      </c>
      <c r="H1810" s="27"/>
      <c r="I1810" s="27" t="s">
        <v>22</v>
      </c>
      <c r="J1810" s="27"/>
      <c r="K1810" s="27"/>
      <c r="L1810" s="27"/>
      <c r="M1810" s="27"/>
      <c r="N1810" s="27"/>
      <c r="O1810" s="27"/>
      <c r="P1810" s="27" t="s">
        <v>23</v>
      </c>
      <c r="Q1810" s="27"/>
      <c r="R1810" s="27" t="s">
        <v>24</v>
      </c>
      <c r="S1810" s="27" t="s">
        <v>25</v>
      </c>
      <c r="T1810" s="27">
        <v>1</v>
      </c>
      <c r="U1810" s="29"/>
      <c r="V1810" s="26" t="str">
        <f t="shared" si="56"/>
        <v>42726BRI Platinum</v>
      </c>
      <c r="W1810" s="26">
        <f t="shared" si="57"/>
        <v>1</v>
      </c>
    </row>
    <row r="1811" spans="1:23" s="26" customFormat="1" ht="16.7" customHeight="1" x14ac:dyDescent="0.2">
      <c r="A1811" s="27" t="s">
        <v>4614</v>
      </c>
      <c r="B1811" s="27" t="s">
        <v>20</v>
      </c>
      <c r="C1811" s="27" t="s">
        <v>4615</v>
      </c>
      <c r="D1811" s="28">
        <v>42726</v>
      </c>
      <c r="E1811" s="27" t="s">
        <v>4616</v>
      </c>
      <c r="F1811" s="27" t="s">
        <v>197</v>
      </c>
      <c r="G1811" s="27" t="s">
        <v>21</v>
      </c>
      <c r="H1811" s="27"/>
      <c r="I1811" s="27" t="s">
        <v>22</v>
      </c>
      <c r="J1811" s="27"/>
      <c r="K1811" s="27"/>
      <c r="L1811" s="27"/>
      <c r="M1811" s="27"/>
      <c r="N1811" s="27"/>
      <c r="O1811" s="27"/>
      <c r="P1811" s="27" t="s">
        <v>23</v>
      </c>
      <c r="Q1811" s="27"/>
      <c r="R1811" s="27" t="s">
        <v>24</v>
      </c>
      <c r="S1811" s="27" t="s">
        <v>25</v>
      </c>
      <c r="T1811" s="27">
        <v>1</v>
      </c>
      <c r="U1811" s="29"/>
      <c r="V1811" s="26" t="str">
        <f t="shared" si="56"/>
        <v>42726BRI Platinum</v>
      </c>
      <c r="W1811" s="26">
        <f t="shared" si="57"/>
        <v>1</v>
      </c>
    </row>
    <row r="1812" spans="1:23" s="26" customFormat="1" ht="16.7" customHeight="1" x14ac:dyDescent="0.2">
      <c r="A1812" s="27" t="s">
        <v>4614</v>
      </c>
      <c r="B1812" s="27" t="s">
        <v>20</v>
      </c>
      <c r="C1812" s="27" t="s">
        <v>4617</v>
      </c>
      <c r="D1812" s="28">
        <v>42726</v>
      </c>
      <c r="E1812" s="27" t="s">
        <v>4618</v>
      </c>
      <c r="F1812" s="27" t="s">
        <v>197</v>
      </c>
      <c r="G1812" s="27" t="s">
        <v>21</v>
      </c>
      <c r="H1812" s="27"/>
      <c r="I1812" s="27" t="s">
        <v>22</v>
      </c>
      <c r="J1812" s="27"/>
      <c r="K1812" s="27"/>
      <c r="L1812" s="27"/>
      <c r="M1812" s="27"/>
      <c r="N1812" s="27"/>
      <c r="O1812" s="27"/>
      <c r="P1812" s="27" t="s">
        <v>23</v>
      </c>
      <c r="Q1812" s="27"/>
      <c r="R1812" s="27" t="s">
        <v>24</v>
      </c>
      <c r="S1812" s="27" t="s">
        <v>25</v>
      </c>
      <c r="T1812" s="27">
        <v>1</v>
      </c>
      <c r="U1812" s="29"/>
      <c r="V1812" s="26" t="str">
        <f t="shared" si="56"/>
        <v>42726BRI Platinum</v>
      </c>
      <c r="W1812" s="26">
        <f t="shared" si="57"/>
        <v>1</v>
      </c>
    </row>
    <row r="1813" spans="1:23" s="26" customFormat="1" ht="16.7" customHeight="1" x14ac:dyDescent="0.2">
      <c r="A1813" s="27" t="s">
        <v>4619</v>
      </c>
      <c r="B1813" s="27" t="s">
        <v>20</v>
      </c>
      <c r="C1813" s="27" t="s">
        <v>4620</v>
      </c>
      <c r="D1813" s="28">
        <v>42726</v>
      </c>
      <c r="E1813" s="27" t="s">
        <v>4621</v>
      </c>
      <c r="F1813" s="27" t="s">
        <v>710</v>
      </c>
      <c r="G1813" s="27" t="s">
        <v>21</v>
      </c>
      <c r="H1813" s="27"/>
      <c r="I1813" s="27" t="s">
        <v>22</v>
      </c>
      <c r="J1813" s="27"/>
      <c r="K1813" s="27"/>
      <c r="L1813" s="27"/>
      <c r="M1813" s="27"/>
      <c r="N1813" s="27"/>
      <c r="O1813" s="27"/>
      <c r="P1813" s="27" t="s">
        <v>23</v>
      </c>
      <c r="Q1813" s="27"/>
      <c r="R1813" s="27" t="s">
        <v>24</v>
      </c>
      <c r="S1813" s="27" t="s">
        <v>25</v>
      </c>
      <c r="T1813" s="27">
        <v>1</v>
      </c>
      <c r="U1813" s="29"/>
      <c r="V1813" s="26" t="str">
        <f t="shared" si="56"/>
        <v>42726BRI Platinum</v>
      </c>
      <c r="W1813" s="26">
        <f t="shared" si="57"/>
        <v>1</v>
      </c>
    </row>
    <row r="1814" spans="1:23" s="26" customFormat="1" ht="16.7" customHeight="1" x14ac:dyDescent="0.2">
      <c r="A1814" s="27" t="s">
        <v>4619</v>
      </c>
      <c r="B1814" s="27" t="s">
        <v>20</v>
      </c>
      <c r="C1814" s="27" t="s">
        <v>4622</v>
      </c>
      <c r="D1814" s="28">
        <v>42726</v>
      </c>
      <c r="E1814" s="27" t="s">
        <v>4623</v>
      </c>
      <c r="F1814" s="27" t="s">
        <v>4624</v>
      </c>
      <c r="G1814" s="27" t="s">
        <v>21</v>
      </c>
      <c r="H1814" s="27"/>
      <c r="I1814" s="27" t="s">
        <v>22</v>
      </c>
      <c r="J1814" s="27"/>
      <c r="K1814" s="27"/>
      <c r="L1814" s="27"/>
      <c r="M1814" s="27"/>
      <c r="N1814" s="27"/>
      <c r="O1814" s="27"/>
      <c r="P1814" s="27" t="s">
        <v>23</v>
      </c>
      <c r="Q1814" s="27"/>
      <c r="R1814" s="27" t="s">
        <v>24</v>
      </c>
      <c r="S1814" s="27" t="s">
        <v>25</v>
      </c>
      <c r="T1814" s="27">
        <v>1</v>
      </c>
      <c r="U1814" s="29"/>
      <c r="V1814" s="26" t="str">
        <f t="shared" si="56"/>
        <v>42726BRI Platinum</v>
      </c>
      <c r="W1814" s="26">
        <f t="shared" si="57"/>
        <v>1</v>
      </c>
    </row>
    <row r="1815" spans="1:23" s="26" customFormat="1" ht="16.7" customHeight="1" x14ac:dyDescent="0.2">
      <c r="A1815" s="27" t="s">
        <v>4841</v>
      </c>
      <c r="B1815" s="27" t="s">
        <v>20</v>
      </c>
      <c r="C1815" s="27" t="s">
        <v>4842</v>
      </c>
      <c r="D1815" s="28">
        <v>42727</v>
      </c>
      <c r="E1815" s="27" t="s">
        <v>4843</v>
      </c>
      <c r="F1815" s="27" t="s">
        <v>427</v>
      </c>
      <c r="G1815" s="27" t="s">
        <v>21</v>
      </c>
      <c r="H1815" s="27"/>
      <c r="I1815" s="27" t="s">
        <v>22</v>
      </c>
      <c r="J1815" s="27"/>
      <c r="K1815" s="27"/>
      <c r="L1815" s="27"/>
      <c r="M1815" s="27"/>
      <c r="N1815" s="27"/>
      <c r="O1815" s="27"/>
      <c r="P1815" s="27" t="s">
        <v>23</v>
      </c>
      <c r="Q1815" s="27"/>
      <c r="R1815" s="27" t="s">
        <v>28</v>
      </c>
      <c r="S1815" s="27" t="s">
        <v>27</v>
      </c>
      <c r="T1815" s="27">
        <v>2</v>
      </c>
      <c r="U1815" s="29"/>
      <c r="V1815" s="26" t="str">
        <f t="shared" si="56"/>
        <v>42727BRI Prioritas</v>
      </c>
      <c r="W1815" s="26">
        <f t="shared" si="57"/>
        <v>2</v>
      </c>
    </row>
    <row r="1816" spans="1:23" s="26" customFormat="1" ht="16.7" customHeight="1" x14ac:dyDescent="0.2">
      <c r="A1816" s="27" t="s">
        <v>4844</v>
      </c>
      <c r="B1816" s="27" t="s">
        <v>20</v>
      </c>
      <c r="C1816" s="27" t="s">
        <v>4845</v>
      </c>
      <c r="D1816" s="28">
        <v>42727</v>
      </c>
      <c r="E1816" s="27" t="s">
        <v>4846</v>
      </c>
      <c r="F1816" s="27" t="s">
        <v>174</v>
      </c>
      <c r="G1816" s="27" t="s">
        <v>21</v>
      </c>
      <c r="H1816" s="27"/>
      <c r="I1816" s="27" t="s">
        <v>22</v>
      </c>
      <c r="J1816" s="27"/>
      <c r="K1816" s="27"/>
      <c r="L1816" s="27"/>
      <c r="M1816" s="27"/>
      <c r="N1816" s="27"/>
      <c r="O1816" s="27"/>
      <c r="P1816" s="27" t="s">
        <v>23</v>
      </c>
      <c r="Q1816" s="27"/>
      <c r="R1816" s="27" t="s">
        <v>28</v>
      </c>
      <c r="S1816" s="27" t="s">
        <v>27</v>
      </c>
      <c r="T1816" s="27">
        <v>2</v>
      </c>
      <c r="U1816" s="29"/>
      <c r="V1816" s="26" t="str">
        <f t="shared" si="56"/>
        <v>42727BRI Prioritas</v>
      </c>
      <c r="W1816" s="26">
        <f t="shared" si="57"/>
        <v>2</v>
      </c>
    </row>
    <row r="1817" spans="1:23" s="26" customFormat="1" ht="16.7" customHeight="1" x14ac:dyDescent="0.2">
      <c r="A1817" s="27" t="s">
        <v>4847</v>
      </c>
      <c r="B1817" s="27" t="s">
        <v>20</v>
      </c>
      <c r="C1817" s="27" t="s">
        <v>4848</v>
      </c>
      <c r="D1817" s="28">
        <v>42727</v>
      </c>
      <c r="E1817" s="27" t="s">
        <v>4849</v>
      </c>
      <c r="F1817" s="27" t="s">
        <v>174</v>
      </c>
      <c r="G1817" s="27" t="s">
        <v>21</v>
      </c>
      <c r="H1817" s="27"/>
      <c r="I1817" s="27" t="s">
        <v>22</v>
      </c>
      <c r="J1817" s="27"/>
      <c r="K1817" s="27"/>
      <c r="L1817" s="27"/>
      <c r="M1817" s="27"/>
      <c r="N1817" s="27"/>
      <c r="O1817" s="27"/>
      <c r="P1817" s="27" t="s">
        <v>23</v>
      </c>
      <c r="Q1817" s="27"/>
      <c r="R1817" s="27" t="s">
        <v>24</v>
      </c>
      <c r="S1817" s="27" t="s">
        <v>27</v>
      </c>
      <c r="T1817" s="27">
        <v>1</v>
      </c>
      <c r="U1817" s="29"/>
      <c r="V1817" s="26" t="str">
        <f t="shared" si="56"/>
        <v>42727BRI Prioritas</v>
      </c>
      <c r="W1817" s="26">
        <f t="shared" si="57"/>
        <v>1</v>
      </c>
    </row>
    <row r="1818" spans="1:23" s="26" customFormat="1" ht="16.7" customHeight="1" x14ac:dyDescent="0.2">
      <c r="A1818" s="27" t="s">
        <v>4850</v>
      </c>
      <c r="B1818" s="27" t="s">
        <v>20</v>
      </c>
      <c r="C1818" s="27" t="s">
        <v>4851</v>
      </c>
      <c r="D1818" s="28">
        <v>42727</v>
      </c>
      <c r="E1818" s="27" t="s">
        <v>4852</v>
      </c>
      <c r="F1818" s="27" t="s">
        <v>175</v>
      </c>
      <c r="G1818" s="27" t="s">
        <v>21</v>
      </c>
      <c r="H1818" s="27"/>
      <c r="I1818" s="27" t="s">
        <v>22</v>
      </c>
      <c r="J1818" s="27"/>
      <c r="K1818" s="27"/>
      <c r="L1818" s="27"/>
      <c r="M1818" s="27"/>
      <c r="N1818" s="27"/>
      <c r="O1818" s="27"/>
      <c r="P1818" s="27" t="s">
        <v>23</v>
      </c>
      <c r="Q1818" s="27"/>
      <c r="R1818" s="27" t="s">
        <v>28</v>
      </c>
      <c r="S1818" s="27" t="s">
        <v>27</v>
      </c>
      <c r="T1818" s="27">
        <v>2</v>
      </c>
      <c r="U1818" s="29"/>
      <c r="V1818" s="26" t="str">
        <f t="shared" si="56"/>
        <v>42727BRI Prioritas</v>
      </c>
      <c r="W1818" s="26">
        <f t="shared" si="57"/>
        <v>2</v>
      </c>
    </row>
    <row r="1819" spans="1:23" s="26" customFormat="1" ht="16.7" customHeight="1" x14ac:dyDescent="0.2">
      <c r="A1819" s="27" t="s">
        <v>4853</v>
      </c>
      <c r="B1819" s="27" t="s">
        <v>20</v>
      </c>
      <c r="C1819" s="27" t="s">
        <v>4854</v>
      </c>
      <c r="D1819" s="28">
        <v>42727</v>
      </c>
      <c r="E1819" s="27" t="s">
        <v>4855</v>
      </c>
      <c r="F1819" s="27" t="s">
        <v>175</v>
      </c>
      <c r="G1819" s="27" t="s">
        <v>21</v>
      </c>
      <c r="H1819" s="27"/>
      <c r="I1819" s="27" t="s">
        <v>22</v>
      </c>
      <c r="J1819" s="27"/>
      <c r="K1819" s="27"/>
      <c r="L1819" s="27"/>
      <c r="M1819" s="27"/>
      <c r="N1819" s="27"/>
      <c r="O1819" s="27"/>
      <c r="P1819" s="27" t="s">
        <v>23</v>
      </c>
      <c r="Q1819" s="27"/>
      <c r="R1819" s="27" t="s">
        <v>28</v>
      </c>
      <c r="S1819" s="27" t="s">
        <v>27</v>
      </c>
      <c r="T1819" s="27">
        <v>2</v>
      </c>
      <c r="U1819" s="29"/>
      <c r="V1819" s="26" t="str">
        <f t="shared" si="56"/>
        <v>42727BRI Prioritas</v>
      </c>
      <c r="W1819" s="26">
        <f t="shared" si="57"/>
        <v>2</v>
      </c>
    </row>
    <row r="1820" spans="1:23" s="26" customFormat="1" ht="16.7" customHeight="1" x14ac:dyDescent="0.2">
      <c r="A1820" s="27" t="s">
        <v>4856</v>
      </c>
      <c r="B1820" s="27" t="s">
        <v>20</v>
      </c>
      <c r="C1820" s="27" t="s">
        <v>4857</v>
      </c>
      <c r="D1820" s="28">
        <v>42727</v>
      </c>
      <c r="E1820" s="27" t="s">
        <v>4858</v>
      </c>
      <c r="F1820" s="27" t="s">
        <v>428</v>
      </c>
      <c r="G1820" s="27" t="s">
        <v>21</v>
      </c>
      <c r="H1820" s="27"/>
      <c r="I1820" s="27" t="s">
        <v>22</v>
      </c>
      <c r="J1820" s="27"/>
      <c r="K1820" s="27"/>
      <c r="L1820" s="27"/>
      <c r="M1820" s="27"/>
      <c r="N1820" s="27"/>
      <c r="O1820" s="27"/>
      <c r="P1820" s="27" t="s">
        <v>23</v>
      </c>
      <c r="Q1820" s="27"/>
      <c r="R1820" s="27" t="s">
        <v>28</v>
      </c>
      <c r="S1820" s="27" t="s">
        <v>27</v>
      </c>
      <c r="T1820" s="27">
        <v>2</v>
      </c>
      <c r="U1820" s="29"/>
      <c r="V1820" s="26" t="str">
        <f t="shared" si="56"/>
        <v>42727BRI Prioritas</v>
      </c>
      <c r="W1820" s="26">
        <f t="shared" si="57"/>
        <v>2</v>
      </c>
    </row>
    <row r="1821" spans="1:23" s="26" customFormat="1" ht="16.7" customHeight="1" x14ac:dyDescent="0.2">
      <c r="A1821" s="27" t="s">
        <v>4859</v>
      </c>
      <c r="B1821" s="27" t="s">
        <v>20</v>
      </c>
      <c r="C1821" s="27" t="s">
        <v>4860</v>
      </c>
      <c r="D1821" s="28">
        <v>42727</v>
      </c>
      <c r="E1821" s="27" t="s">
        <v>4861</v>
      </c>
      <c r="F1821" s="27" t="s">
        <v>428</v>
      </c>
      <c r="G1821" s="27" t="s">
        <v>21</v>
      </c>
      <c r="H1821" s="27"/>
      <c r="I1821" s="27" t="s">
        <v>22</v>
      </c>
      <c r="J1821" s="27"/>
      <c r="K1821" s="27"/>
      <c r="L1821" s="27"/>
      <c r="M1821" s="27"/>
      <c r="N1821" s="27"/>
      <c r="O1821" s="27"/>
      <c r="P1821" s="27" t="s">
        <v>23</v>
      </c>
      <c r="Q1821" s="27"/>
      <c r="R1821" s="27" t="s">
        <v>28</v>
      </c>
      <c r="S1821" s="27" t="s">
        <v>27</v>
      </c>
      <c r="T1821" s="27">
        <v>2</v>
      </c>
      <c r="U1821" s="29"/>
      <c r="V1821" s="26" t="str">
        <f t="shared" si="56"/>
        <v>42727BRI Prioritas</v>
      </c>
      <c r="W1821" s="26">
        <f t="shared" si="57"/>
        <v>2</v>
      </c>
    </row>
    <row r="1822" spans="1:23" s="26" customFormat="1" ht="16.7" customHeight="1" x14ac:dyDescent="0.2">
      <c r="A1822" s="27" t="s">
        <v>4862</v>
      </c>
      <c r="B1822" s="27" t="s">
        <v>20</v>
      </c>
      <c r="C1822" s="27" t="s">
        <v>4863</v>
      </c>
      <c r="D1822" s="28">
        <v>42727</v>
      </c>
      <c r="E1822" s="27" t="s">
        <v>4864</v>
      </c>
      <c r="F1822" s="27" t="s">
        <v>430</v>
      </c>
      <c r="G1822" s="27" t="s">
        <v>21</v>
      </c>
      <c r="H1822" s="27"/>
      <c r="I1822" s="27" t="s">
        <v>22</v>
      </c>
      <c r="J1822" s="27"/>
      <c r="K1822" s="27"/>
      <c r="L1822" s="27"/>
      <c r="M1822" s="27"/>
      <c r="N1822" s="27"/>
      <c r="O1822" s="27"/>
      <c r="P1822" s="27" t="s">
        <v>23</v>
      </c>
      <c r="Q1822" s="27"/>
      <c r="R1822" s="27" t="s">
        <v>28</v>
      </c>
      <c r="S1822" s="27" t="s">
        <v>27</v>
      </c>
      <c r="T1822" s="27">
        <v>2</v>
      </c>
      <c r="U1822" s="29"/>
      <c r="V1822" s="26" t="str">
        <f t="shared" si="56"/>
        <v>42727BRI Prioritas</v>
      </c>
      <c r="W1822" s="26">
        <f t="shared" si="57"/>
        <v>2</v>
      </c>
    </row>
    <row r="1823" spans="1:23" s="26" customFormat="1" ht="16.7" customHeight="1" x14ac:dyDescent="0.2">
      <c r="A1823" s="27" t="s">
        <v>4865</v>
      </c>
      <c r="B1823" s="27" t="s">
        <v>20</v>
      </c>
      <c r="C1823" s="27" t="s">
        <v>62</v>
      </c>
      <c r="D1823" s="28">
        <v>42727</v>
      </c>
      <c r="E1823" s="27" t="s">
        <v>4866</v>
      </c>
      <c r="F1823" s="27" t="s">
        <v>430</v>
      </c>
      <c r="G1823" s="27" t="s">
        <v>21</v>
      </c>
      <c r="H1823" s="27"/>
      <c r="I1823" s="27" t="s">
        <v>22</v>
      </c>
      <c r="J1823" s="27"/>
      <c r="K1823" s="27"/>
      <c r="L1823" s="27"/>
      <c r="M1823" s="27"/>
      <c r="N1823" s="27"/>
      <c r="O1823" s="27"/>
      <c r="P1823" s="27" t="s">
        <v>23</v>
      </c>
      <c r="Q1823" s="27"/>
      <c r="R1823" s="27" t="s">
        <v>24</v>
      </c>
      <c r="S1823" s="27" t="s">
        <v>27</v>
      </c>
      <c r="T1823" s="27">
        <v>1</v>
      </c>
      <c r="U1823" s="29"/>
      <c r="V1823" s="26" t="str">
        <f t="shared" si="56"/>
        <v>42727BRI Prioritas</v>
      </c>
      <c r="W1823" s="26">
        <f t="shared" si="57"/>
        <v>1</v>
      </c>
    </row>
    <row r="1824" spans="1:23" s="26" customFormat="1" ht="16.7" customHeight="1" x14ac:dyDescent="0.2">
      <c r="A1824" s="27" t="s">
        <v>4867</v>
      </c>
      <c r="B1824" s="27" t="s">
        <v>20</v>
      </c>
      <c r="C1824" s="27" t="s">
        <v>62</v>
      </c>
      <c r="D1824" s="28">
        <v>42727</v>
      </c>
      <c r="E1824" s="27" t="s">
        <v>4868</v>
      </c>
      <c r="F1824" s="27" t="s">
        <v>4084</v>
      </c>
      <c r="G1824" s="27" t="s">
        <v>21</v>
      </c>
      <c r="H1824" s="27"/>
      <c r="I1824" s="27" t="s">
        <v>22</v>
      </c>
      <c r="J1824" s="27"/>
      <c r="K1824" s="27"/>
      <c r="L1824" s="27"/>
      <c r="M1824" s="27"/>
      <c r="N1824" s="27"/>
      <c r="O1824" s="27"/>
      <c r="P1824" s="27" t="s">
        <v>23</v>
      </c>
      <c r="Q1824" s="27"/>
      <c r="R1824" s="27" t="s">
        <v>28</v>
      </c>
      <c r="S1824" s="27" t="s">
        <v>27</v>
      </c>
      <c r="T1824" s="27">
        <v>2</v>
      </c>
      <c r="U1824" s="29"/>
      <c r="V1824" s="26" t="str">
        <f t="shared" si="56"/>
        <v>42727BRI Prioritas</v>
      </c>
      <c r="W1824" s="26">
        <f t="shared" si="57"/>
        <v>2</v>
      </c>
    </row>
    <row r="1825" spans="1:23" s="26" customFormat="1" ht="16.7" customHeight="1" x14ac:dyDescent="0.2">
      <c r="A1825" s="27" t="s">
        <v>4869</v>
      </c>
      <c r="B1825" s="27" t="s">
        <v>20</v>
      </c>
      <c r="C1825" s="27" t="s">
        <v>4870</v>
      </c>
      <c r="D1825" s="28">
        <v>42727</v>
      </c>
      <c r="E1825" s="27" t="s">
        <v>4871</v>
      </c>
      <c r="F1825" s="27" t="s">
        <v>127</v>
      </c>
      <c r="G1825" s="27" t="s">
        <v>21</v>
      </c>
      <c r="H1825" s="27"/>
      <c r="I1825" s="27" t="s">
        <v>22</v>
      </c>
      <c r="J1825" s="27"/>
      <c r="K1825" s="27"/>
      <c r="L1825" s="27"/>
      <c r="M1825" s="27"/>
      <c r="N1825" s="27"/>
      <c r="O1825" s="27"/>
      <c r="P1825" s="27" t="s">
        <v>23</v>
      </c>
      <c r="Q1825" s="27"/>
      <c r="R1825" s="27" t="s">
        <v>24</v>
      </c>
      <c r="S1825" s="27" t="s">
        <v>25</v>
      </c>
      <c r="T1825" s="27">
        <v>1</v>
      </c>
      <c r="U1825" s="29"/>
      <c r="V1825" s="26" t="str">
        <f t="shared" si="56"/>
        <v>42727BRI Platinum</v>
      </c>
      <c r="W1825" s="26">
        <f t="shared" si="57"/>
        <v>1</v>
      </c>
    </row>
    <row r="1826" spans="1:23" s="26" customFormat="1" ht="16.7" customHeight="1" x14ac:dyDescent="0.2">
      <c r="A1826" s="27" t="s">
        <v>4872</v>
      </c>
      <c r="B1826" s="27" t="s">
        <v>20</v>
      </c>
      <c r="C1826" s="27" t="s">
        <v>4873</v>
      </c>
      <c r="D1826" s="28">
        <v>42727</v>
      </c>
      <c r="E1826" s="27" t="s">
        <v>4874</v>
      </c>
      <c r="F1826" s="27" t="s">
        <v>127</v>
      </c>
      <c r="G1826" s="27" t="s">
        <v>21</v>
      </c>
      <c r="H1826" s="27"/>
      <c r="I1826" s="27" t="s">
        <v>22</v>
      </c>
      <c r="J1826" s="27"/>
      <c r="K1826" s="27"/>
      <c r="L1826" s="27"/>
      <c r="M1826" s="27"/>
      <c r="N1826" s="27"/>
      <c r="O1826" s="27"/>
      <c r="P1826" s="27" t="s">
        <v>23</v>
      </c>
      <c r="Q1826" s="27"/>
      <c r="R1826" s="27" t="s">
        <v>24</v>
      </c>
      <c r="S1826" s="27" t="s">
        <v>25</v>
      </c>
      <c r="T1826" s="27">
        <v>1</v>
      </c>
      <c r="U1826" s="29"/>
      <c r="V1826" s="26" t="str">
        <f t="shared" si="56"/>
        <v>42727BRI Platinum</v>
      </c>
      <c r="W1826" s="26">
        <f t="shared" si="57"/>
        <v>1</v>
      </c>
    </row>
    <row r="1827" spans="1:23" s="26" customFormat="1" ht="16.7" customHeight="1" x14ac:dyDescent="0.2">
      <c r="A1827" s="27" t="s">
        <v>4872</v>
      </c>
      <c r="B1827" s="27" t="s">
        <v>20</v>
      </c>
      <c r="C1827" s="27" t="s">
        <v>4875</v>
      </c>
      <c r="D1827" s="28">
        <v>42727</v>
      </c>
      <c r="E1827" s="27" t="s">
        <v>4876</v>
      </c>
      <c r="F1827" s="27" t="s">
        <v>127</v>
      </c>
      <c r="G1827" s="27" t="s">
        <v>21</v>
      </c>
      <c r="H1827" s="27"/>
      <c r="I1827" s="27" t="s">
        <v>22</v>
      </c>
      <c r="J1827" s="27"/>
      <c r="K1827" s="27"/>
      <c r="L1827" s="27"/>
      <c r="M1827" s="27"/>
      <c r="N1827" s="27"/>
      <c r="O1827" s="27"/>
      <c r="P1827" s="27" t="s">
        <v>23</v>
      </c>
      <c r="Q1827" s="27"/>
      <c r="R1827" s="27" t="s">
        <v>24</v>
      </c>
      <c r="S1827" s="27" t="s">
        <v>25</v>
      </c>
      <c r="T1827" s="27">
        <v>1</v>
      </c>
      <c r="U1827" s="29"/>
      <c r="V1827" s="26" t="str">
        <f t="shared" si="56"/>
        <v>42727BRI Platinum</v>
      </c>
      <c r="W1827" s="26">
        <f t="shared" si="57"/>
        <v>1</v>
      </c>
    </row>
    <row r="1828" spans="1:23" s="26" customFormat="1" ht="16.7" customHeight="1" x14ac:dyDescent="0.2">
      <c r="A1828" s="27" t="s">
        <v>4872</v>
      </c>
      <c r="B1828" s="27" t="s">
        <v>20</v>
      </c>
      <c r="C1828" s="27" t="s">
        <v>4877</v>
      </c>
      <c r="D1828" s="28">
        <v>42727</v>
      </c>
      <c r="E1828" s="27" t="s">
        <v>4878</v>
      </c>
      <c r="F1828" s="27" t="s">
        <v>128</v>
      </c>
      <c r="G1828" s="27" t="s">
        <v>21</v>
      </c>
      <c r="H1828" s="27"/>
      <c r="I1828" s="27" t="s">
        <v>22</v>
      </c>
      <c r="J1828" s="27"/>
      <c r="K1828" s="27"/>
      <c r="L1828" s="27"/>
      <c r="M1828" s="27"/>
      <c r="N1828" s="27"/>
      <c r="O1828" s="27"/>
      <c r="P1828" s="27" t="s">
        <v>23</v>
      </c>
      <c r="Q1828" s="27"/>
      <c r="R1828" s="27" t="s">
        <v>24</v>
      </c>
      <c r="S1828" s="27" t="s">
        <v>25</v>
      </c>
      <c r="T1828" s="27">
        <v>1</v>
      </c>
      <c r="U1828" s="29"/>
      <c r="V1828" s="26" t="str">
        <f t="shared" si="56"/>
        <v>42727BRI Platinum</v>
      </c>
      <c r="W1828" s="26">
        <f t="shared" si="57"/>
        <v>1</v>
      </c>
    </row>
    <row r="1829" spans="1:23" s="26" customFormat="1" ht="16.7" customHeight="1" x14ac:dyDescent="0.2">
      <c r="A1829" s="27" t="s">
        <v>4872</v>
      </c>
      <c r="B1829" s="27" t="s">
        <v>20</v>
      </c>
      <c r="C1829" s="27" t="s">
        <v>4879</v>
      </c>
      <c r="D1829" s="28">
        <v>42727</v>
      </c>
      <c r="E1829" s="27" t="s">
        <v>129</v>
      </c>
      <c r="F1829" s="27" t="s">
        <v>128</v>
      </c>
      <c r="G1829" s="27" t="s">
        <v>21</v>
      </c>
      <c r="H1829" s="27"/>
      <c r="I1829" s="27" t="s">
        <v>22</v>
      </c>
      <c r="J1829" s="27"/>
      <c r="K1829" s="27"/>
      <c r="L1829" s="27"/>
      <c r="M1829" s="27"/>
      <c r="N1829" s="27"/>
      <c r="O1829" s="27"/>
      <c r="P1829" s="27" t="s">
        <v>23</v>
      </c>
      <c r="Q1829" s="27"/>
      <c r="R1829" s="27" t="s">
        <v>24</v>
      </c>
      <c r="S1829" s="27" t="s">
        <v>25</v>
      </c>
      <c r="T1829" s="27">
        <v>1</v>
      </c>
      <c r="U1829" s="29"/>
      <c r="V1829" s="26" t="str">
        <f t="shared" si="56"/>
        <v>42727BRI Platinum</v>
      </c>
      <c r="W1829" s="26">
        <f t="shared" si="57"/>
        <v>1</v>
      </c>
    </row>
    <row r="1830" spans="1:23" s="26" customFormat="1" ht="16.7" customHeight="1" x14ac:dyDescent="0.2">
      <c r="A1830" s="27" t="s">
        <v>4880</v>
      </c>
      <c r="B1830" s="27" t="s">
        <v>20</v>
      </c>
      <c r="C1830" s="27" t="s">
        <v>4881</v>
      </c>
      <c r="D1830" s="28">
        <v>42727</v>
      </c>
      <c r="E1830" s="27" t="s">
        <v>4882</v>
      </c>
      <c r="F1830" s="27" t="s">
        <v>129</v>
      </c>
      <c r="G1830" s="27" t="s">
        <v>21</v>
      </c>
      <c r="H1830" s="27"/>
      <c r="I1830" s="27" t="s">
        <v>22</v>
      </c>
      <c r="J1830" s="27"/>
      <c r="K1830" s="27"/>
      <c r="L1830" s="27"/>
      <c r="M1830" s="27"/>
      <c r="N1830" s="27"/>
      <c r="O1830" s="27"/>
      <c r="P1830" s="27" t="s">
        <v>23</v>
      </c>
      <c r="Q1830" s="27"/>
      <c r="R1830" s="27" t="s">
        <v>24</v>
      </c>
      <c r="S1830" s="27" t="s">
        <v>26</v>
      </c>
      <c r="T1830" s="27">
        <v>1</v>
      </c>
      <c r="U1830" s="29"/>
      <c r="V1830" s="26" t="str">
        <f t="shared" si="56"/>
        <v>42727BRI Business</v>
      </c>
      <c r="W1830" s="26">
        <f t="shared" si="57"/>
        <v>1</v>
      </c>
    </row>
    <row r="1831" spans="1:23" s="26" customFormat="1" ht="16.7" customHeight="1" x14ac:dyDescent="0.2">
      <c r="A1831" s="27" t="s">
        <v>4883</v>
      </c>
      <c r="B1831" s="27" t="s">
        <v>20</v>
      </c>
      <c r="C1831" s="27" t="s">
        <v>4884</v>
      </c>
      <c r="D1831" s="28">
        <v>42727</v>
      </c>
      <c r="E1831" s="27" t="s">
        <v>4666</v>
      </c>
      <c r="F1831" s="27" t="s">
        <v>583</v>
      </c>
      <c r="G1831" s="27" t="s">
        <v>21</v>
      </c>
      <c r="H1831" s="27"/>
      <c r="I1831" s="27" t="s">
        <v>22</v>
      </c>
      <c r="J1831" s="27"/>
      <c r="K1831" s="27"/>
      <c r="L1831" s="27"/>
      <c r="M1831" s="27"/>
      <c r="N1831" s="27"/>
      <c r="O1831" s="27"/>
      <c r="P1831" s="27" t="s">
        <v>23</v>
      </c>
      <c r="Q1831" s="27"/>
      <c r="R1831" s="27" t="s">
        <v>24</v>
      </c>
      <c r="S1831" s="27" t="s">
        <v>25</v>
      </c>
      <c r="T1831" s="27">
        <v>1</v>
      </c>
      <c r="U1831" s="29"/>
      <c r="V1831" s="26" t="str">
        <f t="shared" si="56"/>
        <v>42727BRI Platinum</v>
      </c>
      <c r="W1831" s="26">
        <f t="shared" si="57"/>
        <v>1</v>
      </c>
    </row>
    <row r="1832" spans="1:23" s="26" customFormat="1" ht="16.7" customHeight="1" x14ac:dyDescent="0.2">
      <c r="A1832" s="27" t="s">
        <v>4883</v>
      </c>
      <c r="B1832" s="27" t="s">
        <v>20</v>
      </c>
      <c r="C1832" s="27" t="s">
        <v>4885</v>
      </c>
      <c r="D1832" s="28">
        <v>42727</v>
      </c>
      <c r="E1832" s="27" t="s">
        <v>4886</v>
      </c>
      <c r="F1832" s="27" t="s">
        <v>583</v>
      </c>
      <c r="G1832" s="27" t="s">
        <v>21</v>
      </c>
      <c r="H1832" s="27"/>
      <c r="I1832" s="27" t="s">
        <v>22</v>
      </c>
      <c r="J1832" s="27"/>
      <c r="K1832" s="27"/>
      <c r="L1832" s="27"/>
      <c r="M1832" s="27"/>
      <c r="N1832" s="27"/>
      <c r="O1832" s="27"/>
      <c r="P1832" s="27" t="s">
        <v>23</v>
      </c>
      <c r="Q1832" s="27"/>
      <c r="R1832" s="27" t="s">
        <v>28</v>
      </c>
      <c r="S1832" s="27" t="s">
        <v>27</v>
      </c>
      <c r="T1832" s="27">
        <v>2</v>
      </c>
      <c r="U1832" s="29"/>
      <c r="V1832" s="26" t="str">
        <f t="shared" si="56"/>
        <v>42727BRI Prioritas</v>
      </c>
      <c r="W1832" s="26">
        <f t="shared" si="57"/>
        <v>2</v>
      </c>
    </row>
    <row r="1833" spans="1:23" s="26" customFormat="1" ht="16.7" customHeight="1" x14ac:dyDescent="0.2">
      <c r="A1833" s="27" t="s">
        <v>4887</v>
      </c>
      <c r="B1833" s="27" t="s">
        <v>20</v>
      </c>
      <c r="C1833" s="27" t="s">
        <v>4888</v>
      </c>
      <c r="D1833" s="28">
        <v>42727</v>
      </c>
      <c r="E1833" s="27" t="s">
        <v>4889</v>
      </c>
      <c r="F1833" s="27" t="s">
        <v>451</v>
      </c>
      <c r="G1833" s="27" t="s">
        <v>36</v>
      </c>
      <c r="H1833" s="27"/>
      <c r="I1833" s="27" t="s">
        <v>22</v>
      </c>
      <c r="J1833" s="27"/>
      <c r="K1833" s="27"/>
      <c r="L1833" s="27"/>
      <c r="M1833" s="27"/>
      <c r="N1833" s="27"/>
      <c r="O1833" s="27"/>
      <c r="P1833" s="27" t="s">
        <v>23</v>
      </c>
      <c r="Q1833" s="27"/>
      <c r="R1833" s="27" t="s">
        <v>24</v>
      </c>
      <c r="S1833" s="27" t="s">
        <v>26</v>
      </c>
      <c r="T1833" s="27">
        <v>1</v>
      </c>
      <c r="U1833" s="29"/>
      <c r="V1833" s="26" t="str">
        <f t="shared" si="56"/>
        <v>42727BRI Business</v>
      </c>
      <c r="W1833" s="26">
        <f t="shared" si="57"/>
        <v>1</v>
      </c>
    </row>
    <row r="1834" spans="1:23" s="26" customFormat="1" ht="16.7" customHeight="1" x14ac:dyDescent="0.2">
      <c r="A1834" s="27" t="s">
        <v>4890</v>
      </c>
      <c r="B1834" s="27" t="s">
        <v>20</v>
      </c>
      <c r="C1834" s="27" t="s">
        <v>4891</v>
      </c>
      <c r="D1834" s="28">
        <v>42727</v>
      </c>
      <c r="E1834" s="27" t="s">
        <v>4892</v>
      </c>
      <c r="F1834" s="27" t="s">
        <v>451</v>
      </c>
      <c r="G1834" s="27" t="s">
        <v>21</v>
      </c>
      <c r="H1834" s="27"/>
      <c r="I1834" s="27" t="s">
        <v>22</v>
      </c>
      <c r="J1834" s="27"/>
      <c r="K1834" s="27"/>
      <c r="L1834" s="27"/>
      <c r="M1834" s="27"/>
      <c r="N1834" s="27"/>
      <c r="O1834" s="27"/>
      <c r="P1834" s="27" t="s">
        <v>23</v>
      </c>
      <c r="Q1834" s="27"/>
      <c r="R1834" s="27" t="s">
        <v>24</v>
      </c>
      <c r="S1834" s="27" t="s">
        <v>27</v>
      </c>
      <c r="T1834" s="27">
        <v>1</v>
      </c>
      <c r="U1834" s="29"/>
      <c r="V1834" s="26" t="str">
        <f t="shared" si="56"/>
        <v>42727BRI Prioritas</v>
      </c>
      <c r="W1834" s="26">
        <f t="shared" si="57"/>
        <v>1</v>
      </c>
    </row>
    <row r="1835" spans="1:23" s="26" customFormat="1" ht="16.7" customHeight="1" x14ac:dyDescent="0.2">
      <c r="A1835" s="27" t="s">
        <v>4893</v>
      </c>
      <c r="B1835" s="27" t="s">
        <v>20</v>
      </c>
      <c r="C1835" s="27" t="s">
        <v>4894</v>
      </c>
      <c r="D1835" s="28">
        <v>42727</v>
      </c>
      <c r="E1835" s="27" t="s">
        <v>4895</v>
      </c>
      <c r="F1835" s="27" t="s">
        <v>522</v>
      </c>
      <c r="G1835" s="27" t="s">
        <v>21</v>
      </c>
      <c r="H1835" s="27"/>
      <c r="I1835" s="27" t="s">
        <v>22</v>
      </c>
      <c r="J1835" s="27"/>
      <c r="K1835" s="27"/>
      <c r="L1835" s="27"/>
      <c r="M1835" s="27"/>
      <c r="N1835" s="27"/>
      <c r="O1835" s="27"/>
      <c r="P1835" s="27" t="s">
        <v>23</v>
      </c>
      <c r="Q1835" s="27"/>
      <c r="R1835" s="27" t="s">
        <v>28</v>
      </c>
      <c r="S1835" s="27" t="s">
        <v>45</v>
      </c>
      <c r="T1835" s="27">
        <v>2</v>
      </c>
      <c r="U1835" s="29"/>
      <c r="V1835" s="26" t="str">
        <f t="shared" si="56"/>
        <v>42727BRI Infinite</v>
      </c>
      <c r="W1835" s="26">
        <f t="shared" si="57"/>
        <v>2</v>
      </c>
    </row>
    <row r="1836" spans="1:23" s="26" customFormat="1" ht="16.7" customHeight="1" x14ac:dyDescent="0.2">
      <c r="A1836" s="27" t="s">
        <v>4896</v>
      </c>
      <c r="B1836" s="27" t="s">
        <v>20</v>
      </c>
      <c r="C1836" s="27" t="s">
        <v>2411</v>
      </c>
      <c r="D1836" s="28">
        <v>42727</v>
      </c>
      <c r="E1836" s="27" t="s">
        <v>4897</v>
      </c>
      <c r="F1836" s="27" t="s">
        <v>622</v>
      </c>
      <c r="G1836" s="27" t="s">
        <v>21</v>
      </c>
      <c r="H1836" s="27"/>
      <c r="I1836" s="27" t="s">
        <v>22</v>
      </c>
      <c r="J1836" s="27"/>
      <c r="K1836" s="27"/>
      <c r="L1836" s="27"/>
      <c r="M1836" s="27"/>
      <c r="N1836" s="27"/>
      <c r="O1836" s="27"/>
      <c r="P1836" s="27" t="s">
        <v>23</v>
      </c>
      <c r="Q1836" s="27"/>
      <c r="R1836" s="27" t="s">
        <v>28</v>
      </c>
      <c r="S1836" s="27" t="s">
        <v>45</v>
      </c>
      <c r="T1836" s="27">
        <v>2</v>
      </c>
      <c r="U1836" s="29"/>
      <c r="V1836" s="26" t="str">
        <f t="shared" si="56"/>
        <v>42727BRI Infinite</v>
      </c>
      <c r="W1836" s="26">
        <f t="shared" si="57"/>
        <v>2</v>
      </c>
    </row>
    <row r="1837" spans="1:23" s="26" customFormat="1" ht="16.7" customHeight="1" x14ac:dyDescent="0.2">
      <c r="A1837" s="27" t="s">
        <v>4898</v>
      </c>
      <c r="B1837" s="27" t="s">
        <v>20</v>
      </c>
      <c r="C1837" s="27" t="s">
        <v>3786</v>
      </c>
      <c r="D1837" s="28">
        <v>42727</v>
      </c>
      <c r="E1837" s="27" t="s">
        <v>4899</v>
      </c>
      <c r="F1837" s="27" t="s">
        <v>270</v>
      </c>
      <c r="G1837" s="27" t="s">
        <v>21</v>
      </c>
      <c r="H1837" s="27"/>
      <c r="I1837" s="27" t="s">
        <v>22</v>
      </c>
      <c r="J1837" s="27"/>
      <c r="K1837" s="27"/>
      <c r="L1837" s="27"/>
      <c r="M1837" s="27"/>
      <c r="N1837" s="27"/>
      <c r="O1837" s="27"/>
      <c r="P1837" s="27" t="s">
        <v>23</v>
      </c>
      <c r="Q1837" s="27"/>
      <c r="R1837" s="27" t="s">
        <v>28</v>
      </c>
      <c r="S1837" s="27" t="s">
        <v>27</v>
      </c>
      <c r="T1837" s="27">
        <v>2</v>
      </c>
      <c r="U1837" s="29"/>
      <c r="V1837" s="26" t="str">
        <f t="shared" si="56"/>
        <v>42727BRI Prioritas</v>
      </c>
      <c r="W1837" s="26">
        <f t="shared" si="57"/>
        <v>2</v>
      </c>
    </row>
    <row r="1838" spans="1:23" s="26" customFormat="1" ht="16.7" customHeight="1" x14ac:dyDescent="0.2">
      <c r="A1838" s="27" t="s">
        <v>4900</v>
      </c>
      <c r="B1838" s="27" t="s">
        <v>20</v>
      </c>
      <c r="C1838" s="27" t="s">
        <v>3813</v>
      </c>
      <c r="D1838" s="28">
        <v>42727</v>
      </c>
      <c r="E1838" s="27" t="s">
        <v>4901</v>
      </c>
      <c r="F1838" s="27" t="s">
        <v>270</v>
      </c>
      <c r="G1838" s="27" t="s">
        <v>21</v>
      </c>
      <c r="H1838" s="27"/>
      <c r="I1838" s="27" t="s">
        <v>22</v>
      </c>
      <c r="J1838" s="27"/>
      <c r="K1838" s="27"/>
      <c r="L1838" s="27"/>
      <c r="M1838" s="27"/>
      <c r="N1838" s="27"/>
      <c r="O1838" s="27"/>
      <c r="P1838" s="27" t="s">
        <v>23</v>
      </c>
      <c r="Q1838" s="27"/>
      <c r="R1838" s="27" t="s">
        <v>28</v>
      </c>
      <c r="S1838" s="27" t="s">
        <v>27</v>
      </c>
      <c r="T1838" s="27">
        <v>2</v>
      </c>
      <c r="U1838" s="29"/>
      <c r="V1838" s="26" t="str">
        <f t="shared" si="56"/>
        <v>42727BRI Prioritas</v>
      </c>
      <c r="W1838" s="26">
        <f t="shared" si="57"/>
        <v>2</v>
      </c>
    </row>
    <row r="1839" spans="1:23" s="26" customFormat="1" ht="16.7" customHeight="1" x14ac:dyDescent="0.2">
      <c r="A1839" s="27" t="s">
        <v>4904</v>
      </c>
      <c r="B1839" s="27" t="s">
        <v>20</v>
      </c>
      <c r="C1839" s="27" t="s">
        <v>2432</v>
      </c>
      <c r="D1839" s="28">
        <v>42727</v>
      </c>
      <c r="E1839" s="27" t="s">
        <v>4905</v>
      </c>
      <c r="F1839" s="27" t="s">
        <v>439</v>
      </c>
      <c r="G1839" s="27" t="s">
        <v>21</v>
      </c>
      <c r="H1839" s="27"/>
      <c r="I1839" s="27" t="s">
        <v>22</v>
      </c>
      <c r="J1839" s="27"/>
      <c r="K1839" s="27"/>
      <c r="L1839" s="27"/>
      <c r="M1839" s="27"/>
      <c r="N1839" s="27"/>
      <c r="O1839" s="27"/>
      <c r="P1839" s="27" t="s">
        <v>23</v>
      </c>
      <c r="Q1839" s="27"/>
      <c r="R1839" s="27" t="s">
        <v>28</v>
      </c>
      <c r="S1839" s="27" t="s">
        <v>27</v>
      </c>
      <c r="T1839" s="27">
        <v>2</v>
      </c>
      <c r="U1839" s="29"/>
      <c r="V1839" s="26" t="str">
        <f t="shared" si="56"/>
        <v>42727BRI Prioritas</v>
      </c>
      <c r="W1839" s="26">
        <f t="shared" si="57"/>
        <v>2</v>
      </c>
    </row>
    <row r="1840" spans="1:23" s="26" customFormat="1" ht="16.7" customHeight="1" x14ac:dyDescent="0.2">
      <c r="A1840" s="27" t="s">
        <v>4906</v>
      </c>
      <c r="B1840" s="27" t="s">
        <v>20</v>
      </c>
      <c r="C1840" s="27" t="s">
        <v>2435</v>
      </c>
      <c r="D1840" s="28">
        <v>42727</v>
      </c>
      <c r="E1840" s="27" t="s">
        <v>4907</v>
      </c>
      <c r="F1840" s="27" t="s">
        <v>4908</v>
      </c>
      <c r="G1840" s="27" t="s">
        <v>21</v>
      </c>
      <c r="H1840" s="27"/>
      <c r="I1840" s="27" t="s">
        <v>22</v>
      </c>
      <c r="J1840" s="27"/>
      <c r="K1840" s="27"/>
      <c r="L1840" s="27"/>
      <c r="M1840" s="27"/>
      <c r="N1840" s="27"/>
      <c r="O1840" s="27"/>
      <c r="P1840" s="27" t="s">
        <v>23</v>
      </c>
      <c r="Q1840" s="27"/>
      <c r="R1840" s="27" t="s">
        <v>24</v>
      </c>
      <c r="S1840" s="27" t="s">
        <v>27</v>
      </c>
      <c r="T1840" s="27">
        <v>1</v>
      </c>
      <c r="U1840" s="29"/>
      <c r="V1840" s="26" t="str">
        <f t="shared" si="56"/>
        <v>42727BRI Prioritas</v>
      </c>
      <c r="W1840" s="26">
        <f t="shared" si="57"/>
        <v>1</v>
      </c>
    </row>
    <row r="1841" spans="1:23" s="26" customFormat="1" ht="16.7" customHeight="1" x14ac:dyDescent="0.2">
      <c r="A1841" s="27" t="s">
        <v>4900</v>
      </c>
      <c r="B1841" s="27" t="s">
        <v>20</v>
      </c>
      <c r="C1841" s="27" t="s">
        <v>4909</v>
      </c>
      <c r="D1841" s="28">
        <v>42727</v>
      </c>
      <c r="E1841" s="27" t="s">
        <v>4910</v>
      </c>
      <c r="F1841" s="27" t="s">
        <v>4908</v>
      </c>
      <c r="G1841" s="27" t="s">
        <v>21</v>
      </c>
      <c r="H1841" s="27"/>
      <c r="I1841" s="27" t="s">
        <v>22</v>
      </c>
      <c r="J1841" s="27"/>
      <c r="K1841" s="27"/>
      <c r="L1841" s="27"/>
      <c r="M1841" s="27"/>
      <c r="N1841" s="27"/>
      <c r="O1841" s="27"/>
      <c r="P1841" s="27" t="s">
        <v>23</v>
      </c>
      <c r="Q1841" s="27"/>
      <c r="R1841" s="27" t="s">
        <v>28</v>
      </c>
      <c r="S1841" s="27" t="s">
        <v>27</v>
      </c>
      <c r="T1841" s="27">
        <v>2</v>
      </c>
      <c r="U1841" s="29"/>
      <c r="V1841" s="26" t="str">
        <f t="shared" si="56"/>
        <v>42727BRI Prioritas</v>
      </c>
      <c r="W1841" s="26">
        <f t="shared" si="57"/>
        <v>2</v>
      </c>
    </row>
    <row r="1842" spans="1:23" s="26" customFormat="1" ht="16.7" customHeight="1" x14ac:dyDescent="0.2">
      <c r="A1842" s="27" t="s">
        <v>4911</v>
      </c>
      <c r="B1842" s="27" t="s">
        <v>20</v>
      </c>
      <c r="C1842" s="27" t="s">
        <v>4912</v>
      </c>
      <c r="D1842" s="28">
        <v>42727</v>
      </c>
      <c r="E1842" s="27" t="s">
        <v>4913</v>
      </c>
      <c r="F1842" s="27" t="s">
        <v>440</v>
      </c>
      <c r="G1842" s="27" t="s">
        <v>21</v>
      </c>
      <c r="H1842" s="27"/>
      <c r="I1842" s="27" t="s">
        <v>22</v>
      </c>
      <c r="J1842" s="27"/>
      <c r="K1842" s="27"/>
      <c r="L1842" s="27"/>
      <c r="M1842" s="27"/>
      <c r="N1842" s="27"/>
      <c r="O1842" s="27"/>
      <c r="P1842" s="27" t="s">
        <v>23</v>
      </c>
      <c r="Q1842" s="27"/>
      <c r="R1842" s="27" t="s">
        <v>24</v>
      </c>
      <c r="S1842" s="27" t="s">
        <v>27</v>
      </c>
      <c r="T1842" s="27">
        <v>1</v>
      </c>
      <c r="U1842" s="29"/>
      <c r="V1842" s="26" t="str">
        <f t="shared" si="56"/>
        <v>42727BRI Prioritas</v>
      </c>
      <c r="W1842" s="26">
        <f t="shared" si="57"/>
        <v>1</v>
      </c>
    </row>
    <row r="1843" spans="1:23" s="26" customFormat="1" ht="16.7" customHeight="1" x14ac:dyDescent="0.2">
      <c r="A1843" s="27" t="s">
        <v>4902</v>
      </c>
      <c r="B1843" s="27" t="s">
        <v>20</v>
      </c>
      <c r="C1843" s="27" t="s">
        <v>4914</v>
      </c>
      <c r="D1843" s="28">
        <v>42727</v>
      </c>
      <c r="E1843" s="27" t="s">
        <v>4915</v>
      </c>
      <c r="F1843" s="27" t="s">
        <v>441</v>
      </c>
      <c r="G1843" s="27" t="s">
        <v>21</v>
      </c>
      <c r="H1843" s="27"/>
      <c r="I1843" s="27" t="s">
        <v>22</v>
      </c>
      <c r="J1843" s="27"/>
      <c r="K1843" s="27"/>
      <c r="L1843" s="27"/>
      <c r="M1843" s="27"/>
      <c r="N1843" s="27"/>
      <c r="O1843" s="27"/>
      <c r="P1843" s="27" t="s">
        <v>23</v>
      </c>
      <c r="Q1843" s="27"/>
      <c r="R1843" s="27" t="s">
        <v>28</v>
      </c>
      <c r="S1843" s="27" t="s">
        <v>27</v>
      </c>
      <c r="T1843" s="27">
        <v>2</v>
      </c>
      <c r="U1843" s="29"/>
      <c r="V1843" s="26" t="str">
        <f t="shared" si="56"/>
        <v>42727BRI Prioritas</v>
      </c>
      <c r="W1843" s="26">
        <f t="shared" si="57"/>
        <v>2</v>
      </c>
    </row>
    <row r="1844" spans="1:23" s="26" customFormat="1" ht="16.7" customHeight="1" x14ac:dyDescent="0.2">
      <c r="A1844" s="27" t="s">
        <v>4916</v>
      </c>
      <c r="B1844" s="27" t="s">
        <v>20</v>
      </c>
      <c r="C1844" s="27" t="s">
        <v>4917</v>
      </c>
      <c r="D1844" s="28">
        <v>42727</v>
      </c>
      <c r="E1844" s="27" t="s">
        <v>4918</v>
      </c>
      <c r="F1844" s="27" t="s">
        <v>153</v>
      </c>
      <c r="G1844" s="27" t="s">
        <v>21</v>
      </c>
      <c r="H1844" s="27"/>
      <c r="I1844" s="27" t="s">
        <v>22</v>
      </c>
      <c r="J1844" s="27"/>
      <c r="K1844" s="27"/>
      <c r="L1844" s="27"/>
      <c r="M1844" s="27"/>
      <c r="N1844" s="27"/>
      <c r="O1844" s="27"/>
      <c r="P1844" s="27" t="s">
        <v>23</v>
      </c>
      <c r="Q1844" s="27"/>
      <c r="R1844" s="27" t="s">
        <v>28</v>
      </c>
      <c r="S1844" s="27" t="s">
        <v>27</v>
      </c>
      <c r="T1844" s="27">
        <v>2</v>
      </c>
      <c r="U1844" s="29"/>
      <c r="V1844" s="26" t="str">
        <f t="shared" si="56"/>
        <v>42727BRI Prioritas</v>
      </c>
      <c r="W1844" s="26">
        <f t="shared" si="57"/>
        <v>2</v>
      </c>
    </row>
    <row r="1845" spans="1:23" s="26" customFormat="1" ht="16.7" customHeight="1" x14ac:dyDescent="0.2">
      <c r="A1845" s="27" t="s">
        <v>4919</v>
      </c>
      <c r="B1845" s="27" t="s">
        <v>20</v>
      </c>
      <c r="C1845" s="27" t="s">
        <v>4920</v>
      </c>
      <c r="D1845" s="28">
        <v>42727</v>
      </c>
      <c r="E1845" s="27" t="s">
        <v>4921</v>
      </c>
      <c r="F1845" s="27" t="s">
        <v>153</v>
      </c>
      <c r="G1845" s="27" t="s">
        <v>21</v>
      </c>
      <c r="H1845" s="27"/>
      <c r="I1845" s="27" t="s">
        <v>22</v>
      </c>
      <c r="J1845" s="27"/>
      <c r="K1845" s="27"/>
      <c r="L1845" s="27"/>
      <c r="M1845" s="27"/>
      <c r="N1845" s="27"/>
      <c r="O1845" s="27"/>
      <c r="P1845" s="27" t="s">
        <v>23</v>
      </c>
      <c r="Q1845" s="27"/>
      <c r="R1845" s="27" t="s">
        <v>24</v>
      </c>
      <c r="S1845" s="27" t="s">
        <v>25</v>
      </c>
      <c r="T1845" s="27">
        <v>1</v>
      </c>
      <c r="U1845" s="29"/>
      <c r="V1845" s="26" t="str">
        <f t="shared" si="56"/>
        <v>42727BRI Platinum</v>
      </c>
      <c r="W1845" s="26">
        <f t="shared" si="57"/>
        <v>1</v>
      </c>
    </row>
    <row r="1846" spans="1:23" s="26" customFormat="1" ht="16.7" customHeight="1" x14ac:dyDescent="0.2">
      <c r="A1846" s="27" t="s">
        <v>4922</v>
      </c>
      <c r="B1846" s="27" t="s">
        <v>20</v>
      </c>
      <c r="C1846" s="27" t="s">
        <v>4923</v>
      </c>
      <c r="D1846" s="28">
        <v>42727</v>
      </c>
      <c r="E1846" s="27" t="s">
        <v>4924</v>
      </c>
      <c r="F1846" s="27" t="s">
        <v>103</v>
      </c>
      <c r="G1846" s="27" t="s">
        <v>21</v>
      </c>
      <c r="H1846" s="27"/>
      <c r="I1846" s="27" t="s">
        <v>22</v>
      </c>
      <c r="J1846" s="27"/>
      <c r="K1846" s="27"/>
      <c r="L1846" s="27"/>
      <c r="M1846" s="27"/>
      <c r="N1846" s="27"/>
      <c r="O1846" s="27"/>
      <c r="P1846" s="27" t="s">
        <v>23</v>
      </c>
      <c r="Q1846" s="27"/>
      <c r="R1846" s="27" t="s">
        <v>28</v>
      </c>
      <c r="S1846" s="27" t="s">
        <v>27</v>
      </c>
      <c r="T1846" s="27">
        <v>2</v>
      </c>
      <c r="U1846" s="29"/>
      <c r="V1846" s="26" t="str">
        <f t="shared" si="56"/>
        <v>42727BRI Prioritas</v>
      </c>
      <c r="W1846" s="26">
        <f t="shared" si="57"/>
        <v>2</v>
      </c>
    </row>
    <row r="1847" spans="1:23" s="26" customFormat="1" ht="16.7" customHeight="1" x14ac:dyDescent="0.2">
      <c r="A1847" s="27" t="s">
        <v>4925</v>
      </c>
      <c r="B1847" s="27" t="s">
        <v>20</v>
      </c>
      <c r="C1847" s="27" t="s">
        <v>4926</v>
      </c>
      <c r="D1847" s="28">
        <v>42727</v>
      </c>
      <c r="E1847" s="27" t="s">
        <v>4927</v>
      </c>
      <c r="F1847" s="27" t="s">
        <v>391</v>
      </c>
      <c r="G1847" s="27" t="s">
        <v>21</v>
      </c>
      <c r="H1847" s="27"/>
      <c r="I1847" s="27" t="s">
        <v>22</v>
      </c>
      <c r="J1847" s="27"/>
      <c r="K1847" s="27"/>
      <c r="L1847" s="27"/>
      <c r="M1847" s="27"/>
      <c r="N1847" s="27"/>
      <c r="O1847" s="27"/>
      <c r="P1847" s="27" t="s">
        <v>23</v>
      </c>
      <c r="Q1847" s="27"/>
      <c r="R1847" s="27" t="s">
        <v>28</v>
      </c>
      <c r="S1847" s="27" t="s">
        <v>27</v>
      </c>
      <c r="T1847" s="27">
        <v>2</v>
      </c>
      <c r="U1847" s="29"/>
      <c r="V1847" s="26" t="str">
        <f t="shared" si="56"/>
        <v>42727BRI Prioritas</v>
      </c>
      <c r="W1847" s="26">
        <f t="shared" si="57"/>
        <v>2</v>
      </c>
    </row>
    <row r="1848" spans="1:23" s="26" customFormat="1" ht="16.7" customHeight="1" x14ac:dyDescent="0.2">
      <c r="A1848" s="27" t="s">
        <v>4928</v>
      </c>
      <c r="B1848" s="27" t="s">
        <v>20</v>
      </c>
      <c r="C1848" s="27" t="s">
        <v>4929</v>
      </c>
      <c r="D1848" s="28">
        <v>42727</v>
      </c>
      <c r="E1848" s="27" t="s">
        <v>4930</v>
      </c>
      <c r="F1848" s="27" t="s">
        <v>391</v>
      </c>
      <c r="G1848" s="27" t="s">
        <v>21</v>
      </c>
      <c r="H1848" s="27"/>
      <c r="I1848" s="27" t="s">
        <v>22</v>
      </c>
      <c r="J1848" s="27"/>
      <c r="K1848" s="27"/>
      <c r="L1848" s="27"/>
      <c r="M1848" s="27"/>
      <c r="N1848" s="27"/>
      <c r="O1848" s="27"/>
      <c r="P1848" s="27" t="s">
        <v>23</v>
      </c>
      <c r="Q1848" s="27"/>
      <c r="R1848" s="27" t="s">
        <v>28</v>
      </c>
      <c r="S1848" s="27" t="s">
        <v>27</v>
      </c>
      <c r="T1848" s="27">
        <v>2</v>
      </c>
      <c r="U1848" s="29"/>
      <c r="V1848" s="26" t="str">
        <f t="shared" si="56"/>
        <v>42727BRI Prioritas</v>
      </c>
      <c r="W1848" s="26">
        <f t="shared" si="57"/>
        <v>2</v>
      </c>
    </row>
    <row r="1849" spans="1:23" s="26" customFormat="1" ht="16.7" customHeight="1" x14ac:dyDescent="0.2">
      <c r="A1849" s="27" t="s">
        <v>4900</v>
      </c>
      <c r="B1849" s="27" t="s">
        <v>20</v>
      </c>
      <c r="C1849" s="27" t="s">
        <v>4931</v>
      </c>
      <c r="D1849" s="28">
        <v>42727</v>
      </c>
      <c r="E1849" s="27" t="s">
        <v>4932</v>
      </c>
      <c r="F1849" s="27" t="s">
        <v>4933</v>
      </c>
      <c r="G1849" s="27" t="s">
        <v>21</v>
      </c>
      <c r="H1849" s="27"/>
      <c r="I1849" s="27" t="s">
        <v>22</v>
      </c>
      <c r="J1849" s="27"/>
      <c r="K1849" s="27"/>
      <c r="L1849" s="27"/>
      <c r="M1849" s="27"/>
      <c r="N1849" s="27"/>
      <c r="O1849" s="27"/>
      <c r="P1849" s="27" t="s">
        <v>23</v>
      </c>
      <c r="Q1849" s="27"/>
      <c r="R1849" s="27" t="s">
        <v>31</v>
      </c>
      <c r="S1849" s="9" t="s">
        <v>44</v>
      </c>
      <c r="T1849" s="27">
        <v>1</v>
      </c>
      <c r="U1849" s="29"/>
      <c r="V1849" s="26" t="str">
        <f t="shared" si="56"/>
        <v>42727BRI Corperate</v>
      </c>
      <c r="W1849" s="26">
        <f t="shared" si="57"/>
        <v>1</v>
      </c>
    </row>
    <row r="1850" spans="1:23" s="26" customFormat="1" ht="16.7" customHeight="1" x14ac:dyDescent="0.2">
      <c r="A1850" s="27" t="s">
        <v>4934</v>
      </c>
      <c r="B1850" s="27" t="s">
        <v>20</v>
      </c>
      <c r="C1850" s="27" t="s">
        <v>62</v>
      </c>
      <c r="D1850" s="28">
        <v>42727</v>
      </c>
      <c r="E1850" s="27" t="s">
        <v>4935</v>
      </c>
      <c r="F1850" s="27" t="s">
        <v>4936</v>
      </c>
      <c r="G1850" s="27" t="s">
        <v>21</v>
      </c>
      <c r="H1850" s="27"/>
      <c r="I1850" s="27" t="s">
        <v>22</v>
      </c>
      <c r="J1850" s="27"/>
      <c r="K1850" s="27"/>
      <c r="L1850" s="27"/>
      <c r="M1850" s="27"/>
      <c r="N1850" s="27"/>
      <c r="O1850" s="27"/>
      <c r="P1850" s="27" t="s">
        <v>23</v>
      </c>
      <c r="Q1850" s="27"/>
      <c r="R1850" s="27" t="s">
        <v>28</v>
      </c>
      <c r="S1850" s="27" t="s">
        <v>27</v>
      </c>
      <c r="T1850" s="27">
        <v>2</v>
      </c>
      <c r="U1850" s="29"/>
      <c r="V1850" s="26" t="str">
        <f t="shared" si="56"/>
        <v>42727BRI Prioritas</v>
      </c>
      <c r="W1850" s="26">
        <f t="shared" si="57"/>
        <v>2</v>
      </c>
    </row>
    <row r="1851" spans="1:23" s="26" customFormat="1" ht="16.7" customHeight="1" x14ac:dyDescent="0.2">
      <c r="A1851" s="27" t="s">
        <v>4937</v>
      </c>
      <c r="B1851" s="27" t="s">
        <v>20</v>
      </c>
      <c r="C1851" s="27" t="s">
        <v>62</v>
      </c>
      <c r="D1851" s="28">
        <v>42727</v>
      </c>
      <c r="E1851" s="27" t="s">
        <v>4938</v>
      </c>
      <c r="F1851" s="27" t="s">
        <v>113</v>
      </c>
      <c r="G1851" s="27" t="s">
        <v>21</v>
      </c>
      <c r="H1851" s="27"/>
      <c r="I1851" s="27" t="s">
        <v>22</v>
      </c>
      <c r="J1851" s="27"/>
      <c r="K1851" s="27"/>
      <c r="L1851" s="27"/>
      <c r="M1851" s="27"/>
      <c r="N1851" s="27"/>
      <c r="O1851" s="27"/>
      <c r="P1851" s="27" t="s">
        <v>23</v>
      </c>
      <c r="Q1851" s="27"/>
      <c r="R1851" s="27" t="s">
        <v>28</v>
      </c>
      <c r="S1851" s="27" t="s">
        <v>27</v>
      </c>
      <c r="T1851" s="27">
        <v>2</v>
      </c>
      <c r="U1851" s="29"/>
      <c r="V1851" s="26" t="str">
        <f t="shared" si="56"/>
        <v>42727BRI Prioritas</v>
      </c>
      <c r="W1851" s="26">
        <f t="shared" si="57"/>
        <v>2</v>
      </c>
    </row>
    <row r="1852" spans="1:23" s="26" customFormat="1" ht="16.7" customHeight="1" x14ac:dyDescent="0.2">
      <c r="A1852" s="27" t="s">
        <v>4942</v>
      </c>
      <c r="B1852" s="27" t="s">
        <v>20</v>
      </c>
      <c r="C1852" s="27" t="s">
        <v>2438</v>
      </c>
      <c r="D1852" s="28">
        <v>42727</v>
      </c>
      <c r="E1852" s="27" t="s">
        <v>4943</v>
      </c>
      <c r="F1852" s="27" t="s">
        <v>517</v>
      </c>
      <c r="G1852" s="27" t="s">
        <v>21</v>
      </c>
      <c r="H1852" s="27"/>
      <c r="I1852" s="27" t="s">
        <v>22</v>
      </c>
      <c r="J1852" s="27"/>
      <c r="K1852" s="27"/>
      <c r="L1852" s="27"/>
      <c r="M1852" s="27"/>
      <c r="N1852" s="27"/>
      <c r="O1852" s="27"/>
      <c r="P1852" s="27" t="s">
        <v>23</v>
      </c>
      <c r="Q1852" s="27"/>
      <c r="R1852" s="27" t="s">
        <v>28</v>
      </c>
      <c r="S1852" s="27" t="s">
        <v>27</v>
      </c>
      <c r="T1852" s="27">
        <v>2</v>
      </c>
      <c r="U1852" s="29"/>
      <c r="V1852" s="26" t="str">
        <f t="shared" si="56"/>
        <v>42727BRI Prioritas</v>
      </c>
      <c r="W1852" s="26">
        <f t="shared" si="57"/>
        <v>2</v>
      </c>
    </row>
    <row r="1853" spans="1:23" s="26" customFormat="1" ht="16.7" customHeight="1" x14ac:dyDescent="0.2">
      <c r="A1853" s="27" t="s">
        <v>4944</v>
      </c>
      <c r="B1853" s="27" t="s">
        <v>20</v>
      </c>
      <c r="C1853" s="27" t="s">
        <v>4945</v>
      </c>
      <c r="D1853" s="28">
        <v>42727</v>
      </c>
      <c r="E1853" s="27" t="s">
        <v>4946</v>
      </c>
      <c r="F1853" s="27" t="s">
        <v>515</v>
      </c>
      <c r="G1853" s="27" t="s">
        <v>21</v>
      </c>
      <c r="H1853" s="27"/>
      <c r="I1853" s="27" t="s">
        <v>22</v>
      </c>
      <c r="J1853" s="27"/>
      <c r="K1853" s="27"/>
      <c r="L1853" s="27"/>
      <c r="M1853" s="27"/>
      <c r="N1853" s="27"/>
      <c r="O1853" s="27"/>
      <c r="P1853" s="27" t="s">
        <v>23</v>
      </c>
      <c r="Q1853" s="27"/>
      <c r="R1853" s="27" t="s">
        <v>28</v>
      </c>
      <c r="S1853" s="27" t="s">
        <v>27</v>
      </c>
      <c r="T1853" s="27">
        <v>2</v>
      </c>
      <c r="U1853" s="29"/>
      <c r="V1853" s="26" t="str">
        <f t="shared" si="56"/>
        <v>42727BRI Prioritas</v>
      </c>
      <c r="W1853" s="26">
        <f t="shared" si="57"/>
        <v>2</v>
      </c>
    </row>
    <row r="1854" spans="1:23" s="26" customFormat="1" ht="16.7" customHeight="1" x14ac:dyDescent="0.2">
      <c r="A1854" s="27" t="s">
        <v>5103</v>
      </c>
      <c r="B1854" s="27" t="s">
        <v>20</v>
      </c>
      <c r="C1854" s="27" t="s">
        <v>2120</v>
      </c>
      <c r="D1854" s="28">
        <v>42728</v>
      </c>
      <c r="E1854" s="27" t="s">
        <v>5104</v>
      </c>
      <c r="F1854" s="27" t="s">
        <v>421</v>
      </c>
      <c r="G1854" s="27" t="s">
        <v>21</v>
      </c>
      <c r="H1854" s="27"/>
      <c r="I1854" s="27" t="s">
        <v>22</v>
      </c>
      <c r="J1854" s="27"/>
      <c r="K1854" s="27"/>
      <c r="L1854" s="27"/>
      <c r="M1854" s="27"/>
      <c r="N1854" s="27"/>
      <c r="O1854" s="27"/>
      <c r="P1854" s="27" t="s">
        <v>23</v>
      </c>
      <c r="Q1854" s="27"/>
      <c r="R1854" s="27" t="s">
        <v>28</v>
      </c>
      <c r="S1854" s="27" t="s">
        <v>27</v>
      </c>
      <c r="T1854" s="27">
        <v>2</v>
      </c>
      <c r="U1854" s="29"/>
      <c r="V1854" s="26" t="str">
        <f t="shared" si="56"/>
        <v>42728BRI Prioritas</v>
      </c>
      <c r="W1854" s="26">
        <f t="shared" si="57"/>
        <v>2</v>
      </c>
    </row>
    <row r="1855" spans="1:23" s="26" customFormat="1" ht="16.7" customHeight="1" x14ac:dyDescent="0.2">
      <c r="A1855" s="27" t="s">
        <v>5105</v>
      </c>
      <c r="B1855" s="27" t="s">
        <v>20</v>
      </c>
      <c r="C1855" s="27" t="s">
        <v>2441</v>
      </c>
      <c r="D1855" s="28">
        <v>42728</v>
      </c>
      <c r="E1855" s="27" t="s">
        <v>5106</v>
      </c>
      <c r="F1855" s="27" t="s">
        <v>422</v>
      </c>
      <c r="G1855" s="27" t="s">
        <v>21</v>
      </c>
      <c r="H1855" s="27"/>
      <c r="I1855" s="27" t="s">
        <v>22</v>
      </c>
      <c r="J1855" s="27"/>
      <c r="K1855" s="27"/>
      <c r="L1855" s="27"/>
      <c r="M1855" s="27"/>
      <c r="N1855" s="27"/>
      <c r="O1855" s="27"/>
      <c r="P1855" s="27" t="s">
        <v>23</v>
      </c>
      <c r="Q1855" s="27"/>
      <c r="R1855" s="27" t="s">
        <v>28</v>
      </c>
      <c r="S1855" s="27" t="s">
        <v>27</v>
      </c>
      <c r="T1855" s="27">
        <v>2</v>
      </c>
      <c r="U1855" s="29"/>
      <c r="V1855" s="26" t="str">
        <f t="shared" si="56"/>
        <v>42728BRI Prioritas</v>
      </c>
      <c r="W1855" s="26">
        <f t="shared" si="57"/>
        <v>2</v>
      </c>
    </row>
    <row r="1856" spans="1:23" s="26" customFormat="1" ht="16.7" customHeight="1" x14ac:dyDescent="0.2">
      <c r="A1856" s="27" t="s">
        <v>5107</v>
      </c>
      <c r="B1856" s="27" t="s">
        <v>20</v>
      </c>
      <c r="C1856" s="27" t="s">
        <v>2444</v>
      </c>
      <c r="D1856" s="28">
        <v>42728</v>
      </c>
      <c r="E1856" s="27" t="s">
        <v>5108</v>
      </c>
      <c r="F1856" s="27" t="s">
        <v>422</v>
      </c>
      <c r="G1856" s="27" t="s">
        <v>21</v>
      </c>
      <c r="H1856" s="27"/>
      <c r="I1856" s="27" t="s">
        <v>22</v>
      </c>
      <c r="J1856" s="27"/>
      <c r="K1856" s="27"/>
      <c r="L1856" s="27"/>
      <c r="M1856" s="27"/>
      <c r="N1856" s="27"/>
      <c r="O1856" s="27"/>
      <c r="P1856" s="27" t="s">
        <v>23</v>
      </c>
      <c r="Q1856" s="27"/>
      <c r="R1856" s="27" t="s">
        <v>28</v>
      </c>
      <c r="S1856" s="27" t="s">
        <v>27</v>
      </c>
      <c r="T1856" s="27">
        <v>2</v>
      </c>
      <c r="U1856" s="29"/>
      <c r="V1856" s="26" t="str">
        <f t="shared" si="56"/>
        <v>42728BRI Prioritas</v>
      </c>
      <c r="W1856" s="26">
        <f t="shared" si="57"/>
        <v>2</v>
      </c>
    </row>
    <row r="1857" spans="1:23" s="26" customFormat="1" ht="16.7" customHeight="1" x14ac:dyDescent="0.2">
      <c r="A1857" s="27" t="s">
        <v>5109</v>
      </c>
      <c r="B1857" s="27" t="s">
        <v>20</v>
      </c>
      <c r="C1857" s="27" t="s">
        <v>3872</v>
      </c>
      <c r="D1857" s="28">
        <v>42728</v>
      </c>
      <c r="E1857" s="27" t="s">
        <v>5110</v>
      </c>
      <c r="F1857" s="27" t="s">
        <v>674</v>
      </c>
      <c r="G1857" s="27" t="s">
        <v>21</v>
      </c>
      <c r="H1857" s="27"/>
      <c r="I1857" s="27" t="s">
        <v>22</v>
      </c>
      <c r="J1857" s="27"/>
      <c r="K1857" s="27"/>
      <c r="L1857" s="27"/>
      <c r="M1857" s="27"/>
      <c r="N1857" s="27"/>
      <c r="O1857" s="27"/>
      <c r="P1857" s="27" t="s">
        <v>23</v>
      </c>
      <c r="Q1857" s="27"/>
      <c r="R1857" s="27" t="s">
        <v>28</v>
      </c>
      <c r="S1857" s="27" t="s">
        <v>27</v>
      </c>
      <c r="T1857" s="27">
        <v>2</v>
      </c>
      <c r="U1857" s="29"/>
      <c r="V1857" s="26" t="str">
        <f t="shared" si="56"/>
        <v>42728BRI Prioritas</v>
      </c>
      <c r="W1857" s="26">
        <f t="shared" si="57"/>
        <v>2</v>
      </c>
    </row>
    <row r="1858" spans="1:23" s="26" customFormat="1" ht="16.7" customHeight="1" x14ac:dyDescent="0.2">
      <c r="A1858" s="27" t="s">
        <v>5111</v>
      </c>
      <c r="B1858" s="27" t="s">
        <v>20</v>
      </c>
      <c r="C1858" s="27" t="s">
        <v>3877</v>
      </c>
      <c r="D1858" s="28">
        <v>42728</v>
      </c>
      <c r="E1858" s="27" t="s">
        <v>5112</v>
      </c>
      <c r="F1858" s="27" t="s">
        <v>675</v>
      </c>
      <c r="G1858" s="27" t="s">
        <v>21</v>
      </c>
      <c r="H1858" s="27"/>
      <c r="I1858" s="27" t="s">
        <v>22</v>
      </c>
      <c r="J1858" s="27"/>
      <c r="K1858" s="27"/>
      <c r="L1858" s="27"/>
      <c r="M1858" s="27"/>
      <c r="N1858" s="27"/>
      <c r="O1858" s="27"/>
      <c r="P1858" s="27" t="s">
        <v>23</v>
      </c>
      <c r="Q1858" s="27"/>
      <c r="R1858" s="27" t="s">
        <v>28</v>
      </c>
      <c r="S1858" s="9" t="s">
        <v>27</v>
      </c>
      <c r="T1858" s="27">
        <v>2</v>
      </c>
      <c r="U1858" s="29"/>
      <c r="V1858" s="26" t="str">
        <f t="shared" si="56"/>
        <v>42728BRI Prioritas</v>
      </c>
      <c r="W1858" s="26">
        <f t="shared" si="57"/>
        <v>2</v>
      </c>
    </row>
    <row r="1859" spans="1:23" s="26" customFormat="1" ht="16.7" customHeight="1" x14ac:dyDescent="0.2">
      <c r="A1859" s="27" t="s">
        <v>5113</v>
      </c>
      <c r="B1859" s="27" t="s">
        <v>20</v>
      </c>
      <c r="C1859" s="27" t="s">
        <v>2447</v>
      </c>
      <c r="D1859" s="28">
        <v>42728</v>
      </c>
      <c r="E1859" s="27" t="s">
        <v>5114</v>
      </c>
      <c r="F1859" s="27" t="s">
        <v>675</v>
      </c>
      <c r="G1859" s="27" t="s">
        <v>36</v>
      </c>
      <c r="H1859" s="27"/>
      <c r="I1859" s="27" t="s">
        <v>22</v>
      </c>
      <c r="J1859" s="27"/>
      <c r="K1859" s="27"/>
      <c r="L1859" s="27"/>
      <c r="M1859" s="27"/>
      <c r="N1859" s="27"/>
      <c r="O1859" s="27"/>
      <c r="P1859" s="27" t="s">
        <v>23</v>
      </c>
      <c r="Q1859" s="27"/>
      <c r="R1859" s="27" t="s">
        <v>24</v>
      </c>
      <c r="S1859" s="27" t="s">
        <v>45</v>
      </c>
      <c r="T1859" s="27">
        <v>1</v>
      </c>
      <c r="U1859" s="29"/>
      <c r="V1859" s="26" t="str">
        <f t="shared" ref="V1859:V1922" si="58">D1859&amp;S1859</f>
        <v>42728BRI Infinite</v>
      </c>
      <c r="W1859" s="26">
        <f t="shared" ref="W1859:W1922" si="59">T1859</f>
        <v>1</v>
      </c>
    </row>
    <row r="1860" spans="1:23" s="26" customFormat="1" ht="16.7" customHeight="1" x14ac:dyDescent="0.2">
      <c r="A1860" s="27" t="s">
        <v>5120</v>
      </c>
      <c r="B1860" s="27" t="s">
        <v>20</v>
      </c>
      <c r="C1860" s="27" t="s">
        <v>5121</v>
      </c>
      <c r="D1860" s="28">
        <v>42728</v>
      </c>
      <c r="E1860" s="27" t="s">
        <v>5122</v>
      </c>
      <c r="F1860" s="27" t="s">
        <v>2632</v>
      </c>
      <c r="G1860" s="27" t="s">
        <v>21</v>
      </c>
      <c r="H1860" s="27"/>
      <c r="I1860" s="27" t="s">
        <v>22</v>
      </c>
      <c r="J1860" s="27"/>
      <c r="K1860" s="27"/>
      <c r="L1860" s="27"/>
      <c r="M1860" s="27"/>
      <c r="N1860" s="27"/>
      <c r="O1860" s="27"/>
      <c r="P1860" s="27" t="s">
        <v>23</v>
      </c>
      <c r="Q1860" s="27"/>
      <c r="R1860" s="27" t="s">
        <v>24</v>
      </c>
      <c r="S1860" s="27" t="s">
        <v>25</v>
      </c>
      <c r="T1860" s="27">
        <v>1</v>
      </c>
      <c r="U1860" s="29"/>
      <c r="V1860" s="26" t="str">
        <f t="shared" si="58"/>
        <v>42728BRI Platinum</v>
      </c>
      <c r="W1860" s="26">
        <f t="shared" si="59"/>
        <v>1</v>
      </c>
    </row>
    <row r="1861" spans="1:23" s="26" customFormat="1" ht="16.7" customHeight="1" x14ac:dyDescent="0.2">
      <c r="A1861" s="27" t="s">
        <v>5159</v>
      </c>
      <c r="B1861" s="27" t="s">
        <v>20</v>
      </c>
      <c r="C1861" s="27" t="s">
        <v>3874</v>
      </c>
      <c r="D1861" s="28">
        <v>42728</v>
      </c>
      <c r="E1861" s="27" t="s">
        <v>5160</v>
      </c>
      <c r="F1861" s="27" t="s">
        <v>184</v>
      </c>
      <c r="G1861" s="27" t="s">
        <v>36</v>
      </c>
      <c r="H1861" s="27"/>
      <c r="I1861" s="27" t="s">
        <v>22</v>
      </c>
      <c r="J1861" s="27"/>
      <c r="K1861" s="27"/>
      <c r="L1861" s="27"/>
      <c r="M1861" s="27"/>
      <c r="N1861" s="27"/>
      <c r="O1861" s="27"/>
      <c r="P1861" s="27" t="s">
        <v>23</v>
      </c>
      <c r="Q1861" s="27"/>
      <c r="R1861" s="27" t="s">
        <v>28</v>
      </c>
      <c r="S1861" s="27" t="s">
        <v>27</v>
      </c>
      <c r="T1861" s="27">
        <v>2</v>
      </c>
      <c r="U1861" s="29"/>
      <c r="V1861" s="26" t="str">
        <f t="shared" si="58"/>
        <v>42728BRI Prioritas</v>
      </c>
      <c r="W1861" s="26">
        <f t="shared" si="59"/>
        <v>2</v>
      </c>
    </row>
    <row r="1862" spans="1:23" s="26" customFormat="1" ht="16.7" customHeight="1" x14ac:dyDescent="0.2">
      <c r="A1862" s="27" t="s">
        <v>5161</v>
      </c>
      <c r="B1862" s="27" t="s">
        <v>20</v>
      </c>
      <c r="C1862" s="27" t="s">
        <v>5097</v>
      </c>
      <c r="D1862" s="28">
        <v>42728</v>
      </c>
      <c r="E1862" s="27" t="s">
        <v>5162</v>
      </c>
      <c r="F1862" s="27" t="s">
        <v>4587</v>
      </c>
      <c r="G1862" s="27" t="s">
        <v>36</v>
      </c>
      <c r="H1862" s="27"/>
      <c r="I1862" s="27" t="s">
        <v>22</v>
      </c>
      <c r="J1862" s="27"/>
      <c r="K1862" s="27"/>
      <c r="L1862" s="27"/>
      <c r="M1862" s="27"/>
      <c r="N1862" s="27"/>
      <c r="O1862" s="27"/>
      <c r="P1862" s="27" t="s">
        <v>23</v>
      </c>
      <c r="Q1862" s="27"/>
      <c r="R1862" s="27" t="s">
        <v>28</v>
      </c>
      <c r="S1862" s="27" t="s">
        <v>27</v>
      </c>
      <c r="T1862" s="27">
        <v>2</v>
      </c>
      <c r="U1862" s="29"/>
      <c r="V1862" s="26" t="str">
        <f t="shared" si="58"/>
        <v>42728BRI Prioritas</v>
      </c>
      <c r="W1862" s="26">
        <f t="shared" si="59"/>
        <v>2</v>
      </c>
    </row>
    <row r="1863" spans="1:23" s="26" customFormat="1" ht="16.7" customHeight="1" x14ac:dyDescent="0.2">
      <c r="A1863" s="27" t="s">
        <v>5163</v>
      </c>
      <c r="B1863" s="27" t="s">
        <v>20</v>
      </c>
      <c r="C1863" s="27" t="s">
        <v>5164</v>
      </c>
      <c r="D1863" s="28">
        <v>42728</v>
      </c>
      <c r="E1863" s="27" t="s">
        <v>5165</v>
      </c>
      <c r="F1863" s="27" t="s">
        <v>193</v>
      </c>
      <c r="G1863" s="27" t="s">
        <v>36</v>
      </c>
      <c r="H1863" s="27"/>
      <c r="I1863" s="27" t="s">
        <v>22</v>
      </c>
      <c r="J1863" s="27"/>
      <c r="K1863" s="27"/>
      <c r="L1863" s="27"/>
      <c r="M1863" s="27"/>
      <c r="N1863" s="27"/>
      <c r="O1863" s="27"/>
      <c r="P1863" s="27" t="s">
        <v>23</v>
      </c>
      <c r="Q1863" s="27"/>
      <c r="R1863" s="27" t="s">
        <v>28</v>
      </c>
      <c r="S1863" s="27" t="s">
        <v>27</v>
      </c>
      <c r="T1863" s="27">
        <v>2</v>
      </c>
      <c r="U1863" s="29"/>
      <c r="V1863" s="26" t="str">
        <f t="shared" si="58"/>
        <v>42728BRI Prioritas</v>
      </c>
      <c r="W1863" s="26">
        <f t="shared" si="59"/>
        <v>2</v>
      </c>
    </row>
    <row r="1864" spans="1:23" s="26" customFormat="1" ht="16.7" customHeight="1" x14ac:dyDescent="0.2">
      <c r="A1864" s="27" t="s">
        <v>5169</v>
      </c>
      <c r="B1864" s="27" t="s">
        <v>20</v>
      </c>
      <c r="C1864" s="27" t="s">
        <v>5170</v>
      </c>
      <c r="D1864" s="28">
        <v>42728</v>
      </c>
      <c r="E1864" s="27" t="s">
        <v>5171</v>
      </c>
      <c r="F1864" s="27" t="s">
        <v>4597</v>
      </c>
      <c r="G1864" s="27" t="s">
        <v>36</v>
      </c>
      <c r="H1864" s="27"/>
      <c r="I1864" s="27" t="s">
        <v>22</v>
      </c>
      <c r="J1864" s="27"/>
      <c r="K1864" s="27"/>
      <c r="L1864" s="27"/>
      <c r="M1864" s="27"/>
      <c r="N1864" s="27"/>
      <c r="O1864" s="27"/>
      <c r="P1864" s="27" t="s">
        <v>23</v>
      </c>
      <c r="Q1864" s="27"/>
      <c r="R1864" s="27" t="s">
        <v>24</v>
      </c>
      <c r="S1864" s="27" t="s">
        <v>25</v>
      </c>
      <c r="T1864" s="27">
        <v>1</v>
      </c>
      <c r="U1864" s="29"/>
      <c r="V1864" s="26" t="str">
        <f t="shared" si="58"/>
        <v>42728BRI Platinum</v>
      </c>
      <c r="W1864" s="26">
        <f t="shared" si="59"/>
        <v>1</v>
      </c>
    </row>
    <row r="1865" spans="1:23" s="26" customFormat="1" ht="16.7" customHeight="1" x14ac:dyDescent="0.2">
      <c r="A1865" s="27" t="s">
        <v>5172</v>
      </c>
      <c r="B1865" s="27" t="s">
        <v>20</v>
      </c>
      <c r="C1865" s="27" t="s">
        <v>5173</v>
      </c>
      <c r="D1865" s="28">
        <v>42728</v>
      </c>
      <c r="E1865" s="27" t="s">
        <v>5174</v>
      </c>
      <c r="F1865" s="27" t="s">
        <v>194</v>
      </c>
      <c r="G1865" s="27" t="s">
        <v>21</v>
      </c>
      <c r="H1865" s="27"/>
      <c r="I1865" s="27" t="s">
        <v>22</v>
      </c>
      <c r="J1865" s="27"/>
      <c r="K1865" s="27"/>
      <c r="L1865" s="27"/>
      <c r="M1865" s="27"/>
      <c r="N1865" s="27"/>
      <c r="O1865" s="27"/>
      <c r="P1865" s="27" t="s">
        <v>23</v>
      </c>
      <c r="Q1865" s="27"/>
      <c r="R1865" s="27" t="s">
        <v>28</v>
      </c>
      <c r="S1865" s="27" t="s">
        <v>45</v>
      </c>
      <c r="T1865" s="27">
        <v>2</v>
      </c>
      <c r="U1865" s="29"/>
      <c r="V1865" s="26" t="str">
        <f t="shared" si="58"/>
        <v>42728BRI Infinite</v>
      </c>
      <c r="W1865" s="26">
        <f t="shared" si="59"/>
        <v>2</v>
      </c>
    </row>
    <row r="1866" spans="1:23" s="26" customFormat="1" ht="16.7" customHeight="1" x14ac:dyDescent="0.2">
      <c r="A1866" s="27" t="s">
        <v>5175</v>
      </c>
      <c r="B1866" s="27" t="s">
        <v>20</v>
      </c>
      <c r="C1866" s="27" t="s">
        <v>3892</v>
      </c>
      <c r="D1866" s="28">
        <v>42728</v>
      </c>
      <c r="E1866" s="27" t="s">
        <v>5176</v>
      </c>
      <c r="F1866" s="27" t="s">
        <v>196</v>
      </c>
      <c r="G1866" s="27" t="s">
        <v>21</v>
      </c>
      <c r="H1866" s="27"/>
      <c r="I1866" s="27" t="s">
        <v>22</v>
      </c>
      <c r="J1866" s="27"/>
      <c r="K1866" s="27"/>
      <c r="L1866" s="27"/>
      <c r="M1866" s="27"/>
      <c r="N1866" s="27"/>
      <c r="O1866" s="27"/>
      <c r="P1866" s="27" t="s">
        <v>23</v>
      </c>
      <c r="Q1866" s="27"/>
      <c r="R1866" s="27" t="s">
        <v>28</v>
      </c>
      <c r="S1866" s="27" t="s">
        <v>27</v>
      </c>
      <c r="T1866" s="27">
        <v>2</v>
      </c>
      <c r="U1866" s="29"/>
      <c r="V1866" s="26" t="str">
        <f t="shared" si="58"/>
        <v>42728BRI Prioritas</v>
      </c>
      <c r="W1866" s="26">
        <f t="shared" si="59"/>
        <v>2</v>
      </c>
    </row>
    <row r="1867" spans="1:23" s="26" customFormat="1" ht="16.7" customHeight="1" x14ac:dyDescent="0.2">
      <c r="A1867" s="27" t="s">
        <v>5177</v>
      </c>
      <c r="B1867" s="27" t="s">
        <v>20</v>
      </c>
      <c r="C1867" s="27" t="s">
        <v>3895</v>
      </c>
      <c r="D1867" s="28">
        <v>42728</v>
      </c>
      <c r="E1867" s="27" t="s">
        <v>5178</v>
      </c>
      <c r="F1867" s="27" t="s">
        <v>4611</v>
      </c>
      <c r="G1867" s="27" t="s">
        <v>21</v>
      </c>
      <c r="H1867" s="27"/>
      <c r="I1867" s="27" t="s">
        <v>22</v>
      </c>
      <c r="J1867" s="27"/>
      <c r="K1867" s="27"/>
      <c r="L1867" s="27"/>
      <c r="M1867" s="27"/>
      <c r="N1867" s="27"/>
      <c r="O1867" s="27"/>
      <c r="P1867" s="27" t="s">
        <v>23</v>
      </c>
      <c r="Q1867" s="27"/>
      <c r="R1867" s="27" t="s">
        <v>28</v>
      </c>
      <c r="S1867" s="27" t="s">
        <v>27</v>
      </c>
      <c r="T1867" s="27">
        <v>2</v>
      </c>
      <c r="U1867" s="29"/>
      <c r="V1867" s="26" t="str">
        <f t="shared" si="58"/>
        <v>42728BRI Prioritas</v>
      </c>
      <c r="W1867" s="26">
        <f t="shared" si="59"/>
        <v>2</v>
      </c>
    </row>
    <row r="1868" spans="1:23" s="26" customFormat="1" ht="16.7" customHeight="1" x14ac:dyDescent="0.2">
      <c r="A1868" s="27" t="s">
        <v>5179</v>
      </c>
      <c r="B1868" s="27" t="s">
        <v>20</v>
      </c>
      <c r="C1868" s="27" t="s">
        <v>3898</v>
      </c>
      <c r="D1868" s="28">
        <v>42728</v>
      </c>
      <c r="E1868" s="27" t="s">
        <v>5180</v>
      </c>
      <c r="F1868" s="27" t="s">
        <v>197</v>
      </c>
      <c r="G1868" s="27" t="s">
        <v>21</v>
      </c>
      <c r="H1868" s="27"/>
      <c r="I1868" s="27" t="s">
        <v>22</v>
      </c>
      <c r="J1868" s="27"/>
      <c r="K1868" s="27"/>
      <c r="L1868" s="27"/>
      <c r="M1868" s="27"/>
      <c r="N1868" s="27"/>
      <c r="O1868" s="27"/>
      <c r="P1868" s="27" t="s">
        <v>23</v>
      </c>
      <c r="Q1868" s="27"/>
      <c r="R1868" s="27" t="s">
        <v>28</v>
      </c>
      <c r="S1868" s="27" t="s">
        <v>27</v>
      </c>
      <c r="T1868" s="27">
        <v>2</v>
      </c>
      <c r="U1868" s="29"/>
      <c r="V1868" s="26" t="str">
        <f t="shared" si="58"/>
        <v>42728BRI Prioritas</v>
      </c>
      <c r="W1868" s="26">
        <f t="shared" si="59"/>
        <v>2</v>
      </c>
    </row>
    <row r="1869" spans="1:23" s="26" customFormat="1" ht="16.7" customHeight="1" x14ac:dyDescent="0.2">
      <c r="A1869" s="27" t="s">
        <v>5181</v>
      </c>
      <c r="B1869" s="27" t="s">
        <v>20</v>
      </c>
      <c r="C1869" s="27" t="s">
        <v>5182</v>
      </c>
      <c r="D1869" s="28">
        <v>42728</v>
      </c>
      <c r="E1869" s="27" t="s">
        <v>5183</v>
      </c>
      <c r="F1869" s="27" t="s">
        <v>4624</v>
      </c>
      <c r="G1869" s="27" t="s">
        <v>21</v>
      </c>
      <c r="H1869" s="27"/>
      <c r="I1869" s="27" t="s">
        <v>22</v>
      </c>
      <c r="J1869" s="27" t="s">
        <v>30</v>
      </c>
      <c r="K1869" s="27"/>
      <c r="L1869" s="27"/>
      <c r="M1869" s="27"/>
      <c r="N1869" s="27"/>
      <c r="O1869" s="27"/>
      <c r="P1869" s="27" t="s">
        <v>23</v>
      </c>
      <c r="Q1869" s="27"/>
      <c r="R1869" s="27" t="s">
        <v>33</v>
      </c>
      <c r="S1869" s="27" t="s">
        <v>25</v>
      </c>
      <c r="T1869" s="27">
        <v>1</v>
      </c>
      <c r="U1869" s="29"/>
      <c r="V1869" s="26" t="str">
        <f t="shared" si="58"/>
        <v>42728BRI Platinum</v>
      </c>
      <c r="W1869" s="26">
        <f t="shared" si="59"/>
        <v>1</v>
      </c>
    </row>
    <row r="1870" spans="1:23" s="26" customFormat="1" ht="16.7" customHeight="1" x14ac:dyDescent="0.2">
      <c r="A1870" s="27" t="s">
        <v>5184</v>
      </c>
      <c r="B1870" s="27" t="s">
        <v>20</v>
      </c>
      <c r="C1870" s="27" t="s">
        <v>5185</v>
      </c>
      <c r="D1870" s="28">
        <v>42728</v>
      </c>
      <c r="E1870" s="27" t="s">
        <v>5186</v>
      </c>
      <c r="F1870" s="27" t="s">
        <v>4624</v>
      </c>
      <c r="G1870" s="27" t="s">
        <v>21</v>
      </c>
      <c r="H1870" s="27"/>
      <c r="I1870" s="27" t="s">
        <v>22</v>
      </c>
      <c r="J1870" s="27" t="s">
        <v>30</v>
      </c>
      <c r="K1870" s="27"/>
      <c r="L1870" s="27"/>
      <c r="M1870" s="27"/>
      <c r="N1870" s="27"/>
      <c r="O1870" s="27"/>
      <c r="P1870" s="27" t="s">
        <v>23</v>
      </c>
      <c r="Q1870" s="27"/>
      <c r="R1870" s="27" t="s">
        <v>33</v>
      </c>
      <c r="S1870" s="27" t="s">
        <v>25</v>
      </c>
      <c r="T1870" s="27">
        <v>1</v>
      </c>
      <c r="U1870" s="29"/>
      <c r="V1870" s="26" t="str">
        <f t="shared" si="58"/>
        <v>42728BRI Platinum</v>
      </c>
      <c r="W1870" s="26">
        <f t="shared" si="59"/>
        <v>1</v>
      </c>
    </row>
    <row r="1871" spans="1:23" s="26" customFormat="1" ht="16.7" customHeight="1" x14ac:dyDescent="0.2">
      <c r="A1871" s="27" t="s">
        <v>5187</v>
      </c>
      <c r="B1871" s="27" t="s">
        <v>20</v>
      </c>
      <c r="C1871" s="27" t="s">
        <v>5188</v>
      </c>
      <c r="D1871" s="28">
        <v>42728</v>
      </c>
      <c r="E1871" s="27" t="s">
        <v>5189</v>
      </c>
      <c r="F1871" s="27" t="s">
        <v>626</v>
      </c>
      <c r="G1871" s="27" t="s">
        <v>21</v>
      </c>
      <c r="H1871" s="27"/>
      <c r="I1871" s="27" t="s">
        <v>22</v>
      </c>
      <c r="J1871" s="27"/>
      <c r="K1871" s="27"/>
      <c r="L1871" s="27"/>
      <c r="M1871" s="27"/>
      <c r="N1871" s="27"/>
      <c r="O1871" s="27"/>
      <c r="P1871" s="27" t="s">
        <v>23</v>
      </c>
      <c r="Q1871" s="27"/>
      <c r="R1871" s="27" t="s">
        <v>28</v>
      </c>
      <c r="S1871" s="27" t="s">
        <v>27</v>
      </c>
      <c r="T1871" s="27">
        <v>2</v>
      </c>
      <c r="U1871" s="29"/>
      <c r="V1871" s="26" t="str">
        <f t="shared" si="58"/>
        <v>42728BRI Prioritas</v>
      </c>
      <c r="W1871" s="26">
        <f t="shared" si="59"/>
        <v>2</v>
      </c>
    </row>
    <row r="1872" spans="1:23" s="26" customFormat="1" ht="16.7" customHeight="1" x14ac:dyDescent="0.2">
      <c r="A1872" s="27" t="s">
        <v>5190</v>
      </c>
      <c r="B1872" s="27" t="s">
        <v>20</v>
      </c>
      <c r="C1872" s="27" t="s">
        <v>2455</v>
      </c>
      <c r="D1872" s="28">
        <v>42728</v>
      </c>
      <c r="E1872" s="27" t="s">
        <v>5191</v>
      </c>
      <c r="F1872" s="27" t="s">
        <v>185</v>
      </c>
      <c r="G1872" s="27" t="s">
        <v>21</v>
      </c>
      <c r="H1872" s="27"/>
      <c r="I1872" s="27" t="s">
        <v>22</v>
      </c>
      <c r="J1872" s="27"/>
      <c r="K1872" s="27"/>
      <c r="L1872" s="27"/>
      <c r="M1872" s="27"/>
      <c r="N1872" s="27"/>
      <c r="O1872" s="27"/>
      <c r="P1872" s="27" t="s">
        <v>23</v>
      </c>
      <c r="Q1872" s="27"/>
      <c r="R1872" s="27" t="s">
        <v>28</v>
      </c>
      <c r="S1872" s="27" t="s">
        <v>27</v>
      </c>
      <c r="T1872" s="27">
        <v>2</v>
      </c>
      <c r="U1872" s="29"/>
      <c r="V1872" s="26" t="str">
        <f t="shared" si="58"/>
        <v>42728BRI Prioritas</v>
      </c>
      <c r="W1872" s="26">
        <f t="shared" si="59"/>
        <v>2</v>
      </c>
    </row>
    <row r="1873" spans="1:23" s="26" customFormat="1" ht="16.7" customHeight="1" x14ac:dyDescent="0.2">
      <c r="A1873" s="27" t="s">
        <v>5192</v>
      </c>
      <c r="B1873" s="27" t="s">
        <v>20</v>
      </c>
      <c r="C1873" s="27" t="s">
        <v>2458</v>
      </c>
      <c r="D1873" s="28">
        <v>42728</v>
      </c>
      <c r="E1873" s="27" t="s">
        <v>5193</v>
      </c>
      <c r="F1873" s="27" t="s">
        <v>185</v>
      </c>
      <c r="G1873" s="27" t="s">
        <v>21</v>
      </c>
      <c r="H1873" s="27"/>
      <c r="I1873" s="27" t="s">
        <v>22</v>
      </c>
      <c r="J1873" s="27"/>
      <c r="K1873" s="27"/>
      <c r="L1873" s="27"/>
      <c r="M1873" s="27"/>
      <c r="N1873" s="27"/>
      <c r="O1873" s="27"/>
      <c r="P1873" s="27" t="s">
        <v>23</v>
      </c>
      <c r="Q1873" s="27"/>
      <c r="R1873" s="27" t="s">
        <v>28</v>
      </c>
      <c r="S1873" s="27" t="s">
        <v>27</v>
      </c>
      <c r="T1873" s="27">
        <v>2</v>
      </c>
      <c r="U1873" s="29"/>
      <c r="V1873" s="26" t="str">
        <f t="shared" si="58"/>
        <v>42728BRI Prioritas</v>
      </c>
      <c r="W1873" s="26">
        <f t="shared" si="59"/>
        <v>2</v>
      </c>
    </row>
    <row r="1874" spans="1:23" s="26" customFormat="1" ht="16.7" customHeight="1" x14ac:dyDescent="0.2">
      <c r="A1874" s="27" t="s">
        <v>5195</v>
      </c>
      <c r="B1874" s="27" t="s">
        <v>20</v>
      </c>
      <c r="C1874" s="27" t="s">
        <v>5196</v>
      </c>
      <c r="D1874" s="28">
        <v>42728</v>
      </c>
      <c r="E1874" s="27" t="s">
        <v>5197</v>
      </c>
      <c r="F1874" s="27" t="s">
        <v>224</v>
      </c>
      <c r="G1874" s="27" t="s">
        <v>21</v>
      </c>
      <c r="H1874" s="27"/>
      <c r="I1874" s="27" t="s">
        <v>22</v>
      </c>
      <c r="J1874" s="27"/>
      <c r="K1874" s="27"/>
      <c r="L1874" s="27"/>
      <c r="M1874" s="27"/>
      <c r="N1874" s="27"/>
      <c r="O1874" s="27"/>
      <c r="P1874" s="27" t="s">
        <v>23</v>
      </c>
      <c r="Q1874" s="27"/>
      <c r="R1874" s="27" t="s">
        <v>24</v>
      </c>
      <c r="S1874" s="27" t="s">
        <v>27</v>
      </c>
      <c r="T1874" s="27">
        <v>1</v>
      </c>
      <c r="U1874" s="29"/>
      <c r="V1874" s="26" t="str">
        <f t="shared" si="58"/>
        <v>42728BRI Prioritas</v>
      </c>
      <c r="W1874" s="26">
        <f t="shared" si="59"/>
        <v>1</v>
      </c>
    </row>
    <row r="1875" spans="1:23" s="26" customFormat="1" ht="16.7" customHeight="1" x14ac:dyDescent="0.2">
      <c r="A1875" s="27" t="s">
        <v>5394</v>
      </c>
      <c r="B1875" s="27" t="s">
        <v>20</v>
      </c>
      <c r="C1875" s="27" t="s">
        <v>5395</v>
      </c>
      <c r="D1875" s="28">
        <v>42729</v>
      </c>
      <c r="E1875" s="27" t="s">
        <v>5396</v>
      </c>
      <c r="F1875" s="27" t="s">
        <v>5397</v>
      </c>
      <c r="G1875" s="27" t="s">
        <v>21</v>
      </c>
      <c r="H1875" s="27"/>
      <c r="I1875" s="27" t="s">
        <v>22</v>
      </c>
      <c r="J1875" s="27"/>
      <c r="K1875" s="27"/>
      <c r="L1875" s="27"/>
      <c r="M1875" s="27"/>
      <c r="N1875" s="27"/>
      <c r="O1875" s="27"/>
      <c r="P1875" s="27" t="s">
        <v>23</v>
      </c>
      <c r="Q1875" s="27"/>
      <c r="R1875" s="27" t="s">
        <v>24</v>
      </c>
      <c r="S1875" s="27" t="s">
        <v>25</v>
      </c>
      <c r="T1875" s="27">
        <v>1</v>
      </c>
      <c r="U1875" s="29"/>
      <c r="V1875" s="26" t="str">
        <f t="shared" si="58"/>
        <v>42729BRI Platinum</v>
      </c>
      <c r="W1875" s="26">
        <f t="shared" si="59"/>
        <v>1</v>
      </c>
    </row>
    <row r="1876" spans="1:23" s="26" customFormat="1" ht="16.7" customHeight="1" x14ac:dyDescent="0.2">
      <c r="A1876" s="27" t="s">
        <v>5398</v>
      </c>
      <c r="B1876" s="27" t="s">
        <v>20</v>
      </c>
      <c r="C1876" s="27" t="s">
        <v>5399</v>
      </c>
      <c r="D1876" s="28">
        <v>42729</v>
      </c>
      <c r="E1876" s="27" t="s">
        <v>5400</v>
      </c>
      <c r="F1876" s="27" t="s">
        <v>5401</v>
      </c>
      <c r="G1876" s="27" t="s">
        <v>21</v>
      </c>
      <c r="H1876" s="27"/>
      <c r="I1876" s="27" t="s">
        <v>22</v>
      </c>
      <c r="J1876" s="27"/>
      <c r="K1876" s="27"/>
      <c r="L1876" s="27"/>
      <c r="M1876" s="27"/>
      <c r="N1876" s="27"/>
      <c r="O1876" s="27"/>
      <c r="P1876" s="27" t="s">
        <v>23</v>
      </c>
      <c r="Q1876" s="27"/>
      <c r="R1876" s="27" t="s">
        <v>24</v>
      </c>
      <c r="S1876" s="27" t="s">
        <v>25</v>
      </c>
      <c r="T1876" s="27">
        <v>1</v>
      </c>
      <c r="U1876" s="29"/>
      <c r="V1876" s="26" t="str">
        <f t="shared" si="58"/>
        <v>42729BRI Platinum</v>
      </c>
      <c r="W1876" s="26">
        <f t="shared" si="59"/>
        <v>1</v>
      </c>
    </row>
    <row r="1877" spans="1:23" s="26" customFormat="1" ht="16.7" customHeight="1" x14ac:dyDescent="0.2">
      <c r="A1877" s="27" t="s">
        <v>5402</v>
      </c>
      <c r="B1877" s="27" t="s">
        <v>20</v>
      </c>
      <c r="C1877" s="27" t="s">
        <v>5403</v>
      </c>
      <c r="D1877" s="28">
        <v>42729</v>
      </c>
      <c r="E1877" s="27" t="s">
        <v>5404</v>
      </c>
      <c r="F1877" s="27" t="s">
        <v>5401</v>
      </c>
      <c r="G1877" s="27" t="s">
        <v>21</v>
      </c>
      <c r="H1877" s="27"/>
      <c r="I1877" s="27" t="s">
        <v>22</v>
      </c>
      <c r="J1877" s="27"/>
      <c r="K1877" s="27"/>
      <c r="L1877" s="27"/>
      <c r="M1877" s="27"/>
      <c r="N1877" s="27"/>
      <c r="O1877" s="27"/>
      <c r="P1877" s="27" t="s">
        <v>23</v>
      </c>
      <c r="Q1877" s="27"/>
      <c r="R1877" s="27" t="s">
        <v>24</v>
      </c>
      <c r="S1877" s="27" t="s">
        <v>25</v>
      </c>
      <c r="T1877" s="27">
        <v>1</v>
      </c>
      <c r="U1877" s="29"/>
      <c r="V1877" s="26" t="str">
        <f t="shared" si="58"/>
        <v>42729BRI Platinum</v>
      </c>
      <c r="W1877" s="26">
        <f t="shared" si="59"/>
        <v>1</v>
      </c>
    </row>
    <row r="1878" spans="1:23" s="26" customFormat="1" ht="16.7" customHeight="1" x14ac:dyDescent="0.2">
      <c r="A1878" s="27" t="s">
        <v>5405</v>
      </c>
      <c r="B1878" s="27" t="s">
        <v>20</v>
      </c>
      <c r="C1878" s="27" t="s">
        <v>5406</v>
      </c>
      <c r="D1878" s="28">
        <v>42729</v>
      </c>
      <c r="E1878" s="27" t="s">
        <v>5407</v>
      </c>
      <c r="F1878" s="27" t="s">
        <v>456</v>
      </c>
      <c r="G1878" s="27" t="s">
        <v>21</v>
      </c>
      <c r="H1878" s="27"/>
      <c r="I1878" s="27" t="s">
        <v>22</v>
      </c>
      <c r="J1878" s="27"/>
      <c r="K1878" s="27"/>
      <c r="L1878" s="27"/>
      <c r="M1878" s="27"/>
      <c r="N1878" s="27"/>
      <c r="O1878" s="27"/>
      <c r="P1878" s="27" t="s">
        <v>23</v>
      </c>
      <c r="Q1878" s="27"/>
      <c r="R1878" s="27" t="s">
        <v>24</v>
      </c>
      <c r="S1878" s="27" t="s">
        <v>25</v>
      </c>
      <c r="T1878" s="27">
        <v>1</v>
      </c>
      <c r="U1878" s="29"/>
      <c r="V1878" s="26" t="str">
        <f t="shared" si="58"/>
        <v>42729BRI Platinum</v>
      </c>
      <c r="W1878" s="26">
        <f t="shared" si="59"/>
        <v>1</v>
      </c>
    </row>
    <row r="1879" spans="1:23" s="26" customFormat="1" ht="16.7" customHeight="1" x14ac:dyDescent="0.2">
      <c r="A1879" s="27" t="s">
        <v>5408</v>
      </c>
      <c r="B1879" s="27" t="s">
        <v>20</v>
      </c>
      <c r="C1879" s="27" t="s">
        <v>5409</v>
      </c>
      <c r="D1879" s="28">
        <v>42729</v>
      </c>
      <c r="E1879" s="27" t="s">
        <v>5410</v>
      </c>
      <c r="F1879" s="27" t="s">
        <v>456</v>
      </c>
      <c r="G1879" s="27" t="s">
        <v>21</v>
      </c>
      <c r="H1879" s="27"/>
      <c r="I1879" s="27" t="s">
        <v>22</v>
      </c>
      <c r="J1879" s="27"/>
      <c r="K1879" s="27"/>
      <c r="L1879" s="27"/>
      <c r="M1879" s="27"/>
      <c r="N1879" s="27"/>
      <c r="O1879" s="27"/>
      <c r="P1879" s="27" t="s">
        <v>23</v>
      </c>
      <c r="Q1879" s="27"/>
      <c r="R1879" s="27" t="s">
        <v>24</v>
      </c>
      <c r="S1879" s="27" t="s">
        <v>25</v>
      </c>
      <c r="T1879" s="27">
        <v>1</v>
      </c>
      <c r="U1879" s="29"/>
      <c r="V1879" s="26" t="str">
        <f t="shared" si="58"/>
        <v>42729BRI Platinum</v>
      </c>
      <c r="W1879" s="26">
        <f t="shared" si="59"/>
        <v>1</v>
      </c>
    </row>
    <row r="1880" spans="1:23" s="26" customFormat="1" ht="16.7" customHeight="1" x14ac:dyDescent="0.2">
      <c r="A1880" s="27" t="s">
        <v>5411</v>
      </c>
      <c r="B1880" s="27" t="s">
        <v>20</v>
      </c>
      <c r="C1880" s="27" t="s">
        <v>5412</v>
      </c>
      <c r="D1880" s="28">
        <v>42729</v>
      </c>
      <c r="E1880" s="27" t="s">
        <v>5413</v>
      </c>
      <c r="F1880" s="27" t="s">
        <v>456</v>
      </c>
      <c r="G1880" s="27" t="s">
        <v>21</v>
      </c>
      <c r="H1880" s="27"/>
      <c r="I1880" s="27" t="s">
        <v>22</v>
      </c>
      <c r="J1880" s="27"/>
      <c r="K1880" s="27"/>
      <c r="L1880" s="27"/>
      <c r="M1880" s="27"/>
      <c r="N1880" s="27"/>
      <c r="O1880" s="27"/>
      <c r="P1880" s="27" t="s">
        <v>23</v>
      </c>
      <c r="Q1880" s="27"/>
      <c r="R1880" s="27" t="s">
        <v>24</v>
      </c>
      <c r="S1880" s="27" t="s">
        <v>25</v>
      </c>
      <c r="T1880" s="27">
        <v>1</v>
      </c>
      <c r="U1880" s="29"/>
      <c r="V1880" s="26" t="str">
        <f t="shared" si="58"/>
        <v>42729BRI Platinum</v>
      </c>
      <c r="W1880" s="26">
        <f t="shared" si="59"/>
        <v>1</v>
      </c>
    </row>
    <row r="1881" spans="1:23" s="26" customFormat="1" ht="16.7" customHeight="1" x14ac:dyDescent="0.2">
      <c r="A1881" s="27" t="s">
        <v>5414</v>
      </c>
      <c r="B1881" s="27" t="s">
        <v>20</v>
      </c>
      <c r="C1881" s="27" t="s">
        <v>5415</v>
      </c>
      <c r="D1881" s="28">
        <v>42729</v>
      </c>
      <c r="E1881" s="27" t="s">
        <v>5416</v>
      </c>
      <c r="F1881" s="27" t="s">
        <v>457</v>
      </c>
      <c r="G1881" s="27" t="s">
        <v>21</v>
      </c>
      <c r="H1881" s="27"/>
      <c r="I1881" s="27" t="s">
        <v>22</v>
      </c>
      <c r="J1881" s="27"/>
      <c r="K1881" s="27"/>
      <c r="L1881" s="27"/>
      <c r="M1881" s="27"/>
      <c r="N1881" s="27"/>
      <c r="O1881" s="27"/>
      <c r="P1881" s="27" t="s">
        <v>23</v>
      </c>
      <c r="Q1881" s="27"/>
      <c r="R1881" s="27" t="s">
        <v>24</v>
      </c>
      <c r="S1881" s="27" t="s">
        <v>25</v>
      </c>
      <c r="T1881" s="27">
        <v>1</v>
      </c>
      <c r="U1881" s="29"/>
      <c r="V1881" s="26" t="str">
        <f t="shared" si="58"/>
        <v>42729BRI Platinum</v>
      </c>
      <c r="W1881" s="26">
        <f t="shared" si="59"/>
        <v>1</v>
      </c>
    </row>
    <row r="1882" spans="1:23" s="26" customFormat="1" ht="16.7" customHeight="1" x14ac:dyDescent="0.2">
      <c r="A1882" s="27" t="s">
        <v>5414</v>
      </c>
      <c r="B1882" s="27" t="s">
        <v>20</v>
      </c>
      <c r="C1882" s="27" t="s">
        <v>5417</v>
      </c>
      <c r="D1882" s="28">
        <v>42729</v>
      </c>
      <c r="E1882" s="27" t="s">
        <v>5418</v>
      </c>
      <c r="F1882" s="27" t="s">
        <v>457</v>
      </c>
      <c r="G1882" s="27" t="s">
        <v>21</v>
      </c>
      <c r="H1882" s="27"/>
      <c r="I1882" s="27" t="s">
        <v>22</v>
      </c>
      <c r="J1882" s="27"/>
      <c r="K1882" s="27"/>
      <c r="L1882" s="27"/>
      <c r="M1882" s="27"/>
      <c r="N1882" s="27"/>
      <c r="O1882" s="27"/>
      <c r="P1882" s="27" t="s">
        <v>23</v>
      </c>
      <c r="Q1882" s="27"/>
      <c r="R1882" s="27" t="s">
        <v>24</v>
      </c>
      <c r="S1882" s="27" t="s">
        <v>25</v>
      </c>
      <c r="T1882" s="27">
        <v>1</v>
      </c>
      <c r="U1882" s="29"/>
      <c r="V1882" s="26" t="str">
        <f t="shared" si="58"/>
        <v>42729BRI Platinum</v>
      </c>
      <c r="W1882" s="26">
        <f t="shared" si="59"/>
        <v>1</v>
      </c>
    </row>
    <row r="1883" spans="1:23" s="26" customFormat="1" ht="16.7" customHeight="1" x14ac:dyDescent="0.2">
      <c r="A1883" s="27" t="s">
        <v>5414</v>
      </c>
      <c r="B1883" s="27" t="s">
        <v>20</v>
      </c>
      <c r="C1883" s="27" t="s">
        <v>5419</v>
      </c>
      <c r="D1883" s="28">
        <v>42729</v>
      </c>
      <c r="E1883" s="27" t="s">
        <v>5420</v>
      </c>
      <c r="F1883" s="27" t="s">
        <v>4823</v>
      </c>
      <c r="G1883" s="27" t="s">
        <v>21</v>
      </c>
      <c r="H1883" s="27"/>
      <c r="I1883" s="27" t="s">
        <v>22</v>
      </c>
      <c r="J1883" s="27"/>
      <c r="K1883" s="27"/>
      <c r="L1883" s="27"/>
      <c r="M1883" s="27"/>
      <c r="N1883" s="27"/>
      <c r="O1883" s="27"/>
      <c r="P1883" s="27" t="s">
        <v>23</v>
      </c>
      <c r="Q1883" s="27"/>
      <c r="R1883" s="27" t="s">
        <v>24</v>
      </c>
      <c r="S1883" s="27" t="s">
        <v>25</v>
      </c>
      <c r="T1883" s="27">
        <v>1</v>
      </c>
      <c r="U1883" s="29"/>
      <c r="V1883" s="26" t="str">
        <f t="shared" si="58"/>
        <v>42729BRI Platinum</v>
      </c>
      <c r="W1883" s="26">
        <f t="shared" si="59"/>
        <v>1</v>
      </c>
    </row>
    <row r="1884" spans="1:23" s="26" customFormat="1" ht="16.7" customHeight="1" x14ac:dyDescent="0.2">
      <c r="A1884" s="27" t="s">
        <v>5421</v>
      </c>
      <c r="B1884" s="27" t="s">
        <v>20</v>
      </c>
      <c r="C1884" s="27" t="s">
        <v>5422</v>
      </c>
      <c r="D1884" s="28">
        <v>42729</v>
      </c>
      <c r="E1884" s="27" t="s">
        <v>5423</v>
      </c>
      <c r="F1884" s="27" t="s">
        <v>4823</v>
      </c>
      <c r="G1884" s="27" t="s">
        <v>21</v>
      </c>
      <c r="H1884" s="27"/>
      <c r="I1884" s="27" t="s">
        <v>22</v>
      </c>
      <c r="J1884" s="27"/>
      <c r="K1884" s="27"/>
      <c r="L1884" s="27"/>
      <c r="M1884" s="27"/>
      <c r="N1884" s="27"/>
      <c r="O1884" s="27"/>
      <c r="P1884" s="27" t="s">
        <v>23</v>
      </c>
      <c r="Q1884" s="27"/>
      <c r="R1884" s="27" t="s">
        <v>24</v>
      </c>
      <c r="S1884" s="27" t="s">
        <v>25</v>
      </c>
      <c r="T1884" s="27">
        <v>1</v>
      </c>
      <c r="U1884" s="29"/>
      <c r="V1884" s="26" t="str">
        <f t="shared" si="58"/>
        <v>42729BRI Platinum</v>
      </c>
      <c r="W1884" s="26">
        <f t="shared" si="59"/>
        <v>1</v>
      </c>
    </row>
    <row r="1885" spans="1:23" s="26" customFormat="1" ht="16.7" customHeight="1" x14ac:dyDescent="0.2">
      <c r="A1885" s="27" t="s">
        <v>5424</v>
      </c>
      <c r="B1885" s="27" t="s">
        <v>20</v>
      </c>
      <c r="C1885" s="27" t="s">
        <v>5425</v>
      </c>
      <c r="D1885" s="28">
        <v>42729</v>
      </c>
      <c r="E1885" s="27" t="s">
        <v>5426</v>
      </c>
      <c r="F1885" s="27" t="s">
        <v>4564</v>
      </c>
      <c r="G1885" s="27" t="s">
        <v>21</v>
      </c>
      <c r="H1885" s="27"/>
      <c r="I1885" s="27" t="s">
        <v>22</v>
      </c>
      <c r="J1885" s="27"/>
      <c r="K1885" s="27"/>
      <c r="L1885" s="27"/>
      <c r="M1885" s="27"/>
      <c r="N1885" s="27"/>
      <c r="O1885" s="27"/>
      <c r="P1885" s="27" t="s">
        <v>23</v>
      </c>
      <c r="Q1885" s="27"/>
      <c r="R1885" s="27" t="s">
        <v>24</v>
      </c>
      <c r="S1885" s="27" t="s">
        <v>25</v>
      </c>
      <c r="T1885" s="27">
        <v>1</v>
      </c>
      <c r="U1885" s="29"/>
      <c r="V1885" s="26" t="str">
        <f t="shared" si="58"/>
        <v>42729BRI Platinum</v>
      </c>
      <c r="W1885" s="26">
        <f t="shared" si="59"/>
        <v>1</v>
      </c>
    </row>
    <row r="1886" spans="1:23" s="26" customFormat="1" ht="16.7" customHeight="1" x14ac:dyDescent="0.2">
      <c r="A1886" s="27" t="s">
        <v>5427</v>
      </c>
      <c r="B1886" s="27" t="s">
        <v>20</v>
      </c>
      <c r="C1886" s="27" t="s">
        <v>2464</v>
      </c>
      <c r="D1886" s="28">
        <v>42729</v>
      </c>
      <c r="E1886" s="27" t="s">
        <v>5428</v>
      </c>
      <c r="F1886" s="27" t="s">
        <v>4564</v>
      </c>
      <c r="G1886" s="27" t="s">
        <v>21</v>
      </c>
      <c r="H1886" s="27"/>
      <c r="I1886" s="27" t="s">
        <v>22</v>
      </c>
      <c r="J1886" s="27"/>
      <c r="K1886" s="27"/>
      <c r="L1886" s="27"/>
      <c r="M1886" s="27"/>
      <c r="N1886" s="27"/>
      <c r="O1886" s="27"/>
      <c r="P1886" s="27" t="s">
        <v>23</v>
      </c>
      <c r="Q1886" s="27"/>
      <c r="R1886" s="27" t="s">
        <v>28</v>
      </c>
      <c r="S1886" s="27" t="s">
        <v>27</v>
      </c>
      <c r="T1886" s="27">
        <v>2</v>
      </c>
      <c r="U1886" s="29"/>
      <c r="V1886" s="26" t="str">
        <f t="shared" si="58"/>
        <v>42729BRI Prioritas</v>
      </c>
      <c r="W1886" s="26">
        <f t="shared" si="59"/>
        <v>2</v>
      </c>
    </row>
    <row r="1887" spans="1:23" s="26" customFormat="1" ht="16.7" customHeight="1" x14ac:dyDescent="0.2">
      <c r="A1887" s="27" t="s">
        <v>5429</v>
      </c>
      <c r="B1887" s="27" t="s">
        <v>20</v>
      </c>
      <c r="C1887" s="27" t="s">
        <v>5430</v>
      </c>
      <c r="D1887" s="28">
        <v>42729</v>
      </c>
      <c r="E1887" s="27" t="s">
        <v>5431</v>
      </c>
      <c r="F1887" s="27" t="s">
        <v>4564</v>
      </c>
      <c r="G1887" s="27" t="s">
        <v>21</v>
      </c>
      <c r="H1887" s="27"/>
      <c r="I1887" s="27" t="s">
        <v>22</v>
      </c>
      <c r="J1887" s="27"/>
      <c r="K1887" s="27"/>
      <c r="L1887" s="27"/>
      <c r="M1887" s="27"/>
      <c r="N1887" s="27"/>
      <c r="O1887" s="27"/>
      <c r="P1887" s="27" t="s">
        <v>23</v>
      </c>
      <c r="Q1887" s="27"/>
      <c r="R1887" s="27" t="s">
        <v>28</v>
      </c>
      <c r="S1887" s="27" t="s">
        <v>27</v>
      </c>
      <c r="T1887" s="27">
        <v>2</v>
      </c>
      <c r="U1887" s="29"/>
      <c r="V1887" s="26" t="str">
        <f t="shared" si="58"/>
        <v>42729BRI Prioritas</v>
      </c>
      <c r="W1887" s="26">
        <f t="shared" si="59"/>
        <v>2</v>
      </c>
    </row>
    <row r="1888" spans="1:23" s="26" customFormat="1" ht="16.7" customHeight="1" x14ac:dyDescent="0.2">
      <c r="A1888" s="27" t="s">
        <v>5432</v>
      </c>
      <c r="B1888" s="27" t="s">
        <v>20</v>
      </c>
      <c r="C1888" s="27" t="s">
        <v>5433</v>
      </c>
      <c r="D1888" s="28">
        <v>42729</v>
      </c>
      <c r="E1888" s="27" t="s">
        <v>5434</v>
      </c>
      <c r="F1888" s="27" t="s">
        <v>4828</v>
      </c>
      <c r="G1888" s="27" t="s">
        <v>21</v>
      </c>
      <c r="H1888" s="27"/>
      <c r="I1888" s="27" t="s">
        <v>22</v>
      </c>
      <c r="J1888" s="27"/>
      <c r="K1888" s="27"/>
      <c r="L1888" s="27"/>
      <c r="M1888" s="27"/>
      <c r="N1888" s="27"/>
      <c r="O1888" s="27"/>
      <c r="P1888" s="27" t="s">
        <v>23</v>
      </c>
      <c r="Q1888" s="27"/>
      <c r="R1888" s="27" t="s">
        <v>28</v>
      </c>
      <c r="S1888" s="27" t="s">
        <v>27</v>
      </c>
      <c r="T1888" s="27">
        <v>2</v>
      </c>
      <c r="U1888" s="29"/>
      <c r="V1888" s="26" t="str">
        <f t="shared" si="58"/>
        <v>42729BRI Prioritas</v>
      </c>
      <c r="W1888" s="26">
        <f t="shared" si="59"/>
        <v>2</v>
      </c>
    </row>
    <row r="1889" spans="1:23" s="26" customFormat="1" ht="16.7" customHeight="1" x14ac:dyDescent="0.2">
      <c r="A1889" s="27" t="s">
        <v>5405</v>
      </c>
      <c r="B1889" s="27" t="s">
        <v>20</v>
      </c>
      <c r="C1889" s="27" t="s">
        <v>2466</v>
      </c>
      <c r="D1889" s="28">
        <v>42729</v>
      </c>
      <c r="E1889" s="27" t="s">
        <v>5435</v>
      </c>
      <c r="F1889" s="27" t="s">
        <v>4834</v>
      </c>
      <c r="G1889" s="27" t="s">
        <v>21</v>
      </c>
      <c r="H1889" s="27"/>
      <c r="I1889" s="27" t="s">
        <v>22</v>
      </c>
      <c r="J1889" s="27"/>
      <c r="K1889" s="27"/>
      <c r="L1889" s="27"/>
      <c r="M1889" s="27"/>
      <c r="N1889" s="27"/>
      <c r="O1889" s="27"/>
      <c r="P1889" s="27" t="s">
        <v>23</v>
      </c>
      <c r="Q1889" s="27"/>
      <c r="R1889" s="27" t="s">
        <v>24</v>
      </c>
      <c r="S1889" s="27" t="s">
        <v>27</v>
      </c>
      <c r="T1889" s="27">
        <v>1</v>
      </c>
      <c r="U1889" s="29"/>
      <c r="V1889" s="26" t="str">
        <f t="shared" si="58"/>
        <v>42729BRI Prioritas</v>
      </c>
      <c r="W1889" s="26">
        <f t="shared" si="59"/>
        <v>1</v>
      </c>
    </row>
    <row r="1890" spans="1:23" s="26" customFormat="1" ht="16.7" customHeight="1" x14ac:dyDescent="0.2">
      <c r="A1890" s="27" t="s">
        <v>5405</v>
      </c>
      <c r="B1890" s="27" t="s">
        <v>20</v>
      </c>
      <c r="C1890" s="27" t="s">
        <v>5436</v>
      </c>
      <c r="D1890" s="28">
        <v>42729</v>
      </c>
      <c r="E1890" s="27" t="s">
        <v>5437</v>
      </c>
      <c r="F1890" s="27" t="s">
        <v>4834</v>
      </c>
      <c r="G1890" s="27" t="s">
        <v>21</v>
      </c>
      <c r="H1890" s="27"/>
      <c r="I1890" s="27" t="s">
        <v>22</v>
      </c>
      <c r="J1890" s="27"/>
      <c r="K1890" s="27"/>
      <c r="L1890" s="27"/>
      <c r="M1890" s="27"/>
      <c r="N1890" s="27"/>
      <c r="O1890" s="27"/>
      <c r="P1890" s="27" t="s">
        <v>23</v>
      </c>
      <c r="Q1890" s="27"/>
      <c r="R1890" s="27" t="s">
        <v>24</v>
      </c>
      <c r="S1890" s="27" t="s">
        <v>27</v>
      </c>
      <c r="T1890" s="27">
        <v>1</v>
      </c>
      <c r="U1890" s="29"/>
      <c r="V1890" s="26" t="str">
        <f t="shared" si="58"/>
        <v>42729BRI Prioritas</v>
      </c>
      <c r="W1890" s="26">
        <f t="shared" si="59"/>
        <v>1</v>
      </c>
    </row>
    <row r="1891" spans="1:23" s="26" customFormat="1" ht="16.7" customHeight="1" x14ac:dyDescent="0.2">
      <c r="A1891" s="27" t="s">
        <v>5408</v>
      </c>
      <c r="B1891" s="27" t="s">
        <v>20</v>
      </c>
      <c r="C1891" s="27" t="s">
        <v>5438</v>
      </c>
      <c r="D1891" s="28">
        <v>42729</v>
      </c>
      <c r="E1891" s="27" t="s">
        <v>5439</v>
      </c>
      <c r="F1891" s="27" t="s">
        <v>4837</v>
      </c>
      <c r="G1891" s="27" t="s">
        <v>21</v>
      </c>
      <c r="H1891" s="27"/>
      <c r="I1891" s="27" t="s">
        <v>22</v>
      </c>
      <c r="J1891" s="27"/>
      <c r="K1891" s="27"/>
      <c r="L1891" s="27"/>
      <c r="M1891" s="27"/>
      <c r="N1891" s="27"/>
      <c r="O1891" s="27"/>
      <c r="P1891" s="27" t="s">
        <v>23</v>
      </c>
      <c r="Q1891" s="27"/>
      <c r="R1891" s="27" t="s">
        <v>28</v>
      </c>
      <c r="S1891" s="27" t="s">
        <v>27</v>
      </c>
      <c r="T1891" s="27">
        <v>2</v>
      </c>
      <c r="U1891" s="29"/>
      <c r="V1891" s="26" t="str">
        <f t="shared" si="58"/>
        <v>42729BRI Prioritas</v>
      </c>
      <c r="W1891" s="26">
        <f t="shared" si="59"/>
        <v>2</v>
      </c>
    </row>
    <row r="1892" spans="1:23" s="26" customFormat="1" ht="16.7" customHeight="1" x14ac:dyDescent="0.2">
      <c r="A1892" s="27" t="s">
        <v>5440</v>
      </c>
      <c r="B1892" s="27" t="s">
        <v>20</v>
      </c>
      <c r="C1892" s="27" t="s">
        <v>5441</v>
      </c>
      <c r="D1892" s="28">
        <v>42729</v>
      </c>
      <c r="E1892" s="27" t="s">
        <v>5442</v>
      </c>
      <c r="F1892" s="27" t="s">
        <v>4837</v>
      </c>
      <c r="G1892" s="27" t="s">
        <v>21</v>
      </c>
      <c r="H1892" s="27"/>
      <c r="I1892" s="27" t="s">
        <v>22</v>
      </c>
      <c r="J1892" s="27"/>
      <c r="K1892" s="27"/>
      <c r="L1892" s="27"/>
      <c r="M1892" s="27"/>
      <c r="N1892" s="27"/>
      <c r="O1892" s="27"/>
      <c r="P1892" s="27" t="s">
        <v>23</v>
      </c>
      <c r="Q1892" s="27"/>
      <c r="R1892" s="27" t="s">
        <v>28</v>
      </c>
      <c r="S1892" s="27" t="s">
        <v>27</v>
      </c>
      <c r="T1892" s="27">
        <v>2</v>
      </c>
      <c r="U1892" s="29"/>
      <c r="V1892" s="26" t="str">
        <f t="shared" si="58"/>
        <v>42729BRI Prioritas</v>
      </c>
      <c r="W1892" s="26">
        <f t="shared" si="59"/>
        <v>2</v>
      </c>
    </row>
    <row r="1893" spans="1:23" s="26" customFormat="1" ht="16.7" customHeight="1" x14ac:dyDescent="0.2">
      <c r="A1893" s="27" t="s">
        <v>5443</v>
      </c>
      <c r="B1893" s="27" t="s">
        <v>20</v>
      </c>
      <c r="C1893" s="27" t="s">
        <v>5444</v>
      </c>
      <c r="D1893" s="28">
        <v>42729</v>
      </c>
      <c r="E1893" s="27" t="s">
        <v>5445</v>
      </c>
      <c r="F1893" s="27" t="s">
        <v>4837</v>
      </c>
      <c r="G1893" s="27" t="s">
        <v>21</v>
      </c>
      <c r="H1893" s="27"/>
      <c r="I1893" s="27" t="s">
        <v>22</v>
      </c>
      <c r="J1893" s="27"/>
      <c r="K1893" s="27"/>
      <c r="L1893" s="27"/>
      <c r="M1893" s="27"/>
      <c r="N1893" s="27"/>
      <c r="O1893" s="27"/>
      <c r="P1893" s="27" t="s">
        <v>23</v>
      </c>
      <c r="Q1893" s="27"/>
      <c r="R1893" s="27" t="s">
        <v>24</v>
      </c>
      <c r="S1893" s="27" t="s">
        <v>27</v>
      </c>
      <c r="T1893" s="27">
        <v>1</v>
      </c>
      <c r="U1893" s="29"/>
      <c r="V1893" s="26" t="str">
        <f t="shared" si="58"/>
        <v>42729BRI Prioritas</v>
      </c>
      <c r="W1893" s="26">
        <f t="shared" si="59"/>
        <v>1</v>
      </c>
    </row>
    <row r="1894" spans="1:23" s="26" customFormat="1" ht="16.7" customHeight="1" x14ac:dyDescent="0.2">
      <c r="A1894" s="27" t="s">
        <v>5446</v>
      </c>
      <c r="B1894" s="27" t="s">
        <v>20</v>
      </c>
      <c r="C1894" s="27" t="s">
        <v>62</v>
      </c>
      <c r="D1894" s="28">
        <v>42729</v>
      </c>
      <c r="E1894" s="27" t="s">
        <v>5447</v>
      </c>
      <c r="F1894" s="27" t="s">
        <v>460</v>
      </c>
      <c r="G1894" s="27" t="s">
        <v>21</v>
      </c>
      <c r="H1894" s="27"/>
      <c r="I1894" s="27" t="s">
        <v>22</v>
      </c>
      <c r="J1894" s="27"/>
      <c r="K1894" s="27"/>
      <c r="L1894" s="27"/>
      <c r="M1894" s="27"/>
      <c r="N1894" s="27"/>
      <c r="O1894" s="27"/>
      <c r="P1894" s="27" t="s">
        <v>23</v>
      </c>
      <c r="Q1894" s="27"/>
      <c r="R1894" s="27" t="s">
        <v>28</v>
      </c>
      <c r="S1894" s="27" t="s">
        <v>27</v>
      </c>
      <c r="T1894" s="27">
        <v>2</v>
      </c>
      <c r="U1894" s="29"/>
      <c r="V1894" s="26" t="str">
        <f t="shared" si="58"/>
        <v>42729BRI Prioritas</v>
      </c>
      <c r="W1894" s="26">
        <f t="shared" si="59"/>
        <v>2</v>
      </c>
    </row>
    <row r="1895" spans="1:23" s="26" customFormat="1" ht="16.7" customHeight="1" x14ac:dyDescent="0.2">
      <c r="A1895" s="27" t="s">
        <v>5448</v>
      </c>
      <c r="B1895" s="27" t="s">
        <v>20</v>
      </c>
      <c r="C1895" s="27" t="s">
        <v>3960</v>
      </c>
      <c r="D1895" s="28">
        <v>42729</v>
      </c>
      <c r="E1895" s="27" t="s">
        <v>5449</v>
      </c>
      <c r="F1895" s="27" t="s">
        <v>103</v>
      </c>
      <c r="G1895" s="27" t="s">
        <v>21</v>
      </c>
      <c r="H1895" s="27"/>
      <c r="I1895" s="27" t="s">
        <v>22</v>
      </c>
      <c r="J1895" s="27"/>
      <c r="K1895" s="27"/>
      <c r="L1895" s="27"/>
      <c r="M1895" s="27"/>
      <c r="N1895" s="27"/>
      <c r="O1895" s="27"/>
      <c r="P1895" s="27" t="s">
        <v>23</v>
      </c>
      <c r="Q1895" s="27"/>
      <c r="R1895" s="27" t="s">
        <v>28</v>
      </c>
      <c r="S1895" s="27" t="s">
        <v>27</v>
      </c>
      <c r="T1895" s="27">
        <v>2</v>
      </c>
      <c r="U1895" s="29"/>
      <c r="V1895" s="26" t="str">
        <f t="shared" si="58"/>
        <v>42729BRI Prioritas</v>
      </c>
      <c r="W1895" s="26">
        <f t="shared" si="59"/>
        <v>2</v>
      </c>
    </row>
    <row r="1896" spans="1:23" s="26" customFormat="1" ht="16.7" customHeight="1" x14ac:dyDescent="0.2">
      <c r="A1896" s="27" t="s">
        <v>5450</v>
      </c>
      <c r="B1896" s="27" t="s">
        <v>20</v>
      </c>
      <c r="C1896" s="27" t="s">
        <v>2475</v>
      </c>
      <c r="D1896" s="28">
        <v>42729</v>
      </c>
      <c r="E1896" s="27" t="s">
        <v>5451</v>
      </c>
      <c r="F1896" s="27" t="s">
        <v>103</v>
      </c>
      <c r="G1896" s="27" t="s">
        <v>36</v>
      </c>
      <c r="H1896" s="27"/>
      <c r="I1896" s="27" t="s">
        <v>22</v>
      </c>
      <c r="J1896" s="27"/>
      <c r="K1896" s="27"/>
      <c r="L1896" s="27"/>
      <c r="M1896" s="27"/>
      <c r="N1896" s="27"/>
      <c r="O1896" s="27"/>
      <c r="P1896" s="27" t="s">
        <v>23</v>
      </c>
      <c r="Q1896" s="27"/>
      <c r="R1896" s="27" t="s">
        <v>28</v>
      </c>
      <c r="S1896" s="27" t="s">
        <v>27</v>
      </c>
      <c r="T1896" s="27">
        <v>2</v>
      </c>
      <c r="U1896" s="29"/>
      <c r="V1896" s="26" t="str">
        <f t="shared" si="58"/>
        <v>42729BRI Prioritas</v>
      </c>
      <c r="W1896" s="26">
        <f t="shared" si="59"/>
        <v>2</v>
      </c>
    </row>
    <row r="1897" spans="1:23" s="26" customFormat="1" ht="16.7" customHeight="1" x14ac:dyDescent="0.2">
      <c r="A1897" s="27" t="s">
        <v>5452</v>
      </c>
      <c r="B1897" s="27" t="s">
        <v>20</v>
      </c>
      <c r="C1897" s="27" t="s">
        <v>2472</v>
      </c>
      <c r="D1897" s="28">
        <v>42729</v>
      </c>
      <c r="E1897" s="27" t="s">
        <v>5453</v>
      </c>
      <c r="F1897" s="27" t="s">
        <v>391</v>
      </c>
      <c r="G1897" s="27" t="s">
        <v>21</v>
      </c>
      <c r="H1897" s="27"/>
      <c r="I1897" s="27" t="s">
        <v>22</v>
      </c>
      <c r="J1897" s="27"/>
      <c r="K1897" s="27"/>
      <c r="L1897" s="27"/>
      <c r="M1897" s="27"/>
      <c r="N1897" s="27"/>
      <c r="O1897" s="27"/>
      <c r="P1897" s="27" t="s">
        <v>23</v>
      </c>
      <c r="Q1897" s="27"/>
      <c r="R1897" s="27" t="s">
        <v>28</v>
      </c>
      <c r="S1897" s="27" t="s">
        <v>27</v>
      </c>
      <c r="T1897" s="27">
        <v>2</v>
      </c>
      <c r="U1897" s="29"/>
      <c r="V1897" s="26" t="str">
        <f t="shared" si="58"/>
        <v>42729BRI Prioritas</v>
      </c>
      <c r="W1897" s="26">
        <f t="shared" si="59"/>
        <v>2</v>
      </c>
    </row>
    <row r="1898" spans="1:23" s="26" customFormat="1" ht="16.7" customHeight="1" x14ac:dyDescent="0.2">
      <c r="A1898" s="27" t="s">
        <v>5452</v>
      </c>
      <c r="B1898" s="27" t="s">
        <v>20</v>
      </c>
      <c r="C1898" s="27" t="s">
        <v>5454</v>
      </c>
      <c r="D1898" s="28">
        <v>42729</v>
      </c>
      <c r="E1898" s="27" t="s">
        <v>5455</v>
      </c>
      <c r="F1898" s="27" t="s">
        <v>4933</v>
      </c>
      <c r="G1898" s="27" t="s">
        <v>21</v>
      </c>
      <c r="H1898" s="27"/>
      <c r="I1898" s="27" t="s">
        <v>22</v>
      </c>
      <c r="J1898" s="27"/>
      <c r="K1898" s="27"/>
      <c r="L1898" s="27"/>
      <c r="M1898" s="27"/>
      <c r="N1898" s="27"/>
      <c r="O1898" s="27"/>
      <c r="P1898" s="27" t="s">
        <v>23</v>
      </c>
      <c r="Q1898" s="27"/>
      <c r="R1898" s="27" t="s">
        <v>24</v>
      </c>
      <c r="S1898" s="27" t="s">
        <v>25</v>
      </c>
      <c r="T1898" s="27">
        <v>1</v>
      </c>
      <c r="U1898" s="29"/>
      <c r="V1898" s="26" t="str">
        <f t="shared" si="58"/>
        <v>42729BRI Platinum</v>
      </c>
      <c r="W1898" s="26">
        <f t="shared" si="59"/>
        <v>1</v>
      </c>
    </row>
    <row r="1899" spans="1:23" s="26" customFormat="1" ht="16.7" customHeight="1" x14ac:dyDescent="0.2">
      <c r="A1899" s="27" t="s">
        <v>5452</v>
      </c>
      <c r="B1899" s="27" t="s">
        <v>20</v>
      </c>
      <c r="C1899" s="27" t="s">
        <v>5456</v>
      </c>
      <c r="D1899" s="28">
        <v>42729</v>
      </c>
      <c r="E1899" s="27" t="s">
        <v>5457</v>
      </c>
      <c r="F1899" s="27" t="s">
        <v>4933</v>
      </c>
      <c r="G1899" s="27" t="s">
        <v>21</v>
      </c>
      <c r="H1899" s="27"/>
      <c r="I1899" s="27" t="s">
        <v>22</v>
      </c>
      <c r="J1899" s="27"/>
      <c r="K1899" s="27"/>
      <c r="L1899" s="27"/>
      <c r="M1899" s="27"/>
      <c r="N1899" s="27"/>
      <c r="O1899" s="27"/>
      <c r="P1899" s="27" t="s">
        <v>23</v>
      </c>
      <c r="Q1899" s="27"/>
      <c r="R1899" s="27" t="s">
        <v>24</v>
      </c>
      <c r="S1899" s="27" t="s">
        <v>25</v>
      </c>
      <c r="T1899" s="27">
        <v>1</v>
      </c>
      <c r="U1899" s="29"/>
      <c r="V1899" s="26" t="str">
        <f t="shared" si="58"/>
        <v>42729BRI Platinum</v>
      </c>
      <c r="W1899" s="26">
        <f t="shared" si="59"/>
        <v>1</v>
      </c>
    </row>
    <row r="1900" spans="1:23" s="26" customFormat="1" ht="16.7" customHeight="1" x14ac:dyDescent="0.2">
      <c r="A1900" s="27" t="s">
        <v>5458</v>
      </c>
      <c r="B1900" s="27" t="s">
        <v>20</v>
      </c>
      <c r="C1900" s="27" t="s">
        <v>5459</v>
      </c>
      <c r="D1900" s="28">
        <v>42729</v>
      </c>
      <c r="E1900" s="27" t="s">
        <v>5460</v>
      </c>
      <c r="F1900" s="27" t="s">
        <v>4933</v>
      </c>
      <c r="G1900" s="27" t="s">
        <v>21</v>
      </c>
      <c r="H1900" s="27"/>
      <c r="I1900" s="27" t="s">
        <v>22</v>
      </c>
      <c r="J1900" s="27"/>
      <c r="K1900" s="27"/>
      <c r="L1900" s="27"/>
      <c r="M1900" s="27"/>
      <c r="N1900" s="27"/>
      <c r="O1900" s="27"/>
      <c r="P1900" s="27" t="s">
        <v>23</v>
      </c>
      <c r="Q1900" s="27"/>
      <c r="R1900" s="27" t="s">
        <v>24</v>
      </c>
      <c r="S1900" s="27" t="s">
        <v>25</v>
      </c>
      <c r="T1900" s="27">
        <v>1</v>
      </c>
      <c r="U1900" s="29"/>
      <c r="V1900" s="26" t="str">
        <f t="shared" si="58"/>
        <v>42729BRI Platinum</v>
      </c>
      <c r="W1900" s="26">
        <f t="shared" si="59"/>
        <v>1</v>
      </c>
    </row>
    <row r="1901" spans="1:23" s="26" customFormat="1" ht="16.7" customHeight="1" x14ac:dyDescent="0.2">
      <c r="A1901" s="27" t="s">
        <v>5458</v>
      </c>
      <c r="B1901" s="27" t="s">
        <v>20</v>
      </c>
      <c r="C1901" s="27" t="s">
        <v>5461</v>
      </c>
      <c r="D1901" s="28">
        <v>42729</v>
      </c>
      <c r="E1901" s="27" t="s">
        <v>5462</v>
      </c>
      <c r="F1901" s="27" t="s">
        <v>4936</v>
      </c>
      <c r="G1901" s="27" t="s">
        <v>21</v>
      </c>
      <c r="H1901" s="27"/>
      <c r="I1901" s="27" t="s">
        <v>22</v>
      </c>
      <c r="J1901" s="27"/>
      <c r="K1901" s="27"/>
      <c r="L1901" s="27"/>
      <c r="M1901" s="27"/>
      <c r="N1901" s="27"/>
      <c r="O1901" s="27"/>
      <c r="P1901" s="27" t="s">
        <v>23</v>
      </c>
      <c r="Q1901" s="27"/>
      <c r="R1901" s="27" t="s">
        <v>24</v>
      </c>
      <c r="S1901" s="27" t="s">
        <v>25</v>
      </c>
      <c r="T1901" s="27">
        <v>1</v>
      </c>
      <c r="U1901" s="29"/>
      <c r="V1901" s="26" t="str">
        <f t="shared" si="58"/>
        <v>42729BRI Platinum</v>
      </c>
      <c r="W1901" s="26">
        <f t="shared" si="59"/>
        <v>1</v>
      </c>
    </row>
    <row r="1902" spans="1:23" s="26" customFormat="1" ht="16.7" customHeight="1" x14ac:dyDescent="0.2">
      <c r="A1902" s="27" t="s">
        <v>5458</v>
      </c>
      <c r="B1902" s="27" t="s">
        <v>20</v>
      </c>
      <c r="C1902" s="27" t="s">
        <v>5463</v>
      </c>
      <c r="D1902" s="28">
        <v>42729</v>
      </c>
      <c r="E1902" s="27" t="s">
        <v>5464</v>
      </c>
      <c r="F1902" s="27" t="s">
        <v>4936</v>
      </c>
      <c r="G1902" s="27" t="s">
        <v>21</v>
      </c>
      <c r="H1902" s="27"/>
      <c r="I1902" s="27" t="s">
        <v>22</v>
      </c>
      <c r="J1902" s="27"/>
      <c r="K1902" s="27"/>
      <c r="L1902" s="27"/>
      <c r="M1902" s="27"/>
      <c r="N1902" s="27"/>
      <c r="O1902" s="27"/>
      <c r="P1902" s="27" t="s">
        <v>23</v>
      </c>
      <c r="Q1902" s="27"/>
      <c r="R1902" s="27" t="s">
        <v>24</v>
      </c>
      <c r="S1902" s="27" t="s">
        <v>25</v>
      </c>
      <c r="T1902" s="27">
        <v>1</v>
      </c>
      <c r="U1902" s="29"/>
      <c r="V1902" s="26" t="str">
        <f t="shared" si="58"/>
        <v>42729BRI Platinum</v>
      </c>
      <c r="W1902" s="26">
        <f t="shared" si="59"/>
        <v>1</v>
      </c>
    </row>
    <row r="1903" spans="1:23" s="26" customFormat="1" ht="16.7" customHeight="1" x14ac:dyDescent="0.2">
      <c r="A1903" s="27" t="s">
        <v>5664</v>
      </c>
      <c r="B1903" s="27" t="s">
        <v>20</v>
      </c>
      <c r="C1903" s="27" t="s">
        <v>5665</v>
      </c>
      <c r="D1903" s="28">
        <v>42730</v>
      </c>
      <c r="E1903" s="27" t="s">
        <v>4913</v>
      </c>
      <c r="F1903" s="27" t="s">
        <v>440</v>
      </c>
      <c r="G1903" s="27" t="s">
        <v>21</v>
      </c>
      <c r="H1903" s="27"/>
      <c r="I1903" s="27" t="s">
        <v>22</v>
      </c>
      <c r="J1903" s="27"/>
      <c r="K1903" s="27"/>
      <c r="L1903" s="27"/>
      <c r="M1903" s="27"/>
      <c r="N1903" s="27"/>
      <c r="O1903" s="27"/>
      <c r="P1903" s="27" t="s">
        <v>23</v>
      </c>
      <c r="Q1903" s="27"/>
      <c r="R1903" s="27" t="s">
        <v>28</v>
      </c>
      <c r="S1903" s="27" t="s">
        <v>27</v>
      </c>
      <c r="T1903" s="27">
        <v>2</v>
      </c>
      <c r="U1903" s="29"/>
      <c r="V1903" s="26" t="str">
        <f t="shared" si="58"/>
        <v>42730BRI Prioritas</v>
      </c>
      <c r="W1903" s="26">
        <f t="shared" si="59"/>
        <v>2</v>
      </c>
    </row>
    <row r="1904" spans="1:23" s="26" customFormat="1" ht="16.7" customHeight="1" x14ac:dyDescent="0.2">
      <c r="A1904" s="27" t="s">
        <v>5666</v>
      </c>
      <c r="B1904" s="27" t="s">
        <v>20</v>
      </c>
      <c r="C1904" s="27" t="s">
        <v>5667</v>
      </c>
      <c r="D1904" s="28">
        <v>42730</v>
      </c>
      <c r="E1904" s="27" t="s">
        <v>5668</v>
      </c>
      <c r="F1904" s="27" t="s">
        <v>441</v>
      </c>
      <c r="G1904" s="27" t="s">
        <v>21</v>
      </c>
      <c r="H1904" s="27"/>
      <c r="I1904" s="27" t="s">
        <v>22</v>
      </c>
      <c r="J1904" s="27"/>
      <c r="K1904" s="27"/>
      <c r="L1904" s="27"/>
      <c r="M1904" s="27"/>
      <c r="N1904" s="27"/>
      <c r="O1904" s="27"/>
      <c r="P1904" s="27" t="s">
        <v>23</v>
      </c>
      <c r="Q1904" s="27"/>
      <c r="R1904" s="27" t="s">
        <v>28</v>
      </c>
      <c r="S1904" s="27" t="s">
        <v>27</v>
      </c>
      <c r="T1904" s="27">
        <v>2</v>
      </c>
      <c r="U1904" s="29"/>
      <c r="V1904" s="26" t="str">
        <f t="shared" si="58"/>
        <v>42730BRI Prioritas</v>
      </c>
      <c r="W1904" s="26">
        <f t="shared" si="59"/>
        <v>2</v>
      </c>
    </row>
    <row r="1905" spans="1:23" s="26" customFormat="1" ht="16.7" customHeight="1" x14ac:dyDescent="0.2">
      <c r="A1905" s="27" t="s">
        <v>5669</v>
      </c>
      <c r="B1905" s="27" t="s">
        <v>20</v>
      </c>
      <c r="C1905" s="27" t="s">
        <v>5670</v>
      </c>
      <c r="D1905" s="28">
        <v>42730</v>
      </c>
      <c r="E1905" s="27" t="s">
        <v>5671</v>
      </c>
      <c r="F1905" s="27" t="s">
        <v>441</v>
      </c>
      <c r="G1905" s="27" t="s">
        <v>21</v>
      </c>
      <c r="H1905" s="27"/>
      <c r="I1905" s="27" t="s">
        <v>22</v>
      </c>
      <c r="J1905" s="27"/>
      <c r="K1905" s="27"/>
      <c r="L1905" s="27"/>
      <c r="M1905" s="27"/>
      <c r="N1905" s="27"/>
      <c r="O1905" s="27"/>
      <c r="P1905" s="27" t="s">
        <v>23</v>
      </c>
      <c r="Q1905" s="27"/>
      <c r="R1905" s="27" t="s">
        <v>28</v>
      </c>
      <c r="S1905" s="27" t="s">
        <v>27</v>
      </c>
      <c r="T1905" s="27">
        <v>2</v>
      </c>
      <c r="U1905" s="29"/>
      <c r="V1905" s="26" t="str">
        <f t="shared" si="58"/>
        <v>42730BRI Prioritas</v>
      </c>
      <c r="W1905" s="26">
        <f t="shared" si="59"/>
        <v>2</v>
      </c>
    </row>
    <row r="1906" spans="1:23" s="26" customFormat="1" ht="16.7" customHeight="1" x14ac:dyDescent="0.2">
      <c r="A1906" s="27" t="s">
        <v>5672</v>
      </c>
      <c r="B1906" s="27" t="s">
        <v>20</v>
      </c>
      <c r="C1906" s="27" t="s">
        <v>5673</v>
      </c>
      <c r="D1906" s="28">
        <v>42730</v>
      </c>
      <c r="E1906" s="27" t="s">
        <v>5674</v>
      </c>
      <c r="F1906" s="27" t="s">
        <v>441</v>
      </c>
      <c r="G1906" s="27" t="s">
        <v>21</v>
      </c>
      <c r="H1906" s="27"/>
      <c r="I1906" s="27" t="s">
        <v>22</v>
      </c>
      <c r="J1906" s="27"/>
      <c r="K1906" s="27"/>
      <c r="L1906" s="27"/>
      <c r="M1906" s="27"/>
      <c r="N1906" s="27"/>
      <c r="O1906" s="27"/>
      <c r="P1906" s="27" t="s">
        <v>23</v>
      </c>
      <c r="Q1906" s="27"/>
      <c r="R1906" s="27" t="s">
        <v>28</v>
      </c>
      <c r="S1906" s="27" t="s">
        <v>27</v>
      </c>
      <c r="T1906" s="27">
        <v>2</v>
      </c>
      <c r="U1906" s="29"/>
      <c r="V1906" s="26" t="str">
        <f t="shared" si="58"/>
        <v>42730BRI Prioritas</v>
      </c>
      <c r="W1906" s="26">
        <f t="shared" si="59"/>
        <v>2</v>
      </c>
    </row>
    <row r="1907" spans="1:23" s="26" customFormat="1" ht="16.7" customHeight="1" x14ac:dyDescent="0.2">
      <c r="A1907" s="27" t="s">
        <v>5675</v>
      </c>
      <c r="B1907" s="27" t="s">
        <v>20</v>
      </c>
      <c r="C1907" s="27" t="s">
        <v>5676</v>
      </c>
      <c r="D1907" s="28">
        <v>42730</v>
      </c>
      <c r="E1907" s="27" t="s">
        <v>5677</v>
      </c>
      <c r="F1907" s="27" t="s">
        <v>153</v>
      </c>
      <c r="G1907" s="27" t="s">
        <v>21</v>
      </c>
      <c r="H1907" s="27"/>
      <c r="I1907" s="27" t="s">
        <v>22</v>
      </c>
      <c r="J1907" s="27"/>
      <c r="K1907" s="27"/>
      <c r="L1907" s="27"/>
      <c r="M1907" s="27"/>
      <c r="N1907" s="27"/>
      <c r="O1907" s="27"/>
      <c r="P1907" s="27" t="s">
        <v>23</v>
      </c>
      <c r="Q1907" s="27"/>
      <c r="R1907" s="27" t="s">
        <v>28</v>
      </c>
      <c r="S1907" s="27" t="s">
        <v>27</v>
      </c>
      <c r="T1907" s="27">
        <v>2</v>
      </c>
      <c r="U1907" s="29"/>
      <c r="V1907" s="26" t="str">
        <f t="shared" si="58"/>
        <v>42730BRI Prioritas</v>
      </c>
      <c r="W1907" s="26">
        <f t="shared" si="59"/>
        <v>2</v>
      </c>
    </row>
    <row r="1908" spans="1:23" s="26" customFormat="1" ht="16.7" customHeight="1" x14ac:dyDescent="0.2">
      <c r="A1908" s="27" t="s">
        <v>5678</v>
      </c>
      <c r="B1908" s="27" t="s">
        <v>20</v>
      </c>
      <c r="C1908" s="27" t="s">
        <v>5679</v>
      </c>
      <c r="D1908" s="28">
        <v>42730</v>
      </c>
      <c r="E1908" s="27" t="s">
        <v>5680</v>
      </c>
      <c r="F1908" s="27" t="s">
        <v>153</v>
      </c>
      <c r="G1908" s="27" t="s">
        <v>21</v>
      </c>
      <c r="H1908" s="27"/>
      <c r="I1908" s="27" t="s">
        <v>22</v>
      </c>
      <c r="J1908" s="27"/>
      <c r="K1908" s="27"/>
      <c r="L1908" s="27"/>
      <c r="M1908" s="27"/>
      <c r="N1908" s="27"/>
      <c r="O1908" s="27"/>
      <c r="P1908" s="27" t="s">
        <v>23</v>
      </c>
      <c r="Q1908" s="27"/>
      <c r="R1908" s="27" t="s">
        <v>28</v>
      </c>
      <c r="S1908" s="27" t="s">
        <v>27</v>
      </c>
      <c r="T1908" s="27">
        <v>2</v>
      </c>
      <c r="U1908" s="29"/>
      <c r="V1908" s="26" t="str">
        <f t="shared" si="58"/>
        <v>42730BRI Prioritas</v>
      </c>
      <c r="W1908" s="26">
        <f t="shared" si="59"/>
        <v>2</v>
      </c>
    </row>
    <row r="1909" spans="1:23" s="26" customFormat="1" ht="16.7" customHeight="1" x14ac:dyDescent="0.2">
      <c r="A1909" s="27" t="s">
        <v>5681</v>
      </c>
      <c r="B1909" s="27" t="s">
        <v>20</v>
      </c>
      <c r="C1909" s="27" t="s">
        <v>5682</v>
      </c>
      <c r="D1909" s="28">
        <v>42730</v>
      </c>
      <c r="E1909" s="27" t="s">
        <v>5683</v>
      </c>
      <c r="F1909" s="27" t="s">
        <v>153</v>
      </c>
      <c r="G1909" s="27" t="s">
        <v>21</v>
      </c>
      <c r="H1909" s="27"/>
      <c r="I1909" s="27" t="s">
        <v>22</v>
      </c>
      <c r="J1909" s="27"/>
      <c r="K1909" s="27"/>
      <c r="L1909" s="27"/>
      <c r="M1909" s="27"/>
      <c r="N1909" s="27"/>
      <c r="O1909" s="27"/>
      <c r="P1909" s="27" t="s">
        <v>23</v>
      </c>
      <c r="Q1909" s="27"/>
      <c r="R1909" s="27" t="s">
        <v>24</v>
      </c>
      <c r="S1909" s="27" t="s">
        <v>27</v>
      </c>
      <c r="T1909" s="27">
        <v>1</v>
      </c>
      <c r="U1909" s="29"/>
      <c r="V1909" s="26" t="str">
        <f t="shared" si="58"/>
        <v>42730BRI Prioritas</v>
      </c>
      <c r="W1909" s="26">
        <f t="shared" si="59"/>
        <v>1</v>
      </c>
    </row>
    <row r="1910" spans="1:23" s="26" customFormat="1" ht="16.7" customHeight="1" x14ac:dyDescent="0.2">
      <c r="A1910" s="27" t="s">
        <v>5684</v>
      </c>
      <c r="B1910" s="27" t="s">
        <v>20</v>
      </c>
      <c r="C1910" s="27" t="s">
        <v>5685</v>
      </c>
      <c r="D1910" s="28">
        <v>42730</v>
      </c>
      <c r="E1910" s="27" t="s">
        <v>5686</v>
      </c>
      <c r="F1910" s="27" t="s">
        <v>103</v>
      </c>
      <c r="G1910" s="27" t="s">
        <v>21</v>
      </c>
      <c r="H1910" s="27"/>
      <c r="I1910" s="27" t="s">
        <v>22</v>
      </c>
      <c r="J1910" s="27"/>
      <c r="K1910" s="27"/>
      <c r="L1910" s="27"/>
      <c r="M1910" s="27"/>
      <c r="N1910" s="27"/>
      <c r="O1910" s="27"/>
      <c r="P1910" s="27" t="s">
        <v>23</v>
      </c>
      <c r="Q1910" s="27"/>
      <c r="R1910" s="27" t="s">
        <v>28</v>
      </c>
      <c r="S1910" s="27" t="s">
        <v>27</v>
      </c>
      <c r="T1910" s="27">
        <v>2</v>
      </c>
      <c r="U1910" s="29"/>
      <c r="V1910" s="26" t="str">
        <f t="shared" si="58"/>
        <v>42730BRI Prioritas</v>
      </c>
      <c r="W1910" s="26">
        <f t="shared" si="59"/>
        <v>2</v>
      </c>
    </row>
    <row r="1911" spans="1:23" s="26" customFormat="1" ht="16.7" customHeight="1" x14ac:dyDescent="0.2">
      <c r="A1911" s="27" t="s">
        <v>5687</v>
      </c>
      <c r="B1911" s="27" t="s">
        <v>20</v>
      </c>
      <c r="C1911" s="27" t="s">
        <v>2493</v>
      </c>
      <c r="D1911" s="28">
        <v>42730</v>
      </c>
      <c r="E1911" s="27" t="s">
        <v>4924</v>
      </c>
      <c r="F1911" s="27" t="s">
        <v>103</v>
      </c>
      <c r="G1911" s="27" t="s">
        <v>21</v>
      </c>
      <c r="H1911" s="27"/>
      <c r="I1911" s="27" t="s">
        <v>22</v>
      </c>
      <c r="J1911" s="27"/>
      <c r="K1911" s="27"/>
      <c r="L1911" s="27"/>
      <c r="M1911" s="27"/>
      <c r="N1911" s="27"/>
      <c r="O1911" s="27"/>
      <c r="P1911" s="27" t="s">
        <v>23</v>
      </c>
      <c r="Q1911" s="27"/>
      <c r="R1911" s="27" t="s">
        <v>28</v>
      </c>
      <c r="S1911" s="27" t="s">
        <v>27</v>
      </c>
      <c r="T1911" s="27">
        <v>2</v>
      </c>
      <c r="U1911" s="29"/>
      <c r="V1911" s="26" t="str">
        <f t="shared" si="58"/>
        <v>42730BRI Prioritas</v>
      </c>
      <c r="W1911" s="26">
        <f t="shared" si="59"/>
        <v>2</v>
      </c>
    </row>
    <row r="1912" spans="1:23" s="26" customFormat="1" ht="16.7" customHeight="1" x14ac:dyDescent="0.2">
      <c r="A1912" s="27" t="s">
        <v>5688</v>
      </c>
      <c r="B1912" s="27" t="s">
        <v>20</v>
      </c>
      <c r="C1912" s="27" t="s">
        <v>2488</v>
      </c>
      <c r="D1912" s="28">
        <v>42730</v>
      </c>
      <c r="E1912" s="27" t="s">
        <v>5689</v>
      </c>
      <c r="F1912" s="27" t="s">
        <v>391</v>
      </c>
      <c r="G1912" s="27" t="s">
        <v>21</v>
      </c>
      <c r="H1912" s="27"/>
      <c r="I1912" s="27" t="s">
        <v>22</v>
      </c>
      <c r="J1912" s="27"/>
      <c r="K1912" s="27"/>
      <c r="L1912" s="27"/>
      <c r="M1912" s="27"/>
      <c r="N1912" s="27"/>
      <c r="O1912" s="27"/>
      <c r="P1912" s="27" t="s">
        <v>23</v>
      </c>
      <c r="Q1912" s="27"/>
      <c r="R1912" s="27" t="s">
        <v>28</v>
      </c>
      <c r="S1912" s="27" t="s">
        <v>27</v>
      </c>
      <c r="T1912" s="27">
        <v>2</v>
      </c>
      <c r="U1912" s="29"/>
      <c r="V1912" s="26" t="str">
        <f t="shared" si="58"/>
        <v>42730BRI Prioritas</v>
      </c>
      <c r="W1912" s="26">
        <f t="shared" si="59"/>
        <v>2</v>
      </c>
    </row>
    <row r="1913" spans="1:23" s="26" customFormat="1" ht="16.7" customHeight="1" x14ac:dyDescent="0.2">
      <c r="A1913" s="27" t="s">
        <v>5690</v>
      </c>
      <c r="B1913" s="27" t="s">
        <v>20</v>
      </c>
      <c r="C1913" s="27" t="s">
        <v>2491</v>
      </c>
      <c r="D1913" s="28">
        <v>42730</v>
      </c>
      <c r="E1913" s="27" t="s">
        <v>5691</v>
      </c>
      <c r="F1913" s="27" t="s">
        <v>391</v>
      </c>
      <c r="G1913" s="27" t="s">
        <v>21</v>
      </c>
      <c r="H1913" s="27"/>
      <c r="I1913" s="27" t="s">
        <v>22</v>
      </c>
      <c r="J1913" s="27"/>
      <c r="K1913" s="27"/>
      <c r="L1913" s="27"/>
      <c r="M1913" s="27"/>
      <c r="N1913" s="27"/>
      <c r="O1913" s="27"/>
      <c r="P1913" s="27" t="s">
        <v>23</v>
      </c>
      <c r="Q1913" s="27"/>
      <c r="R1913" s="27" t="s">
        <v>28</v>
      </c>
      <c r="S1913" s="27" t="s">
        <v>27</v>
      </c>
      <c r="T1913" s="27">
        <v>2</v>
      </c>
      <c r="U1913" s="29"/>
      <c r="V1913" s="26" t="str">
        <f t="shared" si="58"/>
        <v>42730BRI Prioritas</v>
      </c>
      <c r="W1913" s="26">
        <f t="shared" si="59"/>
        <v>2</v>
      </c>
    </row>
    <row r="1914" spans="1:23" s="26" customFormat="1" ht="16.7" customHeight="1" x14ac:dyDescent="0.2">
      <c r="A1914" s="27" t="s">
        <v>5692</v>
      </c>
      <c r="B1914" s="27" t="s">
        <v>20</v>
      </c>
      <c r="C1914" s="27" t="s">
        <v>5693</v>
      </c>
      <c r="D1914" s="28">
        <v>42730</v>
      </c>
      <c r="E1914" s="27" t="s">
        <v>5694</v>
      </c>
      <c r="F1914" s="27" t="s">
        <v>4933</v>
      </c>
      <c r="G1914" s="27" t="s">
        <v>21</v>
      </c>
      <c r="H1914" s="27"/>
      <c r="I1914" s="27" t="s">
        <v>22</v>
      </c>
      <c r="J1914" s="27"/>
      <c r="K1914" s="27"/>
      <c r="L1914" s="27"/>
      <c r="M1914" s="27"/>
      <c r="N1914" s="27"/>
      <c r="O1914" s="27"/>
      <c r="P1914" s="27" t="s">
        <v>23</v>
      </c>
      <c r="Q1914" s="27"/>
      <c r="R1914" s="27" t="s">
        <v>24</v>
      </c>
      <c r="S1914" s="27" t="s">
        <v>25</v>
      </c>
      <c r="T1914" s="27">
        <v>1</v>
      </c>
      <c r="U1914" s="29"/>
      <c r="V1914" s="26" t="str">
        <f t="shared" si="58"/>
        <v>42730BRI Platinum</v>
      </c>
      <c r="W1914" s="26">
        <f t="shared" si="59"/>
        <v>1</v>
      </c>
    </row>
    <row r="1915" spans="1:23" s="26" customFormat="1" ht="16.7" customHeight="1" x14ac:dyDescent="0.2">
      <c r="A1915" s="27" t="s">
        <v>5692</v>
      </c>
      <c r="B1915" s="27" t="s">
        <v>20</v>
      </c>
      <c r="C1915" s="27" t="s">
        <v>5695</v>
      </c>
      <c r="D1915" s="28">
        <v>42730</v>
      </c>
      <c r="E1915" s="27" t="s">
        <v>5696</v>
      </c>
      <c r="F1915" s="27" t="s">
        <v>4933</v>
      </c>
      <c r="G1915" s="27" t="s">
        <v>21</v>
      </c>
      <c r="H1915" s="27"/>
      <c r="I1915" s="27" t="s">
        <v>22</v>
      </c>
      <c r="J1915" s="27"/>
      <c r="K1915" s="27"/>
      <c r="L1915" s="27"/>
      <c r="M1915" s="27"/>
      <c r="N1915" s="27"/>
      <c r="O1915" s="27"/>
      <c r="P1915" s="27" t="s">
        <v>23</v>
      </c>
      <c r="Q1915" s="27"/>
      <c r="R1915" s="27" t="s">
        <v>24</v>
      </c>
      <c r="S1915" s="27" t="s">
        <v>25</v>
      </c>
      <c r="T1915" s="27">
        <v>1</v>
      </c>
      <c r="U1915" s="29"/>
      <c r="V1915" s="26" t="str">
        <f t="shared" si="58"/>
        <v>42730BRI Platinum</v>
      </c>
      <c r="W1915" s="26">
        <f t="shared" si="59"/>
        <v>1</v>
      </c>
    </row>
    <row r="1916" spans="1:23" s="26" customFormat="1" ht="16.7" customHeight="1" x14ac:dyDescent="0.2">
      <c r="A1916" s="27" t="s">
        <v>5697</v>
      </c>
      <c r="B1916" s="27" t="s">
        <v>20</v>
      </c>
      <c r="C1916" s="27" t="s">
        <v>5698</v>
      </c>
      <c r="D1916" s="28">
        <v>42730</v>
      </c>
      <c r="E1916" s="27" t="s">
        <v>5699</v>
      </c>
      <c r="F1916" s="27" t="s">
        <v>4933</v>
      </c>
      <c r="G1916" s="27" t="s">
        <v>21</v>
      </c>
      <c r="H1916" s="27"/>
      <c r="I1916" s="27" t="s">
        <v>22</v>
      </c>
      <c r="J1916" s="27"/>
      <c r="K1916" s="27"/>
      <c r="L1916" s="27"/>
      <c r="M1916" s="27"/>
      <c r="N1916" s="27"/>
      <c r="O1916" s="27"/>
      <c r="P1916" s="27" t="s">
        <v>23</v>
      </c>
      <c r="Q1916" s="27"/>
      <c r="R1916" s="27" t="s">
        <v>24</v>
      </c>
      <c r="S1916" s="27" t="s">
        <v>25</v>
      </c>
      <c r="T1916" s="27">
        <v>1</v>
      </c>
      <c r="U1916" s="29"/>
      <c r="V1916" s="26" t="str">
        <f t="shared" si="58"/>
        <v>42730BRI Platinum</v>
      </c>
      <c r="W1916" s="26">
        <f t="shared" si="59"/>
        <v>1</v>
      </c>
    </row>
    <row r="1917" spans="1:23" s="26" customFormat="1" ht="16.7" customHeight="1" x14ac:dyDescent="0.2">
      <c r="A1917" s="27" t="s">
        <v>5700</v>
      </c>
      <c r="B1917" s="27" t="s">
        <v>20</v>
      </c>
      <c r="C1917" s="27" t="s">
        <v>5701</v>
      </c>
      <c r="D1917" s="28">
        <v>42730</v>
      </c>
      <c r="E1917" s="27" t="s">
        <v>5702</v>
      </c>
      <c r="F1917" s="27" t="s">
        <v>4936</v>
      </c>
      <c r="G1917" s="27" t="s">
        <v>21</v>
      </c>
      <c r="H1917" s="27"/>
      <c r="I1917" s="27" t="s">
        <v>22</v>
      </c>
      <c r="J1917" s="27"/>
      <c r="K1917" s="27"/>
      <c r="L1917" s="27"/>
      <c r="M1917" s="27"/>
      <c r="N1917" s="27"/>
      <c r="O1917" s="27"/>
      <c r="P1917" s="27" t="s">
        <v>23</v>
      </c>
      <c r="Q1917" s="27"/>
      <c r="R1917" s="27" t="s">
        <v>24</v>
      </c>
      <c r="S1917" s="27" t="s">
        <v>25</v>
      </c>
      <c r="T1917" s="27">
        <v>1</v>
      </c>
      <c r="U1917" s="29"/>
      <c r="V1917" s="26" t="str">
        <f t="shared" si="58"/>
        <v>42730BRI Platinum</v>
      </c>
      <c r="W1917" s="26">
        <f t="shared" si="59"/>
        <v>1</v>
      </c>
    </row>
    <row r="1918" spans="1:23" s="26" customFormat="1" ht="16.7" customHeight="1" x14ac:dyDescent="0.2">
      <c r="A1918" s="27" t="s">
        <v>5703</v>
      </c>
      <c r="B1918" s="27" t="s">
        <v>20</v>
      </c>
      <c r="C1918" s="27" t="s">
        <v>5704</v>
      </c>
      <c r="D1918" s="28">
        <v>42730</v>
      </c>
      <c r="E1918" s="27" t="s">
        <v>5705</v>
      </c>
      <c r="F1918" s="27" t="s">
        <v>4936</v>
      </c>
      <c r="G1918" s="27" t="s">
        <v>21</v>
      </c>
      <c r="H1918" s="27"/>
      <c r="I1918" s="27" t="s">
        <v>22</v>
      </c>
      <c r="J1918" s="27"/>
      <c r="K1918" s="27"/>
      <c r="L1918" s="27"/>
      <c r="M1918" s="27"/>
      <c r="N1918" s="27"/>
      <c r="O1918" s="27"/>
      <c r="P1918" s="27" t="s">
        <v>23</v>
      </c>
      <c r="Q1918" s="27"/>
      <c r="R1918" s="27" t="s">
        <v>24</v>
      </c>
      <c r="S1918" s="27" t="s">
        <v>25</v>
      </c>
      <c r="T1918" s="27">
        <v>1</v>
      </c>
      <c r="U1918" s="29"/>
      <c r="V1918" s="26" t="str">
        <f t="shared" si="58"/>
        <v>42730BRI Platinum</v>
      </c>
      <c r="W1918" s="26">
        <f t="shared" si="59"/>
        <v>1</v>
      </c>
    </row>
    <row r="1919" spans="1:23" s="26" customFormat="1" ht="16.7" customHeight="1" x14ac:dyDescent="0.2">
      <c r="A1919" s="27" t="s">
        <v>5692</v>
      </c>
      <c r="B1919" s="27" t="s">
        <v>20</v>
      </c>
      <c r="C1919" s="27" t="s">
        <v>5706</v>
      </c>
      <c r="D1919" s="28">
        <v>42730</v>
      </c>
      <c r="E1919" s="27" t="s">
        <v>5707</v>
      </c>
      <c r="F1919" s="27" t="s">
        <v>113</v>
      </c>
      <c r="G1919" s="27" t="s">
        <v>21</v>
      </c>
      <c r="H1919" s="27"/>
      <c r="I1919" s="27" t="s">
        <v>22</v>
      </c>
      <c r="J1919" s="27"/>
      <c r="K1919" s="27"/>
      <c r="L1919" s="27"/>
      <c r="M1919" s="27"/>
      <c r="N1919" s="27"/>
      <c r="O1919" s="27"/>
      <c r="P1919" s="27" t="s">
        <v>23</v>
      </c>
      <c r="Q1919" s="27"/>
      <c r="R1919" s="27" t="s">
        <v>24</v>
      </c>
      <c r="S1919" s="27" t="s">
        <v>25</v>
      </c>
      <c r="T1919" s="27">
        <v>1</v>
      </c>
      <c r="U1919" s="29"/>
      <c r="V1919" s="26" t="str">
        <f t="shared" si="58"/>
        <v>42730BRI Platinum</v>
      </c>
      <c r="W1919" s="26">
        <f t="shared" si="59"/>
        <v>1</v>
      </c>
    </row>
    <row r="1920" spans="1:23" s="26" customFormat="1" ht="16.7" customHeight="1" x14ac:dyDescent="0.2">
      <c r="A1920" s="27" t="s">
        <v>5692</v>
      </c>
      <c r="B1920" s="27" t="s">
        <v>20</v>
      </c>
      <c r="C1920" s="27" t="s">
        <v>5708</v>
      </c>
      <c r="D1920" s="28">
        <v>42730</v>
      </c>
      <c r="E1920" s="27" t="s">
        <v>5709</v>
      </c>
      <c r="F1920" s="27" t="s">
        <v>113</v>
      </c>
      <c r="G1920" s="27" t="s">
        <v>21</v>
      </c>
      <c r="H1920" s="27"/>
      <c r="I1920" s="27" t="s">
        <v>22</v>
      </c>
      <c r="J1920" s="27"/>
      <c r="K1920" s="27"/>
      <c r="L1920" s="27"/>
      <c r="M1920" s="27"/>
      <c r="N1920" s="27"/>
      <c r="O1920" s="27"/>
      <c r="P1920" s="27" t="s">
        <v>23</v>
      </c>
      <c r="Q1920" s="27"/>
      <c r="R1920" s="27" t="s">
        <v>24</v>
      </c>
      <c r="S1920" s="27" t="s">
        <v>25</v>
      </c>
      <c r="T1920" s="27">
        <v>1</v>
      </c>
      <c r="U1920" s="29"/>
      <c r="V1920" s="26" t="str">
        <f t="shared" si="58"/>
        <v>42730BRI Platinum</v>
      </c>
      <c r="W1920" s="26">
        <f t="shared" si="59"/>
        <v>1</v>
      </c>
    </row>
    <row r="1921" spans="1:23" s="26" customFormat="1" ht="16.7" customHeight="1" x14ac:dyDescent="0.2">
      <c r="A1921" s="27" t="s">
        <v>5697</v>
      </c>
      <c r="B1921" s="27" t="s">
        <v>20</v>
      </c>
      <c r="C1921" s="27" t="s">
        <v>5710</v>
      </c>
      <c r="D1921" s="28">
        <v>42730</v>
      </c>
      <c r="E1921" s="27" t="s">
        <v>5711</v>
      </c>
      <c r="F1921" s="27" t="s">
        <v>113</v>
      </c>
      <c r="G1921" s="27" t="s">
        <v>21</v>
      </c>
      <c r="H1921" s="27"/>
      <c r="I1921" s="27" t="s">
        <v>22</v>
      </c>
      <c r="J1921" s="27"/>
      <c r="K1921" s="27"/>
      <c r="L1921" s="27"/>
      <c r="M1921" s="27"/>
      <c r="N1921" s="27"/>
      <c r="O1921" s="27"/>
      <c r="P1921" s="27" t="s">
        <v>23</v>
      </c>
      <c r="Q1921" s="27"/>
      <c r="R1921" s="27" t="s">
        <v>24</v>
      </c>
      <c r="S1921" s="27" t="s">
        <v>25</v>
      </c>
      <c r="T1921" s="27">
        <v>1</v>
      </c>
      <c r="U1921" s="29"/>
      <c r="V1921" s="26" t="str">
        <f t="shared" si="58"/>
        <v>42730BRI Platinum</v>
      </c>
      <c r="W1921" s="26">
        <f t="shared" si="59"/>
        <v>1</v>
      </c>
    </row>
    <row r="1922" spans="1:23" s="26" customFormat="1" ht="16.7" customHeight="1" x14ac:dyDescent="0.2">
      <c r="A1922" s="27" t="s">
        <v>5700</v>
      </c>
      <c r="B1922" s="27" t="s">
        <v>20</v>
      </c>
      <c r="C1922" s="27" t="s">
        <v>5712</v>
      </c>
      <c r="D1922" s="28">
        <v>42730</v>
      </c>
      <c r="E1922" s="27" t="s">
        <v>5713</v>
      </c>
      <c r="F1922" s="27" t="s">
        <v>351</v>
      </c>
      <c r="G1922" s="27" t="s">
        <v>21</v>
      </c>
      <c r="H1922" s="27"/>
      <c r="I1922" s="27" t="s">
        <v>22</v>
      </c>
      <c r="J1922" s="27"/>
      <c r="K1922" s="27"/>
      <c r="L1922" s="27"/>
      <c r="M1922" s="27"/>
      <c r="N1922" s="27"/>
      <c r="O1922" s="27"/>
      <c r="P1922" s="27" t="s">
        <v>23</v>
      </c>
      <c r="Q1922" s="27"/>
      <c r="R1922" s="27" t="s">
        <v>24</v>
      </c>
      <c r="S1922" s="27" t="s">
        <v>25</v>
      </c>
      <c r="T1922" s="27">
        <v>1</v>
      </c>
      <c r="U1922" s="29"/>
      <c r="V1922" s="26" t="str">
        <f t="shared" si="58"/>
        <v>42730BRI Platinum</v>
      </c>
      <c r="W1922" s="26">
        <f t="shared" si="59"/>
        <v>1</v>
      </c>
    </row>
    <row r="1923" spans="1:23" s="26" customFormat="1" ht="16.7" customHeight="1" x14ac:dyDescent="0.2">
      <c r="A1923" s="27" t="s">
        <v>5700</v>
      </c>
      <c r="B1923" s="27" t="s">
        <v>20</v>
      </c>
      <c r="C1923" s="27" t="s">
        <v>5714</v>
      </c>
      <c r="D1923" s="28">
        <v>42730</v>
      </c>
      <c r="E1923" s="27" t="s">
        <v>5715</v>
      </c>
      <c r="F1923" s="27" t="s">
        <v>182</v>
      </c>
      <c r="G1923" s="27" t="s">
        <v>21</v>
      </c>
      <c r="H1923" s="27"/>
      <c r="I1923" s="27" t="s">
        <v>22</v>
      </c>
      <c r="J1923" s="27"/>
      <c r="K1923" s="27"/>
      <c r="L1923" s="27"/>
      <c r="M1923" s="27"/>
      <c r="N1923" s="27"/>
      <c r="O1923" s="27"/>
      <c r="P1923" s="27" t="s">
        <v>23</v>
      </c>
      <c r="Q1923" s="27"/>
      <c r="R1923" s="27" t="s">
        <v>24</v>
      </c>
      <c r="S1923" s="27" t="s">
        <v>25</v>
      </c>
      <c r="T1923" s="27">
        <v>1</v>
      </c>
      <c r="U1923" s="29"/>
      <c r="V1923" s="26" t="str">
        <f t="shared" ref="V1923:V1986" si="60">D1923&amp;S1923</f>
        <v>42730BRI Platinum</v>
      </c>
      <c r="W1923" s="26">
        <f t="shared" ref="W1923:W1986" si="61">T1923</f>
        <v>1</v>
      </c>
    </row>
    <row r="1924" spans="1:23" s="26" customFormat="1" ht="16.7" customHeight="1" x14ac:dyDescent="0.2">
      <c r="A1924" s="27" t="s">
        <v>5700</v>
      </c>
      <c r="B1924" s="27" t="s">
        <v>20</v>
      </c>
      <c r="C1924" s="27" t="s">
        <v>5716</v>
      </c>
      <c r="D1924" s="28">
        <v>42730</v>
      </c>
      <c r="E1924" s="27" t="s">
        <v>5717</v>
      </c>
      <c r="F1924" s="27" t="s">
        <v>182</v>
      </c>
      <c r="G1924" s="27" t="s">
        <v>21</v>
      </c>
      <c r="H1924" s="27"/>
      <c r="I1924" s="27" t="s">
        <v>22</v>
      </c>
      <c r="J1924" s="27"/>
      <c r="K1924" s="27"/>
      <c r="L1924" s="27"/>
      <c r="M1924" s="27"/>
      <c r="N1924" s="27"/>
      <c r="O1924" s="27"/>
      <c r="P1924" s="27" t="s">
        <v>23</v>
      </c>
      <c r="Q1924" s="27"/>
      <c r="R1924" s="27" t="s">
        <v>24</v>
      </c>
      <c r="S1924" s="27" t="s">
        <v>25</v>
      </c>
      <c r="T1924" s="27">
        <v>1</v>
      </c>
      <c r="U1924" s="29"/>
      <c r="V1924" s="26" t="str">
        <f t="shared" si="60"/>
        <v>42730BRI Platinum</v>
      </c>
      <c r="W1924" s="26">
        <f t="shared" si="61"/>
        <v>1</v>
      </c>
    </row>
    <row r="1925" spans="1:23" s="26" customFormat="1" ht="16.7" customHeight="1" x14ac:dyDescent="0.2">
      <c r="A1925" s="27" t="s">
        <v>5718</v>
      </c>
      <c r="B1925" s="27" t="s">
        <v>20</v>
      </c>
      <c r="C1925" s="27" t="s">
        <v>5719</v>
      </c>
      <c r="D1925" s="28">
        <v>42730</v>
      </c>
      <c r="E1925" s="27" t="s">
        <v>5720</v>
      </c>
      <c r="F1925" s="27" t="s">
        <v>5721</v>
      </c>
      <c r="G1925" s="27" t="s">
        <v>21</v>
      </c>
      <c r="H1925" s="27"/>
      <c r="I1925" s="27" t="s">
        <v>22</v>
      </c>
      <c r="J1925" s="27"/>
      <c r="K1925" s="27"/>
      <c r="L1925" s="27"/>
      <c r="M1925" s="27"/>
      <c r="N1925" s="27"/>
      <c r="O1925" s="27"/>
      <c r="P1925" s="27" t="s">
        <v>23</v>
      </c>
      <c r="Q1925" s="27"/>
      <c r="R1925" s="27" t="s">
        <v>28</v>
      </c>
      <c r="S1925" s="27" t="s">
        <v>45</v>
      </c>
      <c r="T1925" s="27">
        <v>2</v>
      </c>
      <c r="U1925" s="29"/>
      <c r="V1925" s="26" t="str">
        <f t="shared" si="60"/>
        <v>42730BRI Infinite</v>
      </c>
      <c r="W1925" s="26">
        <f t="shared" si="61"/>
        <v>2</v>
      </c>
    </row>
    <row r="1926" spans="1:23" s="26" customFormat="1" ht="16.7" customHeight="1" x14ac:dyDescent="0.2">
      <c r="A1926" s="27" t="s">
        <v>5722</v>
      </c>
      <c r="B1926" s="27" t="s">
        <v>20</v>
      </c>
      <c r="C1926" s="27" t="s">
        <v>5723</v>
      </c>
      <c r="D1926" s="28">
        <v>42730</v>
      </c>
      <c r="E1926" s="27" t="s">
        <v>5724</v>
      </c>
      <c r="F1926" s="27" t="s">
        <v>5721</v>
      </c>
      <c r="G1926" s="27" t="s">
        <v>21</v>
      </c>
      <c r="H1926" s="27"/>
      <c r="I1926" s="27" t="s">
        <v>22</v>
      </c>
      <c r="J1926" s="27"/>
      <c r="K1926" s="27"/>
      <c r="L1926" s="27"/>
      <c r="M1926" s="27"/>
      <c r="N1926" s="27"/>
      <c r="O1926" s="27"/>
      <c r="P1926" s="27" t="s">
        <v>23</v>
      </c>
      <c r="Q1926" s="27"/>
      <c r="R1926" s="27" t="s">
        <v>24</v>
      </c>
      <c r="S1926" s="27" t="s">
        <v>26</v>
      </c>
      <c r="T1926" s="27">
        <v>1</v>
      </c>
      <c r="U1926" s="29"/>
      <c r="V1926" s="26" t="str">
        <f t="shared" si="60"/>
        <v>42730BRI Business</v>
      </c>
      <c r="W1926" s="26">
        <f t="shared" si="61"/>
        <v>1</v>
      </c>
    </row>
    <row r="1927" spans="1:23" s="26" customFormat="1" ht="16.7" customHeight="1" x14ac:dyDescent="0.2">
      <c r="A1927" s="27" t="s">
        <v>5725</v>
      </c>
      <c r="B1927" s="27" t="s">
        <v>20</v>
      </c>
      <c r="C1927" s="27" t="s">
        <v>5726</v>
      </c>
      <c r="D1927" s="28">
        <v>42730</v>
      </c>
      <c r="E1927" s="27" t="s">
        <v>5727</v>
      </c>
      <c r="F1927" s="27" t="s">
        <v>433</v>
      </c>
      <c r="G1927" s="27" t="s">
        <v>21</v>
      </c>
      <c r="H1927" s="27"/>
      <c r="I1927" s="27" t="s">
        <v>22</v>
      </c>
      <c r="J1927" s="27"/>
      <c r="K1927" s="27"/>
      <c r="L1927" s="27"/>
      <c r="M1927" s="27"/>
      <c r="N1927" s="27"/>
      <c r="O1927" s="27"/>
      <c r="P1927" s="27" t="s">
        <v>23</v>
      </c>
      <c r="Q1927" s="27"/>
      <c r="R1927" s="27" t="s">
        <v>24</v>
      </c>
      <c r="S1927" s="27" t="s">
        <v>26</v>
      </c>
      <c r="T1927" s="27">
        <v>1</v>
      </c>
      <c r="U1927" s="29"/>
      <c r="V1927" s="26" t="str">
        <f t="shared" si="60"/>
        <v>42730BRI Business</v>
      </c>
      <c r="W1927" s="26">
        <f t="shared" si="61"/>
        <v>1</v>
      </c>
    </row>
    <row r="1928" spans="1:23" s="26" customFormat="1" ht="16.7" customHeight="1" x14ac:dyDescent="0.2">
      <c r="A1928" s="27" t="s">
        <v>5703</v>
      </c>
      <c r="B1928" s="27" t="s">
        <v>20</v>
      </c>
      <c r="C1928" s="27" t="s">
        <v>5728</v>
      </c>
      <c r="D1928" s="28">
        <v>42730</v>
      </c>
      <c r="E1928" s="27" t="s">
        <v>5729</v>
      </c>
      <c r="F1928" s="27" t="s">
        <v>433</v>
      </c>
      <c r="G1928" s="27" t="s">
        <v>21</v>
      </c>
      <c r="H1928" s="27"/>
      <c r="I1928" s="27" t="s">
        <v>22</v>
      </c>
      <c r="J1928" s="27"/>
      <c r="K1928" s="27"/>
      <c r="L1928" s="27"/>
      <c r="M1928" s="27"/>
      <c r="N1928" s="27"/>
      <c r="O1928" s="27"/>
      <c r="P1928" s="27" t="s">
        <v>23</v>
      </c>
      <c r="Q1928" s="27"/>
      <c r="R1928" s="27" t="s">
        <v>24</v>
      </c>
      <c r="S1928" s="27" t="s">
        <v>26</v>
      </c>
      <c r="T1928" s="27">
        <v>1</v>
      </c>
      <c r="U1928" s="29"/>
      <c r="V1928" s="26" t="str">
        <f t="shared" si="60"/>
        <v>42730BRI Business</v>
      </c>
      <c r="W1928" s="26">
        <f t="shared" si="61"/>
        <v>1</v>
      </c>
    </row>
    <row r="1929" spans="1:23" s="26" customFormat="1" ht="16.7" customHeight="1" x14ac:dyDescent="0.2">
      <c r="A1929" s="27" t="s">
        <v>5730</v>
      </c>
      <c r="B1929" s="27" t="s">
        <v>20</v>
      </c>
      <c r="C1929" s="27" t="s">
        <v>2485</v>
      </c>
      <c r="D1929" s="28">
        <v>42730</v>
      </c>
      <c r="E1929" s="27" t="s">
        <v>5731</v>
      </c>
      <c r="F1929" s="27" t="s">
        <v>442</v>
      </c>
      <c r="G1929" s="27" t="s">
        <v>21</v>
      </c>
      <c r="H1929" s="27"/>
      <c r="I1929" s="27" t="s">
        <v>22</v>
      </c>
      <c r="J1929" s="27"/>
      <c r="K1929" s="27"/>
      <c r="L1929" s="27"/>
      <c r="M1929" s="27"/>
      <c r="N1929" s="27"/>
      <c r="O1929" s="27"/>
      <c r="P1929" s="27" t="s">
        <v>23</v>
      </c>
      <c r="Q1929" s="27"/>
      <c r="R1929" s="27" t="s">
        <v>24</v>
      </c>
      <c r="S1929" s="27" t="s">
        <v>26</v>
      </c>
      <c r="T1929" s="27">
        <v>1</v>
      </c>
      <c r="U1929" s="29"/>
      <c r="V1929" s="26" t="str">
        <f t="shared" si="60"/>
        <v>42730BRI Business</v>
      </c>
      <c r="W1929" s="26">
        <f t="shared" si="61"/>
        <v>1</v>
      </c>
    </row>
    <row r="1930" spans="1:23" s="26" customFormat="1" ht="16.7" customHeight="1" x14ac:dyDescent="0.2">
      <c r="A1930" s="27" t="s">
        <v>5737</v>
      </c>
      <c r="B1930" s="27" t="s">
        <v>20</v>
      </c>
      <c r="C1930" s="27" t="s">
        <v>5738</v>
      </c>
      <c r="D1930" s="28">
        <v>42730</v>
      </c>
      <c r="E1930" s="27" t="s">
        <v>5739</v>
      </c>
      <c r="F1930" s="27" t="s">
        <v>444</v>
      </c>
      <c r="G1930" s="27" t="s">
        <v>21</v>
      </c>
      <c r="H1930" s="27"/>
      <c r="I1930" s="27" t="s">
        <v>22</v>
      </c>
      <c r="J1930" s="27"/>
      <c r="K1930" s="27"/>
      <c r="L1930" s="27"/>
      <c r="M1930" s="27"/>
      <c r="N1930" s="27"/>
      <c r="O1930" s="27"/>
      <c r="P1930" s="27" t="s">
        <v>23</v>
      </c>
      <c r="Q1930" s="27"/>
      <c r="R1930" s="27" t="s">
        <v>24</v>
      </c>
      <c r="S1930" s="27" t="s">
        <v>25</v>
      </c>
      <c r="T1930" s="27">
        <v>1</v>
      </c>
      <c r="U1930" s="29"/>
      <c r="V1930" s="26" t="str">
        <f t="shared" si="60"/>
        <v>42730BRI Platinum</v>
      </c>
      <c r="W1930" s="26">
        <f t="shared" si="61"/>
        <v>1</v>
      </c>
    </row>
    <row r="1931" spans="1:23" s="26" customFormat="1" ht="16.7" customHeight="1" x14ac:dyDescent="0.2">
      <c r="A1931" s="27" t="s">
        <v>5737</v>
      </c>
      <c r="B1931" s="27" t="s">
        <v>20</v>
      </c>
      <c r="C1931" s="27" t="s">
        <v>5740</v>
      </c>
      <c r="D1931" s="28">
        <v>42730</v>
      </c>
      <c r="E1931" s="27" t="s">
        <v>5741</v>
      </c>
      <c r="F1931" s="27" t="s">
        <v>183</v>
      </c>
      <c r="G1931" s="27" t="s">
        <v>21</v>
      </c>
      <c r="H1931" s="27"/>
      <c r="I1931" s="27" t="s">
        <v>22</v>
      </c>
      <c r="J1931" s="27"/>
      <c r="K1931" s="27"/>
      <c r="L1931" s="27"/>
      <c r="M1931" s="27"/>
      <c r="N1931" s="27"/>
      <c r="O1931" s="27"/>
      <c r="P1931" s="27" t="s">
        <v>23</v>
      </c>
      <c r="Q1931" s="27"/>
      <c r="R1931" s="27" t="s">
        <v>24</v>
      </c>
      <c r="S1931" s="27" t="s">
        <v>25</v>
      </c>
      <c r="T1931" s="27">
        <v>1</v>
      </c>
      <c r="U1931" s="29"/>
      <c r="V1931" s="26" t="str">
        <f t="shared" si="60"/>
        <v>42730BRI Platinum</v>
      </c>
      <c r="W1931" s="26">
        <f t="shared" si="61"/>
        <v>1</v>
      </c>
    </row>
    <row r="1932" spans="1:23" s="26" customFormat="1" ht="16.7" customHeight="1" x14ac:dyDescent="0.2">
      <c r="A1932" s="27" t="s">
        <v>5742</v>
      </c>
      <c r="B1932" s="27" t="s">
        <v>20</v>
      </c>
      <c r="C1932" s="27" t="s">
        <v>5743</v>
      </c>
      <c r="D1932" s="28">
        <v>42730</v>
      </c>
      <c r="E1932" s="27" t="s">
        <v>5744</v>
      </c>
      <c r="F1932" s="27" t="s">
        <v>183</v>
      </c>
      <c r="G1932" s="27" t="s">
        <v>21</v>
      </c>
      <c r="H1932" s="27"/>
      <c r="I1932" s="27" t="s">
        <v>22</v>
      </c>
      <c r="J1932" s="27"/>
      <c r="K1932" s="27"/>
      <c r="L1932" s="27"/>
      <c r="M1932" s="27"/>
      <c r="N1932" s="27"/>
      <c r="O1932" s="27"/>
      <c r="P1932" s="27" t="s">
        <v>23</v>
      </c>
      <c r="Q1932" s="27"/>
      <c r="R1932" s="27" t="s">
        <v>24</v>
      </c>
      <c r="S1932" s="27" t="s">
        <v>25</v>
      </c>
      <c r="T1932" s="27">
        <v>1</v>
      </c>
      <c r="U1932" s="29"/>
      <c r="V1932" s="26" t="str">
        <f t="shared" si="60"/>
        <v>42730BRI Platinum</v>
      </c>
      <c r="W1932" s="26">
        <f t="shared" si="61"/>
        <v>1</v>
      </c>
    </row>
    <row r="1933" spans="1:23" s="26" customFormat="1" ht="16.7" customHeight="1" x14ac:dyDescent="0.2">
      <c r="A1933" s="27" t="s">
        <v>5742</v>
      </c>
      <c r="B1933" s="27" t="s">
        <v>20</v>
      </c>
      <c r="C1933" s="27" t="s">
        <v>5745</v>
      </c>
      <c r="D1933" s="28">
        <v>42730</v>
      </c>
      <c r="E1933" s="27" t="s">
        <v>5746</v>
      </c>
      <c r="F1933" s="27" t="s">
        <v>183</v>
      </c>
      <c r="G1933" s="27" t="s">
        <v>21</v>
      </c>
      <c r="H1933" s="27"/>
      <c r="I1933" s="27" t="s">
        <v>22</v>
      </c>
      <c r="J1933" s="27"/>
      <c r="K1933" s="27"/>
      <c r="L1933" s="27"/>
      <c r="M1933" s="27"/>
      <c r="N1933" s="27"/>
      <c r="O1933" s="27"/>
      <c r="P1933" s="27" t="s">
        <v>23</v>
      </c>
      <c r="Q1933" s="27"/>
      <c r="R1933" s="27" t="s">
        <v>24</v>
      </c>
      <c r="S1933" s="27" t="s">
        <v>25</v>
      </c>
      <c r="T1933" s="27">
        <v>1</v>
      </c>
      <c r="U1933" s="29"/>
      <c r="V1933" s="26" t="str">
        <f t="shared" si="60"/>
        <v>42730BRI Platinum</v>
      </c>
      <c r="W1933" s="26">
        <f t="shared" si="61"/>
        <v>1</v>
      </c>
    </row>
    <row r="1934" spans="1:23" s="26" customFormat="1" ht="16.7" customHeight="1" x14ac:dyDescent="0.2">
      <c r="A1934" s="27" t="s">
        <v>5747</v>
      </c>
      <c r="B1934" s="27" t="s">
        <v>20</v>
      </c>
      <c r="C1934" s="27" t="s">
        <v>5748</v>
      </c>
      <c r="D1934" s="28">
        <v>42730</v>
      </c>
      <c r="E1934" s="27" t="s">
        <v>5749</v>
      </c>
      <c r="F1934" s="27" t="s">
        <v>183</v>
      </c>
      <c r="G1934" s="27" t="s">
        <v>21</v>
      </c>
      <c r="H1934" s="27"/>
      <c r="I1934" s="27" t="s">
        <v>22</v>
      </c>
      <c r="J1934" s="27"/>
      <c r="K1934" s="27"/>
      <c r="L1934" s="27"/>
      <c r="M1934" s="27"/>
      <c r="N1934" s="27"/>
      <c r="O1934" s="27"/>
      <c r="P1934" s="27" t="s">
        <v>23</v>
      </c>
      <c r="Q1934" s="27"/>
      <c r="R1934" s="27" t="s">
        <v>24</v>
      </c>
      <c r="S1934" s="27" t="s">
        <v>26</v>
      </c>
      <c r="T1934" s="27">
        <v>1</v>
      </c>
      <c r="U1934" s="29"/>
      <c r="V1934" s="26" t="str">
        <f t="shared" si="60"/>
        <v>42730BRI Business</v>
      </c>
      <c r="W1934" s="26">
        <f t="shared" si="61"/>
        <v>1</v>
      </c>
    </row>
    <row r="1935" spans="1:23" s="26" customFormat="1" ht="16.7" customHeight="1" x14ac:dyDescent="0.2">
      <c r="A1935" s="27" t="s">
        <v>5750</v>
      </c>
      <c r="B1935" s="27" t="s">
        <v>20</v>
      </c>
      <c r="C1935" s="27" t="s">
        <v>5751</v>
      </c>
      <c r="D1935" s="28">
        <v>42730</v>
      </c>
      <c r="E1935" s="27" t="s">
        <v>5752</v>
      </c>
      <c r="F1935" s="27" t="s">
        <v>191</v>
      </c>
      <c r="G1935" s="27" t="s">
        <v>21</v>
      </c>
      <c r="H1935" s="27"/>
      <c r="I1935" s="27" t="s">
        <v>22</v>
      </c>
      <c r="J1935" s="27"/>
      <c r="K1935" s="27"/>
      <c r="L1935" s="27"/>
      <c r="M1935" s="27"/>
      <c r="N1935" s="27"/>
      <c r="O1935" s="27"/>
      <c r="P1935" s="27" t="s">
        <v>23</v>
      </c>
      <c r="Q1935" s="27"/>
      <c r="R1935" s="27" t="s">
        <v>24</v>
      </c>
      <c r="S1935" s="27" t="s">
        <v>26</v>
      </c>
      <c r="T1935" s="27">
        <v>1</v>
      </c>
      <c r="U1935" s="29"/>
      <c r="V1935" s="26" t="str">
        <f t="shared" si="60"/>
        <v>42730BRI Business</v>
      </c>
      <c r="W1935" s="26">
        <f t="shared" si="61"/>
        <v>1</v>
      </c>
    </row>
    <row r="1936" spans="1:23" s="26" customFormat="1" ht="16.7" customHeight="1" x14ac:dyDescent="0.2">
      <c r="A1936" s="27" t="s">
        <v>5754</v>
      </c>
      <c r="B1936" s="27" t="s">
        <v>20</v>
      </c>
      <c r="C1936" s="27" t="s">
        <v>2617</v>
      </c>
      <c r="D1936" s="28">
        <v>42730</v>
      </c>
      <c r="E1936" s="27" t="s">
        <v>5755</v>
      </c>
      <c r="F1936" s="27" t="s">
        <v>192</v>
      </c>
      <c r="G1936" s="27" t="s">
        <v>21</v>
      </c>
      <c r="H1936" s="27"/>
      <c r="I1936" s="27" t="s">
        <v>22</v>
      </c>
      <c r="J1936" s="27"/>
      <c r="K1936" s="27"/>
      <c r="L1936" s="27"/>
      <c r="M1936" s="27"/>
      <c r="N1936" s="27"/>
      <c r="O1936" s="27"/>
      <c r="P1936" s="27" t="s">
        <v>23</v>
      </c>
      <c r="Q1936" s="27"/>
      <c r="R1936" s="27" t="s">
        <v>28</v>
      </c>
      <c r="S1936" s="27" t="s">
        <v>27</v>
      </c>
      <c r="T1936" s="27">
        <v>2</v>
      </c>
      <c r="U1936" s="29"/>
      <c r="V1936" s="26" t="str">
        <f t="shared" si="60"/>
        <v>42730BRI Prioritas</v>
      </c>
      <c r="W1936" s="26">
        <f t="shared" si="61"/>
        <v>2</v>
      </c>
    </row>
    <row r="1937" spans="1:23" s="26" customFormat="1" ht="16.7" customHeight="1" x14ac:dyDescent="0.2">
      <c r="A1937" s="27" t="s">
        <v>5756</v>
      </c>
      <c r="B1937" s="27" t="s">
        <v>20</v>
      </c>
      <c r="C1937" s="27" t="s">
        <v>5757</v>
      </c>
      <c r="D1937" s="28">
        <v>42730</v>
      </c>
      <c r="E1937" s="27" t="s">
        <v>5758</v>
      </c>
      <c r="F1937" s="27" t="s">
        <v>192</v>
      </c>
      <c r="G1937" s="27" t="s">
        <v>21</v>
      </c>
      <c r="H1937" s="27"/>
      <c r="I1937" s="27" t="s">
        <v>22</v>
      </c>
      <c r="J1937" s="27"/>
      <c r="K1937" s="27"/>
      <c r="L1937" s="27"/>
      <c r="M1937" s="27"/>
      <c r="N1937" s="27"/>
      <c r="O1937" s="27"/>
      <c r="P1937" s="27" t="s">
        <v>23</v>
      </c>
      <c r="Q1937" s="27"/>
      <c r="R1937" s="27" t="s">
        <v>28</v>
      </c>
      <c r="S1937" s="27" t="s">
        <v>27</v>
      </c>
      <c r="T1937" s="27">
        <v>2</v>
      </c>
      <c r="U1937" s="29"/>
      <c r="V1937" s="26" t="str">
        <f t="shared" si="60"/>
        <v>42730BRI Prioritas</v>
      </c>
      <c r="W1937" s="26">
        <f t="shared" si="61"/>
        <v>2</v>
      </c>
    </row>
    <row r="1938" spans="1:23" s="26" customFormat="1" ht="16.7" customHeight="1" x14ac:dyDescent="0.2">
      <c r="A1938" s="27" t="s">
        <v>5759</v>
      </c>
      <c r="B1938" s="27" t="s">
        <v>20</v>
      </c>
      <c r="C1938" s="27" t="s">
        <v>5760</v>
      </c>
      <c r="D1938" s="28">
        <v>42730</v>
      </c>
      <c r="E1938" s="27" t="s">
        <v>564</v>
      </c>
      <c r="F1938" s="27" t="s">
        <v>192</v>
      </c>
      <c r="G1938" s="27" t="s">
        <v>21</v>
      </c>
      <c r="H1938" s="27"/>
      <c r="I1938" s="27" t="s">
        <v>22</v>
      </c>
      <c r="J1938" s="27"/>
      <c r="K1938" s="27"/>
      <c r="L1938" s="27"/>
      <c r="M1938" s="27"/>
      <c r="N1938" s="27"/>
      <c r="O1938" s="27"/>
      <c r="P1938" s="27" t="s">
        <v>23</v>
      </c>
      <c r="Q1938" s="27"/>
      <c r="R1938" s="27" t="s">
        <v>28</v>
      </c>
      <c r="S1938" s="27" t="s">
        <v>27</v>
      </c>
      <c r="T1938" s="27">
        <v>2</v>
      </c>
      <c r="U1938" s="29"/>
      <c r="V1938" s="26" t="str">
        <f t="shared" si="60"/>
        <v>42730BRI Prioritas</v>
      </c>
      <c r="W1938" s="26">
        <f t="shared" si="61"/>
        <v>2</v>
      </c>
    </row>
    <row r="1939" spans="1:23" s="26" customFormat="1" ht="16.7" customHeight="1" x14ac:dyDescent="0.2">
      <c r="A1939" s="27" t="s">
        <v>5761</v>
      </c>
      <c r="B1939" s="27" t="s">
        <v>20</v>
      </c>
      <c r="C1939" s="27" t="s">
        <v>57</v>
      </c>
      <c r="D1939" s="28">
        <v>42730</v>
      </c>
      <c r="E1939" s="27" t="s">
        <v>5762</v>
      </c>
      <c r="F1939" s="27" t="s">
        <v>564</v>
      </c>
      <c r="G1939" s="27" t="s">
        <v>21</v>
      </c>
      <c r="H1939" s="27"/>
      <c r="I1939" s="27" t="s">
        <v>22</v>
      </c>
      <c r="J1939" s="27"/>
      <c r="K1939" s="27"/>
      <c r="L1939" s="27"/>
      <c r="M1939" s="27"/>
      <c r="N1939" s="27"/>
      <c r="O1939" s="27"/>
      <c r="P1939" s="27" t="s">
        <v>23</v>
      </c>
      <c r="Q1939" s="27"/>
      <c r="R1939" s="27" t="s">
        <v>28</v>
      </c>
      <c r="S1939" s="27" t="s">
        <v>27</v>
      </c>
      <c r="T1939" s="27">
        <v>2</v>
      </c>
      <c r="U1939" s="29"/>
      <c r="V1939" s="26" t="str">
        <f t="shared" si="60"/>
        <v>42730BRI Prioritas</v>
      </c>
      <c r="W1939" s="26">
        <f t="shared" si="61"/>
        <v>2</v>
      </c>
    </row>
    <row r="1940" spans="1:23" s="26" customFormat="1" ht="16.7" customHeight="1" x14ac:dyDescent="0.2">
      <c r="A1940" s="27" t="s">
        <v>5763</v>
      </c>
      <c r="B1940" s="27" t="s">
        <v>20</v>
      </c>
      <c r="C1940" s="27" t="s">
        <v>2502</v>
      </c>
      <c r="D1940" s="28">
        <v>42730</v>
      </c>
      <c r="E1940" s="27" t="s">
        <v>5764</v>
      </c>
      <c r="F1940" s="27" t="s">
        <v>3102</v>
      </c>
      <c r="G1940" s="27" t="s">
        <v>21</v>
      </c>
      <c r="H1940" s="27"/>
      <c r="I1940" s="27" t="s">
        <v>22</v>
      </c>
      <c r="J1940" s="27"/>
      <c r="K1940" s="27"/>
      <c r="L1940" s="27"/>
      <c r="M1940" s="27"/>
      <c r="N1940" s="27"/>
      <c r="O1940" s="27"/>
      <c r="P1940" s="27" t="s">
        <v>23</v>
      </c>
      <c r="Q1940" s="27"/>
      <c r="R1940" s="27" t="s">
        <v>28</v>
      </c>
      <c r="S1940" s="27" t="s">
        <v>27</v>
      </c>
      <c r="T1940" s="27">
        <v>2</v>
      </c>
      <c r="U1940" s="29"/>
      <c r="V1940" s="26" t="str">
        <f t="shared" si="60"/>
        <v>42730BRI Prioritas</v>
      </c>
      <c r="W1940" s="26">
        <f t="shared" si="61"/>
        <v>2</v>
      </c>
    </row>
    <row r="1941" spans="1:23" s="26" customFormat="1" ht="16.7" customHeight="1" x14ac:dyDescent="0.2">
      <c r="A1941" s="33" t="s">
        <v>5904</v>
      </c>
      <c r="B1941" s="27" t="s">
        <v>20</v>
      </c>
      <c r="C1941" s="27" t="s">
        <v>5905</v>
      </c>
      <c r="D1941" s="28">
        <v>42731</v>
      </c>
      <c r="E1941" s="27" t="s">
        <v>5906</v>
      </c>
      <c r="F1941" s="27" t="s">
        <v>468</v>
      </c>
      <c r="G1941" s="27" t="s">
        <v>21</v>
      </c>
      <c r="H1941" s="27"/>
      <c r="I1941" s="27" t="s">
        <v>22</v>
      </c>
      <c r="J1941" s="27"/>
      <c r="K1941" s="27"/>
      <c r="L1941" s="27"/>
      <c r="M1941" s="27"/>
      <c r="N1941" s="27"/>
      <c r="O1941" s="27"/>
      <c r="P1941" s="27" t="s">
        <v>23</v>
      </c>
      <c r="Q1941" s="27"/>
      <c r="R1941" s="27" t="s">
        <v>28</v>
      </c>
      <c r="S1941" s="27" t="s">
        <v>27</v>
      </c>
      <c r="T1941" s="27">
        <v>2</v>
      </c>
      <c r="U1941" s="29"/>
      <c r="V1941" s="26" t="str">
        <f t="shared" si="60"/>
        <v>42731BRI Prioritas</v>
      </c>
      <c r="W1941" s="26">
        <f t="shared" si="61"/>
        <v>2</v>
      </c>
    </row>
    <row r="1942" spans="1:23" s="26" customFormat="1" ht="16.7" customHeight="1" x14ac:dyDescent="0.2">
      <c r="A1942" s="33" t="s">
        <v>5907</v>
      </c>
      <c r="B1942" s="27" t="s">
        <v>20</v>
      </c>
      <c r="C1942" s="27" t="s">
        <v>5908</v>
      </c>
      <c r="D1942" s="28">
        <v>42731</v>
      </c>
      <c r="E1942" s="27" t="s">
        <v>5909</v>
      </c>
      <c r="F1942" s="27" t="s">
        <v>329</v>
      </c>
      <c r="G1942" s="27" t="s">
        <v>21</v>
      </c>
      <c r="H1942" s="27"/>
      <c r="I1942" s="27" t="s">
        <v>22</v>
      </c>
      <c r="J1942" s="27"/>
      <c r="K1942" s="27"/>
      <c r="L1942" s="27"/>
      <c r="M1942" s="27"/>
      <c r="N1942" s="27"/>
      <c r="O1942" s="27"/>
      <c r="P1942" s="27" t="s">
        <v>23</v>
      </c>
      <c r="Q1942" s="27"/>
      <c r="R1942" s="27" t="s">
        <v>28</v>
      </c>
      <c r="S1942" s="27" t="s">
        <v>27</v>
      </c>
      <c r="T1942" s="27">
        <v>2</v>
      </c>
      <c r="U1942" s="29"/>
      <c r="V1942" s="26" t="str">
        <f t="shared" si="60"/>
        <v>42731BRI Prioritas</v>
      </c>
      <c r="W1942" s="26">
        <f t="shared" si="61"/>
        <v>2</v>
      </c>
    </row>
    <row r="1943" spans="1:23" s="26" customFormat="1" ht="16.7" customHeight="1" x14ac:dyDescent="0.2">
      <c r="A1943" s="33" t="s">
        <v>5910</v>
      </c>
      <c r="B1943" s="27" t="s">
        <v>20</v>
      </c>
      <c r="C1943" s="27" t="s">
        <v>5911</v>
      </c>
      <c r="D1943" s="28">
        <v>42731</v>
      </c>
      <c r="E1943" s="27" t="s">
        <v>5912</v>
      </c>
      <c r="F1943" s="27" t="s">
        <v>330</v>
      </c>
      <c r="G1943" s="27" t="s">
        <v>21</v>
      </c>
      <c r="H1943" s="27"/>
      <c r="I1943" s="27" t="s">
        <v>22</v>
      </c>
      <c r="J1943" s="27"/>
      <c r="K1943" s="27"/>
      <c r="L1943" s="27"/>
      <c r="M1943" s="27"/>
      <c r="N1943" s="27"/>
      <c r="O1943" s="27"/>
      <c r="P1943" s="27" t="s">
        <v>23</v>
      </c>
      <c r="Q1943" s="27"/>
      <c r="R1943" s="27" t="s">
        <v>28</v>
      </c>
      <c r="S1943" s="27" t="s">
        <v>27</v>
      </c>
      <c r="T1943" s="27">
        <v>2</v>
      </c>
      <c r="U1943" s="29"/>
      <c r="V1943" s="26" t="str">
        <f t="shared" si="60"/>
        <v>42731BRI Prioritas</v>
      </c>
      <c r="W1943" s="26">
        <f t="shared" si="61"/>
        <v>2</v>
      </c>
    </row>
    <row r="1944" spans="1:23" s="26" customFormat="1" ht="16.7" customHeight="1" x14ac:dyDescent="0.2">
      <c r="A1944" s="33" t="s">
        <v>5913</v>
      </c>
      <c r="B1944" s="27" t="s">
        <v>20</v>
      </c>
      <c r="C1944" s="27" t="s">
        <v>5914</v>
      </c>
      <c r="D1944" s="28">
        <v>42731</v>
      </c>
      <c r="E1944" s="27" t="s">
        <v>5915</v>
      </c>
      <c r="F1944" s="27" t="s">
        <v>330</v>
      </c>
      <c r="G1944" s="27" t="s">
        <v>21</v>
      </c>
      <c r="H1944" s="27"/>
      <c r="I1944" s="27" t="s">
        <v>22</v>
      </c>
      <c r="J1944" s="27"/>
      <c r="K1944" s="27"/>
      <c r="L1944" s="27"/>
      <c r="M1944" s="27"/>
      <c r="N1944" s="27"/>
      <c r="O1944" s="27"/>
      <c r="P1944" s="27" t="s">
        <v>23</v>
      </c>
      <c r="Q1944" s="27"/>
      <c r="R1944" s="27" t="s">
        <v>28</v>
      </c>
      <c r="S1944" s="27" t="s">
        <v>27</v>
      </c>
      <c r="T1944" s="27">
        <v>2</v>
      </c>
      <c r="U1944" s="29"/>
      <c r="V1944" s="26" t="str">
        <f t="shared" si="60"/>
        <v>42731BRI Prioritas</v>
      </c>
      <c r="W1944" s="26">
        <f t="shared" si="61"/>
        <v>2</v>
      </c>
    </row>
    <row r="1945" spans="1:23" s="26" customFormat="1" ht="16.7" customHeight="1" x14ac:dyDescent="0.2">
      <c r="A1945" s="33" t="s">
        <v>5916</v>
      </c>
      <c r="B1945" s="27" t="s">
        <v>20</v>
      </c>
      <c r="C1945" s="27" t="s">
        <v>5917</v>
      </c>
      <c r="D1945" s="28">
        <v>42731</v>
      </c>
      <c r="E1945" s="27" t="s">
        <v>5918</v>
      </c>
      <c r="F1945" s="27" t="s">
        <v>331</v>
      </c>
      <c r="G1945" s="27" t="s">
        <v>21</v>
      </c>
      <c r="H1945" s="27"/>
      <c r="I1945" s="27" t="s">
        <v>22</v>
      </c>
      <c r="J1945" s="27"/>
      <c r="K1945" s="27"/>
      <c r="L1945" s="27"/>
      <c r="M1945" s="27"/>
      <c r="N1945" s="27"/>
      <c r="O1945" s="27"/>
      <c r="P1945" s="27" t="s">
        <v>23</v>
      </c>
      <c r="Q1945" s="27"/>
      <c r="R1945" s="27" t="s">
        <v>28</v>
      </c>
      <c r="S1945" s="27" t="s">
        <v>27</v>
      </c>
      <c r="T1945" s="27">
        <v>2</v>
      </c>
      <c r="U1945" s="29"/>
      <c r="V1945" s="26" t="str">
        <f t="shared" si="60"/>
        <v>42731BRI Prioritas</v>
      </c>
      <c r="W1945" s="26">
        <f t="shared" si="61"/>
        <v>2</v>
      </c>
    </row>
    <row r="1946" spans="1:23" s="26" customFormat="1" ht="16.7" customHeight="1" x14ac:dyDescent="0.2">
      <c r="A1946" s="33" t="s">
        <v>5919</v>
      </c>
      <c r="B1946" s="27" t="s">
        <v>20</v>
      </c>
      <c r="C1946" s="27" t="s">
        <v>2506</v>
      </c>
      <c r="D1946" s="28">
        <v>42731</v>
      </c>
      <c r="E1946" s="27" t="s">
        <v>5920</v>
      </c>
      <c r="F1946" s="27" t="s">
        <v>331</v>
      </c>
      <c r="G1946" s="27" t="s">
        <v>21</v>
      </c>
      <c r="H1946" s="27"/>
      <c r="I1946" s="27" t="s">
        <v>22</v>
      </c>
      <c r="J1946" s="27"/>
      <c r="K1946" s="27"/>
      <c r="L1946" s="27"/>
      <c r="M1946" s="27"/>
      <c r="N1946" s="27"/>
      <c r="O1946" s="27"/>
      <c r="P1946" s="27" t="s">
        <v>23</v>
      </c>
      <c r="Q1946" s="27"/>
      <c r="R1946" s="27" t="s">
        <v>28</v>
      </c>
      <c r="S1946" s="27" t="s">
        <v>27</v>
      </c>
      <c r="T1946" s="27">
        <v>2</v>
      </c>
      <c r="U1946" s="29"/>
      <c r="V1946" s="26" t="str">
        <f t="shared" si="60"/>
        <v>42731BRI Prioritas</v>
      </c>
      <c r="W1946" s="26">
        <f t="shared" si="61"/>
        <v>2</v>
      </c>
    </row>
    <row r="1947" spans="1:23" s="26" customFormat="1" ht="16.7" customHeight="1" x14ac:dyDescent="0.2">
      <c r="A1947" s="33" t="s">
        <v>5921</v>
      </c>
      <c r="B1947" s="27" t="s">
        <v>20</v>
      </c>
      <c r="C1947" s="27" t="s">
        <v>5922</v>
      </c>
      <c r="D1947" s="28">
        <v>42731</v>
      </c>
      <c r="E1947" s="27" t="s">
        <v>5923</v>
      </c>
      <c r="F1947" s="27" t="s">
        <v>332</v>
      </c>
      <c r="G1947" s="27" t="s">
        <v>21</v>
      </c>
      <c r="H1947" s="27"/>
      <c r="I1947" s="27" t="s">
        <v>22</v>
      </c>
      <c r="J1947" s="27"/>
      <c r="K1947" s="27"/>
      <c r="L1947" s="27"/>
      <c r="M1947" s="27"/>
      <c r="N1947" s="27"/>
      <c r="O1947" s="27"/>
      <c r="P1947" s="27" t="s">
        <v>23</v>
      </c>
      <c r="Q1947" s="27"/>
      <c r="R1947" s="27" t="s">
        <v>28</v>
      </c>
      <c r="S1947" s="27" t="s">
        <v>27</v>
      </c>
      <c r="T1947" s="27">
        <v>2</v>
      </c>
      <c r="U1947" s="29"/>
      <c r="V1947" s="26" t="str">
        <f t="shared" si="60"/>
        <v>42731BRI Prioritas</v>
      </c>
      <c r="W1947" s="26">
        <f t="shared" si="61"/>
        <v>2</v>
      </c>
    </row>
    <row r="1948" spans="1:23" s="26" customFormat="1" ht="16.7" customHeight="1" x14ac:dyDescent="0.2">
      <c r="A1948" s="33" t="s">
        <v>5924</v>
      </c>
      <c r="B1948" s="27" t="s">
        <v>20</v>
      </c>
      <c r="C1948" s="27" t="s">
        <v>5925</v>
      </c>
      <c r="D1948" s="28">
        <v>42731</v>
      </c>
      <c r="E1948" s="27" t="s">
        <v>5926</v>
      </c>
      <c r="F1948" s="27" t="s">
        <v>332</v>
      </c>
      <c r="G1948" s="27" t="s">
        <v>21</v>
      </c>
      <c r="H1948" s="27"/>
      <c r="I1948" s="27" t="s">
        <v>22</v>
      </c>
      <c r="J1948" s="27"/>
      <c r="K1948" s="27"/>
      <c r="L1948" s="27"/>
      <c r="M1948" s="27"/>
      <c r="N1948" s="27"/>
      <c r="O1948" s="27"/>
      <c r="P1948" s="27" t="s">
        <v>23</v>
      </c>
      <c r="Q1948" s="27"/>
      <c r="R1948" s="27" t="s">
        <v>28</v>
      </c>
      <c r="S1948" s="27" t="s">
        <v>27</v>
      </c>
      <c r="T1948" s="27">
        <v>2</v>
      </c>
      <c r="U1948" s="29"/>
      <c r="V1948" s="26" t="str">
        <f t="shared" si="60"/>
        <v>42731BRI Prioritas</v>
      </c>
      <c r="W1948" s="26">
        <f t="shared" si="61"/>
        <v>2</v>
      </c>
    </row>
    <row r="1949" spans="1:23" s="26" customFormat="1" ht="16.7" customHeight="1" x14ac:dyDescent="0.2">
      <c r="A1949" s="33" t="s">
        <v>5927</v>
      </c>
      <c r="B1949" s="27" t="s">
        <v>20</v>
      </c>
      <c r="C1949" s="27" t="s">
        <v>5928</v>
      </c>
      <c r="D1949" s="28">
        <v>42731</v>
      </c>
      <c r="E1949" s="27" t="s">
        <v>3463</v>
      </c>
      <c r="F1949" s="27" t="s">
        <v>386</v>
      </c>
      <c r="G1949" s="27" t="s">
        <v>21</v>
      </c>
      <c r="H1949" s="27"/>
      <c r="I1949" s="27" t="s">
        <v>22</v>
      </c>
      <c r="J1949" s="27"/>
      <c r="K1949" s="27"/>
      <c r="L1949" s="27"/>
      <c r="M1949" s="27"/>
      <c r="N1949" s="27"/>
      <c r="O1949" s="27"/>
      <c r="P1949" s="27" t="s">
        <v>23</v>
      </c>
      <c r="Q1949" s="27"/>
      <c r="R1949" s="27" t="s">
        <v>28</v>
      </c>
      <c r="S1949" s="27" t="s">
        <v>27</v>
      </c>
      <c r="T1949" s="27">
        <v>2</v>
      </c>
      <c r="U1949" s="29"/>
      <c r="V1949" s="26" t="str">
        <f t="shared" si="60"/>
        <v>42731BRI Prioritas</v>
      </c>
      <c r="W1949" s="26">
        <f t="shared" si="61"/>
        <v>2</v>
      </c>
    </row>
    <row r="1950" spans="1:23" s="26" customFormat="1" ht="16.7" customHeight="1" x14ac:dyDescent="0.2">
      <c r="A1950" s="33" t="s">
        <v>5929</v>
      </c>
      <c r="B1950" s="27" t="s">
        <v>20</v>
      </c>
      <c r="C1950" s="27" t="s">
        <v>5930</v>
      </c>
      <c r="D1950" s="28">
        <v>42731</v>
      </c>
      <c r="E1950" s="27" t="s">
        <v>5931</v>
      </c>
      <c r="F1950" s="27" t="s">
        <v>386</v>
      </c>
      <c r="G1950" s="27" t="s">
        <v>21</v>
      </c>
      <c r="H1950" s="27"/>
      <c r="I1950" s="27" t="s">
        <v>22</v>
      </c>
      <c r="J1950" s="27"/>
      <c r="K1950" s="27"/>
      <c r="L1950" s="27"/>
      <c r="M1950" s="27"/>
      <c r="N1950" s="27"/>
      <c r="O1950" s="27"/>
      <c r="P1950" s="27" t="s">
        <v>23</v>
      </c>
      <c r="Q1950" s="27"/>
      <c r="R1950" s="27" t="s">
        <v>28</v>
      </c>
      <c r="S1950" s="27" t="s">
        <v>27</v>
      </c>
      <c r="T1950" s="27">
        <v>2</v>
      </c>
      <c r="U1950" s="29"/>
      <c r="V1950" s="26" t="str">
        <f t="shared" si="60"/>
        <v>42731BRI Prioritas</v>
      </c>
      <c r="W1950" s="26">
        <f t="shared" si="61"/>
        <v>2</v>
      </c>
    </row>
    <row r="1951" spans="1:23" s="26" customFormat="1" ht="16.7" customHeight="1" x14ac:dyDescent="0.2">
      <c r="A1951" s="33" t="s">
        <v>5932</v>
      </c>
      <c r="B1951" s="27" t="s">
        <v>20</v>
      </c>
      <c r="C1951" s="27" t="s">
        <v>62</v>
      </c>
      <c r="D1951" s="28">
        <v>42731</v>
      </c>
      <c r="E1951" s="27" t="s">
        <v>5933</v>
      </c>
      <c r="F1951" s="27" t="s">
        <v>387</v>
      </c>
      <c r="G1951" s="27" t="s">
        <v>21</v>
      </c>
      <c r="H1951" s="27"/>
      <c r="I1951" s="27" t="s">
        <v>22</v>
      </c>
      <c r="J1951" s="27"/>
      <c r="K1951" s="27"/>
      <c r="L1951" s="27"/>
      <c r="M1951" s="27"/>
      <c r="N1951" s="27"/>
      <c r="O1951" s="27"/>
      <c r="P1951" s="27" t="s">
        <v>23</v>
      </c>
      <c r="Q1951" s="27"/>
      <c r="R1951" s="27" t="s">
        <v>24</v>
      </c>
      <c r="S1951" s="27" t="s">
        <v>27</v>
      </c>
      <c r="T1951" s="27">
        <v>1</v>
      </c>
      <c r="U1951" s="29"/>
      <c r="V1951" s="26" t="str">
        <f t="shared" si="60"/>
        <v>42731BRI Prioritas</v>
      </c>
      <c r="W1951" s="26">
        <f t="shared" si="61"/>
        <v>1</v>
      </c>
    </row>
    <row r="1952" spans="1:23" s="26" customFormat="1" ht="16.7" customHeight="1" x14ac:dyDescent="0.2">
      <c r="A1952" s="33" t="s">
        <v>5987</v>
      </c>
      <c r="B1952" s="27" t="s">
        <v>20</v>
      </c>
      <c r="C1952" s="27" t="s">
        <v>5988</v>
      </c>
      <c r="D1952" s="28">
        <v>42731</v>
      </c>
      <c r="E1952" s="27" t="s">
        <v>5989</v>
      </c>
      <c r="F1952" s="27" t="s">
        <v>344</v>
      </c>
      <c r="G1952" s="27" t="s">
        <v>21</v>
      </c>
      <c r="H1952" s="27"/>
      <c r="I1952" s="27" t="s">
        <v>22</v>
      </c>
      <c r="J1952" s="27"/>
      <c r="K1952" s="27"/>
      <c r="L1952" s="27"/>
      <c r="M1952" s="27"/>
      <c r="N1952" s="27"/>
      <c r="O1952" s="27"/>
      <c r="P1952" s="27" t="s">
        <v>23</v>
      </c>
      <c r="Q1952" s="27"/>
      <c r="R1952" s="27" t="s">
        <v>28</v>
      </c>
      <c r="S1952" s="27" t="s">
        <v>27</v>
      </c>
      <c r="T1952" s="27">
        <v>2</v>
      </c>
      <c r="U1952" s="29"/>
      <c r="V1952" s="26" t="str">
        <f t="shared" si="60"/>
        <v>42731BRI Prioritas</v>
      </c>
      <c r="W1952" s="26">
        <f t="shared" si="61"/>
        <v>2</v>
      </c>
    </row>
    <row r="1953" spans="1:23" s="26" customFormat="1" ht="16.7" customHeight="1" x14ac:dyDescent="0.2">
      <c r="A1953" s="33" t="s">
        <v>5990</v>
      </c>
      <c r="B1953" s="27" t="s">
        <v>20</v>
      </c>
      <c r="C1953" s="27" t="s">
        <v>5991</v>
      </c>
      <c r="D1953" s="28">
        <v>42731</v>
      </c>
      <c r="E1953" s="27" t="s">
        <v>5992</v>
      </c>
      <c r="F1953" s="27" t="s">
        <v>344</v>
      </c>
      <c r="G1953" s="27" t="s">
        <v>21</v>
      </c>
      <c r="H1953" s="27"/>
      <c r="I1953" s="27" t="s">
        <v>22</v>
      </c>
      <c r="J1953" s="27"/>
      <c r="K1953" s="27"/>
      <c r="L1953" s="27"/>
      <c r="M1953" s="27"/>
      <c r="N1953" s="27"/>
      <c r="O1953" s="27"/>
      <c r="P1953" s="27" t="s">
        <v>23</v>
      </c>
      <c r="Q1953" s="27"/>
      <c r="R1953" s="27" t="s">
        <v>28</v>
      </c>
      <c r="S1953" s="27" t="s">
        <v>27</v>
      </c>
      <c r="T1953" s="27">
        <v>2</v>
      </c>
      <c r="U1953" s="29"/>
      <c r="V1953" s="26" t="str">
        <f t="shared" si="60"/>
        <v>42731BRI Prioritas</v>
      </c>
      <c r="W1953" s="26">
        <f t="shared" si="61"/>
        <v>2</v>
      </c>
    </row>
    <row r="1954" spans="1:23" s="26" customFormat="1" ht="16.7" customHeight="1" x14ac:dyDescent="0.2">
      <c r="A1954" s="33" t="s">
        <v>5993</v>
      </c>
      <c r="B1954" s="27" t="s">
        <v>20</v>
      </c>
      <c r="C1954" s="27" t="s">
        <v>5994</v>
      </c>
      <c r="D1954" s="28">
        <v>42731</v>
      </c>
      <c r="E1954" s="27" t="s">
        <v>5995</v>
      </c>
      <c r="F1954" s="27" t="s">
        <v>444</v>
      </c>
      <c r="G1954" s="27" t="s">
        <v>21</v>
      </c>
      <c r="H1954" s="27"/>
      <c r="I1954" s="27" t="s">
        <v>22</v>
      </c>
      <c r="J1954" s="27"/>
      <c r="K1954" s="27"/>
      <c r="L1954" s="27"/>
      <c r="M1954" s="27"/>
      <c r="N1954" s="27"/>
      <c r="O1954" s="27"/>
      <c r="P1954" s="27" t="s">
        <v>23</v>
      </c>
      <c r="Q1954" s="27"/>
      <c r="R1954" s="27" t="s">
        <v>24</v>
      </c>
      <c r="S1954" s="27" t="s">
        <v>27</v>
      </c>
      <c r="T1954" s="27">
        <v>1</v>
      </c>
      <c r="U1954" s="29"/>
      <c r="V1954" s="26" t="str">
        <f t="shared" si="60"/>
        <v>42731BRI Prioritas</v>
      </c>
      <c r="W1954" s="26">
        <f t="shared" si="61"/>
        <v>1</v>
      </c>
    </row>
    <row r="1955" spans="1:23" s="26" customFormat="1" ht="17.25" customHeight="1" x14ac:dyDescent="0.2">
      <c r="A1955" s="27" t="s">
        <v>5962</v>
      </c>
      <c r="B1955" s="27" t="s">
        <v>20</v>
      </c>
      <c r="C1955" s="27" t="s">
        <v>5963</v>
      </c>
      <c r="D1955" s="28">
        <v>42731</v>
      </c>
      <c r="E1955" s="27" t="s">
        <v>5407</v>
      </c>
      <c r="F1955" s="27" t="s">
        <v>5401</v>
      </c>
      <c r="G1955" s="27" t="s">
        <v>21</v>
      </c>
      <c r="H1955" s="27"/>
      <c r="I1955" s="27" t="s">
        <v>22</v>
      </c>
      <c r="J1955" s="27"/>
      <c r="K1955" s="27"/>
      <c r="L1955" s="27"/>
      <c r="M1955" s="27"/>
      <c r="N1955" s="27"/>
      <c r="O1955" s="27"/>
      <c r="P1955" s="27" t="s">
        <v>23</v>
      </c>
      <c r="Q1955" s="27"/>
      <c r="R1955" s="27" t="s">
        <v>24</v>
      </c>
      <c r="S1955" s="27" t="s">
        <v>26</v>
      </c>
      <c r="T1955" s="27">
        <v>1</v>
      </c>
      <c r="U1955" s="29"/>
      <c r="V1955" s="26" t="str">
        <f t="shared" si="60"/>
        <v>42731BRI Business</v>
      </c>
      <c r="W1955" s="26">
        <f t="shared" si="61"/>
        <v>1</v>
      </c>
    </row>
    <row r="1956" spans="1:23" s="26" customFormat="1" ht="16.7" customHeight="1" x14ac:dyDescent="0.2">
      <c r="A1956" s="27" t="s">
        <v>5934</v>
      </c>
      <c r="B1956" s="27" t="s">
        <v>20</v>
      </c>
      <c r="C1956" s="27" t="s">
        <v>5935</v>
      </c>
      <c r="D1956" s="28">
        <v>42731</v>
      </c>
      <c r="E1956" s="27" t="s">
        <v>5936</v>
      </c>
      <c r="F1956" s="27" t="s">
        <v>88</v>
      </c>
      <c r="G1956" s="27" t="s">
        <v>21</v>
      </c>
      <c r="H1956" s="27"/>
      <c r="I1956" s="27" t="s">
        <v>22</v>
      </c>
      <c r="J1956" s="27"/>
      <c r="K1956" s="27"/>
      <c r="L1956" s="27"/>
      <c r="M1956" s="27"/>
      <c r="N1956" s="27"/>
      <c r="O1956" s="27"/>
      <c r="P1956" s="27" t="s">
        <v>23</v>
      </c>
      <c r="Q1956" s="27"/>
      <c r="R1956" s="27" t="s">
        <v>28</v>
      </c>
      <c r="S1956" s="27" t="s">
        <v>45</v>
      </c>
      <c r="T1956" s="27">
        <v>2</v>
      </c>
      <c r="U1956" s="29"/>
      <c r="V1956" s="26" t="str">
        <f t="shared" si="60"/>
        <v>42731BRI Infinite</v>
      </c>
      <c r="W1956" s="26">
        <f t="shared" si="61"/>
        <v>2</v>
      </c>
    </row>
    <row r="1957" spans="1:23" s="26" customFormat="1" ht="16.7" customHeight="1" x14ac:dyDescent="0.2">
      <c r="A1957" s="33" t="s">
        <v>5937</v>
      </c>
      <c r="B1957" s="27" t="s">
        <v>20</v>
      </c>
      <c r="C1957" s="27" t="s">
        <v>5938</v>
      </c>
      <c r="D1957" s="28">
        <v>42731</v>
      </c>
      <c r="E1957" s="27" t="s">
        <v>5939</v>
      </c>
      <c r="F1957" s="27" t="s">
        <v>105</v>
      </c>
      <c r="G1957" s="27" t="s">
        <v>21</v>
      </c>
      <c r="H1957" s="27"/>
      <c r="I1957" s="27" t="s">
        <v>22</v>
      </c>
      <c r="J1957" s="27"/>
      <c r="K1957" s="27"/>
      <c r="L1957" s="27"/>
      <c r="M1957" s="27"/>
      <c r="N1957" s="27"/>
      <c r="O1957" s="27"/>
      <c r="P1957" s="27" t="s">
        <v>23</v>
      </c>
      <c r="Q1957" s="27"/>
      <c r="R1957" s="27" t="s">
        <v>24</v>
      </c>
      <c r="S1957" s="27" t="s">
        <v>25</v>
      </c>
      <c r="T1957" s="27">
        <v>1</v>
      </c>
      <c r="U1957" s="29"/>
      <c r="V1957" s="26" t="str">
        <f t="shared" si="60"/>
        <v>42731BRI Platinum</v>
      </c>
      <c r="W1957" s="26">
        <f t="shared" si="61"/>
        <v>1</v>
      </c>
    </row>
    <row r="1958" spans="1:23" s="26" customFormat="1" ht="16.7" customHeight="1" x14ac:dyDescent="0.2">
      <c r="A1958" s="33" t="s">
        <v>5940</v>
      </c>
      <c r="B1958" s="27" t="s">
        <v>20</v>
      </c>
      <c r="C1958" s="27" t="s">
        <v>5941</v>
      </c>
      <c r="D1958" s="28">
        <v>42731</v>
      </c>
      <c r="E1958" s="27" t="s">
        <v>4064</v>
      </c>
      <c r="F1958" s="27" t="s">
        <v>618</v>
      </c>
      <c r="G1958" s="27" t="s">
        <v>21</v>
      </c>
      <c r="H1958" s="27"/>
      <c r="I1958" s="27" t="s">
        <v>22</v>
      </c>
      <c r="J1958" s="27"/>
      <c r="K1958" s="27"/>
      <c r="L1958" s="27"/>
      <c r="M1958" s="27"/>
      <c r="N1958" s="27"/>
      <c r="O1958" s="27"/>
      <c r="P1958" s="27" t="s">
        <v>23</v>
      </c>
      <c r="Q1958" s="27"/>
      <c r="R1958" s="27" t="s">
        <v>24</v>
      </c>
      <c r="S1958" s="27" t="s">
        <v>25</v>
      </c>
      <c r="T1958" s="27">
        <v>1</v>
      </c>
      <c r="U1958" s="29"/>
      <c r="V1958" s="26" t="str">
        <f t="shared" si="60"/>
        <v>42731BRI Platinum</v>
      </c>
      <c r="W1958" s="26">
        <f t="shared" si="61"/>
        <v>1</v>
      </c>
    </row>
    <row r="1959" spans="1:23" s="26" customFormat="1" ht="16.7" customHeight="1" x14ac:dyDescent="0.2">
      <c r="A1959" s="33" t="s">
        <v>5940</v>
      </c>
      <c r="B1959" s="27" t="s">
        <v>20</v>
      </c>
      <c r="C1959" s="27" t="s">
        <v>5942</v>
      </c>
      <c r="D1959" s="28">
        <v>42731</v>
      </c>
      <c r="E1959" s="27" t="s">
        <v>5943</v>
      </c>
      <c r="F1959" s="27" t="s">
        <v>618</v>
      </c>
      <c r="G1959" s="27" t="s">
        <v>21</v>
      </c>
      <c r="H1959" s="27"/>
      <c r="I1959" s="27" t="s">
        <v>22</v>
      </c>
      <c r="J1959" s="27"/>
      <c r="K1959" s="27"/>
      <c r="L1959" s="27"/>
      <c r="M1959" s="27"/>
      <c r="N1959" s="27"/>
      <c r="O1959" s="27"/>
      <c r="P1959" s="27" t="s">
        <v>23</v>
      </c>
      <c r="Q1959" s="27"/>
      <c r="R1959" s="27" t="s">
        <v>24</v>
      </c>
      <c r="S1959" s="27" t="s">
        <v>25</v>
      </c>
      <c r="T1959" s="27">
        <v>1</v>
      </c>
      <c r="U1959" s="29"/>
      <c r="V1959" s="26" t="str">
        <f t="shared" si="60"/>
        <v>42731BRI Platinum</v>
      </c>
      <c r="W1959" s="26">
        <f t="shared" si="61"/>
        <v>1</v>
      </c>
    </row>
    <row r="1960" spans="1:23" s="26" customFormat="1" ht="16.7" customHeight="1" x14ac:dyDescent="0.2">
      <c r="A1960" s="33" t="s">
        <v>5940</v>
      </c>
      <c r="B1960" s="27" t="s">
        <v>20</v>
      </c>
      <c r="C1960" s="27" t="s">
        <v>5944</v>
      </c>
      <c r="D1960" s="28">
        <v>42731</v>
      </c>
      <c r="E1960" s="27" t="s">
        <v>5945</v>
      </c>
      <c r="F1960" s="27" t="s">
        <v>424</v>
      </c>
      <c r="G1960" s="27" t="s">
        <v>21</v>
      </c>
      <c r="H1960" s="27"/>
      <c r="I1960" s="27" t="s">
        <v>22</v>
      </c>
      <c r="J1960" s="27"/>
      <c r="K1960" s="27"/>
      <c r="L1960" s="27"/>
      <c r="M1960" s="27"/>
      <c r="N1960" s="27"/>
      <c r="O1960" s="27"/>
      <c r="P1960" s="27" t="s">
        <v>23</v>
      </c>
      <c r="Q1960" s="27"/>
      <c r="R1960" s="27" t="s">
        <v>24</v>
      </c>
      <c r="S1960" s="27" t="s">
        <v>25</v>
      </c>
      <c r="T1960" s="27">
        <v>1</v>
      </c>
      <c r="U1960" s="29"/>
      <c r="V1960" s="26" t="str">
        <f t="shared" si="60"/>
        <v>42731BRI Platinum</v>
      </c>
      <c r="W1960" s="26">
        <f t="shared" si="61"/>
        <v>1</v>
      </c>
    </row>
    <row r="1961" spans="1:23" s="26" customFormat="1" ht="16.7" customHeight="1" x14ac:dyDescent="0.2">
      <c r="A1961" s="33" t="s">
        <v>5940</v>
      </c>
      <c r="B1961" s="27" t="s">
        <v>20</v>
      </c>
      <c r="C1961" s="27" t="s">
        <v>5946</v>
      </c>
      <c r="D1961" s="28">
        <v>42731</v>
      </c>
      <c r="E1961" s="27" t="s">
        <v>5947</v>
      </c>
      <c r="F1961" s="27" t="s">
        <v>424</v>
      </c>
      <c r="G1961" s="27" t="s">
        <v>21</v>
      </c>
      <c r="H1961" s="27"/>
      <c r="I1961" s="27" t="s">
        <v>22</v>
      </c>
      <c r="J1961" s="27"/>
      <c r="K1961" s="27"/>
      <c r="L1961" s="27"/>
      <c r="M1961" s="27"/>
      <c r="N1961" s="27"/>
      <c r="O1961" s="27"/>
      <c r="P1961" s="27" t="s">
        <v>23</v>
      </c>
      <c r="Q1961" s="27"/>
      <c r="R1961" s="27" t="s">
        <v>24</v>
      </c>
      <c r="S1961" s="27" t="s">
        <v>25</v>
      </c>
      <c r="T1961" s="27">
        <v>1</v>
      </c>
      <c r="U1961" s="29"/>
      <c r="V1961" s="26" t="str">
        <f t="shared" si="60"/>
        <v>42731BRI Platinum</v>
      </c>
      <c r="W1961" s="26">
        <f t="shared" si="61"/>
        <v>1</v>
      </c>
    </row>
    <row r="1962" spans="1:23" s="26" customFormat="1" ht="16.7" customHeight="1" x14ac:dyDescent="0.2">
      <c r="A1962" s="27" t="s">
        <v>5948</v>
      </c>
      <c r="B1962" s="27" t="s">
        <v>20</v>
      </c>
      <c r="C1962" s="27" t="s">
        <v>5949</v>
      </c>
      <c r="D1962" s="28">
        <v>42731</v>
      </c>
      <c r="E1962" s="27" t="s">
        <v>5950</v>
      </c>
      <c r="F1962" s="27" t="s">
        <v>5397</v>
      </c>
      <c r="G1962" s="27" t="s">
        <v>21</v>
      </c>
      <c r="H1962" s="27"/>
      <c r="I1962" s="27" t="s">
        <v>22</v>
      </c>
      <c r="J1962" s="27"/>
      <c r="K1962" s="27"/>
      <c r="L1962" s="27"/>
      <c r="M1962" s="27"/>
      <c r="N1962" s="27"/>
      <c r="O1962" s="27"/>
      <c r="P1962" s="27" t="s">
        <v>23</v>
      </c>
      <c r="Q1962" s="27"/>
      <c r="R1962" s="27" t="s">
        <v>28</v>
      </c>
      <c r="S1962" s="27" t="s">
        <v>45</v>
      </c>
      <c r="T1962" s="27">
        <v>2</v>
      </c>
      <c r="U1962" s="29"/>
      <c r="V1962" s="26" t="str">
        <f t="shared" si="60"/>
        <v>42731BRI Infinite</v>
      </c>
      <c r="W1962" s="26">
        <f t="shared" si="61"/>
        <v>2</v>
      </c>
    </row>
    <row r="1963" spans="1:23" s="26" customFormat="1" ht="16.7" customHeight="1" x14ac:dyDescent="0.2">
      <c r="A1963" s="27" t="s">
        <v>5951</v>
      </c>
      <c r="B1963" s="27" t="s">
        <v>20</v>
      </c>
      <c r="C1963" s="27" t="s">
        <v>5952</v>
      </c>
      <c r="D1963" s="28">
        <v>42731</v>
      </c>
      <c r="E1963" s="27" t="s">
        <v>5953</v>
      </c>
      <c r="F1963" s="27" t="s">
        <v>5397</v>
      </c>
      <c r="G1963" s="27" t="s">
        <v>21</v>
      </c>
      <c r="H1963" s="27"/>
      <c r="I1963" s="27" t="s">
        <v>22</v>
      </c>
      <c r="J1963" s="27"/>
      <c r="K1963" s="27"/>
      <c r="L1963" s="27"/>
      <c r="M1963" s="27"/>
      <c r="N1963" s="27"/>
      <c r="O1963" s="27"/>
      <c r="P1963" s="27" t="s">
        <v>23</v>
      </c>
      <c r="Q1963" s="27"/>
      <c r="R1963" s="27" t="s">
        <v>24</v>
      </c>
      <c r="S1963" s="27" t="s">
        <v>25</v>
      </c>
      <c r="T1963" s="27">
        <v>1</v>
      </c>
      <c r="U1963" s="29"/>
      <c r="V1963" s="26" t="str">
        <f t="shared" si="60"/>
        <v>42731BRI Platinum</v>
      </c>
      <c r="W1963" s="26">
        <f t="shared" si="61"/>
        <v>1</v>
      </c>
    </row>
    <row r="1964" spans="1:23" s="26" customFormat="1" ht="16.7" customHeight="1" x14ac:dyDescent="0.2">
      <c r="A1964" s="27" t="s">
        <v>5951</v>
      </c>
      <c r="B1964" s="27" t="s">
        <v>20</v>
      </c>
      <c r="C1964" s="27" t="s">
        <v>5954</v>
      </c>
      <c r="D1964" s="28">
        <v>42731</v>
      </c>
      <c r="E1964" s="27" t="s">
        <v>5955</v>
      </c>
      <c r="F1964" s="27" t="s">
        <v>5956</v>
      </c>
      <c r="G1964" s="27" t="s">
        <v>21</v>
      </c>
      <c r="H1964" s="27"/>
      <c r="I1964" s="27" t="s">
        <v>22</v>
      </c>
      <c r="J1964" s="27"/>
      <c r="K1964" s="27"/>
      <c r="L1964" s="27"/>
      <c r="M1964" s="27"/>
      <c r="N1964" s="27"/>
      <c r="O1964" s="27"/>
      <c r="P1964" s="27" t="s">
        <v>23</v>
      </c>
      <c r="Q1964" s="27"/>
      <c r="R1964" s="27" t="s">
        <v>24</v>
      </c>
      <c r="S1964" s="27" t="s">
        <v>25</v>
      </c>
      <c r="T1964" s="27">
        <v>1</v>
      </c>
      <c r="U1964" s="29"/>
      <c r="V1964" s="26" t="str">
        <f t="shared" si="60"/>
        <v>42731BRI Platinum</v>
      </c>
      <c r="W1964" s="26">
        <f t="shared" si="61"/>
        <v>1</v>
      </c>
    </row>
    <row r="1965" spans="1:23" s="26" customFormat="1" ht="16.7" customHeight="1" x14ac:dyDescent="0.2">
      <c r="A1965" s="27" t="s">
        <v>5957</v>
      </c>
      <c r="B1965" s="27" t="s">
        <v>20</v>
      </c>
      <c r="C1965" s="27" t="s">
        <v>5958</v>
      </c>
      <c r="D1965" s="28">
        <v>42731</v>
      </c>
      <c r="E1965" s="27" t="s">
        <v>5959</v>
      </c>
      <c r="F1965" s="27" t="s">
        <v>5956</v>
      </c>
      <c r="G1965" s="27" t="s">
        <v>21</v>
      </c>
      <c r="H1965" s="27"/>
      <c r="I1965" s="27" t="s">
        <v>22</v>
      </c>
      <c r="J1965" s="27"/>
      <c r="K1965" s="27"/>
      <c r="L1965" s="27"/>
      <c r="M1965" s="27"/>
      <c r="N1965" s="27"/>
      <c r="O1965" s="27"/>
      <c r="P1965" s="27" t="s">
        <v>23</v>
      </c>
      <c r="Q1965" s="27"/>
      <c r="R1965" s="27" t="s">
        <v>24</v>
      </c>
      <c r="S1965" s="27" t="s">
        <v>25</v>
      </c>
      <c r="T1965" s="27">
        <v>1</v>
      </c>
      <c r="U1965" s="29"/>
      <c r="V1965" s="26" t="str">
        <f t="shared" si="60"/>
        <v>42731BRI Platinum</v>
      </c>
      <c r="W1965" s="26">
        <f t="shared" si="61"/>
        <v>1</v>
      </c>
    </row>
    <row r="1966" spans="1:23" s="26" customFormat="1" ht="16.7" customHeight="1" x14ac:dyDescent="0.2">
      <c r="A1966" s="27" t="s">
        <v>5957</v>
      </c>
      <c r="B1966" s="27" t="s">
        <v>20</v>
      </c>
      <c r="C1966" s="27" t="s">
        <v>5960</v>
      </c>
      <c r="D1966" s="28">
        <v>42731</v>
      </c>
      <c r="E1966" s="27" t="s">
        <v>5961</v>
      </c>
      <c r="F1966" s="27" t="s">
        <v>5401</v>
      </c>
      <c r="G1966" s="27" t="s">
        <v>21</v>
      </c>
      <c r="H1966" s="27"/>
      <c r="I1966" s="27" t="s">
        <v>22</v>
      </c>
      <c r="J1966" s="27"/>
      <c r="K1966" s="27"/>
      <c r="L1966" s="27"/>
      <c r="M1966" s="27"/>
      <c r="N1966" s="27"/>
      <c r="O1966" s="27"/>
      <c r="P1966" s="27" t="s">
        <v>23</v>
      </c>
      <c r="Q1966" s="27"/>
      <c r="R1966" s="27" t="s">
        <v>24</v>
      </c>
      <c r="S1966" s="27" t="s">
        <v>25</v>
      </c>
      <c r="T1966" s="27">
        <v>1</v>
      </c>
      <c r="U1966" s="29"/>
      <c r="V1966" s="26" t="str">
        <f t="shared" si="60"/>
        <v>42731BRI Platinum</v>
      </c>
      <c r="W1966" s="26">
        <f t="shared" si="61"/>
        <v>1</v>
      </c>
    </row>
    <row r="1967" spans="1:23" s="26" customFormat="1" ht="16.7" customHeight="1" x14ac:dyDescent="0.2">
      <c r="A1967" s="33" t="s">
        <v>5967</v>
      </c>
      <c r="B1967" s="27" t="s">
        <v>20</v>
      </c>
      <c r="C1967" s="27" t="s">
        <v>5968</v>
      </c>
      <c r="D1967" s="28">
        <v>42731</v>
      </c>
      <c r="E1967" s="27" t="s">
        <v>5969</v>
      </c>
      <c r="F1967" s="27" t="s">
        <v>4831</v>
      </c>
      <c r="G1967" s="27" t="s">
        <v>21</v>
      </c>
      <c r="H1967" s="27"/>
      <c r="I1967" s="27" t="s">
        <v>22</v>
      </c>
      <c r="J1967" s="27"/>
      <c r="K1967" s="27"/>
      <c r="L1967" s="27"/>
      <c r="M1967" s="27"/>
      <c r="N1967" s="27"/>
      <c r="O1967" s="27"/>
      <c r="P1967" s="27" t="s">
        <v>23</v>
      </c>
      <c r="Q1967" s="27"/>
      <c r="R1967" s="27" t="s">
        <v>24</v>
      </c>
      <c r="S1967" s="27" t="s">
        <v>25</v>
      </c>
      <c r="T1967" s="27">
        <v>1</v>
      </c>
      <c r="U1967" s="29"/>
      <c r="V1967" s="26" t="str">
        <f t="shared" si="60"/>
        <v>42731BRI Platinum</v>
      </c>
      <c r="W1967" s="26">
        <f t="shared" si="61"/>
        <v>1</v>
      </c>
    </row>
    <row r="1968" spans="1:23" s="26" customFormat="1" ht="16.7" customHeight="1" x14ac:dyDescent="0.2">
      <c r="A1968" s="33" t="s">
        <v>5967</v>
      </c>
      <c r="B1968" s="27" t="s">
        <v>20</v>
      </c>
      <c r="C1968" s="27" t="s">
        <v>5970</v>
      </c>
      <c r="D1968" s="28">
        <v>42731</v>
      </c>
      <c r="E1968" s="27" t="s">
        <v>5971</v>
      </c>
      <c r="F1968" s="27" t="s">
        <v>4831</v>
      </c>
      <c r="G1968" s="27" t="s">
        <v>21</v>
      </c>
      <c r="H1968" s="27"/>
      <c r="I1968" s="27" t="s">
        <v>22</v>
      </c>
      <c r="J1968" s="27"/>
      <c r="K1968" s="27"/>
      <c r="L1968" s="27"/>
      <c r="M1968" s="27"/>
      <c r="N1968" s="27"/>
      <c r="O1968" s="27"/>
      <c r="P1968" s="27" t="s">
        <v>23</v>
      </c>
      <c r="Q1968" s="27"/>
      <c r="R1968" s="27" t="s">
        <v>24</v>
      </c>
      <c r="S1968" s="27" t="s">
        <v>25</v>
      </c>
      <c r="T1968" s="27">
        <v>1</v>
      </c>
      <c r="U1968" s="29"/>
      <c r="V1968" s="26" t="str">
        <f t="shared" si="60"/>
        <v>42731BRI Platinum</v>
      </c>
      <c r="W1968" s="26">
        <f t="shared" si="61"/>
        <v>1</v>
      </c>
    </row>
    <row r="1969" spans="1:23" s="26" customFormat="1" ht="16.7" customHeight="1" x14ac:dyDescent="0.2">
      <c r="A1969" s="33" t="s">
        <v>5967</v>
      </c>
      <c r="B1969" s="27" t="s">
        <v>20</v>
      </c>
      <c r="C1969" s="27" t="s">
        <v>5972</v>
      </c>
      <c r="D1969" s="28">
        <v>42731</v>
      </c>
      <c r="E1969" s="27" t="s">
        <v>5973</v>
      </c>
      <c r="F1969" s="27" t="s">
        <v>4834</v>
      </c>
      <c r="G1969" s="27" t="s">
        <v>21</v>
      </c>
      <c r="H1969" s="27"/>
      <c r="I1969" s="27" t="s">
        <v>22</v>
      </c>
      <c r="J1969" s="27"/>
      <c r="K1969" s="27"/>
      <c r="L1969" s="27"/>
      <c r="M1969" s="27"/>
      <c r="N1969" s="27"/>
      <c r="O1969" s="27"/>
      <c r="P1969" s="27" t="s">
        <v>23</v>
      </c>
      <c r="Q1969" s="27"/>
      <c r="R1969" s="27" t="s">
        <v>24</v>
      </c>
      <c r="S1969" s="27" t="s">
        <v>25</v>
      </c>
      <c r="T1969" s="27">
        <v>1</v>
      </c>
      <c r="U1969" s="29"/>
      <c r="V1969" s="26" t="str">
        <f t="shared" si="60"/>
        <v>42731BRI Platinum</v>
      </c>
      <c r="W1969" s="26">
        <f t="shared" si="61"/>
        <v>1</v>
      </c>
    </row>
    <row r="1970" spans="1:23" s="26" customFormat="1" ht="16.7" customHeight="1" x14ac:dyDescent="0.2">
      <c r="A1970" s="33" t="s">
        <v>5974</v>
      </c>
      <c r="B1970" s="27" t="s">
        <v>20</v>
      </c>
      <c r="C1970" s="27" t="s">
        <v>5975</v>
      </c>
      <c r="D1970" s="28">
        <v>42731</v>
      </c>
      <c r="E1970" s="27" t="s">
        <v>5976</v>
      </c>
      <c r="F1970" s="27" t="s">
        <v>4834</v>
      </c>
      <c r="G1970" s="27" t="s">
        <v>36</v>
      </c>
      <c r="H1970" s="27"/>
      <c r="I1970" s="27" t="s">
        <v>22</v>
      </c>
      <c r="J1970" s="27"/>
      <c r="K1970" s="27"/>
      <c r="L1970" s="27"/>
      <c r="M1970" s="27"/>
      <c r="N1970" s="27"/>
      <c r="O1970" s="27"/>
      <c r="P1970" s="27" t="s">
        <v>23</v>
      </c>
      <c r="Q1970" s="27"/>
      <c r="R1970" s="27" t="s">
        <v>24</v>
      </c>
      <c r="S1970" s="27" t="s">
        <v>25</v>
      </c>
      <c r="T1970" s="27">
        <v>1</v>
      </c>
      <c r="U1970" s="29"/>
      <c r="V1970" s="26" t="str">
        <f t="shared" si="60"/>
        <v>42731BRI Platinum</v>
      </c>
      <c r="W1970" s="26">
        <f t="shared" si="61"/>
        <v>1</v>
      </c>
    </row>
    <row r="1971" spans="1:23" s="26" customFormat="1" ht="16.7" customHeight="1" x14ac:dyDescent="0.2">
      <c r="A1971" s="33" t="s">
        <v>5974</v>
      </c>
      <c r="B1971" s="27" t="s">
        <v>20</v>
      </c>
      <c r="C1971" s="27" t="s">
        <v>5977</v>
      </c>
      <c r="D1971" s="28">
        <v>42731</v>
      </c>
      <c r="E1971" s="27" t="s">
        <v>5978</v>
      </c>
      <c r="F1971" s="27" t="s">
        <v>4837</v>
      </c>
      <c r="G1971" s="27" t="s">
        <v>21</v>
      </c>
      <c r="H1971" s="27"/>
      <c r="I1971" s="27" t="s">
        <v>22</v>
      </c>
      <c r="J1971" s="27"/>
      <c r="K1971" s="27"/>
      <c r="L1971" s="27"/>
      <c r="M1971" s="27"/>
      <c r="N1971" s="27"/>
      <c r="O1971" s="27"/>
      <c r="P1971" s="27" t="s">
        <v>23</v>
      </c>
      <c r="Q1971" s="27"/>
      <c r="R1971" s="27" t="s">
        <v>24</v>
      </c>
      <c r="S1971" s="27" t="s">
        <v>25</v>
      </c>
      <c r="T1971" s="27">
        <v>1</v>
      </c>
      <c r="U1971" s="29"/>
      <c r="V1971" s="26" t="str">
        <f t="shared" si="60"/>
        <v>42731BRI Platinum</v>
      </c>
      <c r="W1971" s="26">
        <f t="shared" si="61"/>
        <v>1</v>
      </c>
    </row>
    <row r="1972" spans="1:23" s="26" customFormat="1" ht="16.7" customHeight="1" x14ac:dyDescent="0.2">
      <c r="A1972" s="33" t="s">
        <v>5974</v>
      </c>
      <c r="B1972" s="27" t="s">
        <v>20</v>
      </c>
      <c r="C1972" s="27" t="s">
        <v>5979</v>
      </c>
      <c r="D1972" s="28">
        <v>42731</v>
      </c>
      <c r="E1972" s="27" t="s">
        <v>5980</v>
      </c>
      <c r="F1972" s="27" t="s">
        <v>428</v>
      </c>
      <c r="G1972" s="27" t="s">
        <v>21</v>
      </c>
      <c r="H1972" s="27"/>
      <c r="I1972" s="27" t="s">
        <v>22</v>
      </c>
      <c r="J1972" s="27"/>
      <c r="K1972" s="27"/>
      <c r="L1972" s="27"/>
      <c r="M1972" s="27"/>
      <c r="N1972" s="27"/>
      <c r="O1972" s="27"/>
      <c r="P1972" s="27" t="s">
        <v>23</v>
      </c>
      <c r="Q1972" s="27"/>
      <c r="R1972" s="27" t="s">
        <v>24</v>
      </c>
      <c r="S1972" s="27" t="s">
        <v>25</v>
      </c>
      <c r="T1972" s="27">
        <v>1</v>
      </c>
      <c r="U1972" s="29"/>
      <c r="V1972" s="26" t="str">
        <f t="shared" si="60"/>
        <v>42731BRI Platinum</v>
      </c>
      <c r="W1972" s="26">
        <f t="shared" si="61"/>
        <v>1</v>
      </c>
    </row>
    <row r="1973" spans="1:23" s="26" customFormat="1" ht="16.7" customHeight="1" x14ac:dyDescent="0.2">
      <c r="A1973" s="33" t="s">
        <v>5974</v>
      </c>
      <c r="B1973" s="27" t="s">
        <v>20</v>
      </c>
      <c r="C1973" s="27" t="s">
        <v>5981</v>
      </c>
      <c r="D1973" s="28">
        <v>42731</v>
      </c>
      <c r="E1973" s="27" t="s">
        <v>5982</v>
      </c>
      <c r="F1973" s="27" t="s">
        <v>429</v>
      </c>
      <c r="G1973" s="27" t="s">
        <v>21</v>
      </c>
      <c r="H1973" s="27"/>
      <c r="I1973" s="27" t="s">
        <v>22</v>
      </c>
      <c r="J1973" s="27"/>
      <c r="K1973" s="27"/>
      <c r="L1973" s="27"/>
      <c r="M1973" s="27"/>
      <c r="N1973" s="27"/>
      <c r="O1973" s="27"/>
      <c r="P1973" s="27" t="s">
        <v>23</v>
      </c>
      <c r="Q1973" s="27"/>
      <c r="R1973" s="27" t="s">
        <v>24</v>
      </c>
      <c r="S1973" s="27" t="s">
        <v>25</v>
      </c>
      <c r="T1973" s="27">
        <v>1</v>
      </c>
      <c r="U1973" s="29"/>
      <c r="V1973" s="26" t="str">
        <f t="shared" si="60"/>
        <v>42731BRI Platinum</v>
      </c>
      <c r="W1973" s="26">
        <f t="shared" si="61"/>
        <v>1</v>
      </c>
    </row>
    <row r="1974" spans="1:23" s="26" customFormat="1" ht="16.7" customHeight="1" x14ac:dyDescent="0.2">
      <c r="A1974" s="33" t="s">
        <v>5983</v>
      </c>
      <c r="B1974" s="27" t="s">
        <v>20</v>
      </c>
      <c r="C1974" s="27" t="s">
        <v>5984</v>
      </c>
      <c r="D1974" s="28">
        <v>42731</v>
      </c>
      <c r="E1974" s="27" t="s">
        <v>4656</v>
      </c>
      <c r="F1974" s="27" t="s">
        <v>429</v>
      </c>
      <c r="G1974" s="27" t="s">
        <v>21</v>
      </c>
      <c r="H1974" s="27"/>
      <c r="I1974" s="27" t="s">
        <v>22</v>
      </c>
      <c r="J1974" s="27"/>
      <c r="K1974" s="27"/>
      <c r="L1974" s="27"/>
      <c r="M1974" s="27"/>
      <c r="N1974" s="27"/>
      <c r="O1974" s="27"/>
      <c r="P1974" s="27" t="s">
        <v>23</v>
      </c>
      <c r="Q1974" s="27"/>
      <c r="R1974" s="27" t="s">
        <v>24</v>
      </c>
      <c r="S1974" s="27" t="s">
        <v>25</v>
      </c>
      <c r="T1974" s="27">
        <v>1</v>
      </c>
      <c r="U1974" s="29"/>
      <c r="V1974" s="26" t="str">
        <f t="shared" si="60"/>
        <v>42731BRI Platinum</v>
      </c>
      <c r="W1974" s="26">
        <f t="shared" si="61"/>
        <v>1</v>
      </c>
    </row>
    <row r="1975" spans="1:23" s="26" customFormat="1" ht="16.7" customHeight="1" x14ac:dyDescent="0.2">
      <c r="A1975" s="33" t="s">
        <v>5983</v>
      </c>
      <c r="B1975" s="27" t="s">
        <v>20</v>
      </c>
      <c r="C1975" s="27" t="s">
        <v>5985</v>
      </c>
      <c r="D1975" s="28">
        <v>42731</v>
      </c>
      <c r="E1975" s="27" t="s">
        <v>5986</v>
      </c>
      <c r="F1975" s="27" t="s">
        <v>430</v>
      </c>
      <c r="G1975" s="27" t="s">
        <v>36</v>
      </c>
      <c r="H1975" s="27"/>
      <c r="I1975" s="27" t="s">
        <v>22</v>
      </c>
      <c r="J1975" s="27"/>
      <c r="K1975" s="27"/>
      <c r="L1975" s="27"/>
      <c r="M1975" s="27"/>
      <c r="N1975" s="27"/>
      <c r="O1975" s="27"/>
      <c r="P1975" s="27" t="s">
        <v>23</v>
      </c>
      <c r="Q1975" s="27"/>
      <c r="R1975" s="27" t="s">
        <v>24</v>
      </c>
      <c r="S1975" s="27" t="s">
        <v>25</v>
      </c>
      <c r="T1975" s="27">
        <v>1</v>
      </c>
      <c r="U1975" s="29"/>
      <c r="V1975" s="26" t="str">
        <f t="shared" si="60"/>
        <v>42731BRI Platinum</v>
      </c>
      <c r="W1975" s="26">
        <f t="shared" si="61"/>
        <v>1</v>
      </c>
    </row>
    <row r="1976" spans="1:23" s="26" customFormat="1" ht="16.7" customHeight="1" x14ac:dyDescent="0.2">
      <c r="A1976" s="27" t="s">
        <v>6127</v>
      </c>
      <c r="B1976" s="27" t="s">
        <v>20</v>
      </c>
      <c r="C1976" s="27" t="s">
        <v>6128</v>
      </c>
      <c r="D1976" s="28">
        <v>42732</v>
      </c>
      <c r="E1976" s="27" t="s">
        <v>6129</v>
      </c>
      <c r="F1976" s="27" t="s">
        <v>88</v>
      </c>
      <c r="G1976" s="27" t="s">
        <v>21</v>
      </c>
      <c r="H1976" s="27"/>
      <c r="I1976" s="27" t="s">
        <v>22</v>
      </c>
      <c r="J1976" s="27"/>
      <c r="K1976" s="27"/>
      <c r="L1976" s="27"/>
      <c r="M1976" s="27"/>
      <c r="N1976" s="27"/>
      <c r="O1976" s="27"/>
      <c r="P1976" s="27" t="s">
        <v>23</v>
      </c>
      <c r="Q1976" s="27"/>
      <c r="R1976" s="27" t="s">
        <v>24</v>
      </c>
      <c r="S1976" s="27" t="s">
        <v>25</v>
      </c>
      <c r="T1976" s="27">
        <v>1</v>
      </c>
      <c r="U1976" s="29"/>
      <c r="V1976" s="26" t="str">
        <f t="shared" si="60"/>
        <v>42732BRI Platinum</v>
      </c>
      <c r="W1976" s="26">
        <f t="shared" si="61"/>
        <v>1</v>
      </c>
    </row>
    <row r="1977" spans="1:23" s="26" customFormat="1" ht="16.7" customHeight="1" x14ac:dyDescent="0.2">
      <c r="A1977" s="27" t="s">
        <v>6127</v>
      </c>
      <c r="B1977" s="27" t="s">
        <v>20</v>
      </c>
      <c r="C1977" s="27" t="s">
        <v>6130</v>
      </c>
      <c r="D1977" s="28">
        <v>42732</v>
      </c>
      <c r="E1977" s="27" t="s">
        <v>6131</v>
      </c>
      <c r="F1977" s="27" t="s">
        <v>390</v>
      </c>
      <c r="G1977" s="27" t="s">
        <v>21</v>
      </c>
      <c r="H1977" s="27"/>
      <c r="I1977" s="27" t="s">
        <v>22</v>
      </c>
      <c r="J1977" s="27"/>
      <c r="K1977" s="27"/>
      <c r="L1977" s="27"/>
      <c r="M1977" s="27"/>
      <c r="N1977" s="27"/>
      <c r="O1977" s="27"/>
      <c r="P1977" s="27" t="s">
        <v>23</v>
      </c>
      <c r="Q1977" s="27"/>
      <c r="R1977" s="27" t="s">
        <v>24</v>
      </c>
      <c r="S1977" s="27" t="s">
        <v>25</v>
      </c>
      <c r="T1977" s="27">
        <v>1</v>
      </c>
      <c r="U1977" s="29"/>
      <c r="V1977" s="26" t="str">
        <f t="shared" si="60"/>
        <v>42732BRI Platinum</v>
      </c>
      <c r="W1977" s="26">
        <f t="shared" si="61"/>
        <v>1</v>
      </c>
    </row>
    <row r="1978" spans="1:23" s="26" customFormat="1" ht="16.7" customHeight="1" x14ac:dyDescent="0.2">
      <c r="A1978" s="27" t="s">
        <v>6127</v>
      </c>
      <c r="B1978" s="27" t="s">
        <v>20</v>
      </c>
      <c r="C1978" s="27" t="s">
        <v>6132</v>
      </c>
      <c r="D1978" s="28">
        <v>42732</v>
      </c>
      <c r="E1978" s="27" t="s">
        <v>6133</v>
      </c>
      <c r="F1978" s="27" t="s">
        <v>152</v>
      </c>
      <c r="G1978" s="27" t="s">
        <v>21</v>
      </c>
      <c r="H1978" s="27"/>
      <c r="I1978" s="27" t="s">
        <v>22</v>
      </c>
      <c r="J1978" s="27"/>
      <c r="K1978" s="27"/>
      <c r="L1978" s="27"/>
      <c r="M1978" s="27"/>
      <c r="N1978" s="27"/>
      <c r="O1978" s="27"/>
      <c r="P1978" s="27" t="s">
        <v>23</v>
      </c>
      <c r="Q1978" s="27"/>
      <c r="R1978" s="27" t="s">
        <v>24</v>
      </c>
      <c r="S1978" s="27" t="s">
        <v>25</v>
      </c>
      <c r="T1978" s="27">
        <v>1</v>
      </c>
      <c r="U1978" s="29"/>
      <c r="V1978" s="26" t="str">
        <f t="shared" si="60"/>
        <v>42732BRI Platinum</v>
      </c>
      <c r="W1978" s="26">
        <f t="shared" si="61"/>
        <v>1</v>
      </c>
    </row>
    <row r="1979" spans="1:23" s="26" customFormat="1" ht="16.7" customHeight="1" x14ac:dyDescent="0.2">
      <c r="A1979" s="27" t="s">
        <v>6134</v>
      </c>
      <c r="B1979" s="27" t="s">
        <v>20</v>
      </c>
      <c r="C1979" s="27" t="s">
        <v>6135</v>
      </c>
      <c r="D1979" s="28">
        <v>42732</v>
      </c>
      <c r="E1979" s="27" t="s">
        <v>6136</v>
      </c>
      <c r="F1979" s="27" t="s">
        <v>152</v>
      </c>
      <c r="G1979" s="27" t="s">
        <v>21</v>
      </c>
      <c r="H1979" s="27"/>
      <c r="I1979" s="27" t="s">
        <v>22</v>
      </c>
      <c r="J1979" s="27"/>
      <c r="K1979" s="27"/>
      <c r="L1979" s="27"/>
      <c r="M1979" s="27"/>
      <c r="N1979" s="27"/>
      <c r="O1979" s="27"/>
      <c r="P1979" s="27" t="s">
        <v>23</v>
      </c>
      <c r="Q1979" s="27"/>
      <c r="R1979" s="27" t="s">
        <v>28</v>
      </c>
      <c r="S1979" s="27" t="s">
        <v>27</v>
      </c>
      <c r="T1979" s="27">
        <v>2</v>
      </c>
      <c r="U1979" s="29"/>
      <c r="V1979" s="26" t="str">
        <f t="shared" si="60"/>
        <v>42732BRI Prioritas</v>
      </c>
      <c r="W1979" s="26">
        <f t="shared" si="61"/>
        <v>2</v>
      </c>
    </row>
    <row r="1980" spans="1:23" s="26" customFormat="1" ht="16.7" customHeight="1" x14ac:dyDescent="0.2">
      <c r="A1980" s="27" t="s">
        <v>6137</v>
      </c>
      <c r="B1980" s="27" t="s">
        <v>20</v>
      </c>
      <c r="C1980" s="27" t="s">
        <v>6138</v>
      </c>
      <c r="D1980" s="28">
        <v>42732</v>
      </c>
      <c r="E1980" s="27" t="s">
        <v>6139</v>
      </c>
      <c r="F1980" s="27" t="s">
        <v>105</v>
      </c>
      <c r="G1980" s="27" t="s">
        <v>21</v>
      </c>
      <c r="H1980" s="27"/>
      <c r="I1980" s="27" t="s">
        <v>22</v>
      </c>
      <c r="J1980" s="27"/>
      <c r="K1980" s="27"/>
      <c r="L1980" s="27"/>
      <c r="M1980" s="27"/>
      <c r="N1980" s="27"/>
      <c r="O1980" s="27"/>
      <c r="P1980" s="27" t="s">
        <v>23</v>
      </c>
      <c r="Q1980" s="27"/>
      <c r="R1980" s="27" t="s">
        <v>24</v>
      </c>
      <c r="S1980" s="27" t="s">
        <v>25</v>
      </c>
      <c r="T1980" s="27">
        <v>1</v>
      </c>
      <c r="U1980" s="29"/>
      <c r="V1980" s="26" t="str">
        <f t="shared" si="60"/>
        <v>42732BRI Platinum</v>
      </c>
      <c r="W1980" s="26">
        <f t="shared" si="61"/>
        <v>1</v>
      </c>
    </row>
    <row r="1981" spans="1:23" s="26" customFormat="1" ht="16.7" customHeight="1" x14ac:dyDescent="0.2">
      <c r="A1981" s="27" t="s">
        <v>6137</v>
      </c>
      <c r="B1981" s="27" t="s">
        <v>20</v>
      </c>
      <c r="C1981" s="27" t="s">
        <v>6140</v>
      </c>
      <c r="D1981" s="28">
        <v>42732</v>
      </c>
      <c r="E1981" s="27" t="s">
        <v>6141</v>
      </c>
      <c r="F1981" s="27" t="s">
        <v>618</v>
      </c>
      <c r="G1981" s="27" t="s">
        <v>21</v>
      </c>
      <c r="H1981" s="27"/>
      <c r="I1981" s="27" t="s">
        <v>22</v>
      </c>
      <c r="J1981" s="27"/>
      <c r="K1981" s="27"/>
      <c r="L1981" s="27"/>
      <c r="M1981" s="27"/>
      <c r="N1981" s="27"/>
      <c r="O1981" s="27"/>
      <c r="P1981" s="27" t="s">
        <v>23</v>
      </c>
      <c r="Q1981" s="27"/>
      <c r="R1981" s="27" t="s">
        <v>24</v>
      </c>
      <c r="S1981" s="27" t="s">
        <v>25</v>
      </c>
      <c r="T1981" s="27">
        <v>1</v>
      </c>
      <c r="U1981" s="29"/>
      <c r="V1981" s="26" t="str">
        <f t="shared" si="60"/>
        <v>42732BRI Platinum</v>
      </c>
      <c r="W1981" s="26">
        <f t="shared" si="61"/>
        <v>1</v>
      </c>
    </row>
    <row r="1982" spans="1:23" s="26" customFormat="1" ht="16.7" customHeight="1" x14ac:dyDescent="0.2">
      <c r="A1982" s="27" t="s">
        <v>6137</v>
      </c>
      <c r="B1982" s="27" t="s">
        <v>20</v>
      </c>
      <c r="C1982" s="27" t="s">
        <v>6142</v>
      </c>
      <c r="D1982" s="28">
        <v>42732</v>
      </c>
      <c r="E1982" s="27" t="s">
        <v>6143</v>
      </c>
      <c r="F1982" s="27" t="s">
        <v>618</v>
      </c>
      <c r="G1982" s="27" t="s">
        <v>21</v>
      </c>
      <c r="H1982" s="27"/>
      <c r="I1982" s="27" t="s">
        <v>22</v>
      </c>
      <c r="J1982" s="27"/>
      <c r="K1982" s="27"/>
      <c r="L1982" s="27"/>
      <c r="M1982" s="27"/>
      <c r="N1982" s="27"/>
      <c r="O1982" s="27"/>
      <c r="P1982" s="27" t="s">
        <v>23</v>
      </c>
      <c r="Q1982" s="27"/>
      <c r="R1982" s="27" t="s">
        <v>28</v>
      </c>
      <c r="S1982" s="27" t="s">
        <v>27</v>
      </c>
      <c r="T1982" s="27">
        <v>2</v>
      </c>
      <c r="U1982" s="29"/>
      <c r="V1982" s="26" t="str">
        <f t="shared" si="60"/>
        <v>42732BRI Prioritas</v>
      </c>
      <c r="W1982" s="26">
        <f t="shared" si="61"/>
        <v>2</v>
      </c>
    </row>
    <row r="1983" spans="1:23" s="26" customFormat="1" ht="16.7" customHeight="1" x14ac:dyDescent="0.2">
      <c r="A1983" s="27" t="s">
        <v>6137</v>
      </c>
      <c r="B1983" s="27" t="s">
        <v>20</v>
      </c>
      <c r="C1983" s="27" t="s">
        <v>6144</v>
      </c>
      <c r="D1983" s="28">
        <v>42732</v>
      </c>
      <c r="E1983" s="27" t="s">
        <v>6145</v>
      </c>
      <c r="F1983" s="27" t="s">
        <v>618</v>
      </c>
      <c r="G1983" s="27" t="s">
        <v>21</v>
      </c>
      <c r="H1983" s="27"/>
      <c r="I1983" s="27" t="s">
        <v>22</v>
      </c>
      <c r="J1983" s="27"/>
      <c r="K1983" s="27"/>
      <c r="L1983" s="27"/>
      <c r="M1983" s="27"/>
      <c r="N1983" s="27"/>
      <c r="O1983" s="27"/>
      <c r="P1983" s="27" t="s">
        <v>23</v>
      </c>
      <c r="Q1983" s="27"/>
      <c r="R1983" s="27" t="s">
        <v>24</v>
      </c>
      <c r="S1983" s="27" t="s">
        <v>25</v>
      </c>
      <c r="T1983" s="27">
        <v>1</v>
      </c>
      <c r="U1983" s="29"/>
      <c r="V1983" s="26" t="str">
        <f t="shared" si="60"/>
        <v>42732BRI Platinum</v>
      </c>
      <c r="W1983" s="26">
        <f t="shared" si="61"/>
        <v>1</v>
      </c>
    </row>
    <row r="1984" spans="1:23" s="26" customFormat="1" ht="16.7" customHeight="1" x14ac:dyDescent="0.2">
      <c r="A1984" s="27" t="s">
        <v>6146</v>
      </c>
      <c r="B1984" s="27" t="s">
        <v>20</v>
      </c>
      <c r="C1984" s="27" t="s">
        <v>6147</v>
      </c>
      <c r="D1984" s="28">
        <v>42732</v>
      </c>
      <c r="E1984" s="27" t="s">
        <v>6148</v>
      </c>
      <c r="F1984" s="27" t="s">
        <v>424</v>
      </c>
      <c r="G1984" s="27" t="s">
        <v>21</v>
      </c>
      <c r="H1984" s="27"/>
      <c r="I1984" s="27" t="s">
        <v>22</v>
      </c>
      <c r="J1984" s="27"/>
      <c r="K1984" s="27"/>
      <c r="L1984" s="27"/>
      <c r="M1984" s="27"/>
      <c r="N1984" s="27"/>
      <c r="O1984" s="27"/>
      <c r="P1984" s="27" t="s">
        <v>23</v>
      </c>
      <c r="Q1984" s="27"/>
      <c r="R1984" s="27" t="s">
        <v>24</v>
      </c>
      <c r="S1984" s="27" t="s">
        <v>25</v>
      </c>
      <c r="T1984" s="27">
        <v>1</v>
      </c>
      <c r="U1984" s="29"/>
      <c r="V1984" s="26" t="str">
        <f t="shared" si="60"/>
        <v>42732BRI Platinum</v>
      </c>
      <c r="W1984" s="26">
        <f t="shared" si="61"/>
        <v>1</v>
      </c>
    </row>
    <row r="1985" spans="1:23" s="26" customFormat="1" ht="16.7" customHeight="1" x14ac:dyDescent="0.2">
      <c r="A1985" s="27" t="s">
        <v>6137</v>
      </c>
      <c r="B1985" s="27" t="s">
        <v>20</v>
      </c>
      <c r="C1985" s="27" t="s">
        <v>6149</v>
      </c>
      <c r="D1985" s="28">
        <v>42732</v>
      </c>
      <c r="E1985" s="27" t="s">
        <v>6150</v>
      </c>
      <c r="F1985" s="27" t="s">
        <v>5397</v>
      </c>
      <c r="G1985" s="27" t="s">
        <v>21</v>
      </c>
      <c r="H1985" s="27"/>
      <c r="I1985" s="27" t="s">
        <v>22</v>
      </c>
      <c r="J1985" s="27"/>
      <c r="K1985" s="27"/>
      <c r="L1985" s="27"/>
      <c r="M1985" s="27"/>
      <c r="N1985" s="27"/>
      <c r="O1985" s="27"/>
      <c r="P1985" s="27" t="s">
        <v>23</v>
      </c>
      <c r="Q1985" s="27"/>
      <c r="R1985" s="27" t="s">
        <v>24</v>
      </c>
      <c r="S1985" s="27" t="s">
        <v>25</v>
      </c>
      <c r="T1985" s="27">
        <v>1</v>
      </c>
      <c r="U1985" s="29"/>
      <c r="V1985" s="26" t="str">
        <f t="shared" si="60"/>
        <v>42732BRI Platinum</v>
      </c>
      <c r="W1985" s="26">
        <f t="shared" si="61"/>
        <v>1</v>
      </c>
    </row>
    <row r="1986" spans="1:23" s="26" customFormat="1" ht="16.7" customHeight="1" x14ac:dyDescent="0.2">
      <c r="A1986" s="27" t="s">
        <v>6151</v>
      </c>
      <c r="B1986" s="27" t="s">
        <v>20</v>
      </c>
      <c r="C1986" s="27" t="s">
        <v>6152</v>
      </c>
      <c r="D1986" s="28">
        <v>42732</v>
      </c>
      <c r="E1986" s="27" t="s">
        <v>6153</v>
      </c>
      <c r="F1986" s="27" t="s">
        <v>5397</v>
      </c>
      <c r="G1986" s="27" t="s">
        <v>21</v>
      </c>
      <c r="H1986" s="27"/>
      <c r="I1986" s="27" t="s">
        <v>22</v>
      </c>
      <c r="J1986" s="27"/>
      <c r="K1986" s="27"/>
      <c r="L1986" s="27"/>
      <c r="M1986" s="27"/>
      <c r="N1986" s="27"/>
      <c r="O1986" s="27"/>
      <c r="P1986" s="27" t="s">
        <v>23</v>
      </c>
      <c r="Q1986" s="27"/>
      <c r="R1986" s="27" t="s">
        <v>28</v>
      </c>
      <c r="S1986" s="27" t="s">
        <v>27</v>
      </c>
      <c r="T1986" s="27">
        <v>2</v>
      </c>
      <c r="U1986" s="29"/>
      <c r="V1986" s="26" t="str">
        <f t="shared" si="60"/>
        <v>42732BRI Prioritas</v>
      </c>
      <c r="W1986" s="26">
        <f t="shared" si="61"/>
        <v>2</v>
      </c>
    </row>
    <row r="1987" spans="1:23" s="26" customFormat="1" ht="16.7" customHeight="1" x14ac:dyDescent="0.2">
      <c r="A1987" s="27" t="s">
        <v>6154</v>
      </c>
      <c r="B1987" s="27" t="s">
        <v>20</v>
      </c>
      <c r="C1987" s="27" t="s">
        <v>6155</v>
      </c>
      <c r="D1987" s="28">
        <v>42732</v>
      </c>
      <c r="E1987" s="27" t="s">
        <v>6156</v>
      </c>
      <c r="F1987" s="27" t="s">
        <v>5956</v>
      </c>
      <c r="G1987" s="27" t="s">
        <v>21</v>
      </c>
      <c r="H1987" s="27"/>
      <c r="I1987" s="27" t="s">
        <v>22</v>
      </c>
      <c r="J1987" s="27"/>
      <c r="K1987" s="27"/>
      <c r="L1987" s="27"/>
      <c r="M1987" s="27"/>
      <c r="N1987" s="27"/>
      <c r="O1987" s="27"/>
      <c r="P1987" s="27" t="s">
        <v>23</v>
      </c>
      <c r="Q1987" s="27"/>
      <c r="R1987" s="27" t="s">
        <v>24</v>
      </c>
      <c r="S1987" s="27" t="s">
        <v>27</v>
      </c>
      <c r="T1987" s="27">
        <v>1</v>
      </c>
      <c r="U1987" s="29"/>
      <c r="V1987" s="26" t="str">
        <f t="shared" ref="V1987:V2023" si="62">D1987&amp;S1987</f>
        <v>42732BRI Prioritas</v>
      </c>
      <c r="W1987" s="26">
        <f t="shared" ref="W1987:W2023" si="63">T1987</f>
        <v>1</v>
      </c>
    </row>
    <row r="1988" spans="1:23" s="26" customFormat="1" ht="16.7" customHeight="1" x14ac:dyDescent="0.2">
      <c r="A1988" s="27" t="s">
        <v>6157</v>
      </c>
      <c r="B1988" s="27" t="s">
        <v>20</v>
      </c>
      <c r="C1988" s="27" t="s">
        <v>6158</v>
      </c>
      <c r="D1988" s="28">
        <v>42732</v>
      </c>
      <c r="E1988" s="27" t="s">
        <v>6159</v>
      </c>
      <c r="F1988" s="27" t="s">
        <v>4564</v>
      </c>
      <c r="G1988" s="27" t="s">
        <v>21</v>
      </c>
      <c r="H1988" s="27"/>
      <c r="I1988" s="27" t="s">
        <v>22</v>
      </c>
      <c r="J1988" s="27"/>
      <c r="K1988" s="27"/>
      <c r="L1988" s="27"/>
      <c r="M1988" s="27"/>
      <c r="N1988" s="27"/>
      <c r="O1988" s="27"/>
      <c r="P1988" s="27" t="s">
        <v>23</v>
      </c>
      <c r="Q1988" s="27"/>
      <c r="R1988" s="27" t="s">
        <v>24</v>
      </c>
      <c r="S1988" s="27" t="s">
        <v>25</v>
      </c>
      <c r="T1988" s="27">
        <v>1</v>
      </c>
      <c r="U1988" s="29"/>
      <c r="V1988" s="26" t="str">
        <f t="shared" si="62"/>
        <v>42732BRI Platinum</v>
      </c>
      <c r="W1988" s="26">
        <f t="shared" si="63"/>
        <v>1</v>
      </c>
    </row>
    <row r="1989" spans="1:23" s="26" customFormat="1" ht="16.7" customHeight="1" x14ac:dyDescent="0.2">
      <c r="A1989" s="27" t="s">
        <v>6127</v>
      </c>
      <c r="B1989" s="27" t="s">
        <v>20</v>
      </c>
      <c r="C1989" s="27" t="s">
        <v>62</v>
      </c>
      <c r="D1989" s="28">
        <v>42732</v>
      </c>
      <c r="E1989" s="27" t="s">
        <v>6160</v>
      </c>
      <c r="F1989" s="27" t="s">
        <v>4828</v>
      </c>
      <c r="G1989" s="27" t="s">
        <v>21</v>
      </c>
      <c r="H1989" s="27"/>
      <c r="I1989" s="27" t="s">
        <v>22</v>
      </c>
      <c r="J1989" s="27"/>
      <c r="K1989" s="27"/>
      <c r="L1989" s="27"/>
      <c r="M1989" s="27"/>
      <c r="N1989" s="27"/>
      <c r="O1989" s="27"/>
      <c r="P1989" s="27" t="s">
        <v>23</v>
      </c>
      <c r="Q1989" s="27"/>
      <c r="R1989" s="27" t="s">
        <v>28</v>
      </c>
      <c r="S1989" s="27" t="s">
        <v>27</v>
      </c>
      <c r="T1989" s="27">
        <v>2</v>
      </c>
      <c r="U1989" s="29"/>
      <c r="V1989" s="26" t="str">
        <f t="shared" si="62"/>
        <v>42732BRI Prioritas</v>
      </c>
      <c r="W1989" s="26">
        <f t="shared" si="63"/>
        <v>2</v>
      </c>
    </row>
    <row r="1990" spans="1:23" s="26" customFormat="1" ht="16.7" customHeight="1" x14ac:dyDescent="0.2">
      <c r="A1990" s="27" t="s">
        <v>6161</v>
      </c>
      <c r="B1990" s="27" t="s">
        <v>20</v>
      </c>
      <c r="C1990" s="27" t="s">
        <v>6162</v>
      </c>
      <c r="D1990" s="28">
        <v>42732</v>
      </c>
      <c r="E1990" s="27" t="s">
        <v>6163</v>
      </c>
      <c r="F1990" s="27" t="s">
        <v>4837</v>
      </c>
      <c r="G1990" s="27" t="s">
        <v>21</v>
      </c>
      <c r="H1990" s="27"/>
      <c r="I1990" s="27" t="s">
        <v>22</v>
      </c>
      <c r="J1990" s="27"/>
      <c r="K1990" s="27"/>
      <c r="L1990" s="27"/>
      <c r="M1990" s="27"/>
      <c r="N1990" s="27"/>
      <c r="O1990" s="27"/>
      <c r="P1990" s="27" t="s">
        <v>23</v>
      </c>
      <c r="Q1990" s="27"/>
      <c r="R1990" s="27" t="s">
        <v>28</v>
      </c>
      <c r="S1990" s="27" t="s">
        <v>27</v>
      </c>
      <c r="T1990" s="27">
        <v>2</v>
      </c>
      <c r="U1990" s="29"/>
      <c r="V1990" s="26" t="str">
        <f t="shared" si="62"/>
        <v>42732BRI Prioritas</v>
      </c>
      <c r="W1990" s="26">
        <f t="shared" si="63"/>
        <v>2</v>
      </c>
    </row>
    <row r="1991" spans="1:23" s="26" customFormat="1" ht="16.7" customHeight="1" x14ac:dyDescent="0.2">
      <c r="A1991" s="27" t="s">
        <v>6167</v>
      </c>
      <c r="B1991" s="27" t="s">
        <v>20</v>
      </c>
      <c r="C1991" s="27" t="s">
        <v>6168</v>
      </c>
      <c r="D1991" s="28">
        <v>42732</v>
      </c>
      <c r="E1991" s="27" t="s">
        <v>6169</v>
      </c>
      <c r="F1991" s="27" t="s">
        <v>460</v>
      </c>
      <c r="G1991" s="27" t="s">
        <v>21</v>
      </c>
      <c r="H1991" s="27"/>
      <c r="I1991" s="27" t="s">
        <v>22</v>
      </c>
      <c r="J1991" s="27"/>
      <c r="K1991" s="27"/>
      <c r="L1991" s="27"/>
      <c r="M1991" s="27"/>
      <c r="N1991" s="27"/>
      <c r="O1991" s="27"/>
      <c r="P1991" s="27" t="s">
        <v>23</v>
      </c>
      <c r="Q1991" s="27"/>
      <c r="R1991" s="27" t="s">
        <v>28</v>
      </c>
      <c r="S1991" s="27" t="s">
        <v>27</v>
      </c>
      <c r="T1991" s="27">
        <v>2</v>
      </c>
      <c r="U1991" s="29"/>
      <c r="V1991" s="26" t="str">
        <f t="shared" si="62"/>
        <v>42732BRI Prioritas</v>
      </c>
      <c r="W1991" s="26">
        <f t="shared" si="63"/>
        <v>2</v>
      </c>
    </row>
    <row r="1992" spans="1:23" s="26" customFormat="1" ht="16.7" customHeight="1" x14ac:dyDescent="0.2">
      <c r="A1992" s="27" t="s">
        <v>6170</v>
      </c>
      <c r="B1992" s="27" t="s">
        <v>20</v>
      </c>
      <c r="C1992" s="27" t="s">
        <v>6171</v>
      </c>
      <c r="D1992" s="28">
        <v>42732</v>
      </c>
      <c r="E1992" s="27" t="s">
        <v>6172</v>
      </c>
      <c r="F1992" s="27" t="s">
        <v>425</v>
      </c>
      <c r="G1992" s="27" t="s">
        <v>21</v>
      </c>
      <c r="H1992" s="27"/>
      <c r="I1992" s="27" t="s">
        <v>22</v>
      </c>
      <c r="J1992" s="27"/>
      <c r="K1992" s="27"/>
      <c r="L1992" s="27"/>
      <c r="M1992" s="27"/>
      <c r="N1992" s="27"/>
      <c r="O1992" s="27"/>
      <c r="P1992" s="27" t="s">
        <v>23</v>
      </c>
      <c r="Q1992" s="27"/>
      <c r="R1992" s="27" t="s">
        <v>28</v>
      </c>
      <c r="S1992" s="27" t="s">
        <v>27</v>
      </c>
      <c r="T1992" s="27">
        <v>2</v>
      </c>
      <c r="U1992" s="29"/>
      <c r="V1992" s="26" t="str">
        <f t="shared" si="62"/>
        <v>42732BRI Prioritas</v>
      </c>
      <c r="W1992" s="26">
        <f t="shared" si="63"/>
        <v>2</v>
      </c>
    </row>
    <row r="1993" spans="1:23" s="26" customFormat="1" ht="16.7" customHeight="1" x14ac:dyDescent="0.2">
      <c r="A1993" s="27" t="s">
        <v>6173</v>
      </c>
      <c r="B1993" s="27" t="s">
        <v>20</v>
      </c>
      <c r="C1993" s="27" t="s">
        <v>6174</v>
      </c>
      <c r="D1993" s="28">
        <v>42732</v>
      </c>
      <c r="E1993" s="27" t="s">
        <v>6175</v>
      </c>
      <c r="F1993" s="27" t="s">
        <v>425</v>
      </c>
      <c r="G1993" s="27" t="s">
        <v>21</v>
      </c>
      <c r="H1993" s="27"/>
      <c r="I1993" s="27" t="s">
        <v>22</v>
      </c>
      <c r="J1993" s="27"/>
      <c r="K1993" s="27"/>
      <c r="L1993" s="27"/>
      <c r="M1993" s="27"/>
      <c r="N1993" s="27"/>
      <c r="O1993" s="27"/>
      <c r="P1993" s="27" t="s">
        <v>23</v>
      </c>
      <c r="Q1993" s="27"/>
      <c r="R1993" s="27" t="s">
        <v>24</v>
      </c>
      <c r="S1993" s="27" t="s">
        <v>26</v>
      </c>
      <c r="T1993" s="27">
        <v>1</v>
      </c>
      <c r="U1993" s="29"/>
      <c r="V1993" s="26" t="str">
        <f t="shared" si="62"/>
        <v>42732BRI Business</v>
      </c>
      <c r="W1993" s="26">
        <f t="shared" si="63"/>
        <v>1</v>
      </c>
    </row>
    <row r="1994" spans="1:23" s="26" customFormat="1" ht="16.7" customHeight="1" x14ac:dyDescent="0.2">
      <c r="A1994" s="27" t="s">
        <v>6176</v>
      </c>
      <c r="B1994" s="27" t="s">
        <v>20</v>
      </c>
      <c r="C1994" s="27" t="s">
        <v>6177</v>
      </c>
      <c r="D1994" s="28">
        <v>42732</v>
      </c>
      <c r="E1994" s="27" t="s">
        <v>6178</v>
      </c>
      <c r="F1994" s="27" t="s">
        <v>426</v>
      </c>
      <c r="G1994" s="27" t="s">
        <v>21</v>
      </c>
      <c r="H1994" s="27"/>
      <c r="I1994" s="27" t="s">
        <v>22</v>
      </c>
      <c r="J1994" s="27"/>
      <c r="K1994" s="27"/>
      <c r="L1994" s="27"/>
      <c r="M1994" s="27"/>
      <c r="N1994" s="27"/>
      <c r="O1994" s="27"/>
      <c r="P1994" s="27" t="s">
        <v>23</v>
      </c>
      <c r="Q1994" s="27"/>
      <c r="R1994" s="27" t="s">
        <v>28</v>
      </c>
      <c r="S1994" s="27" t="s">
        <v>27</v>
      </c>
      <c r="T1994" s="27">
        <v>2</v>
      </c>
      <c r="U1994" s="29"/>
      <c r="V1994" s="26" t="str">
        <f t="shared" si="62"/>
        <v>42732BRI Prioritas</v>
      </c>
      <c r="W1994" s="26">
        <f t="shared" si="63"/>
        <v>2</v>
      </c>
    </row>
    <row r="1995" spans="1:23" s="26" customFormat="1" ht="16.7" customHeight="1" x14ac:dyDescent="0.2">
      <c r="A1995" s="27" t="s">
        <v>6181</v>
      </c>
      <c r="B1995" s="27" t="s">
        <v>20</v>
      </c>
      <c r="C1995" s="27" t="s">
        <v>6182</v>
      </c>
      <c r="D1995" s="28">
        <v>42732</v>
      </c>
      <c r="E1995" s="27" t="s">
        <v>6183</v>
      </c>
      <c r="F1995" s="27" t="s">
        <v>427</v>
      </c>
      <c r="G1995" s="27" t="s">
        <v>21</v>
      </c>
      <c r="H1995" s="27"/>
      <c r="I1995" s="27" t="s">
        <v>22</v>
      </c>
      <c r="J1995" s="27"/>
      <c r="K1995" s="27"/>
      <c r="L1995" s="27"/>
      <c r="M1995" s="27"/>
      <c r="N1995" s="27"/>
      <c r="O1995" s="27"/>
      <c r="P1995" s="27" t="s">
        <v>23</v>
      </c>
      <c r="Q1995" s="27"/>
      <c r="R1995" s="27" t="s">
        <v>28</v>
      </c>
      <c r="S1995" s="27" t="s">
        <v>27</v>
      </c>
      <c r="T1995" s="27">
        <v>2</v>
      </c>
      <c r="U1995" s="29"/>
      <c r="V1995" s="26" t="str">
        <f t="shared" si="62"/>
        <v>42732BRI Prioritas</v>
      </c>
      <c r="W1995" s="26">
        <f t="shared" si="63"/>
        <v>2</v>
      </c>
    </row>
    <row r="1996" spans="1:23" s="26" customFormat="1" ht="16.7" customHeight="1" x14ac:dyDescent="0.2">
      <c r="A1996" s="27" t="s">
        <v>6188</v>
      </c>
      <c r="B1996" s="27" t="s">
        <v>20</v>
      </c>
      <c r="C1996" s="27" t="s">
        <v>2512</v>
      </c>
      <c r="D1996" s="28">
        <v>42732</v>
      </c>
      <c r="E1996" s="27" t="s">
        <v>6189</v>
      </c>
      <c r="F1996" s="27" t="s">
        <v>174</v>
      </c>
      <c r="G1996" s="27" t="s">
        <v>21</v>
      </c>
      <c r="H1996" s="27"/>
      <c r="I1996" s="27" t="s">
        <v>22</v>
      </c>
      <c r="J1996" s="27"/>
      <c r="K1996" s="27"/>
      <c r="L1996" s="27"/>
      <c r="M1996" s="27"/>
      <c r="N1996" s="27"/>
      <c r="O1996" s="27"/>
      <c r="P1996" s="27" t="s">
        <v>23</v>
      </c>
      <c r="Q1996" s="27"/>
      <c r="R1996" s="27" t="s">
        <v>24</v>
      </c>
      <c r="S1996" s="27" t="s">
        <v>26</v>
      </c>
      <c r="T1996" s="27">
        <v>1</v>
      </c>
      <c r="U1996" s="29"/>
      <c r="V1996" s="26" t="str">
        <f t="shared" si="62"/>
        <v>42732BRI Business</v>
      </c>
      <c r="W1996" s="26">
        <f t="shared" si="63"/>
        <v>1</v>
      </c>
    </row>
    <row r="1997" spans="1:23" s="26" customFormat="1" ht="16.7" customHeight="1" x14ac:dyDescent="0.2">
      <c r="A1997" s="27" t="s">
        <v>6190</v>
      </c>
      <c r="B1997" s="27" t="s">
        <v>20</v>
      </c>
      <c r="C1997" s="27" t="s">
        <v>6191</v>
      </c>
      <c r="D1997" s="28">
        <v>42732</v>
      </c>
      <c r="E1997" s="27" t="s">
        <v>6192</v>
      </c>
      <c r="F1997" s="27" t="s">
        <v>175</v>
      </c>
      <c r="G1997" s="27" t="s">
        <v>21</v>
      </c>
      <c r="H1997" s="27"/>
      <c r="I1997" s="27" t="s">
        <v>22</v>
      </c>
      <c r="J1997" s="27"/>
      <c r="K1997" s="27"/>
      <c r="L1997" s="27"/>
      <c r="M1997" s="27"/>
      <c r="N1997" s="27"/>
      <c r="O1997" s="27"/>
      <c r="P1997" s="27" t="s">
        <v>23</v>
      </c>
      <c r="Q1997" s="27"/>
      <c r="R1997" s="27" t="s">
        <v>28</v>
      </c>
      <c r="S1997" s="27" t="s">
        <v>27</v>
      </c>
      <c r="T1997" s="27">
        <v>2</v>
      </c>
      <c r="U1997" s="29"/>
      <c r="V1997" s="26" t="str">
        <f t="shared" si="62"/>
        <v>42732BRI Prioritas</v>
      </c>
      <c r="W1997" s="26">
        <f t="shared" si="63"/>
        <v>2</v>
      </c>
    </row>
    <row r="1998" spans="1:23" s="26" customFormat="1" ht="16.7" customHeight="1" x14ac:dyDescent="0.2">
      <c r="A1998" s="27" t="s">
        <v>6343</v>
      </c>
      <c r="B1998" s="27" t="s">
        <v>20</v>
      </c>
      <c r="C1998" s="27" t="s">
        <v>6344</v>
      </c>
      <c r="D1998" s="28">
        <v>42733</v>
      </c>
      <c r="E1998" s="27" t="s">
        <v>6345</v>
      </c>
      <c r="F1998" s="27" t="s">
        <v>440</v>
      </c>
      <c r="G1998" s="27" t="s">
        <v>21</v>
      </c>
      <c r="H1998" s="27"/>
      <c r="I1998" s="27" t="s">
        <v>22</v>
      </c>
      <c r="J1998" s="27"/>
      <c r="K1998" s="27"/>
      <c r="L1998" s="27"/>
      <c r="M1998" s="27"/>
      <c r="N1998" s="27"/>
      <c r="O1998" s="27"/>
      <c r="P1998" s="27" t="s">
        <v>23</v>
      </c>
      <c r="Q1998" s="27"/>
      <c r="R1998" s="27" t="s">
        <v>28</v>
      </c>
      <c r="S1998" s="27" t="s">
        <v>27</v>
      </c>
      <c r="T1998" s="27">
        <v>2</v>
      </c>
      <c r="U1998" s="29"/>
      <c r="V1998" s="26" t="str">
        <f t="shared" si="62"/>
        <v>42733BRI Prioritas</v>
      </c>
      <c r="W1998" s="26">
        <f t="shared" si="63"/>
        <v>2</v>
      </c>
    </row>
    <row r="1999" spans="1:23" s="26" customFormat="1" ht="16.7" customHeight="1" x14ac:dyDescent="0.2">
      <c r="A1999" s="27" t="s">
        <v>6346</v>
      </c>
      <c r="B1999" s="27" t="s">
        <v>20</v>
      </c>
      <c r="C1999" s="27" t="s">
        <v>2523</v>
      </c>
      <c r="D1999" s="28">
        <v>42733</v>
      </c>
      <c r="E1999" s="27" t="s">
        <v>6347</v>
      </c>
      <c r="F1999" s="27" t="s">
        <v>441</v>
      </c>
      <c r="G1999" s="27" t="s">
        <v>21</v>
      </c>
      <c r="H1999" s="27"/>
      <c r="I1999" s="27" t="s">
        <v>22</v>
      </c>
      <c r="J1999" s="27"/>
      <c r="K1999" s="27"/>
      <c r="L1999" s="27"/>
      <c r="M1999" s="27"/>
      <c r="N1999" s="27"/>
      <c r="O1999" s="27"/>
      <c r="P1999" s="27" t="s">
        <v>23</v>
      </c>
      <c r="Q1999" s="27"/>
      <c r="R1999" s="27" t="s">
        <v>28</v>
      </c>
      <c r="S1999" s="27" t="s">
        <v>27</v>
      </c>
      <c r="T1999" s="27">
        <v>2</v>
      </c>
      <c r="U1999" s="29"/>
      <c r="V1999" s="26" t="str">
        <f t="shared" si="62"/>
        <v>42733BRI Prioritas</v>
      </c>
      <c r="W1999" s="26">
        <f t="shared" si="63"/>
        <v>2</v>
      </c>
    </row>
    <row r="2000" spans="1:23" s="26" customFormat="1" ht="16.7" customHeight="1" x14ac:dyDescent="0.2">
      <c r="A2000" s="27" t="s">
        <v>6346</v>
      </c>
      <c r="B2000" s="27" t="s">
        <v>20</v>
      </c>
      <c r="C2000" s="27" t="s">
        <v>6348</v>
      </c>
      <c r="D2000" s="28">
        <v>42733</v>
      </c>
      <c r="E2000" s="27" t="s">
        <v>6349</v>
      </c>
      <c r="F2000" s="27" t="s">
        <v>153</v>
      </c>
      <c r="G2000" s="27" t="s">
        <v>21</v>
      </c>
      <c r="H2000" s="27"/>
      <c r="I2000" s="27" t="s">
        <v>22</v>
      </c>
      <c r="J2000" s="27"/>
      <c r="K2000" s="27"/>
      <c r="L2000" s="27"/>
      <c r="M2000" s="27"/>
      <c r="N2000" s="27"/>
      <c r="O2000" s="27"/>
      <c r="P2000" s="27" t="s">
        <v>23</v>
      </c>
      <c r="Q2000" s="27"/>
      <c r="R2000" s="27" t="s">
        <v>24</v>
      </c>
      <c r="S2000" s="27" t="s">
        <v>25</v>
      </c>
      <c r="T2000" s="27">
        <v>1</v>
      </c>
      <c r="U2000" s="29"/>
      <c r="V2000" s="26" t="str">
        <f t="shared" si="62"/>
        <v>42733BRI Platinum</v>
      </c>
      <c r="W2000" s="26">
        <f t="shared" si="63"/>
        <v>1</v>
      </c>
    </row>
    <row r="2001" spans="1:23" s="26" customFormat="1" ht="16.7" customHeight="1" x14ac:dyDescent="0.2">
      <c r="A2001" s="27" t="s">
        <v>6350</v>
      </c>
      <c r="B2001" s="27" t="s">
        <v>20</v>
      </c>
      <c r="C2001" s="27" t="s">
        <v>6351</v>
      </c>
      <c r="D2001" s="28">
        <v>42733</v>
      </c>
      <c r="E2001" s="27" t="s">
        <v>6352</v>
      </c>
      <c r="F2001" s="27" t="s">
        <v>103</v>
      </c>
      <c r="G2001" s="27" t="s">
        <v>21</v>
      </c>
      <c r="H2001" s="27"/>
      <c r="I2001" s="27" t="s">
        <v>22</v>
      </c>
      <c r="J2001" s="27"/>
      <c r="K2001" s="27"/>
      <c r="L2001" s="27"/>
      <c r="M2001" s="27"/>
      <c r="N2001" s="27"/>
      <c r="O2001" s="27"/>
      <c r="P2001" s="27" t="s">
        <v>23</v>
      </c>
      <c r="Q2001" s="27"/>
      <c r="R2001" s="27" t="s">
        <v>24</v>
      </c>
      <c r="S2001" s="27" t="s">
        <v>25</v>
      </c>
      <c r="T2001" s="27">
        <v>1</v>
      </c>
      <c r="U2001" s="29"/>
      <c r="V2001" s="26" t="str">
        <f t="shared" si="62"/>
        <v>42733BRI Platinum</v>
      </c>
      <c r="W2001" s="26">
        <f t="shared" si="63"/>
        <v>1</v>
      </c>
    </row>
    <row r="2002" spans="1:23" s="26" customFormat="1" ht="16.7" customHeight="1" x14ac:dyDescent="0.2">
      <c r="A2002" s="27" t="s">
        <v>6350</v>
      </c>
      <c r="B2002" s="27" t="s">
        <v>20</v>
      </c>
      <c r="C2002" s="27" t="s">
        <v>6353</v>
      </c>
      <c r="D2002" s="28">
        <v>42733</v>
      </c>
      <c r="E2002" s="27" t="s">
        <v>6354</v>
      </c>
      <c r="F2002" s="27" t="s">
        <v>391</v>
      </c>
      <c r="G2002" s="27" t="s">
        <v>21</v>
      </c>
      <c r="H2002" s="27"/>
      <c r="I2002" s="27" t="s">
        <v>22</v>
      </c>
      <c r="J2002" s="27"/>
      <c r="K2002" s="27"/>
      <c r="L2002" s="27"/>
      <c r="M2002" s="27"/>
      <c r="N2002" s="27"/>
      <c r="O2002" s="27"/>
      <c r="P2002" s="27" t="s">
        <v>23</v>
      </c>
      <c r="Q2002" s="27"/>
      <c r="R2002" s="27" t="s">
        <v>24</v>
      </c>
      <c r="S2002" s="27" t="s">
        <v>25</v>
      </c>
      <c r="T2002" s="27">
        <v>1</v>
      </c>
      <c r="U2002" s="29"/>
      <c r="V2002" s="26" t="str">
        <f t="shared" si="62"/>
        <v>42733BRI Platinum</v>
      </c>
      <c r="W2002" s="26">
        <f t="shared" si="63"/>
        <v>1</v>
      </c>
    </row>
    <row r="2003" spans="1:23" s="26" customFormat="1" ht="16.7" customHeight="1" x14ac:dyDescent="0.2">
      <c r="A2003" s="27" t="s">
        <v>6350</v>
      </c>
      <c r="B2003" s="27" t="s">
        <v>20</v>
      </c>
      <c r="C2003" s="27" t="s">
        <v>6355</v>
      </c>
      <c r="D2003" s="28">
        <v>42733</v>
      </c>
      <c r="E2003" s="27" t="s">
        <v>6356</v>
      </c>
      <c r="F2003" s="27" t="s">
        <v>391</v>
      </c>
      <c r="G2003" s="27" t="s">
        <v>21</v>
      </c>
      <c r="H2003" s="27"/>
      <c r="I2003" s="27" t="s">
        <v>22</v>
      </c>
      <c r="J2003" s="27"/>
      <c r="K2003" s="27"/>
      <c r="L2003" s="27"/>
      <c r="M2003" s="27"/>
      <c r="N2003" s="27"/>
      <c r="O2003" s="27"/>
      <c r="P2003" s="27" t="s">
        <v>23</v>
      </c>
      <c r="Q2003" s="27"/>
      <c r="R2003" s="27" t="s">
        <v>24</v>
      </c>
      <c r="S2003" s="27" t="s">
        <v>25</v>
      </c>
      <c r="T2003" s="27">
        <v>1</v>
      </c>
      <c r="U2003" s="29"/>
      <c r="V2003" s="26" t="str">
        <f t="shared" si="62"/>
        <v>42733BRI Platinum</v>
      </c>
      <c r="W2003" s="26">
        <f t="shared" si="63"/>
        <v>1</v>
      </c>
    </row>
    <row r="2004" spans="1:23" s="26" customFormat="1" ht="16.7" customHeight="1" x14ac:dyDescent="0.2">
      <c r="A2004" s="27" t="s">
        <v>6357</v>
      </c>
      <c r="B2004" s="27" t="s">
        <v>20</v>
      </c>
      <c r="C2004" s="27" t="s">
        <v>6358</v>
      </c>
      <c r="D2004" s="28">
        <v>42733</v>
      </c>
      <c r="E2004" s="27" t="s">
        <v>6359</v>
      </c>
      <c r="F2004" s="27" t="s">
        <v>391</v>
      </c>
      <c r="G2004" s="27" t="s">
        <v>21</v>
      </c>
      <c r="H2004" s="27"/>
      <c r="I2004" s="27" t="s">
        <v>22</v>
      </c>
      <c r="J2004" s="27"/>
      <c r="K2004" s="27"/>
      <c r="L2004" s="27"/>
      <c r="M2004" s="27"/>
      <c r="N2004" s="27"/>
      <c r="O2004" s="27"/>
      <c r="P2004" s="27" t="s">
        <v>23</v>
      </c>
      <c r="Q2004" s="27"/>
      <c r="R2004" s="27" t="s">
        <v>24</v>
      </c>
      <c r="S2004" s="27" t="s">
        <v>25</v>
      </c>
      <c r="T2004" s="27">
        <v>1</v>
      </c>
      <c r="U2004" s="29"/>
      <c r="V2004" s="26" t="str">
        <f t="shared" si="62"/>
        <v>42733BRI Platinum</v>
      </c>
      <c r="W2004" s="26">
        <f t="shared" si="63"/>
        <v>1</v>
      </c>
    </row>
    <row r="2005" spans="1:23" s="26" customFormat="1" ht="16.7" customHeight="1" x14ac:dyDescent="0.2">
      <c r="A2005" s="27" t="s">
        <v>6357</v>
      </c>
      <c r="B2005" s="27" t="s">
        <v>20</v>
      </c>
      <c r="C2005" s="27" t="s">
        <v>6360</v>
      </c>
      <c r="D2005" s="28">
        <v>42733</v>
      </c>
      <c r="E2005" s="27" t="s">
        <v>6361</v>
      </c>
      <c r="F2005" s="27" t="s">
        <v>4933</v>
      </c>
      <c r="G2005" s="27" t="s">
        <v>21</v>
      </c>
      <c r="H2005" s="27"/>
      <c r="I2005" s="27" t="s">
        <v>22</v>
      </c>
      <c r="J2005" s="27"/>
      <c r="K2005" s="27"/>
      <c r="L2005" s="27"/>
      <c r="M2005" s="27"/>
      <c r="N2005" s="27"/>
      <c r="O2005" s="27"/>
      <c r="P2005" s="27" t="s">
        <v>23</v>
      </c>
      <c r="Q2005" s="27"/>
      <c r="R2005" s="27" t="s">
        <v>24</v>
      </c>
      <c r="S2005" s="27" t="s">
        <v>25</v>
      </c>
      <c r="T2005" s="27">
        <v>1</v>
      </c>
      <c r="U2005" s="29"/>
      <c r="V2005" s="26" t="str">
        <f t="shared" si="62"/>
        <v>42733BRI Platinum</v>
      </c>
      <c r="W2005" s="26">
        <f t="shared" si="63"/>
        <v>1</v>
      </c>
    </row>
    <row r="2006" spans="1:23" s="26" customFormat="1" ht="16.7" customHeight="1" x14ac:dyDescent="0.2">
      <c r="A2006" s="27" t="s">
        <v>6362</v>
      </c>
      <c r="B2006" s="27" t="s">
        <v>20</v>
      </c>
      <c r="C2006" s="27" t="s">
        <v>2526</v>
      </c>
      <c r="D2006" s="28">
        <v>42733</v>
      </c>
      <c r="E2006" s="27" t="s">
        <v>6363</v>
      </c>
      <c r="F2006" s="27" t="s">
        <v>4936</v>
      </c>
      <c r="G2006" s="27" t="s">
        <v>21</v>
      </c>
      <c r="H2006" s="27"/>
      <c r="I2006" s="27" t="s">
        <v>22</v>
      </c>
      <c r="J2006" s="27"/>
      <c r="K2006" s="27"/>
      <c r="L2006" s="27"/>
      <c r="M2006" s="27"/>
      <c r="N2006" s="27"/>
      <c r="O2006" s="27"/>
      <c r="P2006" s="27" t="s">
        <v>23</v>
      </c>
      <c r="Q2006" s="27"/>
      <c r="R2006" s="27" t="s">
        <v>28</v>
      </c>
      <c r="S2006" s="27" t="s">
        <v>27</v>
      </c>
      <c r="T2006" s="27">
        <v>2</v>
      </c>
      <c r="U2006" s="29"/>
      <c r="V2006" s="26" t="str">
        <f t="shared" si="62"/>
        <v>42733BRI Prioritas</v>
      </c>
      <c r="W2006" s="26">
        <f t="shared" si="63"/>
        <v>2</v>
      </c>
    </row>
    <row r="2007" spans="1:23" s="26" customFormat="1" ht="16.7" customHeight="1" x14ac:dyDescent="0.2">
      <c r="A2007" s="27" t="s">
        <v>6364</v>
      </c>
      <c r="B2007" s="27" t="s">
        <v>20</v>
      </c>
      <c r="C2007" s="27" t="s">
        <v>4048</v>
      </c>
      <c r="D2007" s="28">
        <v>42733</v>
      </c>
      <c r="E2007" s="27" t="s">
        <v>6365</v>
      </c>
      <c r="F2007" s="27" t="s">
        <v>113</v>
      </c>
      <c r="G2007" s="27" t="s">
        <v>21</v>
      </c>
      <c r="H2007" s="27"/>
      <c r="I2007" s="27" t="s">
        <v>22</v>
      </c>
      <c r="J2007" s="27"/>
      <c r="K2007" s="27"/>
      <c r="L2007" s="27"/>
      <c r="M2007" s="27"/>
      <c r="N2007" s="27"/>
      <c r="O2007" s="27"/>
      <c r="P2007" s="27" t="s">
        <v>23</v>
      </c>
      <c r="Q2007" s="27"/>
      <c r="R2007" s="27" t="s">
        <v>28</v>
      </c>
      <c r="S2007" s="27" t="s">
        <v>27</v>
      </c>
      <c r="T2007" s="27">
        <v>2</v>
      </c>
      <c r="U2007" s="29"/>
      <c r="V2007" s="26" t="str">
        <f t="shared" si="62"/>
        <v>42733BRI Prioritas</v>
      </c>
      <c r="W2007" s="26">
        <f t="shared" si="63"/>
        <v>2</v>
      </c>
    </row>
    <row r="2008" spans="1:23" s="26" customFormat="1" ht="16.7" customHeight="1" x14ac:dyDescent="0.2">
      <c r="A2008" s="27" t="s">
        <v>6366</v>
      </c>
      <c r="B2008" s="27" t="s">
        <v>20</v>
      </c>
      <c r="C2008" s="27" t="s">
        <v>2672</v>
      </c>
      <c r="D2008" s="28">
        <v>42733</v>
      </c>
      <c r="E2008" s="27" t="s">
        <v>6367</v>
      </c>
      <c r="F2008" s="27" t="s">
        <v>351</v>
      </c>
      <c r="G2008" s="27" t="s">
        <v>21</v>
      </c>
      <c r="H2008" s="27"/>
      <c r="I2008" s="27" t="s">
        <v>22</v>
      </c>
      <c r="J2008" s="27"/>
      <c r="K2008" s="27"/>
      <c r="L2008" s="27"/>
      <c r="M2008" s="27"/>
      <c r="N2008" s="27"/>
      <c r="O2008" s="27"/>
      <c r="P2008" s="27" t="s">
        <v>23</v>
      </c>
      <c r="Q2008" s="27"/>
      <c r="R2008" s="27" t="s">
        <v>28</v>
      </c>
      <c r="S2008" s="27" t="s">
        <v>27</v>
      </c>
      <c r="T2008" s="27">
        <v>2</v>
      </c>
      <c r="U2008" s="29"/>
      <c r="V2008" s="26" t="str">
        <f t="shared" si="62"/>
        <v>42733BRI Prioritas</v>
      </c>
      <c r="W2008" s="26">
        <f t="shared" si="63"/>
        <v>2</v>
      </c>
    </row>
    <row r="2009" spans="1:23" s="26" customFormat="1" ht="16.7" customHeight="1" x14ac:dyDescent="0.2">
      <c r="A2009" s="27" t="s">
        <v>6368</v>
      </c>
      <c r="B2009" s="27" t="s">
        <v>20</v>
      </c>
      <c r="C2009" s="27" t="s">
        <v>2681</v>
      </c>
      <c r="D2009" s="28">
        <v>42733</v>
      </c>
      <c r="E2009" s="27" t="s">
        <v>6369</v>
      </c>
      <c r="F2009" s="27" t="s">
        <v>182</v>
      </c>
      <c r="G2009" s="27" t="s">
        <v>21</v>
      </c>
      <c r="H2009" s="27"/>
      <c r="I2009" s="27" t="s">
        <v>22</v>
      </c>
      <c r="J2009" s="27"/>
      <c r="K2009" s="27"/>
      <c r="L2009" s="27"/>
      <c r="M2009" s="27"/>
      <c r="N2009" s="27"/>
      <c r="O2009" s="27"/>
      <c r="P2009" s="27" t="s">
        <v>23</v>
      </c>
      <c r="Q2009" s="27"/>
      <c r="R2009" s="27" t="s">
        <v>28</v>
      </c>
      <c r="S2009" s="27" t="s">
        <v>27</v>
      </c>
      <c r="T2009" s="27">
        <v>2</v>
      </c>
      <c r="U2009" s="29"/>
      <c r="V2009" s="26" t="str">
        <f t="shared" si="62"/>
        <v>42733BRI Prioritas</v>
      </c>
      <c r="W2009" s="26">
        <f t="shared" si="63"/>
        <v>2</v>
      </c>
    </row>
    <row r="2010" spans="1:23" s="26" customFormat="1" ht="16.7" customHeight="1" x14ac:dyDescent="0.2">
      <c r="A2010" s="27" t="s">
        <v>6370</v>
      </c>
      <c r="B2010" s="27" t="s">
        <v>20</v>
      </c>
      <c r="C2010" s="27" t="s">
        <v>2686</v>
      </c>
      <c r="D2010" s="28">
        <v>42733</v>
      </c>
      <c r="E2010" s="27" t="s">
        <v>6371</v>
      </c>
      <c r="F2010" s="27" t="s">
        <v>182</v>
      </c>
      <c r="G2010" s="27" t="s">
        <v>21</v>
      </c>
      <c r="H2010" s="27"/>
      <c r="I2010" s="27" t="s">
        <v>22</v>
      </c>
      <c r="J2010" s="27"/>
      <c r="K2010" s="27"/>
      <c r="L2010" s="27"/>
      <c r="M2010" s="27"/>
      <c r="N2010" s="27"/>
      <c r="O2010" s="27"/>
      <c r="P2010" s="27" t="s">
        <v>23</v>
      </c>
      <c r="Q2010" s="27"/>
      <c r="R2010" s="27" t="s">
        <v>28</v>
      </c>
      <c r="S2010" s="27" t="s">
        <v>27</v>
      </c>
      <c r="T2010" s="27">
        <v>2</v>
      </c>
      <c r="U2010" s="29"/>
      <c r="V2010" s="26" t="str">
        <f t="shared" si="62"/>
        <v>42733BRI Prioritas</v>
      </c>
      <c r="W2010" s="26">
        <f t="shared" si="63"/>
        <v>2</v>
      </c>
    </row>
    <row r="2011" spans="1:23" s="26" customFormat="1" ht="16.7" customHeight="1" x14ac:dyDescent="0.2">
      <c r="A2011" s="27" t="s">
        <v>6372</v>
      </c>
      <c r="B2011" s="27" t="s">
        <v>20</v>
      </c>
      <c r="C2011" s="27" t="s">
        <v>2693</v>
      </c>
      <c r="D2011" s="28">
        <v>42733</v>
      </c>
      <c r="E2011" s="27" t="s">
        <v>6373</v>
      </c>
      <c r="F2011" s="27" t="s">
        <v>5721</v>
      </c>
      <c r="G2011" s="27" t="s">
        <v>21</v>
      </c>
      <c r="H2011" s="27"/>
      <c r="I2011" s="27" t="s">
        <v>22</v>
      </c>
      <c r="J2011" s="27"/>
      <c r="K2011" s="27"/>
      <c r="L2011" s="27"/>
      <c r="M2011" s="27"/>
      <c r="N2011" s="27"/>
      <c r="O2011" s="27"/>
      <c r="P2011" s="27" t="s">
        <v>23</v>
      </c>
      <c r="Q2011" s="27"/>
      <c r="R2011" s="27" t="s">
        <v>28</v>
      </c>
      <c r="S2011" s="27" t="s">
        <v>27</v>
      </c>
      <c r="T2011" s="27">
        <v>2</v>
      </c>
      <c r="U2011" s="29"/>
      <c r="V2011" s="26" t="str">
        <f t="shared" si="62"/>
        <v>42733BRI Prioritas</v>
      </c>
      <c r="W2011" s="26">
        <f t="shared" si="63"/>
        <v>2</v>
      </c>
    </row>
    <row r="2012" spans="1:23" s="26" customFormat="1" ht="16.7" customHeight="1" x14ac:dyDescent="0.2">
      <c r="A2012" s="27" t="s">
        <v>6374</v>
      </c>
      <c r="B2012" s="27" t="s">
        <v>20</v>
      </c>
      <c r="C2012" s="27" t="s">
        <v>2696</v>
      </c>
      <c r="D2012" s="28">
        <v>42733</v>
      </c>
      <c r="E2012" s="27" t="s">
        <v>6375</v>
      </c>
      <c r="F2012" s="27" t="s">
        <v>433</v>
      </c>
      <c r="G2012" s="27" t="s">
        <v>21</v>
      </c>
      <c r="H2012" s="27"/>
      <c r="I2012" s="27" t="s">
        <v>22</v>
      </c>
      <c r="J2012" s="27"/>
      <c r="K2012" s="27"/>
      <c r="L2012" s="27"/>
      <c r="M2012" s="27"/>
      <c r="N2012" s="27"/>
      <c r="O2012" s="27"/>
      <c r="P2012" s="27" t="s">
        <v>23</v>
      </c>
      <c r="Q2012" s="27"/>
      <c r="R2012" s="27" t="s">
        <v>28</v>
      </c>
      <c r="S2012" s="27" t="s">
        <v>45</v>
      </c>
      <c r="T2012" s="27">
        <v>2</v>
      </c>
      <c r="U2012" s="29"/>
      <c r="V2012" s="26" t="str">
        <f t="shared" si="62"/>
        <v>42733BRI Infinite</v>
      </c>
      <c r="W2012" s="26">
        <f t="shared" si="63"/>
        <v>2</v>
      </c>
    </row>
    <row r="2013" spans="1:23" s="26" customFormat="1" ht="16.7" customHeight="1" x14ac:dyDescent="0.2">
      <c r="A2013" s="27" t="s">
        <v>6376</v>
      </c>
      <c r="B2013" s="27" t="s">
        <v>20</v>
      </c>
      <c r="C2013" s="27" t="s">
        <v>2699</v>
      </c>
      <c r="D2013" s="28">
        <v>42733</v>
      </c>
      <c r="E2013" s="27" t="s">
        <v>344</v>
      </c>
      <c r="F2013" s="27" t="s">
        <v>442</v>
      </c>
      <c r="G2013" s="27" t="s">
        <v>21</v>
      </c>
      <c r="H2013" s="27"/>
      <c r="I2013" s="27" t="s">
        <v>22</v>
      </c>
      <c r="J2013" s="27"/>
      <c r="K2013" s="27"/>
      <c r="L2013" s="27"/>
      <c r="M2013" s="27"/>
      <c r="N2013" s="27"/>
      <c r="O2013" s="27"/>
      <c r="P2013" s="27" t="s">
        <v>23</v>
      </c>
      <c r="Q2013" s="27"/>
      <c r="R2013" s="27" t="s">
        <v>31</v>
      </c>
      <c r="S2013" s="9" t="s">
        <v>44</v>
      </c>
      <c r="T2013" s="27">
        <v>1</v>
      </c>
      <c r="U2013" s="29"/>
      <c r="V2013" s="26" t="str">
        <f t="shared" si="62"/>
        <v>42733BRI Corperate</v>
      </c>
      <c r="W2013" s="26">
        <f t="shared" si="63"/>
        <v>1</v>
      </c>
    </row>
    <row r="2014" spans="1:23" s="26" customFormat="1" ht="16.7" customHeight="1" x14ac:dyDescent="0.2">
      <c r="A2014" s="27" t="s">
        <v>6377</v>
      </c>
      <c r="B2014" s="27" t="s">
        <v>20</v>
      </c>
      <c r="C2014" s="27" t="s">
        <v>6378</v>
      </c>
      <c r="D2014" s="28">
        <v>42733</v>
      </c>
      <c r="E2014" s="27" t="s">
        <v>6379</v>
      </c>
      <c r="F2014" s="27" t="s">
        <v>344</v>
      </c>
      <c r="G2014" s="27" t="s">
        <v>21</v>
      </c>
      <c r="H2014" s="27"/>
      <c r="I2014" s="27" t="s">
        <v>22</v>
      </c>
      <c r="J2014" s="27"/>
      <c r="K2014" s="27"/>
      <c r="L2014" s="27"/>
      <c r="M2014" s="27"/>
      <c r="N2014" s="27"/>
      <c r="O2014" s="27"/>
      <c r="P2014" s="27" t="s">
        <v>23</v>
      </c>
      <c r="Q2014" s="27"/>
      <c r="R2014" s="27" t="s">
        <v>24</v>
      </c>
      <c r="S2014" s="27" t="s">
        <v>25</v>
      </c>
      <c r="T2014" s="27">
        <v>1</v>
      </c>
      <c r="U2014" s="29"/>
      <c r="V2014" s="26" t="str">
        <f t="shared" si="62"/>
        <v>42733BRI Platinum</v>
      </c>
      <c r="W2014" s="26">
        <f t="shared" si="63"/>
        <v>1</v>
      </c>
    </row>
    <row r="2015" spans="1:23" s="26" customFormat="1" ht="16.7" customHeight="1" x14ac:dyDescent="0.2">
      <c r="A2015" s="27" t="s">
        <v>6380</v>
      </c>
      <c r="B2015" s="27" t="s">
        <v>20</v>
      </c>
      <c r="C2015" s="27" t="s">
        <v>6381</v>
      </c>
      <c r="D2015" s="28">
        <v>42733</v>
      </c>
      <c r="E2015" s="27" t="s">
        <v>5995</v>
      </c>
      <c r="F2015" s="27" t="s">
        <v>444</v>
      </c>
      <c r="G2015" s="27" t="s">
        <v>21</v>
      </c>
      <c r="H2015" s="27"/>
      <c r="I2015" s="27" t="s">
        <v>22</v>
      </c>
      <c r="J2015" s="27"/>
      <c r="K2015" s="27"/>
      <c r="L2015" s="27"/>
      <c r="M2015" s="27"/>
      <c r="N2015" s="27"/>
      <c r="O2015" s="27"/>
      <c r="P2015" s="27" t="s">
        <v>23</v>
      </c>
      <c r="Q2015" s="27"/>
      <c r="R2015" s="27" t="s">
        <v>24</v>
      </c>
      <c r="S2015" s="27" t="s">
        <v>25</v>
      </c>
      <c r="T2015" s="27">
        <v>1</v>
      </c>
      <c r="U2015" s="29"/>
      <c r="V2015" s="26" t="str">
        <f t="shared" si="62"/>
        <v>42733BRI Platinum</v>
      </c>
      <c r="W2015" s="26">
        <f t="shared" si="63"/>
        <v>1</v>
      </c>
    </row>
    <row r="2016" spans="1:23" s="26" customFormat="1" ht="16.7" customHeight="1" x14ac:dyDescent="0.2">
      <c r="A2016" s="27" t="s">
        <v>6382</v>
      </c>
      <c r="B2016" s="27" t="s">
        <v>20</v>
      </c>
      <c r="C2016" s="27" t="s">
        <v>6383</v>
      </c>
      <c r="D2016" s="28">
        <v>42733</v>
      </c>
      <c r="E2016" s="27" t="s">
        <v>6384</v>
      </c>
      <c r="F2016" s="27" t="s">
        <v>444</v>
      </c>
      <c r="G2016" s="27" t="s">
        <v>21</v>
      </c>
      <c r="H2016" s="27"/>
      <c r="I2016" s="27" t="s">
        <v>22</v>
      </c>
      <c r="J2016" s="27"/>
      <c r="K2016" s="27"/>
      <c r="L2016" s="27"/>
      <c r="M2016" s="27"/>
      <c r="N2016" s="27"/>
      <c r="O2016" s="27"/>
      <c r="P2016" s="27" t="s">
        <v>23</v>
      </c>
      <c r="Q2016" s="27"/>
      <c r="R2016" s="27" t="s">
        <v>24</v>
      </c>
      <c r="S2016" s="27" t="s">
        <v>25</v>
      </c>
      <c r="T2016" s="27">
        <v>1</v>
      </c>
      <c r="U2016" s="29"/>
      <c r="V2016" s="26" t="str">
        <f t="shared" si="62"/>
        <v>42733BRI Platinum</v>
      </c>
      <c r="W2016" s="26">
        <f t="shared" si="63"/>
        <v>1</v>
      </c>
    </row>
    <row r="2017" spans="1:23" s="26" customFormat="1" ht="16.7" customHeight="1" x14ac:dyDescent="0.2">
      <c r="A2017" s="27" t="s">
        <v>6385</v>
      </c>
      <c r="B2017" s="27" t="s">
        <v>20</v>
      </c>
      <c r="C2017" s="27" t="s">
        <v>4159</v>
      </c>
      <c r="D2017" s="28">
        <v>42733</v>
      </c>
      <c r="E2017" s="27" t="s">
        <v>1900</v>
      </c>
      <c r="F2017" s="27" t="s">
        <v>183</v>
      </c>
      <c r="G2017" s="27" t="s">
        <v>21</v>
      </c>
      <c r="H2017" s="27"/>
      <c r="I2017" s="27" t="s">
        <v>22</v>
      </c>
      <c r="J2017" s="27"/>
      <c r="K2017" s="27"/>
      <c r="L2017" s="27"/>
      <c r="M2017" s="27"/>
      <c r="N2017" s="27"/>
      <c r="O2017" s="27"/>
      <c r="P2017" s="27" t="s">
        <v>23</v>
      </c>
      <c r="Q2017" s="27"/>
      <c r="R2017" s="27" t="s">
        <v>28</v>
      </c>
      <c r="S2017" s="27" t="s">
        <v>27</v>
      </c>
      <c r="T2017" s="27">
        <v>2</v>
      </c>
      <c r="U2017" s="29"/>
      <c r="V2017" s="26" t="str">
        <f t="shared" si="62"/>
        <v>42733BRI Prioritas</v>
      </c>
      <c r="W2017" s="26">
        <f t="shared" si="63"/>
        <v>2</v>
      </c>
    </row>
    <row r="2018" spans="1:23" s="26" customFormat="1" ht="16.7" customHeight="1" x14ac:dyDescent="0.2">
      <c r="A2018" s="27" t="s">
        <v>6386</v>
      </c>
      <c r="B2018" s="27" t="s">
        <v>20</v>
      </c>
      <c r="C2018" s="27" t="s">
        <v>2702</v>
      </c>
      <c r="D2018" s="28">
        <v>42733</v>
      </c>
      <c r="E2018" s="27" t="s">
        <v>6387</v>
      </c>
      <c r="F2018" s="27" t="s">
        <v>191</v>
      </c>
      <c r="G2018" s="27" t="s">
        <v>21</v>
      </c>
      <c r="H2018" s="27"/>
      <c r="I2018" s="27" t="s">
        <v>22</v>
      </c>
      <c r="J2018" s="27"/>
      <c r="K2018" s="27"/>
      <c r="L2018" s="27"/>
      <c r="M2018" s="27"/>
      <c r="N2018" s="27"/>
      <c r="O2018" s="27"/>
      <c r="P2018" s="27" t="s">
        <v>23</v>
      </c>
      <c r="Q2018" s="27"/>
      <c r="R2018" s="27" t="s">
        <v>28</v>
      </c>
      <c r="S2018" s="27" t="s">
        <v>27</v>
      </c>
      <c r="T2018" s="27">
        <v>2</v>
      </c>
      <c r="U2018" s="29"/>
      <c r="V2018" s="26" t="str">
        <f t="shared" si="62"/>
        <v>42733BRI Prioritas</v>
      </c>
      <c r="W2018" s="26">
        <f t="shared" si="63"/>
        <v>2</v>
      </c>
    </row>
    <row r="2019" spans="1:23" s="26" customFormat="1" ht="16.7" customHeight="1" x14ac:dyDescent="0.2">
      <c r="A2019" s="27" t="s">
        <v>6389</v>
      </c>
      <c r="B2019" s="27" t="s">
        <v>20</v>
      </c>
      <c r="C2019" s="27" t="s">
        <v>2708</v>
      </c>
      <c r="D2019" s="28">
        <v>42733</v>
      </c>
      <c r="E2019" s="27" t="s">
        <v>6010</v>
      </c>
      <c r="F2019" s="27" t="s">
        <v>1321</v>
      </c>
      <c r="G2019" s="27" t="s">
        <v>21</v>
      </c>
      <c r="H2019" s="27"/>
      <c r="I2019" s="27" t="s">
        <v>22</v>
      </c>
      <c r="J2019" s="27"/>
      <c r="K2019" s="27"/>
      <c r="L2019" s="27"/>
      <c r="M2019" s="27"/>
      <c r="N2019" s="27"/>
      <c r="O2019" s="27"/>
      <c r="P2019" s="27" t="s">
        <v>23</v>
      </c>
      <c r="Q2019" s="27"/>
      <c r="R2019" s="27" t="s">
        <v>28</v>
      </c>
      <c r="S2019" s="27" t="s">
        <v>27</v>
      </c>
      <c r="T2019" s="27">
        <v>2</v>
      </c>
      <c r="U2019" s="29"/>
      <c r="V2019" s="26" t="str">
        <f t="shared" si="62"/>
        <v>42733BRI Prioritas</v>
      </c>
      <c r="W2019" s="26">
        <f t="shared" si="63"/>
        <v>2</v>
      </c>
    </row>
    <row r="2020" spans="1:23" s="26" customFormat="1" ht="16.7" customHeight="1" x14ac:dyDescent="0.2">
      <c r="A2020" s="27" t="s">
        <v>6390</v>
      </c>
      <c r="B2020" s="27" t="s">
        <v>20</v>
      </c>
      <c r="C2020" s="27" t="s">
        <v>2712</v>
      </c>
      <c r="D2020" s="28">
        <v>42733</v>
      </c>
      <c r="E2020" s="27" t="s">
        <v>6391</v>
      </c>
      <c r="F2020" s="27" t="s">
        <v>2360</v>
      </c>
      <c r="G2020" s="27" t="s">
        <v>21</v>
      </c>
      <c r="H2020" s="27"/>
      <c r="I2020" s="27" t="s">
        <v>22</v>
      </c>
      <c r="J2020" s="27"/>
      <c r="K2020" s="27"/>
      <c r="L2020" s="27"/>
      <c r="M2020" s="27"/>
      <c r="N2020" s="27"/>
      <c r="O2020" s="27"/>
      <c r="P2020" s="27" t="s">
        <v>23</v>
      </c>
      <c r="Q2020" s="27"/>
      <c r="R2020" s="27" t="s">
        <v>24</v>
      </c>
      <c r="S2020" s="27" t="s">
        <v>27</v>
      </c>
      <c r="T2020" s="27">
        <v>1</v>
      </c>
      <c r="U2020" s="29"/>
      <c r="V2020" s="26" t="str">
        <f t="shared" si="62"/>
        <v>42733BRI Prioritas</v>
      </c>
      <c r="W2020" s="26">
        <f t="shared" si="63"/>
        <v>1</v>
      </c>
    </row>
    <row r="2021" spans="1:23" s="26" customFormat="1" ht="16.7" customHeight="1" x14ac:dyDescent="0.2">
      <c r="A2021" s="27" t="s">
        <v>6392</v>
      </c>
      <c r="B2021" s="27" t="s">
        <v>20</v>
      </c>
      <c r="C2021" s="27" t="s">
        <v>2715</v>
      </c>
      <c r="D2021" s="28">
        <v>42733</v>
      </c>
      <c r="E2021" s="27" t="s">
        <v>6393</v>
      </c>
      <c r="F2021" s="27" t="s">
        <v>2360</v>
      </c>
      <c r="G2021" s="27" t="s">
        <v>21</v>
      </c>
      <c r="H2021" s="27"/>
      <c r="I2021" s="27" t="s">
        <v>22</v>
      </c>
      <c r="J2021" s="27"/>
      <c r="K2021" s="27"/>
      <c r="L2021" s="27"/>
      <c r="M2021" s="27"/>
      <c r="N2021" s="27"/>
      <c r="O2021" s="27"/>
      <c r="P2021" s="27" t="s">
        <v>23</v>
      </c>
      <c r="Q2021" s="27"/>
      <c r="R2021" s="27" t="s">
        <v>28</v>
      </c>
      <c r="S2021" s="27" t="s">
        <v>45</v>
      </c>
      <c r="T2021" s="27">
        <v>2</v>
      </c>
      <c r="U2021" s="29"/>
      <c r="V2021" s="26" t="str">
        <f t="shared" si="62"/>
        <v>42733BRI Infinite</v>
      </c>
      <c r="W2021" s="26">
        <f t="shared" si="63"/>
        <v>2</v>
      </c>
    </row>
    <row r="2022" spans="1:23" s="26" customFormat="1" ht="16.7" customHeight="1" x14ac:dyDescent="0.2">
      <c r="A2022" s="27" t="s">
        <v>6394</v>
      </c>
      <c r="B2022" s="27" t="s">
        <v>20</v>
      </c>
      <c r="C2022" s="27" t="s">
        <v>2725</v>
      </c>
      <c r="D2022" s="28">
        <v>42733</v>
      </c>
      <c r="E2022" s="27" t="s">
        <v>6395</v>
      </c>
      <c r="F2022" s="27" t="s">
        <v>51</v>
      </c>
      <c r="G2022" s="27" t="s">
        <v>21</v>
      </c>
      <c r="H2022" s="27"/>
      <c r="I2022" s="27" t="s">
        <v>22</v>
      </c>
      <c r="J2022" s="27"/>
      <c r="K2022" s="27"/>
      <c r="L2022" s="27"/>
      <c r="M2022" s="27"/>
      <c r="N2022" s="27"/>
      <c r="O2022" s="27"/>
      <c r="P2022" s="27" t="s">
        <v>23</v>
      </c>
      <c r="Q2022" s="27"/>
      <c r="R2022" s="27" t="s">
        <v>28</v>
      </c>
      <c r="S2022" s="27" t="s">
        <v>27</v>
      </c>
      <c r="T2022" s="27">
        <v>2</v>
      </c>
      <c r="U2022" s="29"/>
      <c r="V2022" s="26" t="str">
        <f t="shared" si="62"/>
        <v>42733BRI Prioritas</v>
      </c>
      <c r="W2022" s="26">
        <f t="shared" si="63"/>
        <v>2</v>
      </c>
    </row>
    <row r="2023" spans="1:23" s="26" customFormat="1" ht="21" x14ac:dyDescent="0.2">
      <c r="A2023" s="27" t="s">
        <v>6396</v>
      </c>
      <c r="B2023" s="27" t="s">
        <v>20</v>
      </c>
      <c r="C2023" s="27" t="s">
        <v>6397</v>
      </c>
      <c r="D2023" s="28">
        <v>42733</v>
      </c>
      <c r="E2023" s="27" t="s">
        <v>6398</v>
      </c>
      <c r="F2023" s="27" t="s">
        <v>90</v>
      </c>
      <c r="G2023" s="27" t="s">
        <v>21</v>
      </c>
      <c r="H2023" s="27"/>
      <c r="I2023" s="27" t="s">
        <v>22</v>
      </c>
      <c r="J2023" s="27"/>
      <c r="K2023" s="27"/>
      <c r="L2023" s="27"/>
      <c r="M2023" s="27"/>
      <c r="N2023" s="27"/>
      <c r="O2023" s="27"/>
      <c r="P2023" s="27" t="s">
        <v>23</v>
      </c>
      <c r="Q2023" s="27"/>
      <c r="R2023" s="27" t="s">
        <v>28</v>
      </c>
      <c r="S2023" s="27" t="s">
        <v>27</v>
      </c>
      <c r="T2023" s="27">
        <v>2</v>
      </c>
      <c r="U2023" s="29"/>
      <c r="V2023" s="26" t="str">
        <f t="shared" si="62"/>
        <v>42733BRI Prioritas</v>
      </c>
      <c r="W2023" s="26">
        <f t="shared" si="63"/>
        <v>2</v>
      </c>
    </row>
  </sheetData>
  <autoFilter ref="A2:T2023">
    <filterColumn colId="18">
      <filters>
        <filter val="BRI Business"/>
        <filter val="BRI Corperate"/>
        <filter val="BRI Infinite"/>
        <filter val="BRI Platinum"/>
        <filter val="BRI Prioritas"/>
      </filters>
    </filterColumn>
  </autoFilter>
  <mergeCells count="1">
    <mergeCell ref="A1:U1"/>
  </mergeCells>
  <pageMargins left="0.23622047244094491" right="0.11811023622047245" top="0.74803149606299213" bottom="0.74803149606299213" header="0.31496062992125984" footer="0.31496062992125984"/>
  <pageSetup paperSize="9" scale="65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3"/>
  <sheetViews>
    <sheetView topLeftCell="J13" zoomScale="85" zoomScaleNormal="85" workbookViewId="0">
      <selection activeCell="B30" sqref="B30:AG30"/>
    </sheetView>
  </sheetViews>
  <sheetFormatPr defaultRowHeight="12.75" x14ac:dyDescent="0.2"/>
  <sheetData>
    <row r="3" spans="2:33" x14ac:dyDescent="0.2">
      <c r="B3" s="14">
        <v>42705</v>
      </c>
      <c r="C3" s="14">
        <v>42706</v>
      </c>
      <c r="D3" s="14">
        <v>42707</v>
      </c>
      <c r="E3" s="14">
        <v>42708</v>
      </c>
      <c r="F3" s="14">
        <v>42709</v>
      </c>
      <c r="G3" s="14">
        <v>42710</v>
      </c>
      <c r="H3" s="14">
        <v>42711</v>
      </c>
      <c r="I3" s="14">
        <v>42712</v>
      </c>
      <c r="J3" s="14">
        <v>42713</v>
      </c>
      <c r="K3" s="14">
        <v>42714</v>
      </c>
      <c r="L3" s="14">
        <v>42715</v>
      </c>
      <c r="M3" s="14">
        <v>42716</v>
      </c>
      <c r="N3" s="14">
        <v>42717</v>
      </c>
      <c r="O3" s="14">
        <v>42718</v>
      </c>
      <c r="P3" s="14">
        <v>42719</v>
      </c>
      <c r="Q3" s="14">
        <v>42720</v>
      </c>
      <c r="R3" s="14">
        <v>42721</v>
      </c>
      <c r="S3" s="14">
        <v>42722</v>
      </c>
      <c r="T3" s="14">
        <v>42723</v>
      </c>
      <c r="U3" s="14">
        <v>42724</v>
      </c>
      <c r="V3" s="14">
        <v>42725</v>
      </c>
      <c r="W3" s="14">
        <v>42726</v>
      </c>
      <c r="X3" s="14">
        <v>42727</v>
      </c>
      <c r="Y3" s="14">
        <v>42728</v>
      </c>
      <c r="Z3" s="14">
        <v>42729</v>
      </c>
      <c r="AA3" s="14">
        <v>42730</v>
      </c>
      <c r="AB3" s="14">
        <v>42731</v>
      </c>
      <c r="AC3" s="14">
        <v>42732</v>
      </c>
      <c r="AD3" s="14">
        <v>42733</v>
      </c>
      <c r="AE3" s="14">
        <v>42734</v>
      </c>
      <c r="AF3" s="14">
        <v>42735</v>
      </c>
      <c r="AG3" s="2" t="s">
        <v>46</v>
      </c>
    </row>
    <row r="4" spans="2:33" ht="21" x14ac:dyDescent="0.2">
      <c r="B4" s="6" t="s">
        <v>26</v>
      </c>
      <c r="C4" s="6" t="s">
        <v>26</v>
      </c>
      <c r="D4" s="6" t="s">
        <v>26</v>
      </c>
      <c r="E4" s="6" t="s">
        <v>26</v>
      </c>
      <c r="F4" s="6" t="s">
        <v>26</v>
      </c>
      <c r="G4" s="6" t="s">
        <v>26</v>
      </c>
      <c r="H4" s="6" t="s">
        <v>26</v>
      </c>
      <c r="I4" s="6" t="s">
        <v>26</v>
      </c>
      <c r="J4" s="6" t="s">
        <v>26</v>
      </c>
      <c r="K4" s="6" t="s">
        <v>26</v>
      </c>
      <c r="L4" s="6" t="s">
        <v>26</v>
      </c>
      <c r="M4" s="6" t="s">
        <v>26</v>
      </c>
      <c r="N4" s="6" t="s">
        <v>26</v>
      </c>
      <c r="O4" s="6" t="s">
        <v>26</v>
      </c>
      <c r="P4" s="6" t="s">
        <v>26</v>
      </c>
      <c r="Q4" s="6" t="s">
        <v>26</v>
      </c>
      <c r="R4" s="6" t="s">
        <v>26</v>
      </c>
      <c r="S4" s="6" t="s">
        <v>26</v>
      </c>
      <c r="T4" s="6" t="s">
        <v>26</v>
      </c>
      <c r="U4" s="6" t="s">
        <v>26</v>
      </c>
      <c r="V4" s="6" t="s">
        <v>26</v>
      </c>
      <c r="W4" s="6" t="s">
        <v>26</v>
      </c>
      <c r="X4" s="6" t="s">
        <v>26</v>
      </c>
      <c r="Y4" s="6" t="s">
        <v>26</v>
      </c>
      <c r="Z4" s="6" t="s">
        <v>26</v>
      </c>
      <c r="AA4" s="6" t="s">
        <v>26</v>
      </c>
      <c r="AB4" s="6" t="s">
        <v>26</v>
      </c>
      <c r="AC4" s="6" t="s">
        <v>26</v>
      </c>
      <c r="AD4" s="6" t="s">
        <v>26</v>
      </c>
      <c r="AE4" s="6" t="s">
        <v>26</v>
      </c>
      <c r="AF4" s="6" t="s">
        <v>26</v>
      </c>
      <c r="AG4" s="12">
        <f>SUM(B4:AF4)</f>
        <v>0</v>
      </c>
    </row>
    <row r="5" spans="2:33" ht="21" x14ac:dyDescent="0.2">
      <c r="B5" s="13" t="str">
        <f>B3&amp;B4</f>
        <v>42705BRI Business</v>
      </c>
      <c r="C5" s="13" t="str">
        <f t="shared" ref="C5:AF5" si="0">C3&amp;C4</f>
        <v>42706BRI Business</v>
      </c>
      <c r="D5" s="13" t="str">
        <f t="shared" si="0"/>
        <v>42707BRI Business</v>
      </c>
      <c r="E5" s="13" t="str">
        <f t="shared" si="0"/>
        <v>42708BRI Business</v>
      </c>
      <c r="F5" s="13" t="str">
        <f t="shared" si="0"/>
        <v>42709BRI Business</v>
      </c>
      <c r="G5" s="13" t="str">
        <f t="shared" si="0"/>
        <v>42710BRI Business</v>
      </c>
      <c r="H5" s="13" t="str">
        <f t="shared" si="0"/>
        <v>42711BRI Business</v>
      </c>
      <c r="I5" s="13" t="str">
        <f t="shared" si="0"/>
        <v>42712BRI Business</v>
      </c>
      <c r="J5" s="13" t="str">
        <f t="shared" si="0"/>
        <v>42713BRI Business</v>
      </c>
      <c r="K5" s="13" t="str">
        <f t="shared" si="0"/>
        <v>42714BRI Business</v>
      </c>
      <c r="L5" s="13" t="str">
        <f t="shared" si="0"/>
        <v>42715BRI Business</v>
      </c>
      <c r="M5" s="13" t="str">
        <f t="shared" si="0"/>
        <v>42716BRI Business</v>
      </c>
      <c r="N5" s="13" t="str">
        <f t="shared" si="0"/>
        <v>42717BRI Business</v>
      </c>
      <c r="O5" s="13" t="str">
        <f t="shared" si="0"/>
        <v>42718BRI Business</v>
      </c>
      <c r="P5" s="13" t="str">
        <f t="shared" si="0"/>
        <v>42719BRI Business</v>
      </c>
      <c r="Q5" s="13" t="str">
        <f t="shared" si="0"/>
        <v>42720BRI Business</v>
      </c>
      <c r="R5" s="13" t="str">
        <f t="shared" si="0"/>
        <v>42721BRI Business</v>
      </c>
      <c r="S5" s="13" t="str">
        <f t="shared" si="0"/>
        <v>42722BRI Business</v>
      </c>
      <c r="T5" s="13" t="str">
        <f t="shared" si="0"/>
        <v>42723BRI Business</v>
      </c>
      <c r="U5" s="13" t="str">
        <f t="shared" si="0"/>
        <v>42724BRI Business</v>
      </c>
      <c r="V5" s="13" t="str">
        <f t="shared" si="0"/>
        <v>42725BRI Business</v>
      </c>
      <c r="W5" s="13" t="str">
        <f t="shared" si="0"/>
        <v>42726BRI Business</v>
      </c>
      <c r="X5" s="13" t="str">
        <f t="shared" si="0"/>
        <v>42727BRI Business</v>
      </c>
      <c r="Y5" s="13" t="str">
        <f t="shared" si="0"/>
        <v>42728BRI Business</v>
      </c>
      <c r="Z5" s="13" t="str">
        <f t="shared" si="0"/>
        <v>42729BRI Business</v>
      </c>
      <c r="AA5" s="13" t="str">
        <f t="shared" si="0"/>
        <v>42730BRI Business</v>
      </c>
      <c r="AB5" s="13" t="str">
        <f t="shared" si="0"/>
        <v>42731BRI Business</v>
      </c>
      <c r="AC5" s="13" t="str">
        <f t="shared" si="0"/>
        <v>42732BRI Business</v>
      </c>
      <c r="AD5" s="13" t="str">
        <f t="shared" si="0"/>
        <v>42733BRI Business</v>
      </c>
      <c r="AE5" s="13" t="str">
        <f t="shared" si="0"/>
        <v>42734BRI Business</v>
      </c>
      <c r="AF5" s="13" t="str">
        <f t="shared" si="0"/>
        <v>42735BRI Business</v>
      </c>
      <c r="AG5" s="12">
        <f>SUM(B5:AF5)</f>
        <v>0</v>
      </c>
    </row>
    <row r="6" spans="2:33" x14ac:dyDescent="0.2">
      <c r="B6" s="21">
        <f>SUMIF(ALL_TGL_KARTU,B5,ALL_JUMLAH_TGL_KARTU)</f>
        <v>7</v>
      </c>
      <c r="C6" s="13">
        <f t="shared" ref="C6:AF6" si="1">SUMIF(ALL_TGL_KARTU,C5,ALL_JUMLAH_TGL_KARTU)</f>
        <v>12</v>
      </c>
      <c r="D6" s="13">
        <f t="shared" si="1"/>
        <v>7</v>
      </c>
      <c r="E6" s="13">
        <f t="shared" si="1"/>
        <v>5</v>
      </c>
      <c r="F6" s="13">
        <f t="shared" si="1"/>
        <v>11</v>
      </c>
      <c r="G6" s="13">
        <f t="shared" si="1"/>
        <v>4</v>
      </c>
      <c r="H6" s="13">
        <f t="shared" si="1"/>
        <v>7</v>
      </c>
      <c r="I6" s="13">
        <f t="shared" si="1"/>
        <v>5</v>
      </c>
      <c r="J6" s="13">
        <f t="shared" si="1"/>
        <v>17</v>
      </c>
      <c r="K6" s="13">
        <f t="shared" si="1"/>
        <v>16</v>
      </c>
      <c r="L6" s="13">
        <f t="shared" si="1"/>
        <v>2</v>
      </c>
      <c r="M6" s="13">
        <f t="shared" si="1"/>
        <v>9</v>
      </c>
      <c r="N6" s="13">
        <f t="shared" si="1"/>
        <v>8</v>
      </c>
      <c r="O6" s="13">
        <f t="shared" si="1"/>
        <v>5</v>
      </c>
      <c r="P6" s="13">
        <f t="shared" si="1"/>
        <v>6</v>
      </c>
      <c r="Q6" s="13">
        <f t="shared" si="1"/>
        <v>7</v>
      </c>
      <c r="R6" s="13">
        <f t="shared" si="1"/>
        <v>2</v>
      </c>
      <c r="S6" s="13">
        <f t="shared" si="1"/>
        <v>8</v>
      </c>
      <c r="T6" s="13">
        <f t="shared" si="1"/>
        <v>11</v>
      </c>
      <c r="U6" s="13">
        <f t="shared" si="1"/>
        <v>6</v>
      </c>
      <c r="V6" s="13">
        <f t="shared" si="1"/>
        <v>6</v>
      </c>
      <c r="W6" s="13">
        <f t="shared" si="1"/>
        <v>4</v>
      </c>
      <c r="X6" s="13">
        <f t="shared" si="1"/>
        <v>17</v>
      </c>
      <c r="Y6" s="13">
        <f t="shared" si="1"/>
        <v>7</v>
      </c>
      <c r="Z6" s="13">
        <f t="shared" si="1"/>
        <v>4</v>
      </c>
      <c r="AA6" s="13">
        <f t="shared" si="1"/>
        <v>15</v>
      </c>
      <c r="AB6" s="13">
        <f t="shared" si="1"/>
        <v>6</v>
      </c>
      <c r="AC6" s="13">
        <f t="shared" si="1"/>
        <v>6</v>
      </c>
      <c r="AD6" s="13">
        <f t="shared" si="1"/>
        <v>2</v>
      </c>
      <c r="AE6" s="13">
        <f t="shared" si="1"/>
        <v>0</v>
      </c>
      <c r="AF6" s="13">
        <f t="shared" si="1"/>
        <v>0</v>
      </c>
      <c r="AG6" s="12">
        <f>SUM(B6:AF6)</f>
        <v>222</v>
      </c>
    </row>
    <row r="7" spans="2:33" x14ac:dyDescent="0.2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>
        <f>SUM(B7:AF7)</f>
        <v>0</v>
      </c>
    </row>
    <row r="8" spans="2:33" x14ac:dyDescent="0.2">
      <c r="B8" s="14">
        <v>42705</v>
      </c>
      <c r="C8" s="14">
        <v>42706</v>
      </c>
      <c r="D8" s="14">
        <v>42707</v>
      </c>
      <c r="E8" s="14">
        <v>42708</v>
      </c>
      <c r="F8" s="14">
        <v>42709</v>
      </c>
      <c r="G8" s="14">
        <v>42710</v>
      </c>
      <c r="H8" s="14">
        <v>42711</v>
      </c>
      <c r="I8" s="14">
        <v>42712</v>
      </c>
      <c r="J8" s="14">
        <v>42713</v>
      </c>
      <c r="K8" s="14">
        <v>42714</v>
      </c>
      <c r="L8" s="14">
        <v>42715</v>
      </c>
      <c r="M8" s="14">
        <v>42716</v>
      </c>
      <c r="N8" s="14">
        <v>42717</v>
      </c>
      <c r="O8" s="14">
        <v>42718</v>
      </c>
      <c r="P8" s="14">
        <v>42719</v>
      </c>
      <c r="Q8" s="14">
        <v>42720</v>
      </c>
      <c r="R8" s="14">
        <v>42721</v>
      </c>
      <c r="S8" s="14">
        <v>42722</v>
      </c>
      <c r="T8" s="14">
        <v>42723</v>
      </c>
      <c r="U8" s="14">
        <v>42724</v>
      </c>
      <c r="V8" s="14">
        <v>42725</v>
      </c>
      <c r="W8" s="14">
        <v>42726</v>
      </c>
      <c r="X8" s="14">
        <v>42727</v>
      </c>
      <c r="Y8" s="14">
        <v>42728</v>
      </c>
      <c r="Z8" s="14">
        <v>42729</v>
      </c>
      <c r="AA8" s="14">
        <v>42730</v>
      </c>
      <c r="AB8" s="14">
        <v>42731</v>
      </c>
      <c r="AC8" s="14">
        <v>42732</v>
      </c>
      <c r="AD8" s="14">
        <v>42733</v>
      </c>
      <c r="AE8" s="14">
        <v>42734</v>
      </c>
      <c r="AF8" s="14">
        <v>42735</v>
      </c>
      <c r="AG8" s="2" t="s">
        <v>46</v>
      </c>
    </row>
    <row r="9" spans="2:33" ht="21" x14ac:dyDescent="0.2">
      <c r="B9" s="9" t="s">
        <v>44</v>
      </c>
      <c r="C9" s="9" t="s">
        <v>44</v>
      </c>
      <c r="D9" s="9" t="s">
        <v>44</v>
      </c>
      <c r="E9" s="9" t="s">
        <v>44</v>
      </c>
      <c r="F9" s="9" t="s">
        <v>44</v>
      </c>
      <c r="G9" s="9" t="s">
        <v>44</v>
      </c>
      <c r="H9" s="9" t="s">
        <v>44</v>
      </c>
      <c r="I9" s="9" t="s">
        <v>44</v>
      </c>
      <c r="J9" s="9" t="s">
        <v>44</v>
      </c>
      <c r="K9" s="9" t="s">
        <v>44</v>
      </c>
      <c r="L9" s="9" t="s">
        <v>44</v>
      </c>
      <c r="M9" s="9" t="s">
        <v>44</v>
      </c>
      <c r="N9" s="9" t="s">
        <v>44</v>
      </c>
      <c r="O9" s="9" t="s">
        <v>44</v>
      </c>
      <c r="P9" s="9" t="s">
        <v>44</v>
      </c>
      <c r="Q9" s="9" t="s">
        <v>44</v>
      </c>
      <c r="R9" s="9" t="s">
        <v>44</v>
      </c>
      <c r="S9" s="9" t="s">
        <v>44</v>
      </c>
      <c r="T9" s="9" t="s">
        <v>44</v>
      </c>
      <c r="U9" s="9" t="s">
        <v>44</v>
      </c>
      <c r="V9" s="9" t="s">
        <v>44</v>
      </c>
      <c r="W9" s="9" t="s">
        <v>44</v>
      </c>
      <c r="X9" s="9" t="s">
        <v>44</v>
      </c>
      <c r="Y9" s="9" t="s">
        <v>44</v>
      </c>
      <c r="Z9" s="9" t="s">
        <v>44</v>
      </c>
      <c r="AA9" s="9" t="s">
        <v>44</v>
      </c>
      <c r="AB9" s="9" t="s">
        <v>44</v>
      </c>
      <c r="AC9" s="9" t="s">
        <v>44</v>
      </c>
      <c r="AD9" s="9" t="s">
        <v>44</v>
      </c>
      <c r="AE9" s="9" t="s">
        <v>44</v>
      </c>
      <c r="AF9" s="9" t="s">
        <v>44</v>
      </c>
      <c r="AG9" s="12"/>
    </row>
    <row r="10" spans="2:33" ht="21" x14ac:dyDescent="0.2">
      <c r="B10" s="13" t="str">
        <f t="shared" ref="B10:AF10" si="2">B8&amp;B9</f>
        <v>42705BRI Corperate</v>
      </c>
      <c r="C10" s="13" t="str">
        <f>C8&amp;C9</f>
        <v>42706BRI Corperate</v>
      </c>
      <c r="D10" s="13" t="str">
        <f t="shared" si="2"/>
        <v>42707BRI Corperate</v>
      </c>
      <c r="E10" s="13" t="str">
        <f t="shared" si="2"/>
        <v>42708BRI Corperate</v>
      </c>
      <c r="F10" s="13" t="str">
        <f t="shared" si="2"/>
        <v>42709BRI Corperate</v>
      </c>
      <c r="G10" s="13" t="str">
        <f t="shared" si="2"/>
        <v>42710BRI Corperate</v>
      </c>
      <c r="H10" s="13" t="str">
        <f t="shared" si="2"/>
        <v>42711BRI Corperate</v>
      </c>
      <c r="I10" s="13" t="str">
        <f t="shared" si="2"/>
        <v>42712BRI Corperate</v>
      </c>
      <c r="J10" s="13" t="str">
        <f t="shared" si="2"/>
        <v>42713BRI Corperate</v>
      </c>
      <c r="K10" s="13" t="str">
        <f t="shared" si="2"/>
        <v>42714BRI Corperate</v>
      </c>
      <c r="L10" s="13" t="str">
        <f t="shared" si="2"/>
        <v>42715BRI Corperate</v>
      </c>
      <c r="M10" s="13" t="str">
        <f t="shared" si="2"/>
        <v>42716BRI Corperate</v>
      </c>
      <c r="N10" s="13" t="str">
        <f t="shared" si="2"/>
        <v>42717BRI Corperate</v>
      </c>
      <c r="O10" s="13" t="str">
        <f t="shared" si="2"/>
        <v>42718BRI Corperate</v>
      </c>
      <c r="P10" s="13" t="str">
        <f t="shared" si="2"/>
        <v>42719BRI Corperate</v>
      </c>
      <c r="Q10" s="13" t="str">
        <f t="shared" si="2"/>
        <v>42720BRI Corperate</v>
      </c>
      <c r="R10" s="13" t="str">
        <f t="shared" si="2"/>
        <v>42721BRI Corperate</v>
      </c>
      <c r="S10" s="13" t="str">
        <f t="shared" si="2"/>
        <v>42722BRI Corperate</v>
      </c>
      <c r="T10" s="13" t="str">
        <f t="shared" si="2"/>
        <v>42723BRI Corperate</v>
      </c>
      <c r="U10" s="13" t="str">
        <f t="shared" si="2"/>
        <v>42724BRI Corperate</v>
      </c>
      <c r="V10" s="13" t="str">
        <f t="shared" si="2"/>
        <v>42725BRI Corperate</v>
      </c>
      <c r="W10" s="13" t="str">
        <f t="shared" si="2"/>
        <v>42726BRI Corperate</v>
      </c>
      <c r="X10" s="13" t="str">
        <f t="shared" si="2"/>
        <v>42727BRI Corperate</v>
      </c>
      <c r="Y10" s="13" t="str">
        <f t="shared" si="2"/>
        <v>42728BRI Corperate</v>
      </c>
      <c r="Z10" s="13" t="str">
        <f t="shared" si="2"/>
        <v>42729BRI Corperate</v>
      </c>
      <c r="AA10" s="13" t="str">
        <f t="shared" si="2"/>
        <v>42730BRI Corperate</v>
      </c>
      <c r="AB10" s="13" t="str">
        <f t="shared" si="2"/>
        <v>42731BRI Corperate</v>
      </c>
      <c r="AC10" s="13" t="str">
        <f t="shared" si="2"/>
        <v>42732BRI Corperate</v>
      </c>
      <c r="AD10" s="13" t="str">
        <f t="shared" si="2"/>
        <v>42733BRI Corperate</v>
      </c>
      <c r="AE10" s="13" t="str">
        <f t="shared" si="2"/>
        <v>42734BRI Corperate</v>
      </c>
      <c r="AF10" s="13" t="str">
        <f t="shared" si="2"/>
        <v>42735BRI Corperate</v>
      </c>
      <c r="AG10" s="12">
        <f>SUM(B10:AF10)</f>
        <v>0</v>
      </c>
    </row>
    <row r="11" spans="2:33" x14ac:dyDescent="0.2">
      <c r="B11" s="13">
        <f t="shared" ref="B11:AF11" si="3">SUMIF(ALL_TGL_KARTU,B10,ALL_JUMLAH_TGL_KARTU)</f>
        <v>1</v>
      </c>
      <c r="C11" s="13">
        <f t="shared" si="3"/>
        <v>0</v>
      </c>
      <c r="D11" s="13">
        <f t="shared" si="3"/>
        <v>0</v>
      </c>
      <c r="E11" s="13">
        <f t="shared" si="3"/>
        <v>0</v>
      </c>
      <c r="F11" s="13">
        <f t="shared" si="3"/>
        <v>0</v>
      </c>
      <c r="G11" s="13">
        <f t="shared" si="3"/>
        <v>0</v>
      </c>
      <c r="H11" s="13">
        <f t="shared" si="3"/>
        <v>0</v>
      </c>
      <c r="I11" s="13">
        <f t="shared" si="3"/>
        <v>3</v>
      </c>
      <c r="J11" s="13">
        <f t="shared" si="3"/>
        <v>0</v>
      </c>
      <c r="K11" s="13">
        <f t="shared" si="3"/>
        <v>1</v>
      </c>
      <c r="L11" s="13">
        <f t="shared" si="3"/>
        <v>1</v>
      </c>
      <c r="M11" s="13">
        <f t="shared" si="3"/>
        <v>1</v>
      </c>
      <c r="N11" s="13">
        <f t="shared" si="3"/>
        <v>1</v>
      </c>
      <c r="O11" s="13">
        <f t="shared" si="3"/>
        <v>3</v>
      </c>
      <c r="P11" s="13">
        <f t="shared" si="3"/>
        <v>0</v>
      </c>
      <c r="Q11" s="13">
        <f t="shared" si="3"/>
        <v>0</v>
      </c>
      <c r="R11" s="13">
        <f t="shared" si="3"/>
        <v>0</v>
      </c>
      <c r="S11" s="13">
        <f t="shared" si="3"/>
        <v>0</v>
      </c>
      <c r="T11" s="13">
        <f t="shared" si="3"/>
        <v>0</v>
      </c>
      <c r="U11" s="13">
        <f t="shared" si="3"/>
        <v>0</v>
      </c>
      <c r="V11" s="13">
        <f t="shared" si="3"/>
        <v>1</v>
      </c>
      <c r="W11" s="13">
        <f t="shared" si="3"/>
        <v>0</v>
      </c>
      <c r="X11" s="13">
        <f t="shared" si="3"/>
        <v>1</v>
      </c>
      <c r="Y11" s="13">
        <f t="shared" si="3"/>
        <v>0</v>
      </c>
      <c r="Z11" s="13">
        <f t="shared" si="3"/>
        <v>0</v>
      </c>
      <c r="AA11" s="13">
        <f t="shared" si="3"/>
        <v>0</v>
      </c>
      <c r="AB11" s="13">
        <f t="shared" si="3"/>
        <v>0</v>
      </c>
      <c r="AC11" s="13">
        <f t="shared" si="3"/>
        <v>0</v>
      </c>
      <c r="AD11" s="13">
        <f t="shared" si="3"/>
        <v>1</v>
      </c>
      <c r="AE11" s="13">
        <f t="shared" si="3"/>
        <v>0</v>
      </c>
      <c r="AF11" s="13">
        <f t="shared" si="3"/>
        <v>0</v>
      </c>
      <c r="AG11" s="12">
        <f>SUM(B11:AF11)</f>
        <v>14</v>
      </c>
    </row>
    <row r="12" spans="2:33" x14ac:dyDescent="0.2">
      <c r="B12" s="14">
        <v>42705</v>
      </c>
      <c r="C12" s="14">
        <v>42706</v>
      </c>
      <c r="D12" s="14">
        <v>42707</v>
      </c>
      <c r="E12" s="14">
        <v>42708</v>
      </c>
      <c r="F12" s="14">
        <v>42709</v>
      </c>
      <c r="G12" s="14">
        <v>42710</v>
      </c>
      <c r="H12" s="14">
        <v>42711</v>
      </c>
      <c r="I12" s="14">
        <v>42712</v>
      </c>
      <c r="J12" s="14">
        <v>42713</v>
      </c>
      <c r="K12" s="14">
        <v>42714</v>
      </c>
      <c r="L12" s="14">
        <v>42715</v>
      </c>
      <c r="M12" s="14">
        <v>42716</v>
      </c>
      <c r="N12" s="14">
        <v>42717</v>
      </c>
      <c r="O12" s="14">
        <v>42718</v>
      </c>
      <c r="P12" s="14">
        <v>42719</v>
      </c>
      <c r="Q12" s="14">
        <v>42720</v>
      </c>
      <c r="R12" s="14">
        <v>42721</v>
      </c>
      <c r="S12" s="14">
        <v>42722</v>
      </c>
      <c r="T12" s="14">
        <v>42723</v>
      </c>
      <c r="U12" s="14">
        <v>42724</v>
      </c>
      <c r="V12" s="14">
        <v>42725</v>
      </c>
      <c r="W12" s="14">
        <v>42726</v>
      </c>
      <c r="X12" s="14">
        <v>42727</v>
      </c>
      <c r="Y12" s="14">
        <v>42728</v>
      </c>
      <c r="Z12" s="14">
        <v>42729</v>
      </c>
      <c r="AA12" s="14">
        <v>42730</v>
      </c>
      <c r="AB12" s="14">
        <v>42731</v>
      </c>
      <c r="AC12" s="14">
        <v>42732</v>
      </c>
      <c r="AD12" s="14">
        <v>42733</v>
      </c>
      <c r="AE12" s="14">
        <v>42734</v>
      </c>
      <c r="AF12" s="14">
        <v>42735</v>
      </c>
      <c r="AG12" s="2" t="s">
        <v>46</v>
      </c>
    </row>
    <row r="13" spans="2:33" ht="21" x14ac:dyDescent="0.2">
      <c r="B13" s="6" t="s">
        <v>25</v>
      </c>
      <c r="C13" s="6" t="s">
        <v>25</v>
      </c>
      <c r="D13" s="6" t="s">
        <v>25</v>
      </c>
      <c r="E13" s="6" t="s">
        <v>25</v>
      </c>
      <c r="F13" s="6" t="s">
        <v>25</v>
      </c>
      <c r="G13" s="6" t="s">
        <v>25</v>
      </c>
      <c r="H13" s="6" t="s">
        <v>25</v>
      </c>
      <c r="I13" s="6" t="s">
        <v>25</v>
      </c>
      <c r="J13" s="6" t="s">
        <v>25</v>
      </c>
      <c r="K13" s="6" t="s">
        <v>25</v>
      </c>
      <c r="L13" s="6" t="s">
        <v>25</v>
      </c>
      <c r="M13" s="6" t="s">
        <v>25</v>
      </c>
      <c r="N13" s="6" t="s">
        <v>25</v>
      </c>
      <c r="O13" s="6" t="s">
        <v>25</v>
      </c>
      <c r="P13" s="6" t="s">
        <v>25</v>
      </c>
      <c r="Q13" s="6" t="s">
        <v>25</v>
      </c>
      <c r="R13" s="6" t="s">
        <v>25</v>
      </c>
      <c r="S13" s="6" t="s">
        <v>25</v>
      </c>
      <c r="T13" s="6" t="s">
        <v>25</v>
      </c>
      <c r="U13" s="6" t="s">
        <v>25</v>
      </c>
      <c r="V13" s="6" t="s">
        <v>25</v>
      </c>
      <c r="W13" s="6" t="s">
        <v>25</v>
      </c>
      <c r="X13" s="6" t="s">
        <v>25</v>
      </c>
      <c r="Y13" s="6" t="s">
        <v>25</v>
      </c>
      <c r="Z13" s="6" t="s">
        <v>25</v>
      </c>
      <c r="AA13" s="6" t="s">
        <v>25</v>
      </c>
      <c r="AB13" s="6" t="s">
        <v>25</v>
      </c>
      <c r="AC13" s="6" t="s">
        <v>25</v>
      </c>
      <c r="AD13" s="6" t="s">
        <v>25</v>
      </c>
      <c r="AE13" s="6" t="s">
        <v>25</v>
      </c>
      <c r="AF13" s="6" t="s">
        <v>25</v>
      </c>
      <c r="AG13" s="12"/>
    </row>
    <row r="14" spans="2:33" ht="21" x14ac:dyDescent="0.2">
      <c r="B14" s="13" t="str">
        <f t="shared" ref="B14:AF14" si="4">B12&amp;B13</f>
        <v>42705BRI Platinum</v>
      </c>
      <c r="C14" s="13" t="str">
        <f t="shared" si="4"/>
        <v>42706BRI Platinum</v>
      </c>
      <c r="D14" s="13" t="str">
        <f t="shared" si="4"/>
        <v>42707BRI Platinum</v>
      </c>
      <c r="E14" s="13" t="str">
        <f t="shared" si="4"/>
        <v>42708BRI Platinum</v>
      </c>
      <c r="F14" s="13" t="str">
        <f t="shared" si="4"/>
        <v>42709BRI Platinum</v>
      </c>
      <c r="G14" s="13" t="str">
        <f t="shared" si="4"/>
        <v>42710BRI Platinum</v>
      </c>
      <c r="H14" s="13" t="str">
        <f t="shared" si="4"/>
        <v>42711BRI Platinum</v>
      </c>
      <c r="I14" s="13" t="str">
        <f t="shared" si="4"/>
        <v>42712BRI Platinum</v>
      </c>
      <c r="J14" s="13" t="str">
        <f t="shared" si="4"/>
        <v>42713BRI Platinum</v>
      </c>
      <c r="K14" s="13" t="str">
        <f t="shared" si="4"/>
        <v>42714BRI Platinum</v>
      </c>
      <c r="L14" s="13" t="str">
        <f t="shared" si="4"/>
        <v>42715BRI Platinum</v>
      </c>
      <c r="M14" s="13" t="str">
        <f t="shared" si="4"/>
        <v>42716BRI Platinum</v>
      </c>
      <c r="N14" s="13" t="str">
        <f t="shared" si="4"/>
        <v>42717BRI Platinum</v>
      </c>
      <c r="O14" s="13" t="str">
        <f t="shared" si="4"/>
        <v>42718BRI Platinum</v>
      </c>
      <c r="P14" s="13" t="str">
        <f t="shared" si="4"/>
        <v>42719BRI Platinum</v>
      </c>
      <c r="Q14" s="13" t="str">
        <f t="shared" si="4"/>
        <v>42720BRI Platinum</v>
      </c>
      <c r="R14" s="13" t="str">
        <f t="shared" si="4"/>
        <v>42721BRI Platinum</v>
      </c>
      <c r="S14" s="13" t="str">
        <f t="shared" si="4"/>
        <v>42722BRI Platinum</v>
      </c>
      <c r="T14" s="13" t="str">
        <f t="shared" si="4"/>
        <v>42723BRI Platinum</v>
      </c>
      <c r="U14" s="13" t="str">
        <f t="shared" si="4"/>
        <v>42724BRI Platinum</v>
      </c>
      <c r="V14" s="13" t="str">
        <f t="shared" si="4"/>
        <v>42725BRI Platinum</v>
      </c>
      <c r="W14" s="13" t="str">
        <f t="shared" si="4"/>
        <v>42726BRI Platinum</v>
      </c>
      <c r="X14" s="13" t="str">
        <f t="shared" si="4"/>
        <v>42727BRI Platinum</v>
      </c>
      <c r="Y14" s="13" t="str">
        <f t="shared" si="4"/>
        <v>42728BRI Platinum</v>
      </c>
      <c r="Z14" s="13" t="str">
        <f t="shared" si="4"/>
        <v>42729BRI Platinum</v>
      </c>
      <c r="AA14" s="13" t="str">
        <f t="shared" si="4"/>
        <v>42730BRI Platinum</v>
      </c>
      <c r="AB14" s="13" t="str">
        <f t="shared" si="4"/>
        <v>42731BRI Platinum</v>
      </c>
      <c r="AC14" s="13" t="str">
        <f t="shared" si="4"/>
        <v>42732BRI Platinum</v>
      </c>
      <c r="AD14" s="13" t="str">
        <f t="shared" si="4"/>
        <v>42733BRI Platinum</v>
      </c>
      <c r="AE14" s="13" t="str">
        <f t="shared" si="4"/>
        <v>42734BRI Platinum</v>
      </c>
      <c r="AF14" s="13" t="str">
        <f t="shared" si="4"/>
        <v>42735BRI Platinum</v>
      </c>
      <c r="AG14" s="12">
        <f>SUM(B14:AF14)</f>
        <v>0</v>
      </c>
    </row>
    <row r="15" spans="2:33" x14ac:dyDescent="0.2">
      <c r="B15" s="13">
        <f t="shared" ref="B15:AF15" si="5">SUMIF(ALL_TGL_KARTU,B14,ALL_JUMLAH_TGL_KARTU)</f>
        <v>21</v>
      </c>
      <c r="C15" s="13">
        <f t="shared" si="5"/>
        <v>20</v>
      </c>
      <c r="D15" s="13">
        <f t="shared" si="5"/>
        <v>24</v>
      </c>
      <c r="E15" s="13">
        <f t="shared" si="5"/>
        <v>10</v>
      </c>
      <c r="F15" s="13">
        <f t="shared" si="5"/>
        <v>12</v>
      </c>
      <c r="G15" s="13">
        <f t="shared" si="5"/>
        <v>20</v>
      </c>
      <c r="H15" s="13">
        <f t="shared" si="5"/>
        <v>17</v>
      </c>
      <c r="I15" s="13">
        <f t="shared" si="5"/>
        <v>35</v>
      </c>
      <c r="J15" s="13">
        <f t="shared" si="5"/>
        <v>18</v>
      </c>
      <c r="K15" s="13">
        <f t="shared" si="5"/>
        <v>38</v>
      </c>
      <c r="L15" s="13">
        <f t="shared" si="5"/>
        <v>14</v>
      </c>
      <c r="M15" s="13">
        <f t="shared" si="5"/>
        <v>13</v>
      </c>
      <c r="N15" s="13">
        <f t="shared" si="5"/>
        <v>33</v>
      </c>
      <c r="O15" s="13">
        <f t="shared" si="5"/>
        <v>12</v>
      </c>
      <c r="P15" s="13">
        <f t="shared" si="5"/>
        <v>23</v>
      </c>
      <c r="Q15" s="13">
        <f t="shared" si="5"/>
        <v>10</v>
      </c>
      <c r="R15" s="13">
        <f t="shared" si="5"/>
        <v>11</v>
      </c>
      <c r="S15" s="13">
        <f t="shared" si="5"/>
        <v>19</v>
      </c>
      <c r="T15" s="13">
        <f t="shared" si="5"/>
        <v>8</v>
      </c>
      <c r="U15" s="13">
        <f t="shared" si="5"/>
        <v>9</v>
      </c>
      <c r="V15" s="13">
        <f t="shared" si="5"/>
        <v>14</v>
      </c>
      <c r="W15" s="13">
        <f t="shared" si="5"/>
        <v>22</v>
      </c>
      <c r="X15" s="13">
        <f t="shared" si="5"/>
        <v>17</v>
      </c>
      <c r="Y15" s="13">
        <f t="shared" si="5"/>
        <v>21</v>
      </c>
      <c r="Z15" s="13">
        <f t="shared" si="5"/>
        <v>43</v>
      </c>
      <c r="AA15" s="13">
        <f t="shared" si="5"/>
        <v>41</v>
      </c>
      <c r="AB15" s="13">
        <f t="shared" si="5"/>
        <v>40</v>
      </c>
      <c r="AC15" s="13">
        <f t="shared" si="5"/>
        <v>14</v>
      </c>
      <c r="AD15" s="13">
        <f t="shared" si="5"/>
        <v>26</v>
      </c>
      <c r="AE15" s="13">
        <f t="shared" si="5"/>
        <v>0</v>
      </c>
      <c r="AF15" s="13">
        <f t="shared" si="5"/>
        <v>0</v>
      </c>
      <c r="AG15" s="12">
        <f>SUM(B15:AF15)</f>
        <v>605</v>
      </c>
    </row>
    <row r="16" spans="2:33" x14ac:dyDescent="0.2">
      <c r="B16" s="14">
        <v>42705</v>
      </c>
      <c r="C16" s="14">
        <v>42706</v>
      </c>
      <c r="D16" s="14">
        <v>42707</v>
      </c>
      <c r="E16" s="14">
        <v>42708</v>
      </c>
      <c r="F16" s="14">
        <v>42709</v>
      </c>
      <c r="G16" s="14">
        <v>42710</v>
      </c>
      <c r="H16" s="14">
        <v>42711</v>
      </c>
      <c r="I16" s="14">
        <v>42712</v>
      </c>
      <c r="J16" s="14">
        <v>42713</v>
      </c>
      <c r="K16" s="14">
        <v>42714</v>
      </c>
      <c r="L16" s="14">
        <v>42715</v>
      </c>
      <c r="M16" s="14">
        <v>42716</v>
      </c>
      <c r="N16" s="14">
        <v>42717</v>
      </c>
      <c r="O16" s="14">
        <v>42718</v>
      </c>
      <c r="P16" s="14">
        <v>42719</v>
      </c>
      <c r="Q16" s="14">
        <v>42720</v>
      </c>
      <c r="R16" s="14">
        <v>42721</v>
      </c>
      <c r="S16" s="14">
        <v>42722</v>
      </c>
      <c r="T16" s="14">
        <v>42723</v>
      </c>
      <c r="U16" s="14">
        <v>42724</v>
      </c>
      <c r="V16" s="14">
        <v>42725</v>
      </c>
      <c r="W16" s="14">
        <v>42726</v>
      </c>
      <c r="X16" s="14">
        <v>42727</v>
      </c>
      <c r="Y16" s="14">
        <v>42728</v>
      </c>
      <c r="Z16" s="14">
        <v>42729</v>
      </c>
      <c r="AA16" s="14">
        <v>42730</v>
      </c>
      <c r="AB16" s="14">
        <v>42731</v>
      </c>
      <c r="AC16" s="14">
        <v>42732</v>
      </c>
      <c r="AD16" s="14">
        <v>42733</v>
      </c>
      <c r="AE16" s="14">
        <v>42734</v>
      </c>
      <c r="AF16" s="14">
        <v>42735</v>
      </c>
      <c r="AG16" s="2" t="s">
        <v>46</v>
      </c>
    </row>
    <row r="17" spans="1:33" x14ac:dyDescent="0.2">
      <c r="B17" s="6" t="s">
        <v>45</v>
      </c>
      <c r="C17" s="6" t="s">
        <v>45</v>
      </c>
      <c r="D17" s="6" t="s">
        <v>45</v>
      </c>
      <c r="E17" s="6" t="s">
        <v>45</v>
      </c>
      <c r="F17" s="6" t="s">
        <v>45</v>
      </c>
      <c r="G17" s="6" t="s">
        <v>45</v>
      </c>
      <c r="H17" s="6" t="s">
        <v>45</v>
      </c>
      <c r="I17" s="6" t="s">
        <v>45</v>
      </c>
      <c r="J17" s="6" t="s">
        <v>45</v>
      </c>
      <c r="K17" s="6" t="s">
        <v>45</v>
      </c>
      <c r="L17" s="6" t="s">
        <v>45</v>
      </c>
      <c r="M17" s="6" t="s">
        <v>45</v>
      </c>
      <c r="N17" s="6" t="s">
        <v>45</v>
      </c>
      <c r="O17" s="6" t="s">
        <v>45</v>
      </c>
      <c r="P17" s="6" t="s">
        <v>45</v>
      </c>
      <c r="Q17" s="6" t="s">
        <v>45</v>
      </c>
      <c r="R17" s="6" t="s">
        <v>45</v>
      </c>
      <c r="S17" s="6" t="s">
        <v>45</v>
      </c>
      <c r="T17" s="6" t="s">
        <v>45</v>
      </c>
      <c r="U17" s="6" t="s">
        <v>45</v>
      </c>
      <c r="V17" s="6" t="s">
        <v>45</v>
      </c>
      <c r="W17" s="6" t="s">
        <v>45</v>
      </c>
      <c r="X17" s="6" t="s">
        <v>45</v>
      </c>
      <c r="Y17" s="6" t="s">
        <v>45</v>
      </c>
      <c r="Z17" s="6" t="s">
        <v>45</v>
      </c>
      <c r="AA17" s="6" t="s">
        <v>45</v>
      </c>
      <c r="AB17" s="6" t="s">
        <v>45</v>
      </c>
      <c r="AC17" s="6" t="s">
        <v>45</v>
      </c>
      <c r="AD17" s="6" t="s">
        <v>45</v>
      </c>
      <c r="AE17" s="6" t="s">
        <v>45</v>
      </c>
      <c r="AF17" s="6" t="s">
        <v>45</v>
      </c>
      <c r="AG17" s="12"/>
    </row>
    <row r="18" spans="1:33" ht="21" x14ac:dyDescent="0.2">
      <c r="B18" s="13" t="str">
        <f t="shared" ref="B18:AF18" si="6">B16&amp;B17</f>
        <v>42705BRI Infinite</v>
      </c>
      <c r="C18" s="13" t="str">
        <f t="shared" si="6"/>
        <v>42706BRI Infinite</v>
      </c>
      <c r="D18" s="13" t="str">
        <f t="shared" si="6"/>
        <v>42707BRI Infinite</v>
      </c>
      <c r="E18" s="13" t="str">
        <f t="shared" si="6"/>
        <v>42708BRI Infinite</v>
      </c>
      <c r="F18" s="13" t="str">
        <f t="shared" si="6"/>
        <v>42709BRI Infinite</v>
      </c>
      <c r="G18" s="13" t="str">
        <f t="shared" si="6"/>
        <v>42710BRI Infinite</v>
      </c>
      <c r="H18" s="13" t="str">
        <f t="shared" si="6"/>
        <v>42711BRI Infinite</v>
      </c>
      <c r="I18" s="13" t="str">
        <f t="shared" si="6"/>
        <v>42712BRI Infinite</v>
      </c>
      <c r="J18" s="13" t="str">
        <f t="shared" si="6"/>
        <v>42713BRI Infinite</v>
      </c>
      <c r="K18" s="13" t="str">
        <f t="shared" si="6"/>
        <v>42714BRI Infinite</v>
      </c>
      <c r="L18" s="13" t="str">
        <f t="shared" si="6"/>
        <v>42715BRI Infinite</v>
      </c>
      <c r="M18" s="13" t="str">
        <f t="shared" si="6"/>
        <v>42716BRI Infinite</v>
      </c>
      <c r="N18" s="13" t="str">
        <f t="shared" si="6"/>
        <v>42717BRI Infinite</v>
      </c>
      <c r="O18" s="13" t="str">
        <f t="shared" si="6"/>
        <v>42718BRI Infinite</v>
      </c>
      <c r="P18" s="13" t="str">
        <f t="shared" si="6"/>
        <v>42719BRI Infinite</v>
      </c>
      <c r="Q18" s="13" t="str">
        <f t="shared" si="6"/>
        <v>42720BRI Infinite</v>
      </c>
      <c r="R18" s="13" t="str">
        <f t="shared" si="6"/>
        <v>42721BRI Infinite</v>
      </c>
      <c r="S18" s="13" t="str">
        <f t="shared" si="6"/>
        <v>42722BRI Infinite</v>
      </c>
      <c r="T18" s="13" t="str">
        <f t="shared" si="6"/>
        <v>42723BRI Infinite</v>
      </c>
      <c r="U18" s="13" t="str">
        <f t="shared" si="6"/>
        <v>42724BRI Infinite</v>
      </c>
      <c r="V18" s="13" t="str">
        <f t="shared" si="6"/>
        <v>42725BRI Infinite</v>
      </c>
      <c r="W18" s="13" t="str">
        <f t="shared" si="6"/>
        <v>42726BRI Infinite</v>
      </c>
      <c r="X18" s="13" t="str">
        <f t="shared" si="6"/>
        <v>42727BRI Infinite</v>
      </c>
      <c r="Y18" s="13" t="str">
        <f t="shared" si="6"/>
        <v>42728BRI Infinite</v>
      </c>
      <c r="Z18" s="13" t="str">
        <f t="shared" si="6"/>
        <v>42729BRI Infinite</v>
      </c>
      <c r="AA18" s="13" t="str">
        <f t="shared" si="6"/>
        <v>42730BRI Infinite</v>
      </c>
      <c r="AB18" s="13" t="str">
        <f t="shared" si="6"/>
        <v>42731BRI Infinite</v>
      </c>
      <c r="AC18" s="13" t="str">
        <f t="shared" si="6"/>
        <v>42732BRI Infinite</v>
      </c>
      <c r="AD18" s="13" t="str">
        <f t="shared" si="6"/>
        <v>42733BRI Infinite</v>
      </c>
      <c r="AE18" s="13" t="str">
        <f t="shared" si="6"/>
        <v>42734BRI Infinite</v>
      </c>
      <c r="AF18" s="13" t="str">
        <f t="shared" si="6"/>
        <v>42735BRI Infinite</v>
      </c>
      <c r="AG18" s="12">
        <f>SUM(B18:AF18)</f>
        <v>0</v>
      </c>
    </row>
    <row r="19" spans="1:33" x14ac:dyDescent="0.2">
      <c r="B19" s="13">
        <f t="shared" ref="B19:AF19" si="7">SUMIF(ALL_TGL_KARTU,B18,ALL_JUMLAH_TGL_KARTU)</f>
        <v>0</v>
      </c>
      <c r="C19" s="13">
        <f t="shared" si="7"/>
        <v>4</v>
      </c>
      <c r="D19" s="13">
        <f t="shared" si="7"/>
        <v>2</v>
      </c>
      <c r="E19" s="13">
        <f t="shared" si="7"/>
        <v>1</v>
      </c>
      <c r="F19" s="13">
        <f t="shared" si="7"/>
        <v>4</v>
      </c>
      <c r="G19" s="13">
        <f t="shared" si="7"/>
        <v>0</v>
      </c>
      <c r="H19" s="13">
        <f t="shared" si="7"/>
        <v>3</v>
      </c>
      <c r="I19" s="13">
        <f t="shared" si="7"/>
        <v>7</v>
      </c>
      <c r="J19" s="13">
        <f t="shared" si="7"/>
        <v>2</v>
      </c>
      <c r="K19" s="13">
        <f t="shared" si="7"/>
        <v>10</v>
      </c>
      <c r="L19" s="13">
        <f t="shared" si="7"/>
        <v>1</v>
      </c>
      <c r="M19" s="13">
        <f t="shared" si="7"/>
        <v>0</v>
      </c>
      <c r="N19" s="13">
        <f t="shared" si="7"/>
        <v>10</v>
      </c>
      <c r="O19" s="13">
        <f t="shared" si="7"/>
        <v>4</v>
      </c>
      <c r="P19" s="13">
        <f t="shared" si="7"/>
        <v>2</v>
      </c>
      <c r="Q19" s="13">
        <f t="shared" si="7"/>
        <v>0</v>
      </c>
      <c r="R19" s="13">
        <f t="shared" si="7"/>
        <v>3</v>
      </c>
      <c r="S19" s="13">
        <f t="shared" si="7"/>
        <v>3</v>
      </c>
      <c r="T19" s="13">
        <f t="shared" si="7"/>
        <v>0</v>
      </c>
      <c r="U19" s="13">
        <f t="shared" si="7"/>
        <v>2</v>
      </c>
      <c r="V19" s="13">
        <f t="shared" si="7"/>
        <v>0</v>
      </c>
      <c r="W19" s="13">
        <f t="shared" si="7"/>
        <v>8</v>
      </c>
      <c r="X19" s="13">
        <f t="shared" si="7"/>
        <v>8</v>
      </c>
      <c r="Y19" s="13">
        <f t="shared" si="7"/>
        <v>3</v>
      </c>
      <c r="Z19" s="13">
        <f t="shared" si="7"/>
        <v>2</v>
      </c>
      <c r="AA19" s="13">
        <f t="shared" si="7"/>
        <v>6</v>
      </c>
      <c r="AB19" s="13">
        <f t="shared" si="7"/>
        <v>4</v>
      </c>
      <c r="AC19" s="13">
        <f t="shared" si="7"/>
        <v>2</v>
      </c>
      <c r="AD19" s="13">
        <f t="shared" si="7"/>
        <v>8</v>
      </c>
      <c r="AE19" s="13">
        <f t="shared" si="7"/>
        <v>0</v>
      </c>
      <c r="AF19" s="13">
        <f t="shared" si="7"/>
        <v>0</v>
      </c>
      <c r="AG19" s="12">
        <f>SUM(B19:AF19)</f>
        <v>99</v>
      </c>
    </row>
    <row r="20" spans="1:33" x14ac:dyDescent="0.2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x14ac:dyDescent="0.2">
      <c r="B21" s="14">
        <v>42705</v>
      </c>
      <c r="C21" s="14">
        <v>42706</v>
      </c>
      <c r="D21" s="14">
        <v>42707</v>
      </c>
      <c r="E21" s="14">
        <v>42708</v>
      </c>
      <c r="F21" s="14">
        <v>42709</v>
      </c>
      <c r="G21" s="14">
        <v>42710</v>
      </c>
      <c r="H21" s="14">
        <v>42711</v>
      </c>
      <c r="I21" s="14">
        <v>42712</v>
      </c>
      <c r="J21" s="14">
        <v>42713</v>
      </c>
      <c r="K21" s="14">
        <v>42714</v>
      </c>
      <c r="L21" s="14">
        <v>42715</v>
      </c>
      <c r="M21" s="14">
        <v>42716</v>
      </c>
      <c r="N21" s="14">
        <v>42717</v>
      </c>
      <c r="O21" s="14">
        <v>42718</v>
      </c>
      <c r="P21" s="14">
        <v>42719</v>
      </c>
      <c r="Q21" s="14">
        <v>42720</v>
      </c>
      <c r="R21" s="14">
        <v>42721</v>
      </c>
      <c r="S21" s="14">
        <v>42722</v>
      </c>
      <c r="T21" s="14">
        <v>42723</v>
      </c>
      <c r="U21" s="14">
        <v>42724</v>
      </c>
      <c r="V21" s="14">
        <v>42725</v>
      </c>
      <c r="W21" s="14">
        <v>42726</v>
      </c>
      <c r="X21" s="14">
        <v>42727</v>
      </c>
      <c r="Y21" s="14">
        <v>42728</v>
      </c>
      <c r="Z21" s="14">
        <v>42729</v>
      </c>
      <c r="AA21" s="14">
        <v>42730</v>
      </c>
      <c r="AB21" s="14">
        <v>42731</v>
      </c>
      <c r="AC21" s="14">
        <v>42732</v>
      </c>
      <c r="AD21" s="14">
        <v>42733</v>
      </c>
      <c r="AE21" s="14">
        <v>42734</v>
      </c>
      <c r="AF21" s="14">
        <v>42735</v>
      </c>
      <c r="AG21" s="2" t="s">
        <v>46</v>
      </c>
    </row>
    <row r="22" spans="1:33" ht="21" x14ac:dyDescent="0.2">
      <c r="B22" s="6" t="s">
        <v>27</v>
      </c>
      <c r="C22" s="6" t="s">
        <v>27</v>
      </c>
      <c r="D22" s="6" t="s">
        <v>27</v>
      </c>
      <c r="E22" s="6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6" t="s">
        <v>27</v>
      </c>
      <c r="Q22" s="6" t="s">
        <v>27</v>
      </c>
      <c r="R22" s="6" t="s">
        <v>27</v>
      </c>
      <c r="S22" s="6" t="s">
        <v>27</v>
      </c>
      <c r="T22" s="6" t="s">
        <v>27</v>
      </c>
      <c r="U22" s="6" t="s">
        <v>27</v>
      </c>
      <c r="V22" s="6" t="s">
        <v>27</v>
      </c>
      <c r="W22" s="6" t="s">
        <v>27</v>
      </c>
      <c r="X22" s="6" t="s">
        <v>27</v>
      </c>
      <c r="Y22" s="6" t="s">
        <v>27</v>
      </c>
      <c r="Z22" s="6" t="s">
        <v>27</v>
      </c>
      <c r="AA22" s="6" t="s">
        <v>27</v>
      </c>
      <c r="AB22" s="6" t="s">
        <v>27</v>
      </c>
      <c r="AC22" s="6" t="s">
        <v>27</v>
      </c>
      <c r="AD22" s="6" t="s">
        <v>27</v>
      </c>
      <c r="AE22" s="6" t="s">
        <v>27</v>
      </c>
      <c r="AF22" s="6" t="s">
        <v>27</v>
      </c>
    </row>
    <row r="23" spans="1:33" ht="21" x14ac:dyDescent="0.2">
      <c r="B23" s="13" t="str">
        <f t="shared" ref="B23:AF23" si="8">B21&amp;B22</f>
        <v>42705BRI Prioritas</v>
      </c>
      <c r="C23" s="13" t="str">
        <f t="shared" si="8"/>
        <v>42706BRI Prioritas</v>
      </c>
      <c r="D23" s="13" t="str">
        <f t="shared" si="8"/>
        <v>42707BRI Prioritas</v>
      </c>
      <c r="E23" s="13" t="str">
        <f t="shared" si="8"/>
        <v>42708BRI Prioritas</v>
      </c>
      <c r="F23" s="13" t="str">
        <f t="shared" si="8"/>
        <v>42709BRI Prioritas</v>
      </c>
      <c r="G23" s="13" t="str">
        <f t="shared" si="8"/>
        <v>42710BRI Prioritas</v>
      </c>
      <c r="H23" s="13" t="str">
        <f t="shared" si="8"/>
        <v>42711BRI Prioritas</v>
      </c>
      <c r="I23" s="13" t="str">
        <f t="shared" si="8"/>
        <v>42712BRI Prioritas</v>
      </c>
      <c r="J23" s="13" t="str">
        <f t="shared" si="8"/>
        <v>42713BRI Prioritas</v>
      </c>
      <c r="K23" s="13" t="str">
        <f t="shared" si="8"/>
        <v>42714BRI Prioritas</v>
      </c>
      <c r="L23" s="13" t="str">
        <f t="shared" si="8"/>
        <v>42715BRI Prioritas</v>
      </c>
      <c r="M23" s="13" t="str">
        <f t="shared" si="8"/>
        <v>42716BRI Prioritas</v>
      </c>
      <c r="N23" s="13" t="str">
        <f t="shared" si="8"/>
        <v>42717BRI Prioritas</v>
      </c>
      <c r="O23" s="13" t="str">
        <f t="shared" si="8"/>
        <v>42718BRI Prioritas</v>
      </c>
      <c r="P23" s="13" t="str">
        <f t="shared" si="8"/>
        <v>42719BRI Prioritas</v>
      </c>
      <c r="Q23" s="13" t="str">
        <f t="shared" si="8"/>
        <v>42720BRI Prioritas</v>
      </c>
      <c r="R23" s="13" t="str">
        <f t="shared" si="8"/>
        <v>42721BRI Prioritas</v>
      </c>
      <c r="S23" s="13" t="str">
        <f t="shared" si="8"/>
        <v>42722BRI Prioritas</v>
      </c>
      <c r="T23" s="13" t="str">
        <f t="shared" si="8"/>
        <v>42723BRI Prioritas</v>
      </c>
      <c r="U23" s="13" t="str">
        <f t="shared" si="8"/>
        <v>42724BRI Prioritas</v>
      </c>
      <c r="V23" s="13" t="str">
        <f t="shared" si="8"/>
        <v>42725BRI Prioritas</v>
      </c>
      <c r="W23" s="13" t="str">
        <f t="shared" si="8"/>
        <v>42726BRI Prioritas</v>
      </c>
      <c r="X23" s="13" t="str">
        <f t="shared" si="8"/>
        <v>42727BRI Prioritas</v>
      </c>
      <c r="Y23" s="13" t="str">
        <f t="shared" si="8"/>
        <v>42728BRI Prioritas</v>
      </c>
      <c r="Z23" s="13" t="str">
        <f t="shared" si="8"/>
        <v>42729BRI Prioritas</v>
      </c>
      <c r="AA23" s="13" t="str">
        <f t="shared" si="8"/>
        <v>42730BRI Prioritas</v>
      </c>
      <c r="AB23" s="13" t="str">
        <f t="shared" si="8"/>
        <v>42731BRI Prioritas</v>
      </c>
      <c r="AC23" s="13" t="str">
        <f t="shared" si="8"/>
        <v>42732BRI Prioritas</v>
      </c>
      <c r="AD23" s="13" t="str">
        <f t="shared" si="8"/>
        <v>42733BRI Prioritas</v>
      </c>
      <c r="AE23" s="13" t="str">
        <f t="shared" si="8"/>
        <v>42734BRI Prioritas</v>
      </c>
      <c r="AF23" s="13" t="str">
        <f t="shared" si="8"/>
        <v>42735BRI Prioritas</v>
      </c>
      <c r="AG23" s="12">
        <f>SUM(B23:AF23)</f>
        <v>0</v>
      </c>
    </row>
    <row r="24" spans="1:33" x14ac:dyDescent="0.2">
      <c r="B24" s="13">
        <f t="shared" ref="B24:AF24" si="9">SUMIF(ALL_TGL_KARTU,B23,ALL_JUMLAH_TGL_KARTU)</f>
        <v>43</v>
      </c>
      <c r="C24" s="13">
        <f t="shared" si="9"/>
        <v>41</v>
      </c>
      <c r="D24" s="13">
        <f t="shared" si="9"/>
        <v>37</v>
      </c>
      <c r="E24" s="13">
        <f t="shared" si="9"/>
        <v>44</v>
      </c>
      <c r="F24" s="13">
        <f t="shared" si="9"/>
        <v>51</v>
      </c>
      <c r="G24" s="13">
        <f t="shared" si="9"/>
        <v>32</v>
      </c>
      <c r="H24" s="13">
        <f t="shared" si="9"/>
        <v>53</v>
      </c>
      <c r="I24" s="13">
        <f t="shared" si="9"/>
        <v>69</v>
      </c>
      <c r="J24" s="13">
        <f t="shared" si="9"/>
        <v>74</v>
      </c>
      <c r="K24" s="13">
        <f t="shared" si="9"/>
        <v>84</v>
      </c>
      <c r="L24" s="13">
        <f t="shared" si="9"/>
        <v>48</v>
      </c>
      <c r="M24" s="13">
        <f t="shared" si="9"/>
        <v>58</v>
      </c>
      <c r="N24" s="13">
        <f t="shared" si="9"/>
        <v>81</v>
      </c>
      <c r="O24" s="13">
        <f t="shared" si="9"/>
        <v>52</v>
      </c>
      <c r="P24" s="13">
        <f t="shared" si="9"/>
        <v>48</v>
      </c>
      <c r="Q24" s="13">
        <f t="shared" si="9"/>
        <v>53</v>
      </c>
      <c r="R24" s="13">
        <f t="shared" si="9"/>
        <v>54</v>
      </c>
      <c r="S24" s="13">
        <f t="shared" si="9"/>
        <v>68</v>
      </c>
      <c r="T24" s="13">
        <f t="shared" si="9"/>
        <v>78</v>
      </c>
      <c r="U24" s="13">
        <f t="shared" si="9"/>
        <v>52</v>
      </c>
      <c r="V24" s="13">
        <f t="shared" si="9"/>
        <v>74</v>
      </c>
      <c r="W24" s="13">
        <f t="shared" si="9"/>
        <v>74</v>
      </c>
      <c r="X24" s="13">
        <f t="shared" si="9"/>
        <v>110</v>
      </c>
      <c r="Y24" s="13">
        <f t="shared" si="9"/>
        <v>99</v>
      </c>
      <c r="Z24" s="13">
        <f t="shared" si="9"/>
        <v>102</v>
      </c>
      <c r="AA24" s="13">
        <f t="shared" si="9"/>
        <v>103</v>
      </c>
      <c r="AB24" s="13">
        <f t="shared" si="9"/>
        <v>79</v>
      </c>
      <c r="AC24" s="13">
        <f t="shared" si="9"/>
        <v>82</v>
      </c>
      <c r="AD24" s="13">
        <f t="shared" si="9"/>
        <v>88</v>
      </c>
      <c r="AE24" s="13">
        <f t="shared" si="9"/>
        <v>0</v>
      </c>
      <c r="AF24" s="13">
        <f t="shared" si="9"/>
        <v>0</v>
      </c>
      <c r="AG24" s="12">
        <f>SUM(B24:AF24)</f>
        <v>1931</v>
      </c>
    </row>
    <row r="26" spans="1:33" x14ac:dyDescent="0.2">
      <c r="B26" s="14">
        <v>42705</v>
      </c>
      <c r="C26" s="14">
        <v>42706</v>
      </c>
      <c r="D26" s="14">
        <v>42707</v>
      </c>
      <c r="E26" s="14">
        <v>42708</v>
      </c>
      <c r="F26" s="14">
        <v>42709</v>
      </c>
      <c r="G26" s="14">
        <v>42710</v>
      </c>
      <c r="H26" s="14">
        <v>42711</v>
      </c>
      <c r="I26" s="14">
        <v>42712</v>
      </c>
      <c r="J26" s="14">
        <v>42713</v>
      </c>
      <c r="K26" s="14">
        <v>42714</v>
      </c>
      <c r="L26" s="14">
        <v>42715</v>
      </c>
      <c r="M26" s="14">
        <v>42716</v>
      </c>
      <c r="N26" s="14">
        <v>42717</v>
      </c>
      <c r="O26" s="14">
        <v>42718</v>
      </c>
      <c r="P26" s="14">
        <v>42719</v>
      </c>
      <c r="Q26" s="14">
        <v>42720</v>
      </c>
      <c r="R26" s="14">
        <v>42721</v>
      </c>
      <c r="S26" s="14">
        <v>42722</v>
      </c>
      <c r="T26" s="14">
        <v>42723</v>
      </c>
      <c r="U26" s="14">
        <v>42724</v>
      </c>
      <c r="V26" s="14">
        <v>42725</v>
      </c>
      <c r="W26" s="14">
        <v>42726</v>
      </c>
      <c r="X26" s="14">
        <v>42727</v>
      </c>
      <c r="Y26" s="14">
        <v>42728</v>
      </c>
      <c r="Z26" s="14">
        <v>42729</v>
      </c>
      <c r="AA26" s="14">
        <v>42730</v>
      </c>
      <c r="AB26" s="14">
        <v>42731</v>
      </c>
      <c r="AC26" s="14">
        <v>42732</v>
      </c>
      <c r="AD26" s="14">
        <v>42733</v>
      </c>
      <c r="AE26" s="14">
        <v>42734</v>
      </c>
      <c r="AF26" s="14">
        <v>42735</v>
      </c>
      <c r="AG26" s="2" t="s">
        <v>46</v>
      </c>
    </row>
    <row r="27" spans="1:33" x14ac:dyDescent="0.2">
      <c r="A27" s="3" t="s">
        <v>48</v>
      </c>
      <c r="B27">
        <f>B11+B15+B19+B6</f>
        <v>29</v>
      </c>
      <c r="C27">
        <f t="shared" ref="C27:AF27" si="10">C11+C15+C19+C6</f>
        <v>36</v>
      </c>
      <c r="D27">
        <f t="shared" si="10"/>
        <v>33</v>
      </c>
      <c r="E27">
        <f t="shared" si="10"/>
        <v>16</v>
      </c>
      <c r="F27">
        <f t="shared" si="10"/>
        <v>27</v>
      </c>
      <c r="G27">
        <f t="shared" si="10"/>
        <v>24</v>
      </c>
      <c r="H27">
        <f t="shared" si="10"/>
        <v>27</v>
      </c>
      <c r="I27">
        <f t="shared" si="10"/>
        <v>50</v>
      </c>
      <c r="J27">
        <f t="shared" si="10"/>
        <v>37</v>
      </c>
      <c r="K27">
        <f t="shared" si="10"/>
        <v>65</v>
      </c>
      <c r="L27">
        <f t="shared" si="10"/>
        <v>18</v>
      </c>
      <c r="M27">
        <f t="shared" si="10"/>
        <v>23</v>
      </c>
      <c r="N27">
        <f t="shared" si="10"/>
        <v>52</v>
      </c>
      <c r="O27">
        <f t="shared" si="10"/>
        <v>24</v>
      </c>
      <c r="P27">
        <f t="shared" si="10"/>
        <v>31</v>
      </c>
      <c r="Q27">
        <f t="shared" si="10"/>
        <v>17</v>
      </c>
      <c r="R27">
        <f t="shared" si="10"/>
        <v>16</v>
      </c>
      <c r="S27">
        <f t="shared" si="10"/>
        <v>30</v>
      </c>
      <c r="T27">
        <f t="shared" si="10"/>
        <v>19</v>
      </c>
      <c r="U27">
        <f t="shared" si="10"/>
        <v>17</v>
      </c>
      <c r="V27">
        <f t="shared" si="10"/>
        <v>21</v>
      </c>
      <c r="W27">
        <f t="shared" si="10"/>
        <v>34</v>
      </c>
      <c r="X27">
        <f t="shared" si="10"/>
        <v>43</v>
      </c>
      <c r="Y27">
        <f t="shared" si="10"/>
        <v>31</v>
      </c>
      <c r="Z27">
        <f t="shared" si="10"/>
        <v>49</v>
      </c>
      <c r="AA27">
        <f t="shared" si="10"/>
        <v>62</v>
      </c>
      <c r="AB27">
        <f t="shared" si="10"/>
        <v>50</v>
      </c>
      <c r="AC27">
        <f t="shared" si="10"/>
        <v>22</v>
      </c>
      <c r="AD27">
        <f t="shared" si="10"/>
        <v>37</v>
      </c>
      <c r="AE27">
        <f t="shared" si="10"/>
        <v>0</v>
      </c>
      <c r="AF27">
        <f t="shared" si="10"/>
        <v>0</v>
      </c>
      <c r="AG27" s="12">
        <f>SUM(B27:AF27)</f>
        <v>940</v>
      </c>
    </row>
    <row r="28" spans="1:33" x14ac:dyDescent="0.2">
      <c r="A28" s="3" t="s">
        <v>47</v>
      </c>
      <c r="B28">
        <f>B24</f>
        <v>43</v>
      </c>
      <c r="C28">
        <f t="shared" ref="C28:AF28" si="11">C24</f>
        <v>41</v>
      </c>
      <c r="D28">
        <f t="shared" si="11"/>
        <v>37</v>
      </c>
      <c r="E28">
        <f t="shared" si="11"/>
        <v>44</v>
      </c>
      <c r="F28">
        <f t="shared" si="11"/>
        <v>51</v>
      </c>
      <c r="G28">
        <f t="shared" si="11"/>
        <v>32</v>
      </c>
      <c r="H28">
        <f t="shared" si="11"/>
        <v>53</v>
      </c>
      <c r="I28">
        <f t="shared" si="11"/>
        <v>69</v>
      </c>
      <c r="J28">
        <f t="shared" si="11"/>
        <v>74</v>
      </c>
      <c r="K28">
        <f t="shared" si="11"/>
        <v>84</v>
      </c>
      <c r="L28">
        <f t="shared" si="11"/>
        <v>48</v>
      </c>
      <c r="M28">
        <f t="shared" si="11"/>
        <v>58</v>
      </c>
      <c r="N28">
        <f t="shared" si="11"/>
        <v>81</v>
      </c>
      <c r="O28">
        <f t="shared" si="11"/>
        <v>52</v>
      </c>
      <c r="P28">
        <f t="shared" si="11"/>
        <v>48</v>
      </c>
      <c r="Q28">
        <f t="shared" si="11"/>
        <v>53</v>
      </c>
      <c r="R28">
        <f t="shared" si="11"/>
        <v>54</v>
      </c>
      <c r="S28">
        <f t="shared" si="11"/>
        <v>68</v>
      </c>
      <c r="T28">
        <f t="shared" si="11"/>
        <v>78</v>
      </c>
      <c r="U28">
        <f t="shared" si="11"/>
        <v>52</v>
      </c>
      <c r="V28">
        <f t="shared" si="11"/>
        <v>74</v>
      </c>
      <c r="W28">
        <f t="shared" si="11"/>
        <v>74</v>
      </c>
      <c r="X28">
        <f t="shared" si="11"/>
        <v>110</v>
      </c>
      <c r="Y28">
        <f t="shared" si="11"/>
        <v>99</v>
      </c>
      <c r="Z28">
        <f t="shared" si="11"/>
        <v>102</v>
      </c>
      <c r="AA28">
        <f t="shared" si="11"/>
        <v>103</v>
      </c>
      <c r="AB28">
        <f t="shared" si="11"/>
        <v>79</v>
      </c>
      <c r="AC28">
        <f t="shared" si="11"/>
        <v>82</v>
      </c>
      <c r="AD28">
        <f t="shared" si="11"/>
        <v>88</v>
      </c>
      <c r="AE28">
        <f t="shared" si="11"/>
        <v>0</v>
      </c>
      <c r="AF28">
        <f t="shared" si="11"/>
        <v>0</v>
      </c>
      <c r="AG28" s="12">
        <f>SUM(B28:AF28)</f>
        <v>1931</v>
      </c>
    </row>
    <row r="29" spans="1:33" s="26" customFormat="1" x14ac:dyDescent="0.2">
      <c r="A29" s="3"/>
      <c r="B29" s="14">
        <v>42705</v>
      </c>
      <c r="C29" s="14">
        <v>42706</v>
      </c>
      <c r="D29" s="14">
        <v>42707</v>
      </c>
      <c r="E29" s="14">
        <v>42708</v>
      </c>
      <c r="F29" s="14">
        <v>42709</v>
      </c>
      <c r="G29" s="14">
        <v>42710</v>
      </c>
      <c r="H29" s="14">
        <v>42711</v>
      </c>
      <c r="I29" s="14">
        <v>42712</v>
      </c>
      <c r="J29" s="14">
        <v>42713</v>
      </c>
      <c r="K29" s="14">
        <v>42714</v>
      </c>
      <c r="L29" s="14">
        <v>42715</v>
      </c>
      <c r="M29" s="14">
        <v>42716</v>
      </c>
      <c r="N29" s="14">
        <v>42717</v>
      </c>
      <c r="O29" s="14">
        <v>42718</v>
      </c>
      <c r="P29" s="14">
        <v>42719</v>
      </c>
      <c r="Q29" s="14">
        <v>42720</v>
      </c>
      <c r="R29" s="14">
        <v>42721</v>
      </c>
      <c r="S29" s="14">
        <v>42722</v>
      </c>
      <c r="T29" s="14">
        <v>42723</v>
      </c>
      <c r="U29" s="14">
        <v>42724</v>
      </c>
      <c r="V29" s="14">
        <v>42725</v>
      </c>
      <c r="W29" s="14">
        <v>42726</v>
      </c>
      <c r="X29" s="14">
        <v>42727</v>
      </c>
      <c r="Y29" s="14">
        <v>42728</v>
      </c>
      <c r="Z29" s="14">
        <v>42729</v>
      </c>
      <c r="AA29" s="14">
        <v>42730</v>
      </c>
      <c r="AB29" s="14">
        <v>42731</v>
      </c>
      <c r="AC29" s="14">
        <v>42732</v>
      </c>
      <c r="AD29" s="14">
        <v>42733</v>
      </c>
      <c r="AE29" s="14">
        <v>42734</v>
      </c>
      <c r="AF29" s="14">
        <v>42735</v>
      </c>
      <c r="AG29" s="12"/>
    </row>
    <row r="30" spans="1:33" x14ac:dyDescent="0.2">
      <c r="A30" s="3" t="s">
        <v>4421</v>
      </c>
      <c r="B30">
        <f>SUM(B27:B28)</f>
        <v>72</v>
      </c>
      <c r="C30" s="26">
        <f t="shared" ref="C30:AF30" si="12">SUM(C27:C28)</f>
        <v>77</v>
      </c>
      <c r="D30" s="26">
        <f t="shared" si="12"/>
        <v>70</v>
      </c>
      <c r="E30" s="26">
        <f t="shared" si="12"/>
        <v>60</v>
      </c>
      <c r="F30" s="26">
        <f t="shared" si="12"/>
        <v>78</v>
      </c>
      <c r="G30" s="26">
        <f t="shared" si="12"/>
        <v>56</v>
      </c>
      <c r="H30" s="26">
        <f t="shared" si="12"/>
        <v>80</v>
      </c>
      <c r="I30" s="26">
        <f t="shared" si="12"/>
        <v>119</v>
      </c>
      <c r="J30" s="26">
        <f t="shared" si="12"/>
        <v>111</v>
      </c>
      <c r="K30" s="26">
        <f t="shared" si="12"/>
        <v>149</v>
      </c>
      <c r="L30" s="26">
        <f t="shared" si="12"/>
        <v>66</v>
      </c>
      <c r="M30" s="26">
        <f t="shared" si="12"/>
        <v>81</v>
      </c>
      <c r="N30" s="26">
        <f t="shared" si="12"/>
        <v>133</v>
      </c>
      <c r="O30" s="26">
        <f t="shared" si="12"/>
        <v>76</v>
      </c>
      <c r="P30" s="26">
        <f t="shared" si="12"/>
        <v>79</v>
      </c>
      <c r="Q30" s="26">
        <f t="shared" si="12"/>
        <v>70</v>
      </c>
      <c r="R30" s="26">
        <f t="shared" si="12"/>
        <v>70</v>
      </c>
      <c r="S30" s="26">
        <f t="shared" si="12"/>
        <v>98</v>
      </c>
      <c r="T30" s="26">
        <f t="shared" si="12"/>
        <v>97</v>
      </c>
      <c r="U30" s="26">
        <f t="shared" si="12"/>
        <v>69</v>
      </c>
      <c r="V30" s="26">
        <f t="shared" si="12"/>
        <v>95</v>
      </c>
      <c r="W30" s="26">
        <f t="shared" si="12"/>
        <v>108</v>
      </c>
      <c r="X30" s="26">
        <f t="shared" si="12"/>
        <v>153</v>
      </c>
      <c r="Y30" s="26">
        <f t="shared" si="12"/>
        <v>130</v>
      </c>
      <c r="Z30" s="26">
        <f t="shared" si="12"/>
        <v>151</v>
      </c>
      <c r="AA30" s="26">
        <f t="shared" si="12"/>
        <v>165</v>
      </c>
      <c r="AB30" s="26">
        <f t="shared" si="12"/>
        <v>129</v>
      </c>
      <c r="AC30" s="26">
        <f t="shared" si="12"/>
        <v>104</v>
      </c>
      <c r="AD30" s="26">
        <f t="shared" si="12"/>
        <v>125</v>
      </c>
      <c r="AE30" s="26">
        <f t="shared" si="12"/>
        <v>0</v>
      </c>
      <c r="AF30" s="26">
        <f t="shared" si="12"/>
        <v>0</v>
      </c>
      <c r="AG30">
        <f>SUM(B30:AF30)</f>
        <v>2871</v>
      </c>
    </row>
    <row r="31" spans="1:33" x14ac:dyDescent="0.2">
      <c r="A31" s="62" t="s">
        <v>452</v>
      </c>
      <c r="B31" s="61">
        <v>14</v>
      </c>
      <c r="C31" s="61">
        <v>15</v>
      </c>
      <c r="D31" s="61">
        <v>25</v>
      </c>
      <c r="E31" s="61">
        <v>10</v>
      </c>
      <c r="F31" s="61">
        <v>51</v>
      </c>
      <c r="G31" s="61">
        <v>11</v>
      </c>
      <c r="H31" s="61">
        <v>5</v>
      </c>
      <c r="I31" s="61">
        <v>4</v>
      </c>
      <c r="J31" s="61">
        <v>5</v>
      </c>
      <c r="K31" s="61">
        <v>57</v>
      </c>
      <c r="L31" s="61">
        <v>5</v>
      </c>
      <c r="M31" s="61">
        <v>4</v>
      </c>
      <c r="N31" s="61">
        <v>3</v>
      </c>
      <c r="O31" s="61">
        <v>10</v>
      </c>
      <c r="P31" s="61">
        <v>11</v>
      </c>
      <c r="Q31" s="61">
        <v>10</v>
      </c>
      <c r="R31" s="61">
        <v>100</v>
      </c>
      <c r="S31" s="61">
        <v>36</v>
      </c>
      <c r="T31" s="61">
        <v>63</v>
      </c>
      <c r="U31" s="61">
        <v>38</v>
      </c>
      <c r="V31" s="61">
        <v>124</v>
      </c>
      <c r="W31" s="61">
        <v>13</v>
      </c>
      <c r="X31" s="61">
        <v>46</v>
      </c>
      <c r="Y31" s="61">
        <v>213</v>
      </c>
      <c r="Z31" s="61">
        <v>75</v>
      </c>
      <c r="AA31" s="61">
        <v>42</v>
      </c>
      <c r="AB31" s="61">
        <v>110</v>
      </c>
      <c r="AC31" s="61">
        <v>18</v>
      </c>
      <c r="AD31" s="61">
        <v>62</v>
      </c>
      <c r="AE31" s="61">
        <v>0</v>
      </c>
      <c r="AF31" s="61">
        <v>0</v>
      </c>
      <c r="AG31" s="26">
        <f t="shared" ref="AG31:AG33" si="13">SUM(B31:AF31)</f>
        <v>1180</v>
      </c>
    </row>
    <row r="32" spans="1:33" x14ac:dyDescent="0.2">
      <c r="A32" s="62" t="s">
        <v>4417</v>
      </c>
      <c r="B32">
        <v>8</v>
      </c>
      <c r="C32">
        <v>12</v>
      </c>
      <c r="D32">
        <v>9</v>
      </c>
      <c r="E32">
        <v>5</v>
      </c>
      <c r="F32">
        <v>8</v>
      </c>
      <c r="G32">
        <v>2</v>
      </c>
      <c r="H32">
        <v>15</v>
      </c>
      <c r="I32">
        <v>6</v>
      </c>
      <c r="J32">
        <v>51</v>
      </c>
      <c r="K32">
        <v>7</v>
      </c>
      <c r="L32">
        <v>5</v>
      </c>
      <c r="M32">
        <v>2</v>
      </c>
      <c r="N32">
        <v>4</v>
      </c>
      <c r="O32">
        <v>49</v>
      </c>
      <c r="P32">
        <v>2</v>
      </c>
      <c r="Q32">
        <v>3</v>
      </c>
      <c r="R32">
        <v>38</v>
      </c>
      <c r="S32">
        <v>4</v>
      </c>
      <c r="T32">
        <v>2</v>
      </c>
      <c r="U32">
        <v>49</v>
      </c>
      <c r="V32">
        <v>4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 s="26">
        <f t="shared" si="13"/>
        <v>285</v>
      </c>
    </row>
    <row r="33" spans="1:33" x14ac:dyDescent="0.2">
      <c r="A33" t="s">
        <v>4418</v>
      </c>
      <c r="B33">
        <f>SUM(B30:B32)</f>
        <v>94</v>
      </c>
      <c r="C33" s="26">
        <f t="shared" ref="C33:AF33" si="14">SUM(C30:C32)</f>
        <v>104</v>
      </c>
      <c r="D33" s="26">
        <f t="shared" si="14"/>
        <v>104</v>
      </c>
      <c r="E33" s="26">
        <f t="shared" si="14"/>
        <v>75</v>
      </c>
      <c r="F33" s="26">
        <f t="shared" si="14"/>
        <v>137</v>
      </c>
      <c r="G33" s="26">
        <f t="shared" si="14"/>
        <v>69</v>
      </c>
      <c r="H33" s="26">
        <f t="shared" si="14"/>
        <v>100</v>
      </c>
      <c r="I33" s="26">
        <f t="shared" si="14"/>
        <v>129</v>
      </c>
      <c r="J33" s="26">
        <f t="shared" si="14"/>
        <v>167</v>
      </c>
      <c r="K33" s="26">
        <f t="shared" si="14"/>
        <v>213</v>
      </c>
      <c r="L33" s="26">
        <f t="shared" si="14"/>
        <v>76</v>
      </c>
      <c r="M33" s="26">
        <f t="shared" si="14"/>
        <v>87</v>
      </c>
      <c r="N33" s="26">
        <f t="shared" si="14"/>
        <v>140</v>
      </c>
      <c r="O33" s="26">
        <f t="shared" si="14"/>
        <v>135</v>
      </c>
      <c r="P33" s="26">
        <f t="shared" si="14"/>
        <v>92</v>
      </c>
      <c r="Q33" s="26">
        <f t="shared" si="14"/>
        <v>83</v>
      </c>
      <c r="R33" s="26">
        <f t="shared" si="14"/>
        <v>208</v>
      </c>
      <c r="S33" s="26">
        <f t="shared" si="14"/>
        <v>138</v>
      </c>
      <c r="T33" s="26">
        <f t="shared" si="14"/>
        <v>162</v>
      </c>
      <c r="U33" s="26">
        <f t="shared" si="14"/>
        <v>156</v>
      </c>
      <c r="V33" s="26">
        <f t="shared" si="14"/>
        <v>223</v>
      </c>
      <c r="W33" s="26">
        <f t="shared" si="14"/>
        <v>121</v>
      </c>
      <c r="X33" s="26">
        <f t="shared" si="14"/>
        <v>199</v>
      </c>
      <c r="Y33" s="26">
        <f t="shared" si="14"/>
        <v>343</v>
      </c>
      <c r="Z33" s="26">
        <f t="shared" si="14"/>
        <v>226</v>
      </c>
      <c r="AA33" s="26">
        <f t="shared" si="14"/>
        <v>207</v>
      </c>
      <c r="AB33" s="26">
        <f t="shared" si="14"/>
        <v>239</v>
      </c>
      <c r="AC33" s="26">
        <f t="shared" si="14"/>
        <v>122</v>
      </c>
      <c r="AD33" s="26">
        <f t="shared" si="14"/>
        <v>187</v>
      </c>
      <c r="AE33" s="26">
        <f t="shared" si="14"/>
        <v>0</v>
      </c>
      <c r="AF33" s="26">
        <f t="shared" si="14"/>
        <v>0</v>
      </c>
      <c r="AG33" s="26">
        <f t="shared" si="13"/>
        <v>4336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"/>
  <sheetViews>
    <sheetView topLeftCell="N1" zoomScale="70" zoomScaleNormal="70" workbookViewId="0">
      <selection activeCell="B21" sqref="B21:AG23"/>
    </sheetView>
  </sheetViews>
  <sheetFormatPr defaultRowHeight="12.75" x14ac:dyDescent="0.2"/>
  <cols>
    <col min="3" max="3" width="19.5703125" bestFit="1" customWidth="1"/>
    <col min="4" max="5" width="13.28515625" customWidth="1"/>
    <col min="6" max="6" width="11.42578125" customWidth="1"/>
    <col min="7" max="7" width="12.42578125" customWidth="1"/>
    <col min="8" max="8" width="10.85546875" customWidth="1"/>
    <col min="9" max="9" width="10.42578125" customWidth="1"/>
    <col min="10" max="10" width="10.85546875" customWidth="1"/>
    <col min="11" max="20" width="12.7109375" customWidth="1"/>
    <col min="21" max="21" width="11.28515625" customWidth="1"/>
    <col min="22" max="31" width="12.7109375" customWidth="1"/>
    <col min="33" max="33" width="20.140625" customWidth="1"/>
    <col min="34" max="34" width="14.5703125" customWidth="1"/>
  </cols>
  <sheetData>
    <row r="1" spans="1:34" x14ac:dyDescent="0.2">
      <c r="A1" s="3"/>
    </row>
    <row r="3" spans="1:34" s="26" customFormat="1" x14ac:dyDescent="0.2">
      <c r="B3" s="3" t="s">
        <v>452</v>
      </c>
    </row>
    <row r="4" spans="1:34" s="26" customFormat="1" x14ac:dyDescent="0.2">
      <c r="C4" s="14">
        <v>42705</v>
      </c>
      <c r="D4" s="14">
        <v>42706</v>
      </c>
      <c r="E4" s="14">
        <v>42707</v>
      </c>
      <c r="F4" s="14">
        <v>42708</v>
      </c>
      <c r="G4" s="14">
        <v>42709</v>
      </c>
      <c r="H4" s="14">
        <v>42710</v>
      </c>
      <c r="I4" s="14">
        <v>42711</v>
      </c>
      <c r="J4" s="14">
        <v>42712</v>
      </c>
      <c r="K4" s="14">
        <v>42713</v>
      </c>
      <c r="L4" s="14">
        <v>42714</v>
      </c>
      <c r="M4" s="14">
        <v>42715</v>
      </c>
      <c r="N4" s="14">
        <v>42716</v>
      </c>
      <c r="O4" s="14">
        <v>42717</v>
      </c>
      <c r="P4" s="14">
        <v>42718</v>
      </c>
      <c r="Q4" s="14">
        <v>42719</v>
      </c>
      <c r="R4" s="14">
        <v>42720</v>
      </c>
      <c r="S4" s="14">
        <v>42721</v>
      </c>
      <c r="T4" s="14">
        <v>42722</v>
      </c>
      <c r="U4" s="14">
        <v>42723</v>
      </c>
      <c r="V4" s="14">
        <v>42724</v>
      </c>
      <c r="W4" s="14">
        <v>42725</v>
      </c>
      <c r="X4" s="14">
        <v>42726</v>
      </c>
      <c r="Y4" s="14">
        <v>42727</v>
      </c>
      <c r="Z4" s="14">
        <v>42728</v>
      </c>
      <c r="AA4" s="14">
        <v>42729</v>
      </c>
      <c r="AB4" s="14">
        <v>42730</v>
      </c>
      <c r="AC4" s="14">
        <v>42731</v>
      </c>
      <c r="AD4" s="14">
        <v>42732</v>
      </c>
      <c r="AE4" s="14">
        <v>42733</v>
      </c>
      <c r="AF4" s="14">
        <v>42734</v>
      </c>
      <c r="AG4" s="14">
        <v>42735</v>
      </c>
      <c r="AH4" s="3" t="s">
        <v>4420</v>
      </c>
    </row>
    <row r="5" spans="1:34" s="26" customFormat="1" x14ac:dyDescent="0.2">
      <c r="B5" s="9"/>
      <c r="C5" s="9" t="str">
        <f>B3</f>
        <v>CASH</v>
      </c>
      <c r="D5" s="9" t="str">
        <f>C5</f>
        <v>CASH</v>
      </c>
      <c r="E5" s="9" t="str">
        <f t="shared" ref="E5:AE5" si="0">D5</f>
        <v>CASH</v>
      </c>
      <c r="F5" s="9" t="str">
        <f t="shared" si="0"/>
        <v>CASH</v>
      </c>
      <c r="G5" s="9" t="str">
        <f t="shared" si="0"/>
        <v>CASH</v>
      </c>
      <c r="H5" s="9" t="str">
        <f t="shared" si="0"/>
        <v>CASH</v>
      </c>
      <c r="I5" s="9" t="str">
        <f t="shared" si="0"/>
        <v>CASH</v>
      </c>
      <c r="J5" s="9" t="str">
        <f t="shared" si="0"/>
        <v>CASH</v>
      </c>
      <c r="K5" s="9" t="str">
        <f t="shared" si="0"/>
        <v>CASH</v>
      </c>
      <c r="L5" s="9" t="str">
        <f t="shared" si="0"/>
        <v>CASH</v>
      </c>
      <c r="M5" s="9" t="str">
        <f t="shared" si="0"/>
        <v>CASH</v>
      </c>
      <c r="N5" s="9" t="str">
        <f t="shared" si="0"/>
        <v>CASH</v>
      </c>
      <c r="O5" s="9" t="str">
        <f t="shared" si="0"/>
        <v>CASH</v>
      </c>
      <c r="P5" s="9" t="str">
        <f t="shared" si="0"/>
        <v>CASH</v>
      </c>
      <c r="Q5" s="9" t="str">
        <f t="shared" si="0"/>
        <v>CASH</v>
      </c>
      <c r="R5" s="9" t="str">
        <f t="shared" si="0"/>
        <v>CASH</v>
      </c>
      <c r="S5" s="9" t="str">
        <f t="shared" si="0"/>
        <v>CASH</v>
      </c>
      <c r="T5" s="9" t="str">
        <f t="shared" si="0"/>
        <v>CASH</v>
      </c>
      <c r="U5" s="9" t="str">
        <f t="shared" si="0"/>
        <v>CASH</v>
      </c>
      <c r="V5" s="9" t="str">
        <f t="shared" si="0"/>
        <v>CASH</v>
      </c>
      <c r="W5" s="9" t="str">
        <f t="shared" si="0"/>
        <v>CASH</v>
      </c>
      <c r="X5" s="9" t="str">
        <f t="shared" si="0"/>
        <v>CASH</v>
      </c>
      <c r="Y5" s="9" t="str">
        <f t="shared" si="0"/>
        <v>CASH</v>
      </c>
      <c r="Z5" s="9" t="str">
        <f t="shared" si="0"/>
        <v>CASH</v>
      </c>
      <c r="AA5" s="9" t="str">
        <f t="shared" si="0"/>
        <v>CASH</v>
      </c>
      <c r="AB5" s="9" t="str">
        <f t="shared" si="0"/>
        <v>CASH</v>
      </c>
      <c r="AC5" s="9" t="str">
        <f t="shared" si="0"/>
        <v>CASH</v>
      </c>
      <c r="AD5" s="9" t="str">
        <f t="shared" si="0"/>
        <v>CASH</v>
      </c>
      <c r="AE5" s="9" t="str">
        <f t="shared" si="0"/>
        <v>CASH</v>
      </c>
      <c r="AF5" s="9" t="str">
        <f>AE5</f>
        <v>CASH</v>
      </c>
      <c r="AG5" s="9" t="str">
        <f>AF5</f>
        <v>CASH</v>
      </c>
    </row>
    <row r="6" spans="1:34" s="26" customFormat="1" x14ac:dyDescent="0.2">
      <c r="B6" s="9"/>
      <c r="C6" s="26" t="str">
        <f>C5&amp;C4</f>
        <v>CASH42705</v>
      </c>
      <c r="D6" s="26" t="str">
        <f t="shared" ref="D6:AG6" si="1">D5&amp;D4</f>
        <v>CASH42706</v>
      </c>
      <c r="E6" s="26" t="str">
        <f t="shared" si="1"/>
        <v>CASH42707</v>
      </c>
      <c r="F6" s="26" t="str">
        <f t="shared" si="1"/>
        <v>CASH42708</v>
      </c>
      <c r="G6" s="26" t="str">
        <f t="shared" si="1"/>
        <v>CASH42709</v>
      </c>
      <c r="H6" s="26" t="str">
        <f t="shared" si="1"/>
        <v>CASH42710</v>
      </c>
      <c r="I6" s="26" t="str">
        <f t="shared" si="1"/>
        <v>CASH42711</v>
      </c>
      <c r="J6" s="26" t="str">
        <f t="shared" si="1"/>
        <v>CASH42712</v>
      </c>
      <c r="K6" s="26" t="str">
        <f t="shared" si="1"/>
        <v>CASH42713</v>
      </c>
      <c r="L6" s="26" t="str">
        <f t="shared" si="1"/>
        <v>CASH42714</v>
      </c>
      <c r="M6" s="26" t="str">
        <f t="shared" si="1"/>
        <v>CASH42715</v>
      </c>
      <c r="N6" s="26" t="str">
        <f t="shared" si="1"/>
        <v>CASH42716</v>
      </c>
      <c r="O6" s="26" t="str">
        <f t="shared" si="1"/>
        <v>CASH42717</v>
      </c>
      <c r="P6" s="26" t="str">
        <f t="shared" si="1"/>
        <v>CASH42718</v>
      </c>
      <c r="Q6" s="26" t="str">
        <f t="shared" si="1"/>
        <v>CASH42719</v>
      </c>
      <c r="R6" s="26" t="str">
        <f t="shared" si="1"/>
        <v>CASH42720</v>
      </c>
      <c r="S6" s="26" t="str">
        <f t="shared" si="1"/>
        <v>CASH42721</v>
      </c>
      <c r="T6" s="26" t="str">
        <f t="shared" si="1"/>
        <v>CASH42722</v>
      </c>
      <c r="U6" s="26" t="str">
        <f t="shared" si="1"/>
        <v>CASH42723</v>
      </c>
      <c r="V6" s="26" t="str">
        <f t="shared" si="1"/>
        <v>CASH42724</v>
      </c>
      <c r="W6" s="26" t="str">
        <f t="shared" si="1"/>
        <v>CASH42725</v>
      </c>
      <c r="X6" s="26" t="str">
        <f t="shared" si="1"/>
        <v>CASH42726</v>
      </c>
      <c r="Y6" s="26" t="str">
        <f t="shared" si="1"/>
        <v>CASH42727</v>
      </c>
      <c r="Z6" s="26" t="str">
        <f t="shared" si="1"/>
        <v>CASH42728</v>
      </c>
      <c r="AA6" s="26" t="str">
        <f t="shared" si="1"/>
        <v>CASH42729</v>
      </c>
      <c r="AB6" s="26" t="str">
        <f t="shared" si="1"/>
        <v>CASH42730</v>
      </c>
      <c r="AC6" s="26" t="str">
        <f t="shared" si="1"/>
        <v>CASH42731</v>
      </c>
      <c r="AD6" s="26" t="str">
        <f t="shared" si="1"/>
        <v>CASH42732</v>
      </c>
      <c r="AE6" s="26" t="str">
        <f t="shared" si="1"/>
        <v>CASH42733</v>
      </c>
      <c r="AF6" s="26" t="str">
        <f t="shared" si="1"/>
        <v>CASH42734</v>
      </c>
      <c r="AG6" s="26" t="str">
        <f t="shared" si="1"/>
        <v>CASH42735</v>
      </c>
    </row>
    <row r="7" spans="1:34" s="26" customFormat="1" x14ac:dyDescent="0.2">
      <c r="B7" s="26" t="s">
        <v>4413</v>
      </c>
      <c r="C7" s="57">
        <f t="shared" ref="C7:AG7" si="2">SUMIF(Jenis_cash,C6,Cashpax)</f>
        <v>14</v>
      </c>
      <c r="D7" s="57">
        <f t="shared" si="2"/>
        <v>15</v>
      </c>
      <c r="E7" s="57">
        <f t="shared" si="2"/>
        <v>25</v>
      </c>
      <c r="F7" s="57">
        <f t="shared" si="2"/>
        <v>10</v>
      </c>
      <c r="G7" s="57">
        <f t="shared" si="2"/>
        <v>51</v>
      </c>
      <c r="H7" s="57">
        <f t="shared" si="2"/>
        <v>11</v>
      </c>
      <c r="I7" s="57">
        <f t="shared" si="2"/>
        <v>5</v>
      </c>
      <c r="J7" s="57">
        <f t="shared" si="2"/>
        <v>4</v>
      </c>
      <c r="K7" s="57">
        <f t="shared" si="2"/>
        <v>5</v>
      </c>
      <c r="L7" s="57">
        <f t="shared" si="2"/>
        <v>57</v>
      </c>
      <c r="M7" s="57">
        <f t="shared" si="2"/>
        <v>5</v>
      </c>
      <c r="N7" s="57">
        <f t="shared" si="2"/>
        <v>4</v>
      </c>
      <c r="O7" s="57">
        <f t="shared" si="2"/>
        <v>3</v>
      </c>
      <c r="P7" s="57">
        <f t="shared" si="2"/>
        <v>10</v>
      </c>
      <c r="Q7" s="57">
        <f t="shared" si="2"/>
        <v>11</v>
      </c>
      <c r="R7" s="57">
        <f t="shared" si="2"/>
        <v>10</v>
      </c>
      <c r="S7" s="57">
        <f t="shared" si="2"/>
        <v>100</v>
      </c>
      <c r="T7" s="57">
        <f t="shared" si="2"/>
        <v>36</v>
      </c>
      <c r="U7" s="57">
        <f t="shared" si="2"/>
        <v>63</v>
      </c>
      <c r="V7" s="57">
        <f t="shared" si="2"/>
        <v>38</v>
      </c>
      <c r="W7" s="57">
        <f t="shared" si="2"/>
        <v>124</v>
      </c>
      <c r="X7" s="57">
        <f t="shared" si="2"/>
        <v>13</v>
      </c>
      <c r="Y7" s="57">
        <f t="shared" si="2"/>
        <v>46</v>
      </c>
      <c r="Z7" s="57">
        <f t="shared" si="2"/>
        <v>213</v>
      </c>
      <c r="AA7" s="57">
        <f t="shared" si="2"/>
        <v>75</v>
      </c>
      <c r="AB7" s="57">
        <f t="shared" si="2"/>
        <v>42</v>
      </c>
      <c r="AC7" s="57">
        <f t="shared" si="2"/>
        <v>110</v>
      </c>
      <c r="AD7" s="57">
        <f t="shared" si="2"/>
        <v>18</v>
      </c>
      <c r="AE7" s="57">
        <f t="shared" si="2"/>
        <v>62</v>
      </c>
      <c r="AF7" s="57">
        <f t="shared" si="2"/>
        <v>0</v>
      </c>
      <c r="AG7" s="57">
        <f t="shared" si="2"/>
        <v>0</v>
      </c>
      <c r="AH7" s="58">
        <f>SUM(C7:AG7)</f>
        <v>1180</v>
      </c>
    </row>
    <row r="8" spans="1:34" s="26" customFormat="1" x14ac:dyDescent="0.2">
      <c r="B8" s="26" t="s">
        <v>4414</v>
      </c>
      <c r="C8" s="57">
        <f t="shared" ref="C8:AG8" si="3">SUMIF(Jenis_cash,C6,Jumlah_cash)</f>
        <v>1980000</v>
      </c>
      <c r="D8" s="57">
        <f t="shared" si="3"/>
        <v>2250000</v>
      </c>
      <c r="E8" s="57">
        <f t="shared" si="3"/>
        <v>3290000</v>
      </c>
      <c r="F8" s="57">
        <f t="shared" si="3"/>
        <v>1220000</v>
      </c>
      <c r="G8" s="57">
        <f t="shared" si="3"/>
        <v>6200000</v>
      </c>
      <c r="H8" s="57">
        <f t="shared" si="3"/>
        <v>1590000</v>
      </c>
      <c r="I8" s="57">
        <f t="shared" si="3"/>
        <v>690000</v>
      </c>
      <c r="J8" s="57">
        <f t="shared" si="3"/>
        <v>600000</v>
      </c>
      <c r="K8" s="57">
        <f t="shared" si="3"/>
        <v>750000</v>
      </c>
      <c r="L8" s="57">
        <f t="shared" si="3"/>
        <v>8550000</v>
      </c>
      <c r="M8" s="57">
        <f t="shared" si="3"/>
        <v>750000</v>
      </c>
      <c r="N8" s="57">
        <f t="shared" si="3"/>
        <v>570000</v>
      </c>
      <c r="O8" s="57">
        <f t="shared" si="3"/>
        <v>450000</v>
      </c>
      <c r="P8" s="57">
        <f t="shared" si="3"/>
        <v>1500000</v>
      </c>
      <c r="Q8" s="57">
        <f t="shared" si="3"/>
        <v>11170000</v>
      </c>
      <c r="R8" s="57">
        <f t="shared" si="3"/>
        <v>1500000</v>
      </c>
      <c r="S8" s="57">
        <f t="shared" si="3"/>
        <v>11570000</v>
      </c>
      <c r="T8" s="57">
        <f t="shared" si="3"/>
        <v>5250000</v>
      </c>
      <c r="U8" s="57">
        <f t="shared" si="3"/>
        <v>7650000</v>
      </c>
      <c r="V8" s="57">
        <f t="shared" si="3"/>
        <v>4680000</v>
      </c>
      <c r="W8" s="57">
        <f t="shared" si="3"/>
        <v>14080000</v>
      </c>
      <c r="X8" s="57">
        <f t="shared" si="3"/>
        <v>4290000</v>
      </c>
      <c r="Y8" s="57">
        <f t="shared" si="3"/>
        <v>11320000</v>
      </c>
      <c r="Z8" s="57">
        <f t="shared" si="3"/>
        <v>18990000</v>
      </c>
      <c r="AA8" s="57">
        <f t="shared" si="3"/>
        <v>11060000</v>
      </c>
      <c r="AB8" s="57">
        <f t="shared" si="3"/>
        <v>3480000</v>
      </c>
      <c r="AC8" s="57">
        <f t="shared" si="3"/>
        <v>11105000</v>
      </c>
      <c r="AD8" s="57">
        <f t="shared" si="3"/>
        <v>2730000</v>
      </c>
      <c r="AE8" s="57">
        <f t="shared" si="3"/>
        <v>8200000</v>
      </c>
      <c r="AF8" s="57">
        <f t="shared" si="3"/>
        <v>0</v>
      </c>
      <c r="AG8" s="57">
        <f t="shared" si="3"/>
        <v>0</v>
      </c>
      <c r="AH8" s="58">
        <f t="shared" ref="AH8:AH27" si="4">SUM(C8:AG8)</f>
        <v>157465000</v>
      </c>
    </row>
    <row r="9" spans="1:34" s="26" customFormat="1" x14ac:dyDescent="0.2">
      <c r="AH9" s="58">
        <f t="shared" si="4"/>
        <v>0</v>
      </c>
    </row>
    <row r="10" spans="1:34" s="26" customFormat="1" x14ac:dyDescent="0.2">
      <c r="AH10" s="58">
        <f t="shared" si="4"/>
        <v>0</v>
      </c>
    </row>
    <row r="11" spans="1:34" s="26" customFormat="1" x14ac:dyDescent="0.2">
      <c r="AH11" s="58">
        <f t="shared" si="4"/>
        <v>0</v>
      </c>
    </row>
    <row r="12" spans="1:34" s="26" customFormat="1" x14ac:dyDescent="0.2">
      <c r="B12" s="26" t="s">
        <v>4415</v>
      </c>
      <c r="AH12" s="58">
        <f t="shared" si="4"/>
        <v>0</v>
      </c>
    </row>
    <row r="13" spans="1:34" s="26" customFormat="1" x14ac:dyDescent="0.2">
      <c r="C13" s="14">
        <v>42705</v>
      </c>
      <c r="D13" s="14">
        <v>42706</v>
      </c>
      <c r="E13" s="14">
        <v>42707</v>
      </c>
      <c r="F13" s="14">
        <v>42708</v>
      </c>
      <c r="G13" s="14">
        <v>42709</v>
      </c>
      <c r="H13" s="14">
        <v>42710</v>
      </c>
      <c r="I13" s="14">
        <v>42711</v>
      </c>
      <c r="J13" s="14">
        <v>42712</v>
      </c>
      <c r="K13" s="14">
        <v>42713</v>
      </c>
      <c r="L13" s="14">
        <v>42714</v>
      </c>
      <c r="M13" s="14">
        <v>42715</v>
      </c>
      <c r="N13" s="14">
        <v>42716</v>
      </c>
      <c r="O13" s="14">
        <v>42717</v>
      </c>
      <c r="P13" s="14">
        <v>42718</v>
      </c>
      <c r="Q13" s="14">
        <v>42719</v>
      </c>
      <c r="R13" s="14">
        <v>42720</v>
      </c>
      <c r="S13" s="14">
        <v>42721</v>
      </c>
      <c r="T13" s="14">
        <v>42722</v>
      </c>
      <c r="U13" s="14">
        <v>42723</v>
      </c>
      <c r="V13" s="14">
        <v>42724</v>
      </c>
      <c r="W13" s="14">
        <v>42725</v>
      </c>
      <c r="X13" s="14">
        <v>42726</v>
      </c>
      <c r="Y13" s="14">
        <v>42727</v>
      </c>
      <c r="Z13" s="14">
        <v>42728</v>
      </c>
      <c r="AA13" s="14">
        <v>42729</v>
      </c>
      <c r="AB13" s="14">
        <v>42730</v>
      </c>
      <c r="AC13" s="14">
        <v>42731</v>
      </c>
      <c r="AD13" s="14">
        <v>42732</v>
      </c>
      <c r="AE13" s="14">
        <v>42733</v>
      </c>
      <c r="AF13" s="14">
        <v>42734</v>
      </c>
      <c r="AG13" s="14">
        <v>42735</v>
      </c>
      <c r="AH13" s="58">
        <f t="shared" si="4"/>
        <v>1324320</v>
      </c>
    </row>
    <row r="14" spans="1:34" s="26" customFormat="1" ht="24" customHeight="1" x14ac:dyDescent="0.2">
      <c r="B14" s="9"/>
      <c r="C14" s="9" t="str">
        <f>B12</f>
        <v>OTHERS CARD</v>
      </c>
      <c r="D14" s="9" t="str">
        <f>C14</f>
        <v>OTHERS CARD</v>
      </c>
      <c r="E14" s="9" t="str">
        <f t="shared" ref="E14:AE14" si="5">D14</f>
        <v>OTHERS CARD</v>
      </c>
      <c r="F14" s="9" t="str">
        <f t="shared" si="5"/>
        <v>OTHERS CARD</v>
      </c>
      <c r="G14" s="9" t="str">
        <f t="shared" si="5"/>
        <v>OTHERS CARD</v>
      </c>
      <c r="H14" s="9" t="str">
        <f t="shared" si="5"/>
        <v>OTHERS CARD</v>
      </c>
      <c r="I14" s="9" t="str">
        <f t="shared" si="5"/>
        <v>OTHERS CARD</v>
      </c>
      <c r="J14" s="9" t="str">
        <f t="shared" si="5"/>
        <v>OTHERS CARD</v>
      </c>
      <c r="K14" s="9" t="str">
        <f t="shared" si="5"/>
        <v>OTHERS CARD</v>
      </c>
      <c r="L14" s="9" t="str">
        <f t="shared" si="5"/>
        <v>OTHERS CARD</v>
      </c>
      <c r="M14" s="9" t="str">
        <f t="shared" si="5"/>
        <v>OTHERS CARD</v>
      </c>
      <c r="N14" s="9" t="str">
        <f t="shared" si="5"/>
        <v>OTHERS CARD</v>
      </c>
      <c r="O14" s="9" t="str">
        <f t="shared" si="5"/>
        <v>OTHERS CARD</v>
      </c>
      <c r="P14" s="9" t="str">
        <f t="shared" si="5"/>
        <v>OTHERS CARD</v>
      </c>
      <c r="Q14" s="9" t="str">
        <f t="shared" si="5"/>
        <v>OTHERS CARD</v>
      </c>
      <c r="R14" s="9" t="str">
        <f t="shared" si="5"/>
        <v>OTHERS CARD</v>
      </c>
      <c r="S14" s="9" t="str">
        <f t="shared" si="5"/>
        <v>OTHERS CARD</v>
      </c>
      <c r="T14" s="9" t="str">
        <f t="shared" si="5"/>
        <v>OTHERS CARD</v>
      </c>
      <c r="U14" s="9" t="str">
        <f t="shared" si="5"/>
        <v>OTHERS CARD</v>
      </c>
      <c r="V14" s="9" t="str">
        <f t="shared" si="5"/>
        <v>OTHERS CARD</v>
      </c>
      <c r="W14" s="9" t="str">
        <f t="shared" si="5"/>
        <v>OTHERS CARD</v>
      </c>
      <c r="X14" s="9" t="str">
        <f t="shared" si="5"/>
        <v>OTHERS CARD</v>
      </c>
      <c r="Y14" s="9" t="str">
        <f t="shared" si="5"/>
        <v>OTHERS CARD</v>
      </c>
      <c r="Z14" s="9" t="str">
        <f t="shared" si="5"/>
        <v>OTHERS CARD</v>
      </c>
      <c r="AA14" s="9" t="str">
        <f t="shared" si="5"/>
        <v>OTHERS CARD</v>
      </c>
      <c r="AB14" s="9" t="str">
        <f t="shared" si="5"/>
        <v>OTHERS CARD</v>
      </c>
      <c r="AC14" s="9" t="str">
        <f t="shared" si="5"/>
        <v>OTHERS CARD</v>
      </c>
      <c r="AD14" s="9" t="str">
        <f t="shared" si="5"/>
        <v>OTHERS CARD</v>
      </c>
      <c r="AE14" s="9" t="str">
        <f t="shared" si="5"/>
        <v>OTHERS CARD</v>
      </c>
      <c r="AF14" s="9" t="str">
        <f>AE14</f>
        <v>OTHERS CARD</v>
      </c>
      <c r="AG14" s="9" t="str">
        <f>AF14</f>
        <v>OTHERS CARD</v>
      </c>
      <c r="AH14" s="58">
        <f t="shared" si="4"/>
        <v>0</v>
      </c>
    </row>
    <row r="15" spans="1:34" s="26" customFormat="1" x14ac:dyDescent="0.2">
      <c r="B15" s="9"/>
      <c r="C15" s="26" t="str">
        <f>C14&amp;C13</f>
        <v>OTHERS CARD42705</v>
      </c>
      <c r="D15" s="26" t="str">
        <f t="shared" ref="D15:AG15" si="6">D14&amp;D13</f>
        <v>OTHERS CARD42706</v>
      </c>
      <c r="E15" s="26" t="str">
        <f t="shared" si="6"/>
        <v>OTHERS CARD42707</v>
      </c>
      <c r="F15" s="26" t="str">
        <f t="shared" si="6"/>
        <v>OTHERS CARD42708</v>
      </c>
      <c r="G15" s="26" t="str">
        <f t="shared" si="6"/>
        <v>OTHERS CARD42709</v>
      </c>
      <c r="H15" s="26" t="str">
        <f t="shared" si="6"/>
        <v>OTHERS CARD42710</v>
      </c>
      <c r="I15" s="26" t="str">
        <f t="shared" si="6"/>
        <v>OTHERS CARD42711</v>
      </c>
      <c r="J15" s="26" t="str">
        <f t="shared" si="6"/>
        <v>OTHERS CARD42712</v>
      </c>
      <c r="K15" s="26" t="str">
        <f t="shared" si="6"/>
        <v>OTHERS CARD42713</v>
      </c>
      <c r="L15" s="26" t="str">
        <f t="shared" si="6"/>
        <v>OTHERS CARD42714</v>
      </c>
      <c r="M15" s="26" t="str">
        <f t="shared" si="6"/>
        <v>OTHERS CARD42715</v>
      </c>
      <c r="N15" s="26" t="str">
        <f t="shared" si="6"/>
        <v>OTHERS CARD42716</v>
      </c>
      <c r="O15" s="26" t="str">
        <f t="shared" si="6"/>
        <v>OTHERS CARD42717</v>
      </c>
      <c r="P15" s="26" t="str">
        <f t="shared" si="6"/>
        <v>OTHERS CARD42718</v>
      </c>
      <c r="Q15" s="26" t="str">
        <f t="shared" si="6"/>
        <v>OTHERS CARD42719</v>
      </c>
      <c r="R15" s="26" t="str">
        <f t="shared" si="6"/>
        <v>OTHERS CARD42720</v>
      </c>
      <c r="S15" s="26" t="str">
        <f t="shared" si="6"/>
        <v>OTHERS CARD42721</v>
      </c>
      <c r="T15" s="26" t="str">
        <f t="shared" si="6"/>
        <v>OTHERS CARD42722</v>
      </c>
      <c r="U15" s="26" t="str">
        <f t="shared" si="6"/>
        <v>OTHERS CARD42723</v>
      </c>
      <c r="V15" s="26" t="str">
        <f t="shared" si="6"/>
        <v>OTHERS CARD42724</v>
      </c>
      <c r="W15" s="26" t="str">
        <f t="shared" si="6"/>
        <v>OTHERS CARD42725</v>
      </c>
      <c r="X15" s="26" t="str">
        <f t="shared" si="6"/>
        <v>OTHERS CARD42726</v>
      </c>
      <c r="Y15" s="26" t="str">
        <f t="shared" si="6"/>
        <v>OTHERS CARD42727</v>
      </c>
      <c r="Z15" s="26" t="str">
        <f t="shared" si="6"/>
        <v>OTHERS CARD42728</v>
      </c>
      <c r="AA15" s="26" t="str">
        <f t="shared" si="6"/>
        <v>OTHERS CARD42729</v>
      </c>
      <c r="AB15" s="26" t="str">
        <f t="shared" si="6"/>
        <v>OTHERS CARD42730</v>
      </c>
      <c r="AC15" s="26" t="str">
        <f t="shared" si="6"/>
        <v>OTHERS CARD42731</v>
      </c>
      <c r="AD15" s="26" t="str">
        <f t="shared" si="6"/>
        <v>OTHERS CARD42732</v>
      </c>
      <c r="AE15" s="26" t="str">
        <f t="shared" si="6"/>
        <v>OTHERS CARD42733</v>
      </c>
      <c r="AF15" s="26" t="str">
        <f t="shared" si="6"/>
        <v>OTHERS CARD42734</v>
      </c>
      <c r="AG15" s="26" t="str">
        <f t="shared" si="6"/>
        <v>OTHERS CARD42735</v>
      </c>
      <c r="AH15" s="58">
        <f t="shared" si="4"/>
        <v>0</v>
      </c>
    </row>
    <row r="16" spans="1:34" s="26" customFormat="1" x14ac:dyDescent="0.2">
      <c r="B16" s="26" t="s">
        <v>4413</v>
      </c>
      <c r="C16" s="57">
        <f t="shared" ref="C16:AG16" si="7">SUMIF(Jenis_cash,C15,Cashpax)</f>
        <v>8</v>
      </c>
      <c r="D16" s="57">
        <f t="shared" si="7"/>
        <v>12</v>
      </c>
      <c r="E16" s="57">
        <f t="shared" si="7"/>
        <v>9</v>
      </c>
      <c r="F16" s="57">
        <f t="shared" si="7"/>
        <v>5</v>
      </c>
      <c r="G16" s="57">
        <f t="shared" si="7"/>
        <v>8</v>
      </c>
      <c r="H16" s="57">
        <f t="shared" si="7"/>
        <v>2</v>
      </c>
      <c r="I16" s="57">
        <f t="shared" si="7"/>
        <v>15</v>
      </c>
      <c r="J16" s="57">
        <f t="shared" si="7"/>
        <v>6</v>
      </c>
      <c r="K16" s="57">
        <f t="shared" si="7"/>
        <v>51</v>
      </c>
      <c r="L16" s="57">
        <f t="shared" si="7"/>
        <v>7</v>
      </c>
      <c r="M16" s="57">
        <f t="shared" si="7"/>
        <v>5</v>
      </c>
      <c r="N16" s="57">
        <f t="shared" si="7"/>
        <v>2</v>
      </c>
      <c r="O16" s="57">
        <f t="shared" si="7"/>
        <v>4</v>
      </c>
      <c r="P16" s="57">
        <f t="shared" si="7"/>
        <v>49</v>
      </c>
      <c r="Q16" s="57">
        <f t="shared" si="7"/>
        <v>2</v>
      </c>
      <c r="R16" s="57">
        <f t="shared" si="7"/>
        <v>3</v>
      </c>
      <c r="S16" s="57">
        <f t="shared" si="7"/>
        <v>38</v>
      </c>
      <c r="T16" s="57">
        <f t="shared" si="7"/>
        <v>4</v>
      </c>
      <c r="U16" s="57">
        <f t="shared" si="7"/>
        <v>2</v>
      </c>
      <c r="V16" s="57">
        <f t="shared" si="7"/>
        <v>49</v>
      </c>
      <c r="W16" s="57">
        <f t="shared" si="7"/>
        <v>4</v>
      </c>
      <c r="X16" s="57">
        <f t="shared" si="7"/>
        <v>0</v>
      </c>
      <c r="Y16" s="57">
        <f t="shared" si="7"/>
        <v>0</v>
      </c>
      <c r="Z16" s="57">
        <f t="shared" si="7"/>
        <v>0</v>
      </c>
      <c r="AA16" s="57">
        <f t="shared" si="7"/>
        <v>0</v>
      </c>
      <c r="AB16" s="57">
        <f t="shared" si="7"/>
        <v>0</v>
      </c>
      <c r="AC16" s="57">
        <f t="shared" si="7"/>
        <v>0</v>
      </c>
      <c r="AD16" s="57">
        <f t="shared" si="7"/>
        <v>0</v>
      </c>
      <c r="AE16" s="57">
        <f t="shared" si="7"/>
        <v>0</v>
      </c>
      <c r="AF16" s="57">
        <f t="shared" si="7"/>
        <v>0</v>
      </c>
      <c r="AG16" s="57">
        <f t="shared" si="7"/>
        <v>0</v>
      </c>
      <c r="AH16" s="58">
        <f t="shared" si="4"/>
        <v>285</v>
      </c>
    </row>
    <row r="17" spans="1:34" s="26" customFormat="1" x14ac:dyDescent="0.2">
      <c r="B17" s="26" t="s">
        <v>4414</v>
      </c>
      <c r="C17" s="57">
        <f t="shared" ref="C17:T17" si="8">SUMIF(Jenis_cash,C15,Jumlah_cash)</f>
        <v>0</v>
      </c>
      <c r="D17" s="57">
        <f t="shared" si="8"/>
        <v>0</v>
      </c>
      <c r="E17" s="57">
        <f t="shared" si="8"/>
        <v>0</v>
      </c>
      <c r="F17" s="57">
        <f t="shared" si="8"/>
        <v>0</v>
      </c>
      <c r="G17" s="57">
        <f t="shared" si="8"/>
        <v>0</v>
      </c>
      <c r="H17" s="57">
        <f t="shared" si="8"/>
        <v>0</v>
      </c>
      <c r="I17" s="57">
        <f t="shared" si="8"/>
        <v>0</v>
      </c>
      <c r="J17" s="57">
        <f t="shared" si="8"/>
        <v>0</v>
      </c>
      <c r="K17" s="57">
        <f t="shared" si="8"/>
        <v>0</v>
      </c>
      <c r="L17" s="57">
        <f t="shared" si="8"/>
        <v>0</v>
      </c>
      <c r="M17" s="57">
        <f t="shared" si="8"/>
        <v>0</v>
      </c>
      <c r="N17" s="57">
        <f t="shared" si="8"/>
        <v>0</v>
      </c>
      <c r="O17" s="57">
        <f t="shared" si="8"/>
        <v>0</v>
      </c>
      <c r="P17" s="57">
        <f t="shared" si="8"/>
        <v>0</v>
      </c>
      <c r="Q17" s="57">
        <f t="shared" si="8"/>
        <v>0</v>
      </c>
      <c r="R17" s="57">
        <f t="shared" si="8"/>
        <v>0</v>
      </c>
      <c r="S17" s="57">
        <f t="shared" si="8"/>
        <v>6300000</v>
      </c>
      <c r="T17" s="57">
        <f t="shared" si="8"/>
        <v>0</v>
      </c>
      <c r="U17" s="57">
        <f t="shared" ref="U17:AG17" si="9">SUMIF(CASHJENISKARTU,U15,JUMLAH_NOMINAL)</f>
        <v>0</v>
      </c>
      <c r="V17" s="57">
        <f t="shared" si="9"/>
        <v>0</v>
      </c>
      <c r="W17" s="57">
        <f t="shared" si="9"/>
        <v>0</v>
      </c>
      <c r="X17" s="57">
        <f t="shared" si="9"/>
        <v>0</v>
      </c>
      <c r="Y17" s="57">
        <f t="shared" si="9"/>
        <v>0</v>
      </c>
      <c r="Z17" s="57">
        <f t="shared" si="9"/>
        <v>0</v>
      </c>
      <c r="AA17" s="57">
        <f t="shared" si="9"/>
        <v>0</v>
      </c>
      <c r="AB17" s="57">
        <f t="shared" si="9"/>
        <v>0</v>
      </c>
      <c r="AC17" s="57">
        <f t="shared" si="9"/>
        <v>0</v>
      </c>
      <c r="AD17" s="57">
        <f t="shared" si="9"/>
        <v>0</v>
      </c>
      <c r="AE17" s="57">
        <f t="shared" si="9"/>
        <v>0</v>
      </c>
      <c r="AF17" s="57">
        <f t="shared" si="9"/>
        <v>0</v>
      </c>
      <c r="AG17" s="57">
        <f t="shared" si="9"/>
        <v>0</v>
      </c>
      <c r="AH17" s="58">
        <f t="shared" si="4"/>
        <v>6300000</v>
      </c>
    </row>
    <row r="18" spans="1:34" s="26" customFormat="1" x14ac:dyDescent="0.2">
      <c r="AH18" s="58">
        <f t="shared" si="4"/>
        <v>0</v>
      </c>
    </row>
    <row r="19" spans="1:34" s="26" customFormat="1" x14ac:dyDescent="0.2">
      <c r="AH19" s="58">
        <f t="shared" si="4"/>
        <v>0</v>
      </c>
    </row>
    <row r="20" spans="1:34" s="26" customFormat="1" x14ac:dyDescent="0.2">
      <c r="C20" s="14">
        <v>42705</v>
      </c>
      <c r="D20" s="14">
        <v>42706</v>
      </c>
      <c r="E20" s="14">
        <v>42707</v>
      </c>
      <c r="F20" s="14">
        <v>42708</v>
      </c>
      <c r="G20" s="14">
        <v>42709</v>
      </c>
      <c r="H20" s="14">
        <v>42710</v>
      </c>
      <c r="I20" s="14">
        <v>42711</v>
      </c>
      <c r="J20" s="14">
        <v>42712</v>
      </c>
      <c r="K20" s="14">
        <v>42713</v>
      </c>
      <c r="L20" s="14">
        <v>42714</v>
      </c>
      <c r="M20" s="14">
        <v>42715</v>
      </c>
      <c r="N20" s="14">
        <v>42716</v>
      </c>
      <c r="O20" s="14">
        <v>42717</v>
      </c>
      <c r="P20" s="14">
        <v>42718</v>
      </c>
      <c r="Q20" s="14">
        <v>42719</v>
      </c>
      <c r="R20" s="14">
        <v>42720</v>
      </c>
      <c r="S20" s="14">
        <v>42721</v>
      </c>
      <c r="T20" s="14">
        <v>42722</v>
      </c>
      <c r="U20" s="14">
        <v>42723</v>
      </c>
      <c r="V20" s="14">
        <v>42724</v>
      </c>
      <c r="W20" s="14">
        <v>42725</v>
      </c>
      <c r="X20" s="14">
        <v>42726</v>
      </c>
      <c r="Y20" s="14">
        <v>42727</v>
      </c>
      <c r="Z20" s="14">
        <v>42728</v>
      </c>
      <c r="AA20" s="14">
        <v>42729</v>
      </c>
      <c r="AB20" s="14">
        <v>42730</v>
      </c>
      <c r="AC20" s="14">
        <v>42731</v>
      </c>
      <c r="AD20" s="14">
        <v>42732</v>
      </c>
      <c r="AE20" s="14">
        <v>42733</v>
      </c>
      <c r="AF20" s="14">
        <v>42734</v>
      </c>
      <c r="AG20" s="14">
        <v>42735</v>
      </c>
      <c r="AH20" s="58">
        <f t="shared" si="4"/>
        <v>1324320</v>
      </c>
    </row>
    <row r="21" spans="1:34" s="26" customFormat="1" x14ac:dyDescent="0.2">
      <c r="A21" s="26" t="s">
        <v>4416</v>
      </c>
      <c r="B21" s="26" t="s">
        <v>452</v>
      </c>
      <c r="C21" s="58">
        <f>C7</f>
        <v>14</v>
      </c>
      <c r="D21" s="58">
        <f t="shared" ref="D21:AG21" si="10">D7</f>
        <v>15</v>
      </c>
      <c r="E21" s="58">
        <f t="shared" si="10"/>
        <v>25</v>
      </c>
      <c r="F21" s="58">
        <f t="shared" si="10"/>
        <v>10</v>
      </c>
      <c r="G21" s="58">
        <f t="shared" si="10"/>
        <v>51</v>
      </c>
      <c r="H21" s="58">
        <f t="shared" si="10"/>
        <v>11</v>
      </c>
      <c r="I21" s="58">
        <f t="shared" si="10"/>
        <v>5</v>
      </c>
      <c r="J21" s="58">
        <f t="shared" si="10"/>
        <v>4</v>
      </c>
      <c r="K21" s="58">
        <f t="shared" si="10"/>
        <v>5</v>
      </c>
      <c r="L21" s="58">
        <f t="shared" si="10"/>
        <v>57</v>
      </c>
      <c r="M21" s="58">
        <f t="shared" si="10"/>
        <v>5</v>
      </c>
      <c r="N21" s="58">
        <f t="shared" si="10"/>
        <v>4</v>
      </c>
      <c r="O21" s="58">
        <f t="shared" si="10"/>
        <v>3</v>
      </c>
      <c r="P21" s="58">
        <f t="shared" si="10"/>
        <v>10</v>
      </c>
      <c r="Q21" s="58">
        <f t="shared" si="10"/>
        <v>11</v>
      </c>
      <c r="R21" s="58">
        <f t="shared" si="10"/>
        <v>10</v>
      </c>
      <c r="S21" s="58">
        <f t="shared" si="10"/>
        <v>100</v>
      </c>
      <c r="T21" s="58">
        <f t="shared" si="10"/>
        <v>36</v>
      </c>
      <c r="U21" s="58">
        <f t="shared" si="10"/>
        <v>63</v>
      </c>
      <c r="V21" s="58">
        <f t="shared" si="10"/>
        <v>38</v>
      </c>
      <c r="W21" s="58">
        <f t="shared" si="10"/>
        <v>124</v>
      </c>
      <c r="X21" s="58">
        <f t="shared" si="10"/>
        <v>13</v>
      </c>
      <c r="Y21" s="58">
        <f t="shared" si="10"/>
        <v>46</v>
      </c>
      <c r="Z21" s="58">
        <f t="shared" si="10"/>
        <v>213</v>
      </c>
      <c r="AA21" s="58">
        <f t="shared" si="10"/>
        <v>75</v>
      </c>
      <c r="AB21" s="58">
        <f t="shared" si="10"/>
        <v>42</v>
      </c>
      <c r="AC21" s="58">
        <f t="shared" si="10"/>
        <v>110</v>
      </c>
      <c r="AD21" s="58">
        <f t="shared" si="10"/>
        <v>18</v>
      </c>
      <c r="AE21" s="58">
        <f t="shared" si="10"/>
        <v>62</v>
      </c>
      <c r="AF21" s="58">
        <f t="shared" si="10"/>
        <v>0</v>
      </c>
      <c r="AG21" s="58">
        <f t="shared" si="10"/>
        <v>0</v>
      </c>
      <c r="AH21" s="58">
        <f t="shared" si="4"/>
        <v>1180</v>
      </c>
    </row>
    <row r="22" spans="1:34" s="26" customFormat="1" x14ac:dyDescent="0.2">
      <c r="B22" s="26" t="s">
        <v>4417</v>
      </c>
      <c r="C22" s="58">
        <f>C16</f>
        <v>8</v>
      </c>
      <c r="D22" s="58">
        <f t="shared" ref="D22:AG22" si="11">D16</f>
        <v>12</v>
      </c>
      <c r="E22" s="58">
        <f t="shared" si="11"/>
        <v>9</v>
      </c>
      <c r="F22" s="58">
        <f t="shared" si="11"/>
        <v>5</v>
      </c>
      <c r="G22" s="58">
        <f t="shared" si="11"/>
        <v>8</v>
      </c>
      <c r="H22" s="58">
        <f t="shared" si="11"/>
        <v>2</v>
      </c>
      <c r="I22" s="58">
        <f t="shared" si="11"/>
        <v>15</v>
      </c>
      <c r="J22" s="58">
        <f t="shared" si="11"/>
        <v>6</v>
      </c>
      <c r="K22" s="58">
        <f t="shared" si="11"/>
        <v>51</v>
      </c>
      <c r="L22" s="58">
        <f t="shared" si="11"/>
        <v>7</v>
      </c>
      <c r="M22" s="58">
        <f t="shared" si="11"/>
        <v>5</v>
      </c>
      <c r="N22" s="58">
        <f t="shared" si="11"/>
        <v>2</v>
      </c>
      <c r="O22" s="58">
        <f t="shared" si="11"/>
        <v>4</v>
      </c>
      <c r="P22" s="58">
        <f t="shared" si="11"/>
        <v>49</v>
      </c>
      <c r="Q22" s="58">
        <f t="shared" si="11"/>
        <v>2</v>
      </c>
      <c r="R22" s="58">
        <f t="shared" si="11"/>
        <v>3</v>
      </c>
      <c r="S22" s="58">
        <f t="shared" si="11"/>
        <v>38</v>
      </c>
      <c r="T22" s="58">
        <f t="shared" si="11"/>
        <v>4</v>
      </c>
      <c r="U22" s="58">
        <f t="shared" si="11"/>
        <v>2</v>
      </c>
      <c r="V22" s="58">
        <f t="shared" si="11"/>
        <v>49</v>
      </c>
      <c r="W22" s="58">
        <f t="shared" si="11"/>
        <v>4</v>
      </c>
      <c r="X22" s="58">
        <f t="shared" si="11"/>
        <v>0</v>
      </c>
      <c r="Y22" s="58">
        <f t="shared" si="11"/>
        <v>0</v>
      </c>
      <c r="Z22" s="58">
        <f t="shared" si="11"/>
        <v>0</v>
      </c>
      <c r="AA22" s="58">
        <f t="shared" si="11"/>
        <v>0</v>
      </c>
      <c r="AB22" s="58">
        <f t="shared" si="11"/>
        <v>0</v>
      </c>
      <c r="AC22" s="58">
        <f t="shared" si="11"/>
        <v>0</v>
      </c>
      <c r="AD22" s="58">
        <f t="shared" si="11"/>
        <v>0</v>
      </c>
      <c r="AE22" s="58">
        <f t="shared" si="11"/>
        <v>0</v>
      </c>
      <c r="AF22" s="58">
        <f t="shared" si="11"/>
        <v>0</v>
      </c>
      <c r="AG22" s="58">
        <f t="shared" si="11"/>
        <v>0</v>
      </c>
      <c r="AH22" s="58">
        <f t="shared" si="4"/>
        <v>285</v>
      </c>
    </row>
    <row r="23" spans="1:34" s="26" customFormat="1" x14ac:dyDescent="0.2">
      <c r="B23" s="26" t="s">
        <v>4418</v>
      </c>
      <c r="C23" s="58">
        <f>C21+C22</f>
        <v>22</v>
      </c>
      <c r="D23" s="58">
        <f t="shared" ref="D23:AG23" si="12">D21+D22</f>
        <v>27</v>
      </c>
      <c r="E23" s="58">
        <f t="shared" si="12"/>
        <v>34</v>
      </c>
      <c r="F23" s="58">
        <f t="shared" si="12"/>
        <v>15</v>
      </c>
      <c r="G23" s="58">
        <f t="shared" si="12"/>
        <v>59</v>
      </c>
      <c r="H23" s="58">
        <f t="shared" si="12"/>
        <v>13</v>
      </c>
      <c r="I23" s="58">
        <f t="shared" si="12"/>
        <v>20</v>
      </c>
      <c r="J23" s="58">
        <f t="shared" si="12"/>
        <v>10</v>
      </c>
      <c r="K23" s="58">
        <f t="shared" si="12"/>
        <v>56</v>
      </c>
      <c r="L23" s="58">
        <f t="shared" si="12"/>
        <v>64</v>
      </c>
      <c r="M23" s="58">
        <f t="shared" si="12"/>
        <v>10</v>
      </c>
      <c r="N23" s="58">
        <f t="shared" si="12"/>
        <v>6</v>
      </c>
      <c r="O23" s="58">
        <f t="shared" si="12"/>
        <v>7</v>
      </c>
      <c r="P23" s="58">
        <f t="shared" si="12"/>
        <v>59</v>
      </c>
      <c r="Q23" s="58">
        <f t="shared" si="12"/>
        <v>13</v>
      </c>
      <c r="R23" s="58">
        <f t="shared" si="12"/>
        <v>13</v>
      </c>
      <c r="S23" s="58">
        <f t="shared" si="12"/>
        <v>138</v>
      </c>
      <c r="T23" s="58">
        <f t="shared" si="12"/>
        <v>40</v>
      </c>
      <c r="U23" s="58">
        <f t="shared" si="12"/>
        <v>65</v>
      </c>
      <c r="V23" s="58">
        <f t="shared" si="12"/>
        <v>87</v>
      </c>
      <c r="W23" s="58">
        <f t="shared" si="12"/>
        <v>128</v>
      </c>
      <c r="X23" s="58">
        <f t="shared" si="12"/>
        <v>13</v>
      </c>
      <c r="Y23" s="58">
        <f t="shared" si="12"/>
        <v>46</v>
      </c>
      <c r="Z23" s="58">
        <f t="shared" si="12"/>
        <v>213</v>
      </c>
      <c r="AA23" s="58">
        <f t="shared" si="12"/>
        <v>75</v>
      </c>
      <c r="AB23" s="58">
        <f t="shared" si="12"/>
        <v>42</v>
      </c>
      <c r="AC23" s="58">
        <f t="shared" si="12"/>
        <v>110</v>
      </c>
      <c r="AD23" s="58">
        <f t="shared" si="12"/>
        <v>18</v>
      </c>
      <c r="AE23" s="58">
        <f t="shared" si="12"/>
        <v>62</v>
      </c>
      <c r="AF23" s="58">
        <f t="shared" si="12"/>
        <v>0</v>
      </c>
      <c r="AG23" s="58">
        <f t="shared" si="12"/>
        <v>0</v>
      </c>
      <c r="AH23" s="58">
        <f t="shared" si="4"/>
        <v>1465</v>
      </c>
    </row>
    <row r="24" spans="1:34" s="26" customFormat="1" x14ac:dyDescent="0.2">
      <c r="AH24" s="58">
        <f t="shared" si="4"/>
        <v>0</v>
      </c>
    </row>
    <row r="25" spans="1:34" s="26" customFormat="1" x14ac:dyDescent="0.2">
      <c r="A25" s="26" t="s">
        <v>4419</v>
      </c>
      <c r="B25" s="26" t="s">
        <v>452</v>
      </c>
      <c r="C25" s="58">
        <f>C8</f>
        <v>1980000</v>
      </c>
      <c r="D25" s="58">
        <f t="shared" ref="D25:AG25" si="13">D8</f>
        <v>2250000</v>
      </c>
      <c r="E25" s="58">
        <f t="shared" si="13"/>
        <v>3290000</v>
      </c>
      <c r="F25" s="58">
        <f t="shared" si="13"/>
        <v>1220000</v>
      </c>
      <c r="G25" s="58">
        <f t="shared" si="13"/>
        <v>6200000</v>
      </c>
      <c r="H25" s="58">
        <f t="shared" si="13"/>
        <v>1590000</v>
      </c>
      <c r="I25" s="58">
        <f t="shared" si="13"/>
        <v>690000</v>
      </c>
      <c r="J25" s="58">
        <f t="shared" si="13"/>
        <v>600000</v>
      </c>
      <c r="K25" s="58">
        <f t="shared" si="13"/>
        <v>750000</v>
      </c>
      <c r="L25" s="58">
        <f t="shared" si="13"/>
        <v>8550000</v>
      </c>
      <c r="M25" s="58">
        <f t="shared" si="13"/>
        <v>750000</v>
      </c>
      <c r="N25" s="58">
        <f t="shared" si="13"/>
        <v>570000</v>
      </c>
      <c r="O25" s="58">
        <f t="shared" si="13"/>
        <v>450000</v>
      </c>
      <c r="P25" s="58">
        <f t="shared" si="13"/>
        <v>1500000</v>
      </c>
      <c r="Q25" s="58">
        <f t="shared" si="13"/>
        <v>11170000</v>
      </c>
      <c r="R25" s="58">
        <f t="shared" si="13"/>
        <v>1500000</v>
      </c>
      <c r="S25" s="58">
        <f t="shared" si="13"/>
        <v>11570000</v>
      </c>
      <c r="T25" s="58">
        <f t="shared" si="13"/>
        <v>5250000</v>
      </c>
      <c r="U25" s="58">
        <f t="shared" si="13"/>
        <v>7650000</v>
      </c>
      <c r="V25" s="58">
        <f t="shared" si="13"/>
        <v>4680000</v>
      </c>
      <c r="W25" s="58">
        <f t="shared" si="13"/>
        <v>14080000</v>
      </c>
      <c r="X25" s="58">
        <f t="shared" si="13"/>
        <v>4290000</v>
      </c>
      <c r="Y25" s="58">
        <f t="shared" si="13"/>
        <v>11320000</v>
      </c>
      <c r="Z25" s="58">
        <f t="shared" si="13"/>
        <v>18990000</v>
      </c>
      <c r="AA25" s="58">
        <f t="shared" si="13"/>
        <v>11060000</v>
      </c>
      <c r="AB25" s="58">
        <f t="shared" si="13"/>
        <v>3480000</v>
      </c>
      <c r="AC25" s="58">
        <f t="shared" si="13"/>
        <v>11105000</v>
      </c>
      <c r="AD25" s="58">
        <f t="shared" si="13"/>
        <v>2730000</v>
      </c>
      <c r="AE25" s="58">
        <f t="shared" si="13"/>
        <v>8200000</v>
      </c>
      <c r="AF25" s="58">
        <f t="shared" si="13"/>
        <v>0</v>
      </c>
      <c r="AG25" s="58">
        <f t="shared" si="13"/>
        <v>0</v>
      </c>
      <c r="AH25" s="58">
        <f t="shared" si="4"/>
        <v>157465000</v>
      </c>
    </row>
    <row r="26" spans="1:34" s="26" customFormat="1" x14ac:dyDescent="0.2">
      <c r="B26" s="26" t="s">
        <v>4417</v>
      </c>
      <c r="C26" s="58">
        <f>C17</f>
        <v>0</v>
      </c>
      <c r="D26" s="58">
        <f t="shared" ref="D26:AG26" si="14">D17</f>
        <v>0</v>
      </c>
      <c r="E26" s="58">
        <f t="shared" si="14"/>
        <v>0</v>
      </c>
      <c r="F26" s="58">
        <f t="shared" si="14"/>
        <v>0</v>
      </c>
      <c r="G26" s="58">
        <f t="shared" si="14"/>
        <v>0</v>
      </c>
      <c r="H26" s="58">
        <f t="shared" si="14"/>
        <v>0</v>
      </c>
      <c r="I26" s="58">
        <f t="shared" si="14"/>
        <v>0</v>
      </c>
      <c r="J26" s="58">
        <f t="shared" si="14"/>
        <v>0</v>
      </c>
      <c r="K26" s="58">
        <f t="shared" si="14"/>
        <v>0</v>
      </c>
      <c r="L26" s="58">
        <f t="shared" si="14"/>
        <v>0</v>
      </c>
      <c r="M26" s="58">
        <f t="shared" si="14"/>
        <v>0</v>
      </c>
      <c r="N26" s="58">
        <f t="shared" si="14"/>
        <v>0</v>
      </c>
      <c r="O26" s="58">
        <f t="shared" si="14"/>
        <v>0</v>
      </c>
      <c r="P26" s="58">
        <f t="shared" si="14"/>
        <v>0</v>
      </c>
      <c r="Q26" s="58">
        <f t="shared" si="14"/>
        <v>0</v>
      </c>
      <c r="R26" s="58">
        <f t="shared" si="14"/>
        <v>0</v>
      </c>
      <c r="S26" s="58">
        <f t="shared" si="14"/>
        <v>6300000</v>
      </c>
      <c r="T26" s="58">
        <f t="shared" si="14"/>
        <v>0</v>
      </c>
      <c r="U26" s="58">
        <f t="shared" si="14"/>
        <v>0</v>
      </c>
      <c r="V26" s="58">
        <f t="shared" si="14"/>
        <v>0</v>
      </c>
      <c r="W26" s="58">
        <f t="shared" si="14"/>
        <v>0</v>
      </c>
      <c r="X26" s="58">
        <f t="shared" si="14"/>
        <v>0</v>
      </c>
      <c r="Y26" s="58">
        <f t="shared" si="14"/>
        <v>0</v>
      </c>
      <c r="Z26" s="58">
        <f t="shared" si="14"/>
        <v>0</v>
      </c>
      <c r="AA26" s="58">
        <f t="shared" si="14"/>
        <v>0</v>
      </c>
      <c r="AB26" s="58">
        <f t="shared" si="14"/>
        <v>0</v>
      </c>
      <c r="AC26" s="58">
        <f t="shared" si="14"/>
        <v>0</v>
      </c>
      <c r="AD26" s="58">
        <f t="shared" si="14"/>
        <v>0</v>
      </c>
      <c r="AE26" s="58">
        <f t="shared" si="14"/>
        <v>0</v>
      </c>
      <c r="AF26" s="58">
        <f t="shared" si="14"/>
        <v>0</v>
      </c>
      <c r="AG26" s="58">
        <f t="shared" si="14"/>
        <v>0</v>
      </c>
      <c r="AH26" s="58">
        <f t="shared" si="4"/>
        <v>6300000</v>
      </c>
    </row>
    <row r="27" spans="1:34" s="26" customFormat="1" x14ac:dyDescent="0.2">
      <c r="B27" s="26" t="s">
        <v>4418</v>
      </c>
      <c r="C27" s="58">
        <f>C25+C26</f>
        <v>1980000</v>
      </c>
      <c r="D27" s="58">
        <f t="shared" ref="D27:AG27" si="15">D25+D26</f>
        <v>2250000</v>
      </c>
      <c r="E27" s="58">
        <f t="shared" si="15"/>
        <v>3290000</v>
      </c>
      <c r="F27" s="58">
        <f t="shared" si="15"/>
        <v>1220000</v>
      </c>
      <c r="G27" s="58">
        <f t="shared" si="15"/>
        <v>6200000</v>
      </c>
      <c r="H27" s="58">
        <f t="shared" si="15"/>
        <v>1590000</v>
      </c>
      <c r="I27" s="58">
        <f t="shared" si="15"/>
        <v>690000</v>
      </c>
      <c r="J27" s="58">
        <f t="shared" si="15"/>
        <v>600000</v>
      </c>
      <c r="K27" s="58">
        <f t="shared" si="15"/>
        <v>750000</v>
      </c>
      <c r="L27" s="58">
        <f t="shared" si="15"/>
        <v>8550000</v>
      </c>
      <c r="M27" s="58">
        <f t="shared" si="15"/>
        <v>750000</v>
      </c>
      <c r="N27" s="58">
        <f t="shared" si="15"/>
        <v>570000</v>
      </c>
      <c r="O27" s="58">
        <f t="shared" si="15"/>
        <v>450000</v>
      </c>
      <c r="P27" s="58">
        <f t="shared" si="15"/>
        <v>1500000</v>
      </c>
      <c r="Q27" s="58">
        <f t="shared" si="15"/>
        <v>11170000</v>
      </c>
      <c r="R27" s="58">
        <f t="shared" si="15"/>
        <v>1500000</v>
      </c>
      <c r="S27" s="58">
        <f t="shared" si="15"/>
        <v>17870000</v>
      </c>
      <c r="T27" s="58">
        <f t="shared" si="15"/>
        <v>5250000</v>
      </c>
      <c r="U27" s="58">
        <f t="shared" si="15"/>
        <v>7650000</v>
      </c>
      <c r="V27" s="58">
        <f t="shared" si="15"/>
        <v>4680000</v>
      </c>
      <c r="W27" s="58">
        <f t="shared" si="15"/>
        <v>14080000</v>
      </c>
      <c r="X27" s="58">
        <f t="shared" si="15"/>
        <v>4290000</v>
      </c>
      <c r="Y27" s="58">
        <f t="shared" si="15"/>
        <v>11320000</v>
      </c>
      <c r="Z27" s="58">
        <f t="shared" si="15"/>
        <v>18990000</v>
      </c>
      <c r="AA27" s="58">
        <f t="shared" si="15"/>
        <v>11060000</v>
      </c>
      <c r="AB27" s="58">
        <f t="shared" si="15"/>
        <v>3480000</v>
      </c>
      <c r="AC27" s="58">
        <f t="shared" si="15"/>
        <v>11105000</v>
      </c>
      <c r="AD27" s="58">
        <f t="shared" si="15"/>
        <v>2730000</v>
      </c>
      <c r="AE27" s="58">
        <f t="shared" si="15"/>
        <v>8200000</v>
      </c>
      <c r="AF27" s="58">
        <f t="shared" si="15"/>
        <v>0</v>
      </c>
      <c r="AG27" s="58">
        <f t="shared" si="15"/>
        <v>0</v>
      </c>
      <c r="AH27" s="58">
        <f t="shared" si="4"/>
        <v>163765000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zoomScale="55" zoomScaleNormal="55" workbookViewId="0">
      <selection activeCell="I9" sqref="I9"/>
    </sheetView>
  </sheetViews>
  <sheetFormatPr defaultRowHeight="12.75" x14ac:dyDescent="0.2"/>
  <cols>
    <col min="1" max="1" width="9.140625" style="26"/>
  </cols>
  <sheetData>
    <row r="1" spans="2:34" s="26" customFormat="1" x14ac:dyDescent="0.2"/>
    <row r="2" spans="2:34" x14ac:dyDescent="0.2">
      <c r="C2" s="70">
        <v>42705</v>
      </c>
      <c r="D2" s="70">
        <v>42706</v>
      </c>
      <c r="E2" s="70">
        <v>42707</v>
      </c>
      <c r="F2" s="70">
        <v>42708</v>
      </c>
      <c r="G2" s="70">
        <v>42709</v>
      </c>
      <c r="H2" s="70">
        <v>42710</v>
      </c>
      <c r="I2" s="70">
        <v>42711</v>
      </c>
      <c r="J2" s="70">
        <v>42712</v>
      </c>
      <c r="K2" s="70">
        <v>42713</v>
      </c>
      <c r="L2" s="70">
        <v>42714</v>
      </c>
      <c r="M2" s="70">
        <v>42715</v>
      </c>
      <c r="N2" s="70">
        <v>42716</v>
      </c>
      <c r="O2" s="70">
        <v>42717</v>
      </c>
      <c r="P2" s="70">
        <v>42718</v>
      </c>
      <c r="Q2" s="70">
        <v>42719</v>
      </c>
      <c r="R2" s="70">
        <v>42720</v>
      </c>
      <c r="S2" s="70">
        <v>42721</v>
      </c>
      <c r="T2" s="70">
        <v>42722</v>
      </c>
      <c r="U2" s="70">
        <v>42723</v>
      </c>
      <c r="V2" s="70">
        <v>42724</v>
      </c>
      <c r="W2" s="70">
        <v>42725</v>
      </c>
      <c r="X2" s="70">
        <v>42726</v>
      </c>
      <c r="Y2" s="70">
        <v>42727</v>
      </c>
      <c r="Z2" s="70">
        <v>42728</v>
      </c>
      <c r="AA2" s="70">
        <v>42729</v>
      </c>
      <c r="AB2" s="70">
        <v>42730</v>
      </c>
      <c r="AC2" s="70">
        <v>42731</v>
      </c>
      <c r="AD2" s="70">
        <v>42732</v>
      </c>
      <c r="AE2" s="70">
        <v>42733</v>
      </c>
      <c r="AF2" s="70">
        <v>42734</v>
      </c>
      <c r="AG2" s="70">
        <v>42735</v>
      </c>
      <c r="AH2" s="69"/>
    </row>
    <row r="3" spans="2:34" x14ac:dyDescent="0.2">
      <c r="B3" s="50" t="s">
        <v>4421</v>
      </c>
      <c r="C3" s="50">
        <v>72</v>
      </c>
      <c r="D3" s="50">
        <v>77</v>
      </c>
      <c r="E3" s="50">
        <v>70</v>
      </c>
      <c r="F3" s="50">
        <v>60</v>
      </c>
      <c r="G3" s="50">
        <v>78</v>
      </c>
      <c r="H3" s="50">
        <v>56</v>
      </c>
      <c r="I3" s="50">
        <v>80</v>
      </c>
      <c r="J3" s="50">
        <v>119</v>
      </c>
      <c r="K3" s="50">
        <v>111</v>
      </c>
      <c r="L3" s="50">
        <v>149</v>
      </c>
      <c r="M3" s="50">
        <v>66</v>
      </c>
      <c r="N3" s="50">
        <v>81</v>
      </c>
      <c r="O3" s="50">
        <v>133</v>
      </c>
      <c r="P3" s="50">
        <v>76</v>
      </c>
      <c r="Q3" s="50">
        <v>79</v>
      </c>
      <c r="R3" s="50">
        <v>70</v>
      </c>
      <c r="S3" s="50">
        <v>70</v>
      </c>
      <c r="T3" s="50">
        <v>98</v>
      </c>
      <c r="U3" s="50">
        <v>97</v>
      </c>
      <c r="V3" s="50">
        <v>69</v>
      </c>
      <c r="W3" s="50">
        <v>95</v>
      </c>
      <c r="X3" s="50">
        <v>108</v>
      </c>
      <c r="Y3" s="50">
        <v>153</v>
      </c>
      <c r="Z3" s="50">
        <v>130</v>
      </c>
      <c r="AA3" s="50">
        <v>151</v>
      </c>
      <c r="AB3" s="50">
        <v>165</v>
      </c>
      <c r="AC3" s="50">
        <v>129</v>
      </c>
      <c r="AD3" s="50">
        <v>104</v>
      </c>
      <c r="AE3" s="50">
        <v>125</v>
      </c>
      <c r="AF3" s="50">
        <v>0</v>
      </c>
      <c r="AG3" s="50">
        <v>0</v>
      </c>
      <c r="AH3" s="50">
        <v>2871</v>
      </c>
    </row>
    <row r="4" spans="2:34" x14ac:dyDescent="0.2">
      <c r="B4" s="50" t="s">
        <v>452</v>
      </c>
      <c r="C4" s="50">
        <v>14</v>
      </c>
      <c r="D4" s="50">
        <v>15</v>
      </c>
      <c r="E4" s="50">
        <v>25</v>
      </c>
      <c r="F4" s="50">
        <v>10</v>
      </c>
      <c r="G4" s="50">
        <v>51</v>
      </c>
      <c r="H4" s="50">
        <v>11</v>
      </c>
      <c r="I4" s="50">
        <v>5</v>
      </c>
      <c r="J4" s="50">
        <v>4</v>
      </c>
      <c r="K4" s="50">
        <v>5</v>
      </c>
      <c r="L4" s="50">
        <v>57</v>
      </c>
      <c r="M4" s="50">
        <v>5</v>
      </c>
      <c r="N4" s="50">
        <v>4</v>
      </c>
      <c r="O4" s="50">
        <v>3</v>
      </c>
      <c r="P4" s="50">
        <v>10</v>
      </c>
      <c r="Q4" s="50">
        <v>11</v>
      </c>
      <c r="R4" s="50">
        <v>10</v>
      </c>
      <c r="S4" s="50">
        <v>100</v>
      </c>
      <c r="T4" s="50">
        <v>36</v>
      </c>
      <c r="U4" s="50">
        <v>63</v>
      </c>
      <c r="V4" s="50">
        <v>38</v>
      </c>
      <c r="W4" s="50">
        <v>124</v>
      </c>
      <c r="X4" s="50">
        <v>13</v>
      </c>
      <c r="Y4" s="50">
        <v>46</v>
      </c>
      <c r="Z4" s="50">
        <v>213</v>
      </c>
      <c r="AA4" s="50">
        <v>75</v>
      </c>
      <c r="AB4" s="50">
        <v>42</v>
      </c>
      <c r="AC4" s="50">
        <v>110</v>
      </c>
      <c r="AD4" s="50">
        <v>18</v>
      </c>
      <c r="AE4" s="50">
        <v>62</v>
      </c>
      <c r="AF4" s="50">
        <v>0</v>
      </c>
      <c r="AG4" s="50">
        <v>0</v>
      </c>
      <c r="AH4" s="50">
        <v>1180</v>
      </c>
    </row>
    <row r="5" spans="2:34" x14ac:dyDescent="0.2">
      <c r="B5" s="50" t="s">
        <v>4417</v>
      </c>
      <c r="C5" s="50">
        <v>8</v>
      </c>
      <c r="D5" s="50">
        <v>12</v>
      </c>
      <c r="E5" s="50">
        <v>9</v>
      </c>
      <c r="F5" s="50">
        <v>5</v>
      </c>
      <c r="G5" s="50">
        <v>8</v>
      </c>
      <c r="H5" s="50">
        <v>2</v>
      </c>
      <c r="I5" s="50">
        <v>15</v>
      </c>
      <c r="J5" s="50">
        <v>6</v>
      </c>
      <c r="K5" s="50">
        <v>51</v>
      </c>
      <c r="L5" s="50">
        <v>7</v>
      </c>
      <c r="M5" s="50">
        <v>5</v>
      </c>
      <c r="N5" s="50">
        <v>2</v>
      </c>
      <c r="O5" s="50">
        <v>4</v>
      </c>
      <c r="P5" s="50">
        <v>49</v>
      </c>
      <c r="Q5" s="50">
        <v>2</v>
      </c>
      <c r="R5" s="50">
        <v>3</v>
      </c>
      <c r="S5" s="50">
        <v>38</v>
      </c>
      <c r="T5" s="50">
        <v>4</v>
      </c>
      <c r="U5" s="50">
        <v>2</v>
      </c>
      <c r="V5" s="50">
        <v>49</v>
      </c>
      <c r="W5" s="50">
        <v>4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285</v>
      </c>
    </row>
    <row r="6" spans="2:34" x14ac:dyDescent="0.2">
      <c r="B6" s="50" t="s">
        <v>4418</v>
      </c>
      <c r="C6" s="50">
        <f>SUM(C3:C5)</f>
        <v>94</v>
      </c>
      <c r="D6" s="50">
        <f t="shared" ref="D6:AG6" si="0">SUM(D3:D5)</f>
        <v>104</v>
      </c>
      <c r="E6" s="50">
        <f t="shared" si="0"/>
        <v>104</v>
      </c>
      <c r="F6" s="50">
        <f t="shared" si="0"/>
        <v>75</v>
      </c>
      <c r="G6" s="50">
        <f t="shared" si="0"/>
        <v>137</v>
      </c>
      <c r="H6" s="50">
        <f t="shared" si="0"/>
        <v>69</v>
      </c>
      <c r="I6" s="50">
        <f t="shared" si="0"/>
        <v>100</v>
      </c>
      <c r="J6" s="50">
        <f t="shared" si="0"/>
        <v>129</v>
      </c>
      <c r="K6" s="50">
        <f t="shared" si="0"/>
        <v>167</v>
      </c>
      <c r="L6" s="50">
        <f t="shared" si="0"/>
        <v>213</v>
      </c>
      <c r="M6" s="50">
        <f t="shared" si="0"/>
        <v>76</v>
      </c>
      <c r="N6" s="50">
        <f t="shared" si="0"/>
        <v>87</v>
      </c>
      <c r="O6" s="50">
        <f t="shared" si="0"/>
        <v>140</v>
      </c>
      <c r="P6" s="50">
        <f t="shared" si="0"/>
        <v>135</v>
      </c>
      <c r="Q6" s="50">
        <f t="shared" si="0"/>
        <v>92</v>
      </c>
      <c r="R6" s="50">
        <f t="shared" si="0"/>
        <v>83</v>
      </c>
      <c r="S6" s="50">
        <f t="shared" si="0"/>
        <v>208</v>
      </c>
      <c r="T6" s="50">
        <f t="shared" si="0"/>
        <v>138</v>
      </c>
      <c r="U6" s="50">
        <f t="shared" si="0"/>
        <v>162</v>
      </c>
      <c r="V6" s="50">
        <f t="shared" si="0"/>
        <v>156</v>
      </c>
      <c r="W6" s="50">
        <f t="shared" si="0"/>
        <v>223</v>
      </c>
      <c r="X6" s="50">
        <f t="shared" si="0"/>
        <v>121</v>
      </c>
      <c r="Y6" s="50">
        <f t="shared" si="0"/>
        <v>199</v>
      </c>
      <c r="Z6" s="50">
        <f t="shared" si="0"/>
        <v>343</v>
      </c>
      <c r="AA6" s="50">
        <f t="shared" si="0"/>
        <v>226</v>
      </c>
      <c r="AB6" s="50">
        <f t="shared" si="0"/>
        <v>207</v>
      </c>
      <c r="AC6" s="50">
        <f t="shared" si="0"/>
        <v>239</v>
      </c>
      <c r="AD6" s="50">
        <f t="shared" si="0"/>
        <v>122</v>
      </c>
      <c r="AE6" s="50">
        <f t="shared" si="0"/>
        <v>187</v>
      </c>
      <c r="AF6" s="50">
        <f t="shared" si="0"/>
        <v>0</v>
      </c>
      <c r="AG6" s="50">
        <f t="shared" si="0"/>
        <v>0</v>
      </c>
      <c r="AH6" s="50">
        <v>4318</v>
      </c>
    </row>
  </sheetData>
  <pageMargins left="0.7" right="0.7" top="0.75" bottom="0.75" header="0.3" footer="0.3"/>
  <ignoredErrors>
    <ignoredError sqref="C6 D6:AG6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Domestik</vt:lpstr>
      <vt:lpstr>Inter</vt:lpstr>
      <vt:lpstr>Other card</vt:lpstr>
      <vt:lpstr>Cash</vt:lpstr>
      <vt:lpstr>all Cash</vt:lpstr>
      <vt:lpstr>all dom inter</vt:lpstr>
      <vt:lpstr>LAP</vt:lpstr>
      <vt:lpstr>lcash</vt:lpstr>
      <vt:lpstr>grafik</vt:lpstr>
      <vt:lpstr>ALL_JENIS_KARTU</vt:lpstr>
      <vt:lpstr>ALL_JML</vt:lpstr>
      <vt:lpstr>ALL_JUMLAH_TGL_KARTU</vt:lpstr>
      <vt:lpstr>ALL_TGL</vt:lpstr>
      <vt:lpstr>ALL_TGL_KARTU</vt:lpstr>
      <vt:lpstr>Cashpax</vt:lpstr>
      <vt:lpstr>Jenis_cash</vt:lpstr>
      <vt:lpstr>jenis_otc</vt:lpstr>
      <vt:lpstr>Jumlah_cash</vt:lpstr>
      <vt:lpstr>Jumlah_otc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siber</dc:creator>
  <cp:lastModifiedBy>BDO-IT</cp:lastModifiedBy>
  <cp:lastPrinted>2016-09-05T09:02:20Z</cp:lastPrinted>
  <dcterms:created xsi:type="dcterms:W3CDTF">2015-08-18T04:05:01Z</dcterms:created>
  <dcterms:modified xsi:type="dcterms:W3CDTF">2017-01-11T01:35:27Z</dcterms:modified>
</cp:coreProperties>
</file>