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ownloads\"/>
    </mc:Choice>
  </mc:AlternateContent>
  <xr:revisionPtr revIDLastSave="0" documentId="13_ncr:1_{50E1C7EB-8352-40D3-BA6D-3D9A73B91022}" xr6:coauthVersionLast="47" xr6:coauthVersionMax="47" xr10:uidLastSave="{00000000-0000-0000-0000-000000000000}"/>
  <bookViews>
    <workbookView xWindow="38280" yWindow="-120" windowWidth="38640" windowHeight="21120" xr2:uid="{80C123D3-443A-47DE-AE4B-065E9EEC4370}"/>
  </bookViews>
  <sheets>
    <sheet name="Sheet1" sheetId="1" r:id="rId1"/>
    <sheet name="Ecoinv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<sst xmlns="http://schemas.openxmlformats.org/spreadsheetml/2006/main" count="200" uniqueCount="125">
  <si>
    <t>Material Name</t>
  </si>
  <si>
    <t>Densities</t>
  </si>
  <si>
    <t>Ecoinvent</t>
  </si>
  <si>
    <t>Unit</t>
  </si>
  <si>
    <t>Default trrad</t>
  </si>
  <si>
    <t>kg</t>
  </si>
  <si>
    <t>Elefantrist</t>
  </si>
  <si>
    <t>RM_Væg_Beton_Element</t>
  </si>
  <si>
    <t>RM_Væg_Beton_Element Check</t>
  </si>
  <si>
    <t>Basic Wall:22.2.117 - Akustikvæg monteret på bagvæg</t>
  </si>
  <si>
    <t>m3</t>
  </si>
  <si>
    <t>Gasbeton</t>
  </si>
  <si>
    <t>Plutonium</t>
  </si>
  <si>
    <t>A book</t>
  </si>
  <si>
    <t>Floor:03.1b - Etagedæk, Gulvopbygning 110 mm m Flise, Vådrum med lyd</t>
  </si>
  <si>
    <t>&lt;Unnamed&gt;</t>
  </si>
  <si>
    <t>RM_Terrassefliser</t>
  </si>
  <si>
    <t>RM_Glasgulv</t>
  </si>
  <si>
    <t>Basic Wall:Væg - sokkel mod jord 2</t>
  </si>
  <si>
    <t>Basic Wall:22.2.113 - 108mm gipsvæg_lv GD 70/70 (450) NNN-0 M0</t>
  </si>
  <si>
    <t>Fliser - 300x600mm</t>
  </si>
  <si>
    <t>RM_Batt isolering(1)</t>
  </si>
  <si>
    <t>374_Afretning, Gulvbelægning</t>
  </si>
  <si>
    <t>Metal - Steel</t>
  </si>
  <si>
    <t>Concrete</t>
  </si>
  <si>
    <t>RM_Batt isolering</t>
  </si>
  <si>
    <t>Basic Wall:22.2.115 - 75mm  forsatsvæg - Finerbeklædning</t>
  </si>
  <si>
    <t>Floor:03.2 - Etagedæk, Gulvopbygning120mm m Epoxy skridsikker og fald med lyd</t>
  </si>
  <si>
    <t>RM_Væg_Skitse Let</t>
  </si>
  <si>
    <t>Basic Wall:Sandwichelementer 305 mm</t>
  </si>
  <si>
    <t>01 Væg klinke</t>
  </si>
  <si>
    <t>00 - Sokkel flise</t>
  </si>
  <si>
    <t>Basic Wall:22.2.108.1 - 108mm gipsvæg_lv 45/45 (450) O-NNN M45</t>
  </si>
  <si>
    <t>Floor:05.1 - Etagedæk, Gulvopbygning 35mm m Støvbinding med lyd</t>
  </si>
  <si>
    <t>Floor:01.3b - Terrændæk, Gulvopbygnig 45mm m vinyl - uden lyd</t>
  </si>
  <si>
    <t>Floor:02.1b - Etagedæk, Gulvopbygning 27 mm m Måtte - med lyd</t>
  </si>
  <si>
    <t>Steel - U 320</t>
  </si>
  <si>
    <t>Floor:04.2 - Etagedæk, Gulvopbygning 50mm m Epoxy med lyd</t>
  </si>
  <si>
    <t>RM_Dæk_Beton_Element</t>
  </si>
  <si>
    <t>Something more</t>
  </si>
  <si>
    <t>Basic Wall:Væg - sokkel mod jord 300+10</t>
  </si>
  <si>
    <t>Floor:03.3 - Etagedæk, Gulvopbygning 120mm m Epoxy med lyd</t>
  </si>
  <si>
    <t>Numbers</t>
  </si>
  <si>
    <t>Conversion factors</t>
  </si>
  <si>
    <t>kg_to_g</t>
  </si>
  <si>
    <t>g/kg</t>
  </si>
  <si>
    <t>Method</t>
  </si>
  <si>
    <t>Cumulative Energy Demand (CED)</t>
  </si>
  <si>
    <t>selected LCI results</t>
  </si>
  <si>
    <t>selected LCI results, additional</t>
  </si>
  <si>
    <t xml:space="preserve">Ratio CO2 fossil/non ren. cum. energy demand </t>
  </si>
  <si>
    <t>IPCC 2021</t>
  </si>
  <si>
    <t>Category</t>
  </si>
  <si>
    <t>energy resources: 
non-renewable</t>
  </si>
  <si>
    <t>energy resources: renewable</t>
  </si>
  <si>
    <t>air</t>
  </si>
  <si>
    <t>CO2 fossil/total non renewable energy</t>
  </si>
  <si>
    <t>climate change</t>
  </si>
  <si>
    <t>Indicator</t>
  </si>
  <si>
    <t>energy content (HHV)</t>
  </si>
  <si>
    <t>CO2, fossil</t>
  </si>
  <si>
    <t>methane</t>
  </si>
  <si>
    <t>N2O</t>
  </si>
  <si>
    <t>Check combustion included</t>
  </si>
  <si>
    <t>global warming potential (GWP100)</t>
  </si>
  <si>
    <t>global warming potential (GWP500)</t>
  </si>
  <si>
    <t>Process #</t>
  </si>
  <si>
    <t>Activity Name</t>
  </si>
  <si>
    <t>Geography</t>
  </si>
  <si>
    <t>Reference Product Name</t>
  </si>
  <si>
    <t>Reference Product Unit</t>
  </si>
  <si>
    <t>Reference Product Amount</t>
  </si>
  <si>
    <t>MJ-Eq</t>
  </si>
  <si>
    <t>gCO2/MJ</t>
  </si>
  <si>
    <t>kg CO2-Eq</t>
  </si>
  <si>
    <t>563f3faa-403b-5dca-b7ee-9210be124f4b_f10b8722-4be1-43d5-b17d-c51ad0e29d29</t>
  </si>
  <si>
    <t>deep drawing, steel, 10000 kN press, automode</t>
  </si>
  <si>
    <t>RER</t>
  </si>
  <si>
    <t>958df5ae-8464-5515-a04d-69eeef639089_dccd37a7-b2cf-47ea-969b-6cdd748dfa12</t>
  </si>
  <si>
    <t>autoclaved aerated concrete block production</t>
  </si>
  <si>
    <t>CH</t>
  </si>
  <si>
    <t>autoclaved aerated concrete block</t>
  </si>
  <si>
    <t>d6387692-d45f-5043-b9d6-8fe40cfeba8c_137e2c15-2e4a-4bf4-a1e4-a630a87b2cb7</t>
  </si>
  <si>
    <t>beam, hardwood, raw, air drying to u=20%</t>
  </si>
  <si>
    <t>Europe without Switzerland</t>
  </si>
  <si>
    <t>sawnwood, beam, hardwood, raw, dried (u=20%)</t>
  </si>
  <si>
    <t>5509d673-beb7-5323-b954-4359742e180e_a1a4300c-8440-4eed-8205-24042aad6df7</t>
  </si>
  <si>
    <t>beam, softwood, raw, air drying to u=20%</t>
  </si>
  <si>
    <t>sawnwood, beam, softwood, raw, dried (u=20%)</t>
  </si>
  <si>
    <t>ad0f8fef-ece6-57af-8638-6c03a36481a1_7e9077e8-7bbc-44c4-9759-62526ff34d47</t>
  </si>
  <si>
    <t>concrete production, 20MPa, with cement, CEM II/B</t>
  </si>
  <si>
    <t>GLO</t>
  </si>
  <si>
    <t>concrete, 20MPa</t>
  </si>
  <si>
    <t>7675c824-6b17-5f21-9665-3c5dd99a2f64_fe95f2c3-b749-489d-ae35-6900865e6a48</t>
  </si>
  <si>
    <t>forging, steel, large open die</t>
  </si>
  <si>
    <t>CA-QC</t>
  </si>
  <si>
    <t>forging, steel</t>
  </si>
  <si>
    <t>70668cf0-c09e-5669-a8d8-525901178ffa_e4478b33-83cb-40fb-aae6-3888f13ad5c6</t>
  </si>
  <si>
    <t>graphic paper production, 100% recycled</t>
  </si>
  <si>
    <t>graphic paper, 100% recycled</t>
  </si>
  <si>
    <t>3023d769-7d44-54df-aeee-07616a97e1f7_12099fef-99b3-4bf6-96e2-8ac795021302</t>
  </si>
  <si>
    <t>market for cement tile</t>
  </si>
  <si>
    <t>cement tile</t>
  </si>
  <si>
    <t>1ad07ed7-6ce0-5e46-b936-d09be80517c8_38dddb73-6677-4128-9a82-5c6668eceb29</t>
  </si>
  <si>
    <t>market for diode, glass-, for surface-mounting</t>
  </si>
  <si>
    <t>diode, glass-, for surface-mounting</t>
  </si>
  <si>
    <t>d5918645-9e42-56d8-acd6-3123e111bfb1_38dfe915-58e3-4ca4-921f-e6dfcf82c84f</t>
  </si>
  <si>
    <t>market for gypsum plasterboard</t>
  </si>
  <si>
    <t>gypsum plasterboard</t>
  </si>
  <si>
    <t>2be2b2f0-97ec-539d-ae41-bfa3d8e136fb_9e0e1511-492a-4ea4-a88a-50564b29805b</t>
  </si>
  <si>
    <t>stone wool production</t>
  </si>
  <si>
    <t>RoW</t>
  </si>
  <si>
    <t>stone wool</t>
  </si>
  <si>
    <t>0aaf0a43-dd81-5b86-8db6-1528031b4190_ba849663-a190-415b-9119-16df53b10fcc</t>
  </si>
  <si>
    <t>cement cast plaster floor production</t>
  </si>
  <si>
    <t>cement cast plaster floor</t>
  </si>
  <si>
    <t>320b5ab3-751e-579d-8604-2b046d7179ea_ac346633-b838-5e28-b494-0581f963e68d</t>
  </si>
  <si>
    <t>market for plywood</t>
  </si>
  <si>
    <t>plywood</t>
  </si>
  <si>
    <t>0fd5e607-1117-51f1-9195-001260ada4f7_51c7e57a-00b7-4412-b56c-94c17b211ee7</t>
  </si>
  <si>
    <t>epoxy resin production, liquid</t>
  </si>
  <si>
    <t>epoxy resin, liquid</t>
  </si>
  <si>
    <t>b3d7e028-5b6e-5d7b-a5b0-8dd939e0f96c_8d125c13-3754-415f-95e6-ec7609eb5c25</t>
  </si>
  <si>
    <t>deinking emulsion production, in paper production</t>
  </si>
  <si>
    <t>deinking emulsion, in paper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</si>
</sst>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Helvetica LT Pro Light"/>
      <family val="2"/>
    </font>
    <font>
      <sz val="11"/>
      <color theme="1"/>
      <name val="Helvetica LT Pro"/>
      <family val="2"/>
    </font>
    <font>
      <sz val="11"/>
      <color theme="1"/>
      <name val="Calibri Light"/>
      <scheme val="major"/>
    </font>
    <font>
      <b/>
      <sz val="11"/>
      <color theme="0"/>
      <name val="Helvetica LT Pr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D1C2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top" wrapText="1"/>
    </xf>
    <xf numFmtId="2" fontId="4" fillId="5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64" fontId="4" fillId="5" borderId="1" xfId="0" applyNumberFormat="1" applyFont="1" applyFill="1" applyBorder="1" applyAlignment="1">
      <alignment horizontal="center" vertical="top" wrapText="1"/>
    </xf>
    <xf numFmtId="0" fontId="2" fillId="0" borderId="0" xfId="0" applyFont="1"/>
    <xf numFmtId="0" fontId="4" fillId="5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B019-8837-4F16-ACA6-F302EF6556BE}">
  <dimension ref="A1:K40"/>
  <sheetViews>
    <sheetView tabSelected="1" workbookViewId="0">
      <selection activeCell="D11" sqref="D11"/>
    </sheetView>
  </sheetViews>
  <sheetFormatPr defaultRowHeight="14.5"/>
  <cols>
    <col min="1" max="1" width="48.5429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>
        <v>4</v>
      </c>
      <c r="B2">
        <v>856</v>
      </c>
      <c r="C2">
        <v>2101</v>
      </c>
      <c r="D2" t="s">
        <v>5</v>
      </c>
    </row>
    <row r="3" spans="1:11">
      <c r="A3" t="s">
        <v>6</v>
      </c>
      <c r="B3">
        <v>213</v>
      </c>
      <c r="C3">
        <v>2101</v>
      </c>
      <c r="D3" t="s">
        <v>5</v>
      </c>
    </row>
    <row r="4" spans="1:11">
      <c r="A4" t="s">
        <v>7</v>
      </c>
      <c r="B4">
        <v>6346</v>
      </c>
      <c r="C4">
        <v>1815</v>
      </c>
      <c r="D4" t="s">
        <v>5</v>
      </c>
    </row>
    <row r="5" spans="1:11">
      <c r="A5" t="s">
        <v>8</v>
      </c>
      <c r="B5">
        <v>743</v>
      </c>
      <c r="C5">
        <v>1815</v>
      </c>
      <c r="D5" t="s">
        <v>5</v>
      </c>
    </row>
    <row r="6" spans="1:11">
      <c r="A6" t="s">
        <v>9</v>
      </c>
      <c r="B6">
        <v>2343</v>
      </c>
      <c r="C6">
        <v>694</v>
      </c>
      <c r="D6" t="s">
        <v>10</v>
      </c>
    </row>
    <row r="7" spans="1:11">
      <c r="A7" t="s">
        <v>11</v>
      </c>
      <c r="B7">
        <v>234.35</v>
      </c>
      <c r="C7">
        <v>532</v>
      </c>
      <c r="D7" t="s">
        <v>5</v>
      </c>
    </row>
    <row r="8" spans="1:11">
      <c r="A8" t="s">
        <v>12</v>
      </c>
      <c r="B8">
        <v>100000</v>
      </c>
      <c r="C8">
        <v>5560</v>
      </c>
      <c r="D8" t="s">
        <v>5</v>
      </c>
      <c r="K8" s="2"/>
    </row>
    <row r="9" spans="1:11">
      <c r="A9" t="s">
        <v>13</v>
      </c>
      <c r="B9">
        <v>4</v>
      </c>
      <c r="C9">
        <v>5783</v>
      </c>
      <c r="D9" t="s">
        <v>5</v>
      </c>
    </row>
    <row r="10" spans="1:11">
      <c r="A10" t="s">
        <v>14</v>
      </c>
      <c r="B10">
        <v>465</v>
      </c>
      <c r="C10">
        <v>8929</v>
      </c>
      <c r="D10" t="s">
        <v>5</v>
      </c>
    </row>
    <row r="11" spans="1:11">
      <c r="A11" t="s">
        <v>15</v>
      </c>
      <c r="B11">
        <v>12</v>
      </c>
      <c r="C11">
        <v>8929</v>
      </c>
      <c r="D11" t="s">
        <v>5</v>
      </c>
    </row>
    <row r="12" spans="1:11">
      <c r="A12" t="s">
        <v>16</v>
      </c>
      <c r="B12">
        <v>346</v>
      </c>
      <c r="C12">
        <v>8929</v>
      </c>
      <c r="D12" t="s">
        <v>5</v>
      </c>
    </row>
    <row r="13" spans="1:11">
      <c r="A13" t="s">
        <v>17</v>
      </c>
      <c r="B13">
        <v>4543</v>
      </c>
      <c r="C13">
        <v>9370</v>
      </c>
      <c r="D13" t="s">
        <v>5</v>
      </c>
    </row>
    <row r="14" spans="1:11">
      <c r="A14" t="s">
        <v>18</v>
      </c>
      <c r="B14">
        <v>234</v>
      </c>
      <c r="C14">
        <v>532</v>
      </c>
      <c r="D14" t="s">
        <v>5</v>
      </c>
    </row>
    <row r="15" spans="1:11">
      <c r="A15" t="s">
        <v>19</v>
      </c>
      <c r="B15">
        <v>123</v>
      </c>
      <c r="C15">
        <v>10390</v>
      </c>
      <c r="D15" t="s">
        <v>5</v>
      </c>
    </row>
    <row r="16" spans="1:11">
      <c r="A16" t="s">
        <v>20</v>
      </c>
      <c r="B16">
        <v>7564</v>
      </c>
      <c r="C16">
        <v>8929</v>
      </c>
      <c r="D16" t="s">
        <v>5</v>
      </c>
    </row>
    <row r="17" spans="1:4">
      <c r="A17" t="s">
        <v>21</v>
      </c>
      <c r="B17">
        <v>967</v>
      </c>
      <c r="C17">
        <v>17475</v>
      </c>
      <c r="D17" t="s">
        <v>5</v>
      </c>
    </row>
    <row r="18" spans="1:4">
      <c r="A18" t="s">
        <v>22</v>
      </c>
      <c r="B18">
        <v>45</v>
      </c>
      <c r="C18">
        <v>1154</v>
      </c>
      <c r="D18" t="s">
        <v>5</v>
      </c>
    </row>
    <row r="19" spans="1:4">
      <c r="A19" t="s">
        <v>23</v>
      </c>
      <c r="B19">
        <v>63.6</v>
      </c>
      <c r="C19">
        <v>2101</v>
      </c>
      <c r="D19" t="s">
        <v>5</v>
      </c>
    </row>
    <row r="20" spans="1:4">
      <c r="A20" t="s">
        <v>24</v>
      </c>
      <c r="B20">
        <v>65</v>
      </c>
      <c r="C20">
        <v>1815</v>
      </c>
      <c r="D20" t="s">
        <v>10</v>
      </c>
    </row>
    <row r="21" spans="1:4">
      <c r="A21" t="s">
        <v>25</v>
      </c>
      <c r="B21">
        <v>9.34</v>
      </c>
      <c r="C21">
        <v>17475</v>
      </c>
      <c r="D21" t="s">
        <v>5</v>
      </c>
    </row>
    <row r="22" spans="1:4">
      <c r="A22" t="s">
        <v>26</v>
      </c>
      <c r="B22">
        <v>346</v>
      </c>
      <c r="C22">
        <v>12078</v>
      </c>
      <c r="D22" t="s">
        <v>10</v>
      </c>
    </row>
    <row r="23" spans="1:4">
      <c r="A23" t="s">
        <v>25</v>
      </c>
      <c r="B23">
        <v>435.34350000000001</v>
      </c>
      <c r="C23">
        <v>17475</v>
      </c>
      <c r="D23" t="s">
        <v>5</v>
      </c>
    </row>
    <row r="24" spans="1:4">
      <c r="A24" t="s">
        <v>27</v>
      </c>
      <c r="B24">
        <v>756</v>
      </c>
      <c r="C24">
        <v>5127</v>
      </c>
      <c r="D24" t="s">
        <v>5</v>
      </c>
    </row>
    <row r="25" spans="1:4">
      <c r="A25" t="s">
        <v>28</v>
      </c>
      <c r="B25">
        <v>124</v>
      </c>
      <c r="C25">
        <v>1815</v>
      </c>
      <c r="D25" t="s">
        <v>10</v>
      </c>
    </row>
    <row r="26" spans="1:4">
      <c r="A26" t="s">
        <v>29</v>
      </c>
      <c r="B26">
        <v>123</v>
      </c>
      <c r="C26">
        <v>1815</v>
      </c>
      <c r="D26" t="s">
        <v>10</v>
      </c>
    </row>
    <row r="27" spans="1:4">
      <c r="A27" t="s">
        <v>30</v>
      </c>
      <c r="B27">
        <v>523</v>
      </c>
      <c r="C27">
        <v>1815</v>
      </c>
      <c r="D27" t="s">
        <v>10</v>
      </c>
    </row>
    <row r="28" spans="1:4">
      <c r="A28" t="s">
        <v>31</v>
      </c>
      <c r="B28">
        <v>123</v>
      </c>
      <c r="C28">
        <v>8929</v>
      </c>
      <c r="D28" t="s">
        <v>5</v>
      </c>
    </row>
    <row r="29" spans="1:4">
      <c r="A29" t="s">
        <v>32</v>
      </c>
      <c r="B29">
        <v>453</v>
      </c>
      <c r="C29">
        <v>10390</v>
      </c>
      <c r="D29" t="s">
        <v>5</v>
      </c>
    </row>
    <row r="30" spans="1:4">
      <c r="A30" t="s">
        <v>33</v>
      </c>
      <c r="B30">
        <v>23.35</v>
      </c>
      <c r="C30">
        <v>10390</v>
      </c>
      <c r="D30" t="s">
        <v>10</v>
      </c>
    </row>
    <row r="31" spans="1:4">
      <c r="A31" t="s">
        <v>34</v>
      </c>
      <c r="B31">
        <v>745</v>
      </c>
      <c r="C31">
        <v>12078</v>
      </c>
      <c r="D31" t="s">
        <v>10</v>
      </c>
    </row>
    <row r="32" spans="1:4">
      <c r="A32" t="s">
        <v>35</v>
      </c>
      <c r="B32">
        <v>23</v>
      </c>
      <c r="C32">
        <v>17475</v>
      </c>
      <c r="D32" t="s">
        <v>5</v>
      </c>
    </row>
    <row r="33" spans="1:4">
      <c r="A33" t="s">
        <v>36</v>
      </c>
      <c r="B33">
        <v>7800</v>
      </c>
      <c r="C33">
        <v>2101</v>
      </c>
      <c r="D33" t="s">
        <v>5</v>
      </c>
    </row>
    <row r="34" spans="1:4">
      <c r="A34" t="s">
        <v>37</v>
      </c>
      <c r="B34">
        <v>53</v>
      </c>
      <c r="C34">
        <v>5127</v>
      </c>
      <c r="D34" t="s">
        <v>5</v>
      </c>
    </row>
    <row r="35" spans="1:4">
      <c r="A35" t="s">
        <v>38</v>
      </c>
      <c r="B35">
        <v>75</v>
      </c>
      <c r="C35">
        <v>1815</v>
      </c>
      <c r="D35" t="s">
        <v>10</v>
      </c>
    </row>
    <row r="36" spans="1:4">
      <c r="A36" t="s">
        <v>39</v>
      </c>
      <c r="B36">
        <v>503</v>
      </c>
      <c r="C36">
        <v>2145</v>
      </c>
      <c r="D36" t="s">
        <v>5</v>
      </c>
    </row>
    <row r="37" spans="1:4">
      <c r="A37" t="s">
        <v>40</v>
      </c>
      <c r="B37">
        <v>643</v>
      </c>
      <c r="C37">
        <v>1815</v>
      </c>
      <c r="D37" t="s">
        <v>10</v>
      </c>
    </row>
    <row r="38" spans="1:4">
      <c r="A38" t="s">
        <v>41</v>
      </c>
      <c r="B38">
        <v>9679</v>
      </c>
      <c r="C38">
        <v>5127</v>
      </c>
      <c r="D38" t="s">
        <v>5</v>
      </c>
    </row>
    <row r="39" spans="1:4">
      <c r="C39">
        <v>5127</v>
      </c>
      <c r="D39" t="s">
        <v>5</v>
      </c>
    </row>
    <row r="40" spans="1:4">
      <c r="A40">
        <v>6</v>
      </c>
      <c r="B40" t="s">
        <v>42</v>
      </c>
      <c r="C40">
        <v>5127</v>
      </c>
      <c r="D4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6FC5-2350-4ED6-81D3-9F2224F952BA}">
  <dimension ref="A1:AR19"/>
  <sheetViews>
    <sheetView topLeftCell="B3" zoomScale="90" workbookViewId="0">
      <selection activeCell="N6" sqref="N6"/>
    </sheetView>
  </sheetViews>
  <sheetFormatPr defaultRowHeight="14.5"/>
  <cols>
    <col min="1" max="1" width="8.81640625" hidden="1" customWidth="1"/>
    <col min="9" max="9" width="0.1796875" customWidth="1"/>
    <col min="15" max="15" width="0.1796875" customWidth="1"/>
  </cols>
  <sheetData>
    <row r="1" spans="1:44" ht="40.15" customHeight="1">
      <c r="A1" s="10" t="s">
        <v>43</v>
      </c>
      <c r="B1" s="11" t="s">
        <v>44</v>
      </c>
      <c r="C1" s="12" t="s">
        <v>45</v>
      </c>
      <c r="D1" s="11">
        <v>1000</v>
      </c>
      <c r="E1" s="13"/>
      <c r="G1" s="14" t="s">
        <v>46</v>
      </c>
      <c r="H1" s="15" t="s">
        <v>47</v>
      </c>
      <c r="I1" s="16" t="s">
        <v>47</v>
      </c>
      <c r="J1" s="17" t="s">
        <v>48</v>
      </c>
      <c r="K1" s="14" t="s">
        <v>49</v>
      </c>
      <c r="L1" s="14" t="s">
        <v>49</v>
      </c>
      <c r="M1" s="14" t="s">
        <v>50</v>
      </c>
      <c r="N1" s="17" t="s">
        <v>51</v>
      </c>
      <c r="O1" s="20" t="s">
        <v>51</v>
      </c>
    </row>
    <row r="2" spans="1:44" ht="76.150000000000006" customHeight="1">
      <c r="A2" s="13"/>
      <c r="B2" s="18"/>
      <c r="C2" s="13"/>
      <c r="D2" s="18"/>
      <c r="E2" s="13"/>
      <c r="G2" s="14" t="s">
        <v>52</v>
      </c>
      <c r="H2" s="15" t="s">
        <v>53</v>
      </c>
      <c r="I2" s="16" t="s">
        <v>54</v>
      </c>
      <c r="J2" s="17" t="s">
        <v>55</v>
      </c>
      <c r="K2" s="14" t="s">
        <v>55</v>
      </c>
      <c r="L2" s="14" t="s">
        <v>55</v>
      </c>
      <c r="M2" s="14" t="s">
        <v>56</v>
      </c>
      <c r="N2" s="17" t="s">
        <v>57</v>
      </c>
      <c r="O2" s="20" t="s">
        <v>57</v>
      </c>
    </row>
    <row r="3" spans="1:44" ht="43.15" customHeight="1">
      <c r="B3" s="13"/>
      <c r="C3" s="18"/>
      <c r="D3" s="13"/>
      <c r="E3" s="18"/>
      <c r="F3" s="13"/>
      <c r="G3" s="14" t="s">
        <v>58</v>
      </c>
      <c r="H3" s="15" t="s">
        <v>59</v>
      </c>
      <c r="I3" s="16" t="s">
        <v>59</v>
      </c>
      <c r="J3" s="17" t="s">
        <v>60</v>
      </c>
      <c r="K3" s="14" t="s">
        <v>61</v>
      </c>
      <c r="L3" s="14" t="s">
        <v>62</v>
      </c>
      <c r="M3" s="14" t="s">
        <v>63</v>
      </c>
      <c r="N3" s="17" t="s">
        <v>64</v>
      </c>
      <c r="O3" s="20" t="s">
        <v>65</v>
      </c>
    </row>
    <row r="4" spans="1:44" ht="112">
      <c r="B4" s="14" t="s">
        <v>66</v>
      </c>
      <c r="C4" s="19" t="s">
        <v>67</v>
      </c>
      <c r="D4" s="14" t="s">
        <v>68</v>
      </c>
      <c r="E4" s="19" t="s">
        <v>69</v>
      </c>
      <c r="F4" s="14" t="s">
        <v>70</v>
      </c>
      <c r="G4" s="14" t="s">
        <v>71</v>
      </c>
      <c r="H4" s="15" t="s">
        <v>72</v>
      </c>
      <c r="I4" s="16" t="s">
        <v>72</v>
      </c>
      <c r="J4" s="17" t="s">
        <v>5</v>
      </c>
      <c r="K4" s="14" t="s">
        <v>5</v>
      </c>
      <c r="L4" s="14" t="s">
        <v>5</v>
      </c>
      <c r="M4" s="14" t="s">
        <v>73</v>
      </c>
      <c r="N4" s="17" t="s">
        <v>74</v>
      </c>
      <c r="O4" s="20" t="s">
        <v>74</v>
      </c>
    </row>
    <row r="5" spans="1:44">
      <c r="A5" s="1" t="s">
        <v>75</v>
      </c>
      <c r="B5" s="2">
        <v>2101</v>
      </c>
      <c r="C5" s="1" t="s">
        <v>76</v>
      </c>
      <c r="D5" s="2" t="s">
        <v>77</v>
      </c>
      <c r="E5" s="1" t="s">
        <v>76</v>
      </c>
      <c r="F5" s="2" t="s">
        <v>5</v>
      </c>
      <c r="G5" s="2">
        <v>1</v>
      </c>
      <c r="H5" s="3">
        <v>2.9553566108895968</v>
      </c>
      <c r="I5" s="4">
        <v>0.3184028335752131</v>
      </c>
      <c r="J5" s="5">
        <v>0.2456732920276434</v>
      </c>
      <c r="K5" s="6">
        <v>2.4708492406827248E-3</v>
      </c>
      <c r="L5" s="6">
        <v>9.9132434119784817E-6</v>
      </c>
      <c r="M5" s="7">
        <f t="shared" ref="M5:M19" si="0">J5/H5*$E$1</f>
        <v>0</v>
      </c>
      <c r="N5" s="5">
        <v>0.31753343684903901</v>
      </c>
      <c r="O5" s="8">
        <v>0.26734462686592531</v>
      </c>
      <c r="T5" s="9">
        <v>1.4688686928868269E-10</v>
      </c>
      <c r="U5" s="9">
        <v>2.558792142077397E-14</v>
      </c>
      <c r="V5" s="9">
        <v>9.3684040931040311E-10</v>
      </c>
      <c r="W5" s="9">
        <v>4.0757041173228921E-11</v>
      </c>
      <c r="X5" s="9">
        <v>8.1404275747890262E-12</v>
      </c>
      <c r="Y5" s="9">
        <v>6.9337346562155091E-12</v>
      </c>
      <c r="Z5" s="9">
        <v>5.918453297105789E-11</v>
      </c>
      <c r="AA5" s="9">
        <v>2.3220743346208251E-13</v>
      </c>
      <c r="AB5" s="9">
        <v>2.4640720591006348E-10</v>
      </c>
      <c r="AC5" s="9">
        <v>7.0458956154649661E-11</v>
      </c>
      <c r="AD5" s="9">
        <v>1.81743118517851E-15</v>
      </c>
      <c r="AE5" s="9">
        <v>4.0621392383956748E-11</v>
      </c>
      <c r="AF5" s="9">
        <v>3.1053918051857868E-7</v>
      </c>
      <c r="AG5" s="9">
        <v>9.6195328644340114E-8</v>
      </c>
      <c r="AH5" s="9">
        <v>2.8291706117213761E-7</v>
      </c>
      <c r="AI5" s="9">
        <v>1.4056028486009479E-10</v>
      </c>
      <c r="AJ5" s="9">
        <v>6.2982057129473816E-11</v>
      </c>
      <c r="AK5" s="9">
        <v>1.6181076639828881E-7</v>
      </c>
      <c r="AL5" s="9">
        <v>4.691316354190358E-10</v>
      </c>
      <c r="AM5" s="9">
        <v>6.6799623031395554E-9</v>
      </c>
      <c r="AN5" s="9">
        <v>1.839798611238087E-2</v>
      </c>
      <c r="AO5" s="9">
        <v>1.727617457044408E-3</v>
      </c>
      <c r="AP5" s="9">
        <v>1.5158650846497849E-9</v>
      </c>
      <c r="AQ5" s="9">
        <v>8.588137450464618E-7</v>
      </c>
      <c r="AR5" s="9">
        <v>2.0125603610046661E-2</v>
      </c>
    </row>
    <row r="6" spans="1:44">
      <c r="A6" s="1" t="s">
        <v>78</v>
      </c>
      <c r="B6" s="2">
        <v>532</v>
      </c>
      <c r="C6" s="1" t="s">
        <v>79</v>
      </c>
      <c r="D6" s="2" t="s">
        <v>80</v>
      </c>
      <c r="E6" s="1" t="s">
        <v>81</v>
      </c>
      <c r="F6" s="2" t="s">
        <v>5</v>
      </c>
      <c r="G6" s="2">
        <v>1</v>
      </c>
      <c r="H6" s="3">
        <v>1.8793754348231</v>
      </c>
      <c r="I6" s="4">
        <v>0.43764670705254172</v>
      </c>
      <c r="J6" s="5">
        <v>0.3411180897424973</v>
      </c>
      <c r="K6" s="6">
        <v>4.5071458967674369E-4</v>
      </c>
      <c r="L6" s="6">
        <v>3.20127166137493E-6</v>
      </c>
      <c r="M6" s="7">
        <f t="shared" si="0"/>
        <v>0</v>
      </c>
      <c r="N6" s="5">
        <v>0.35576843900128202</v>
      </c>
      <c r="O6" s="8">
        <v>0.3465066083552184</v>
      </c>
      <c r="T6" s="9">
        <v>8.6428231608797925E-11</v>
      </c>
      <c r="U6" s="9">
        <v>2.7435117471405E-14</v>
      </c>
      <c r="V6" s="9">
        <v>1.0043108813557021E-9</v>
      </c>
      <c r="W6" s="9">
        <v>4.3598886576729261E-12</v>
      </c>
      <c r="X6" s="9">
        <v>8.5416335637186423E-13</v>
      </c>
      <c r="Y6" s="9">
        <v>4.6753058056928628E-12</v>
      </c>
      <c r="Z6" s="9">
        <v>2.1173746742743628E-11</v>
      </c>
      <c r="AA6" s="9">
        <v>6.4857493830601431E-15</v>
      </c>
      <c r="AB6" s="9">
        <v>4.0156333639427819E-11</v>
      </c>
      <c r="AC6" s="9">
        <v>6.3962899732657874E-11</v>
      </c>
      <c r="AD6" s="9">
        <v>9.1310818899091091E-16</v>
      </c>
      <c r="AE6" s="9">
        <v>2.0408875085061749E-11</v>
      </c>
      <c r="AF6" s="9">
        <v>3.3282721945114189E-7</v>
      </c>
      <c r="AG6" s="9">
        <v>3.9739421330115998E-8</v>
      </c>
      <c r="AH6" s="9">
        <v>2.0702315408182842E-8</v>
      </c>
      <c r="AI6" s="9">
        <v>1.584258864839056E-10</v>
      </c>
      <c r="AJ6" s="9">
        <v>1.9899165264475659E-11</v>
      </c>
      <c r="AK6" s="9">
        <v>9.5852421509963778E-8</v>
      </c>
      <c r="AL6" s="9">
        <v>4.3238880179536018E-10</v>
      </c>
      <c r="AM6" s="9">
        <v>3.356126125099043E-9</v>
      </c>
      <c r="AN6" s="9">
        <v>1.0955583136898969E-2</v>
      </c>
      <c r="AO6" s="9">
        <v>6.9409427913418693E-4</v>
      </c>
      <c r="AP6" s="9">
        <v>1.225955106971688E-9</v>
      </c>
      <c r="AQ6" s="9">
        <v>4.9308782729819592E-7</v>
      </c>
      <c r="AR6" s="9">
        <v>1.1649677436442031E-2</v>
      </c>
    </row>
    <row r="7" spans="1:44">
      <c r="A7" s="1" t="s">
        <v>82</v>
      </c>
      <c r="B7" s="2">
        <v>682</v>
      </c>
      <c r="C7" s="1" t="s">
        <v>83</v>
      </c>
      <c r="D7" s="2" t="s">
        <v>84</v>
      </c>
      <c r="E7" s="1" t="s">
        <v>85</v>
      </c>
      <c r="F7" s="2" t="s">
        <v>10</v>
      </c>
      <c r="G7" s="2">
        <v>1</v>
      </c>
      <c r="H7" s="3">
        <v>853.5828415164259</v>
      </c>
      <c r="I7" s="4">
        <v>19119.21415595699</v>
      </c>
      <c r="J7" s="5">
        <v>47.521637853433859</v>
      </c>
      <c r="K7" s="6">
        <v>0.19071813603271939</v>
      </c>
      <c r="L7" s="6">
        <v>1.8733281391840021E-3</v>
      </c>
      <c r="M7" s="7">
        <f t="shared" si="0"/>
        <v>0</v>
      </c>
      <c r="N7" s="5">
        <v>53.807561666982657</v>
      </c>
      <c r="O7" s="8">
        <v>49.790193635342057</v>
      </c>
      <c r="T7" s="9">
        <v>3.3164232051976661E-8</v>
      </c>
      <c r="U7" s="9">
        <v>4.2102835245183617E-12</v>
      </c>
      <c r="V7" s="9">
        <v>1.5416447333411259E-7</v>
      </c>
      <c r="W7" s="9">
        <v>9.9054757475295601E-10</v>
      </c>
      <c r="X7" s="9">
        <v>2.234909182479091E-10</v>
      </c>
      <c r="Y7" s="9">
        <v>5.548799100315314E-9</v>
      </c>
      <c r="Z7" s="9">
        <v>1.820961095153174E-8</v>
      </c>
      <c r="AA7" s="9">
        <v>6.568821956798758E-12</v>
      </c>
      <c r="AB7" s="9">
        <v>7.4053171119170902E-6</v>
      </c>
      <c r="AC7" s="9">
        <v>4.0735647208960717E-8</v>
      </c>
      <c r="AD7" s="9">
        <v>3.7415991643716489E-13</v>
      </c>
      <c r="AE7" s="9">
        <v>8.3628458144068317E-9</v>
      </c>
      <c r="AF7" s="9">
        <v>5.1082226929873469E-5</v>
      </c>
      <c r="AG7" s="9">
        <v>1.7996624323793711E-5</v>
      </c>
      <c r="AH7" s="9">
        <v>8.2262304378254686E-6</v>
      </c>
      <c r="AI7" s="9">
        <v>4.5129047756139978E-8</v>
      </c>
      <c r="AJ7" s="9">
        <v>1.145199789770054E-8</v>
      </c>
      <c r="AK7" s="9">
        <v>4.4222515695952688E-5</v>
      </c>
      <c r="AL7" s="9">
        <v>2.5734864136296818E-7</v>
      </c>
      <c r="AM7" s="9">
        <v>1.3752235339246791E-6</v>
      </c>
      <c r="AN7" s="9">
        <v>6.3007940995264828</v>
      </c>
      <c r="AO7" s="9">
        <v>0.2913172083025623</v>
      </c>
      <c r="AP7" s="9">
        <v>7.6583517038605118E-6</v>
      </c>
      <c r="AQ7" s="9">
        <v>1.2321232202773549E-4</v>
      </c>
      <c r="AR7" s="9">
        <v>6.5921113161918914</v>
      </c>
    </row>
    <row r="8" spans="1:44">
      <c r="A8" s="1" t="s">
        <v>86</v>
      </c>
      <c r="B8" s="2">
        <v>694</v>
      </c>
      <c r="C8" s="1" t="s">
        <v>87</v>
      </c>
      <c r="D8" s="2" t="s">
        <v>84</v>
      </c>
      <c r="E8" s="1" t="s">
        <v>88</v>
      </c>
      <c r="F8" s="2" t="s">
        <v>10</v>
      </c>
      <c r="G8" s="2">
        <v>1</v>
      </c>
      <c r="H8" s="3">
        <v>670.25543802169636</v>
      </c>
      <c r="I8" s="4">
        <v>14076.76219185421</v>
      </c>
      <c r="J8" s="5">
        <v>37.183836321808997</v>
      </c>
      <c r="K8" s="6">
        <v>0.14124751557759799</v>
      </c>
      <c r="L8" s="6">
        <v>1.45542755701291E-3</v>
      </c>
      <c r="M8" s="7">
        <f t="shared" si="0"/>
        <v>0</v>
      </c>
      <c r="N8" s="5">
        <v>41.866122696457673</v>
      </c>
      <c r="O8" s="8">
        <v>38.883804951194712</v>
      </c>
      <c r="T8" s="9">
        <v>2.621250329813849E-8</v>
      </c>
      <c r="U8" s="9">
        <v>3.272473070535217E-12</v>
      </c>
      <c r="V8" s="9">
        <v>1.1982305505046849E-7</v>
      </c>
      <c r="W8" s="9">
        <v>7.3577098850070278E-10</v>
      </c>
      <c r="X8" s="9">
        <v>1.64659326403667E-10</v>
      </c>
      <c r="Y8" s="9">
        <v>3.6746970562936471E-9</v>
      </c>
      <c r="Z8" s="9">
        <v>1.326083280674403E-8</v>
      </c>
      <c r="AA8" s="9">
        <v>4.7507625376244779E-12</v>
      </c>
      <c r="AB8" s="9">
        <v>5.9091895886787512E-6</v>
      </c>
      <c r="AC8" s="9">
        <v>3.065575502257246E-8</v>
      </c>
      <c r="AD8" s="9">
        <v>2.5987603150001583E-13</v>
      </c>
      <c r="AE8" s="9">
        <v>5.8084874590235326E-9</v>
      </c>
      <c r="AF8" s="9">
        <v>3.970372687836194E-5</v>
      </c>
      <c r="AG8" s="9">
        <v>1.5822840424694208E-5</v>
      </c>
      <c r="AH8" s="9">
        <v>6.1520691263082217E-6</v>
      </c>
      <c r="AI8" s="9">
        <v>3.9735626281605347E-8</v>
      </c>
      <c r="AJ8" s="9">
        <v>8.89672956391525E-9</v>
      </c>
      <c r="AK8" s="9">
        <v>3.5043650209063399E-5</v>
      </c>
      <c r="AL8" s="9">
        <v>1.969356030833139E-7</v>
      </c>
      <c r="AM8" s="9">
        <v>9.551734932616477E-7</v>
      </c>
      <c r="AN8" s="9">
        <v>4.8097549597347218</v>
      </c>
      <c r="AO8" s="9">
        <v>0.24166963700896599</v>
      </c>
      <c r="AP8" s="9">
        <v>6.1037164342818983E-6</v>
      </c>
      <c r="AQ8" s="9">
        <v>9.7920141076116037E-5</v>
      </c>
      <c r="AR8" s="9">
        <v>5.0514246025521743</v>
      </c>
    </row>
    <row r="9" spans="1:44">
      <c r="A9" s="1" t="s">
        <v>89</v>
      </c>
      <c r="B9" s="2">
        <v>1815</v>
      </c>
      <c r="C9" s="1" t="s">
        <v>90</v>
      </c>
      <c r="D9" s="2" t="s">
        <v>91</v>
      </c>
      <c r="E9" s="1" t="s">
        <v>92</v>
      </c>
      <c r="F9" s="2" t="s">
        <v>10</v>
      </c>
      <c r="G9" s="2">
        <v>1</v>
      </c>
      <c r="H9" s="3">
        <v>1500.6984420847621</v>
      </c>
      <c r="I9" s="4">
        <v>68.849370917959192</v>
      </c>
      <c r="J9" s="5">
        <v>207.1328573589297</v>
      </c>
      <c r="K9" s="6">
        <v>0.36910444223020239</v>
      </c>
      <c r="L9" s="6">
        <v>2.029183498654497E-3</v>
      </c>
      <c r="M9" s="7">
        <f t="shared" si="0"/>
        <v>0</v>
      </c>
      <c r="N9" s="5">
        <v>218.86256683335881</v>
      </c>
      <c r="O9" s="8">
        <v>211.32886487549001</v>
      </c>
      <c r="T9" s="9">
        <v>1.014832386663216E-7</v>
      </c>
      <c r="U9" s="9">
        <v>1.6921320659477111E-11</v>
      </c>
      <c r="V9" s="9">
        <v>6.194659727190004E-7</v>
      </c>
      <c r="W9" s="9">
        <v>3.0270928152252809E-9</v>
      </c>
      <c r="X9" s="9">
        <v>6.2862957056253284E-10</v>
      </c>
      <c r="Y9" s="9">
        <v>7.1667571769148757E-9</v>
      </c>
      <c r="Z9" s="9">
        <v>1.7703533820303169E-8</v>
      </c>
      <c r="AA9" s="9">
        <v>4.9468217666756787E-12</v>
      </c>
      <c r="AB9" s="9">
        <v>6.3923159547507767E-8</v>
      </c>
      <c r="AC9" s="9">
        <v>7.8037680986960571E-8</v>
      </c>
      <c r="AD9" s="9">
        <v>3.0581102581869199E-13</v>
      </c>
      <c r="AE9" s="9">
        <v>6.8351802128350043E-9</v>
      </c>
      <c r="AF9" s="9">
        <v>2.0528340437624549E-4</v>
      </c>
      <c r="AG9" s="9">
        <v>2.1531970610051388E-5</v>
      </c>
      <c r="AH9" s="9">
        <v>2.4168834802332319E-5</v>
      </c>
      <c r="AI9" s="9">
        <v>2.6778479072289961E-8</v>
      </c>
      <c r="AJ9" s="9">
        <v>1.240860250736625E-8</v>
      </c>
      <c r="AK9" s="9">
        <v>1.278756233828026E-4</v>
      </c>
      <c r="AL9" s="9">
        <v>5.3756038075080938E-7</v>
      </c>
      <c r="AM9" s="9">
        <v>1.1240074127773119E-6</v>
      </c>
      <c r="AN9" s="9">
        <v>9.8785351267571038</v>
      </c>
      <c r="AO9" s="9">
        <v>0.48142281056186381</v>
      </c>
      <c r="AP9" s="9">
        <v>8.9145287440982228E-7</v>
      </c>
      <c r="AQ9" s="9">
        <v>3.8055881003173068E-4</v>
      </c>
      <c r="AR9" s="9">
        <v>10.35995794415415</v>
      </c>
    </row>
    <row r="10" spans="1:44">
      <c r="A10" s="1" t="s">
        <v>93</v>
      </c>
      <c r="B10" s="2">
        <v>5560</v>
      </c>
      <c r="C10" s="1" t="s">
        <v>94</v>
      </c>
      <c r="D10" s="2" t="s">
        <v>95</v>
      </c>
      <c r="E10" s="1" t="s">
        <v>96</v>
      </c>
      <c r="F10" s="2" t="s">
        <v>5</v>
      </c>
      <c r="G10" s="2">
        <v>1</v>
      </c>
      <c r="H10" s="3">
        <v>18.221093985274859</v>
      </c>
      <c r="I10" s="4">
        <v>2.034978443600123</v>
      </c>
      <c r="J10" s="5">
        <v>1.1245183138413919</v>
      </c>
      <c r="K10" s="6">
        <v>3.877865927216929E-3</v>
      </c>
      <c r="L10" s="6">
        <v>1.391679753782983E-5</v>
      </c>
      <c r="M10" s="7">
        <f t="shared" si="0"/>
        <v>0</v>
      </c>
      <c r="N10" s="5">
        <v>1.245026409540041</v>
      </c>
      <c r="O10" s="8">
        <v>1.166249769782072</v>
      </c>
      <c r="T10" s="9">
        <v>3.6598248752993931E-10</v>
      </c>
      <c r="U10" s="9">
        <v>9.7071322847069435E-14</v>
      </c>
      <c r="V10" s="9">
        <v>3.5542575391905329E-9</v>
      </c>
      <c r="W10" s="9">
        <v>3.3745639407882058E-11</v>
      </c>
      <c r="X10" s="9">
        <v>7.0850092577830638E-12</v>
      </c>
      <c r="Y10" s="9">
        <v>3.7786898586764437E-11</v>
      </c>
      <c r="Z10" s="9">
        <v>1.685077756325769E-10</v>
      </c>
      <c r="AA10" s="9">
        <v>6.6722517059506618E-14</v>
      </c>
      <c r="AB10" s="9">
        <v>1.3297002400515739E-10</v>
      </c>
      <c r="AC10" s="9">
        <v>2.7073311627578721E-10</v>
      </c>
      <c r="AD10" s="9">
        <v>7.3613033983729398E-15</v>
      </c>
      <c r="AE10" s="9">
        <v>1.6453244350667999E-10</v>
      </c>
      <c r="AF10" s="9">
        <v>1.1777071727124569E-6</v>
      </c>
      <c r="AG10" s="9">
        <v>2.384485989091428E-6</v>
      </c>
      <c r="AH10" s="9">
        <v>1.3377980661112991E-7</v>
      </c>
      <c r="AI10" s="9">
        <v>1.7693191155900781E-10</v>
      </c>
      <c r="AJ10" s="9">
        <v>8.4557601561282146E-11</v>
      </c>
      <c r="AK10" s="9">
        <v>6.6491926568136758E-7</v>
      </c>
      <c r="AL10" s="9">
        <v>1.7298125217698451E-9</v>
      </c>
      <c r="AM10" s="9">
        <v>2.7056446265542921E-8</v>
      </c>
      <c r="AN10" s="9">
        <v>0.1152118779017048</v>
      </c>
      <c r="AO10" s="9">
        <v>3.4578684535002582E-2</v>
      </c>
      <c r="AP10" s="9">
        <v>4.5712154077198062E-9</v>
      </c>
      <c r="AQ10" s="9">
        <v>4.3899319496792678E-6</v>
      </c>
      <c r="AR10" s="9">
        <v>0.14979056260123971</v>
      </c>
    </row>
    <row r="11" spans="1:44">
      <c r="A11" s="1" t="s">
        <v>97</v>
      </c>
      <c r="B11" s="2">
        <v>5783</v>
      </c>
      <c r="C11" s="1" t="s">
        <v>98</v>
      </c>
      <c r="D11" s="2" t="s">
        <v>77</v>
      </c>
      <c r="E11" s="1" t="s">
        <v>99</v>
      </c>
      <c r="F11" s="2" t="s">
        <v>5</v>
      </c>
      <c r="G11" s="2">
        <v>1</v>
      </c>
      <c r="H11" s="3">
        <v>13.57025991847917</v>
      </c>
      <c r="I11" s="4">
        <v>8.7518836130620219</v>
      </c>
      <c r="J11" s="5">
        <v>0.64818977762467445</v>
      </c>
      <c r="K11" s="6">
        <v>2.1407501954429421E-3</v>
      </c>
      <c r="L11" s="6">
        <v>7.3149574962192712E-5</v>
      </c>
      <c r="M11" s="7">
        <f t="shared" si="0"/>
        <v>0</v>
      </c>
      <c r="N11" s="5">
        <v>0.73438179597787467</v>
      </c>
      <c r="O11" s="8">
        <v>0.68225729709746519</v>
      </c>
      <c r="T11" s="9">
        <v>6.6466685793724111E-10</v>
      </c>
      <c r="U11" s="9">
        <v>5.7358382910418763E-14</v>
      </c>
      <c r="V11" s="9">
        <v>2.099953892978034E-9</v>
      </c>
      <c r="W11" s="9">
        <v>2.3101523856538118E-11</v>
      </c>
      <c r="X11" s="9">
        <v>4.4006070993002203E-12</v>
      </c>
      <c r="Y11" s="9">
        <v>2.5667177918570201E-11</v>
      </c>
      <c r="Z11" s="9">
        <v>2.7396515387018312E-10</v>
      </c>
      <c r="AA11" s="9">
        <v>8.8378866647106001E-13</v>
      </c>
      <c r="AB11" s="9">
        <v>2.972402135214712E-9</v>
      </c>
      <c r="AC11" s="9">
        <v>2.7191457174386608E-10</v>
      </c>
      <c r="AD11" s="9">
        <v>1.3547847810422141E-14</v>
      </c>
      <c r="AE11" s="9">
        <v>3.0280785668989889E-10</v>
      </c>
      <c r="AF11" s="9">
        <v>6.9591908947411926E-7</v>
      </c>
      <c r="AG11" s="9">
        <v>1.2821666605593601E-7</v>
      </c>
      <c r="AH11" s="9">
        <v>2.6206910786794339E-7</v>
      </c>
      <c r="AI11" s="9">
        <v>1.8862776678655919E-9</v>
      </c>
      <c r="AJ11" s="9">
        <v>4.4261665444853979E-10</v>
      </c>
      <c r="AK11" s="9">
        <v>6.6702924637564231E-7</v>
      </c>
      <c r="AL11" s="9">
        <v>1.84293277117144E-9</v>
      </c>
      <c r="AM11" s="9">
        <v>4.9795069766783381E-8</v>
      </c>
      <c r="AN11" s="9">
        <v>5.7639035963534563E-2</v>
      </c>
      <c r="AO11" s="9">
        <v>8.9580939022112401E-3</v>
      </c>
      <c r="AP11" s="9">
        <v>6.3370173728501114E-9</v>
      </c>
      <c r="AQ11" s="9">
        <v>1.8071979434341691E-6</v>
      </c>
      <c r="AR11" s="9">
        <v>6.6597130168553634E-2</v>
      </c>
    </row>
    <row r="12" spans="1:44">
      <c r="A12" s="1" t="s">
        <v>100</v>
      </c>
      <c r="B12" s="2">
        <v>8929</v>
      </c>
      <c r="C12" s="1" t="s">
        <v>101</v>
      </c>
      <c r="D12" s="2" t="s">
        <v>91</v>
      </c>
      <c r="E12" s="1" t="s">
        <v>102</v>
      </c>
      <c r="F12" s="2" t="s">
        <v>5</v>
      </c>
      <c r="G12" s="2">
        <v>1</v>
      </c>
      <c r="H12" s="3">
        <v>1.6974971922693021</v>
      </c>
      <c r="I12" s="4">
        <v>0.11787291023811521</v>
      </c>
      <c r="J12" s="5">
        <v>0.25998505756673879</v>
      </c>
      <c r="K12" s="6">
        <v>4.35660205148386E-4</v>
      </c>
      <c r="L12" s="6">
        <v>2.327836805824105E-6</v>
      </c>
      <c r="M12" s="7">
        <f t="shared" si="0"/>
        <v>0</v>
      </c>
      <c r="N12" s="5">
        <v>0.27378474583097978</v>
      </c>
      <c r="O12" s="8">
        <v>0.26489647875749978</v>
      </c>
      <c r="T12" s="9">
        <v>1.2130988815762951E-10</v>
      </c>
      <c r="U12" s="9">
        <v>2.1155067764541929E-14</v>
      </c>
      <c r="V12" s="9">
        <v>7.7444672865340948E-10</v>
      </c>
      <c r="W12" s="9">
        <v>4.1499561435908039E-12</v>
      </c>
      <c r="X12" s="9">
        <v>8.6132875493871256E-13</v>
      </c>
      <c r="Y12" s="9">
        <v>9.4312989287035923E-12</v>
      </c>
      <c r="Z12" s="9">
        <v>2.3224833576513121E-11</v>
      </c>
      <c r="AA12" s="9">
        <v>7.0320762612409093E-15</v>
      </c>
      <c r="AB12" s="9">
        <v>5.4588161806584023E-11</v>
      </c>
      <c r="AC12" s="9">
        <v>9.1728483807137845E-11</v>
      </c>
      <c r="AD12" s="9">
        <v>3.1957295078626042E-16</v>
      </c>
      <c r="AE12" s="9">
        <v>7.1427729066465476E-12</v>
      </c>
      <c r="AF12" s="9">
        <v>2.5664473800468439E-7</v>
      </c>
      <c r="AG12" s="9">
        <v>4.4932811515719013E-8</v>
      </c>
      <c r="AH12" s="9">
        <v>3.2203495834401207E-8</v>
      </c>
      <c r="AI12" s="9">
        <v>2.702795780927926E-11</v>
      </c>
      <c r="AJ12" s="9">
        <v>1.4241725490016739E-11</v>
      </c>
      <c r="AK12" s="9">
        <v>1.540693716582549E-7</v>
      </c>
      <c r="AL12" s="9">
        <v>6.3217880310788208E-10</v>
      </c>
      <c r="AM12" s="9">
        <v>1.174589322426321E-9</v>
      </c>
      <c r="AN12" s="9">
        <v>1.0622915606098449E-2</v>
      </c>
      <c r="AO12" s="9">
        <v>8.5458937854586187E-4</v>
      </c>
      <c r="AP12" s="9">
        <v>1.0797641250654611E-9</v>
      </c>
      <c r="AQ12" s="9">
        <v>4.8969677734863104E-7</v>
      </c>
      <c r="AR12" s="9">
        <v>1.1477504991787089E-2</v>
      </c>
    </row>
    <row r="13" spans="1:44">
      <c r="A13" s="1" t="s">
        <v>103</v>
      </c>
      <c r="B13" s="2">
        <v>9370</v>
      </c>
      <c r="C13" s="1" t="s">
        <v>104</v>
      </c>
      <c r="D13" s="2" t="s">
        <v>91</v>
      </c>
      <c r="E13" s="1" t="s">
        <v>105</v>
      </c>
      <c r="F13" s="2" t="s">
        <v>5</v>
      </c>
      <c r="G13" s="2">
        <v>1</v>
      </c>
      <c r="H13" s="3">
        <v>3546.871081857375</v>
      </c>
      <c r="I13" s="4">
        <v>381.9129788521949</v>
      </c>
      <c r="J13" s="5">
        <v>228.72392291652449</v>
      </c>
      <c r="K13" s="6">
        <v>0.864856338138699</v>
      </c>
      <c r="L13" s="6">
        <v>8.9809149721674468E-3</v>
      </c>
      <c r="M13" s="7">
        <f t="shared" si="0"/>
        <v>0</v>
      </c>
      <c r="N13" s="5">
        <v>258.05360274975459</v>
      </c>
      <c r="O13" s="8">
        <v>240.02058534589219</v>
      </c>
      <c r="T13" s="9">
        <v>2.2987896581507161E-7</v>
      </c>
      <c r="U13" s="9">
        <v>2.017059162277433E-11</v>
      </c>
      <c r="V13" s="9">
        <v>7.3855103021319611E-7</v>
      </c>
      <c r="W13" s="9">
        <v>2.3131497511385799E-8</v>
      </c>
      <c r="X13" s="9">
        <v>4.4608517925282389E-9</v>
      </c>
      <c r="Y13" s="9">
        <v>1.432021850435837E-8</v>
      </c>
      <c r="Z13" s="9">
        <v>1.021018612298348E-7</v>
      </c>
      <c r="AA13" s="9">
        <v>2.0577376725946019E-11</v>
      </c>
      <c r="AB13" s="9">
        <v>4.9331980240594092E-8</v>
      </c>
      <c r="AC13" s="9">
        <v>9.238362580675545E-8</v>
      </c>
      <c r="AD13" s="9">
        <v>1.4470275789123019E-12</v>
      </c>
      <c r="AE13" s="9">
        <v>3.2342503833304758E-8</v>
      </c>
      <c r="AF13" s="9">
        <v>2.4472029860456412E-4</v>
      </c>
      <c r="AG13" s="9">
        <v>4.2302607347211859E-5</v>
      </c>
      <c r="AH13" s="9">
        <v>1.144822026419441E-4</v>
      </c>
      <c r="AI13" s="9">
        <v>2.2741145303270061E-7</v>
      </c>
      <c r="AJ13" s="9">
        <v>5.3569601706760941E-8</v>
      </c>
      <c r="AK13" s="9">
        <v>3.5778801890385569E-4</v>
      </c>
      <c r="AL13" s="9">
        <v>6.3822788737182674E-7</v>
      </c>
      <c r="AM13" s="9">
        <v>5.3185450748101174E-6</v>
      </c>
      <c r="AN13" s="9">
        <v>13.345020285790611</v>
      </c>
      <c r="AO13" s="9">
        <v>3.3013641754610799</v>
      </c>
      <c r="AP13" s="9">
        <v>1.254161591799091E-6</v>
      </c>
      <c r="AQ13" s="9">
        <v>7.655174145109341E-4</v>
      </c>
      <c r="AR13" s="9">
        <v>16.646384493594201</v>
      </c>
    </row>
    <row r="14" spans="1:44">
      <c r="A14" s="1" t="s">
        <v>106</v>
      </c>
      <c r="B14" s="2">
        <v>10390</v>
      </c>
      <c r="C14" s="1" t="s">
        <v>107</v>
      </c>
      <c r="D14" s="2" t="s">
        <v>91</v>
      </c>
      <c r="E14" s="1" t="s">
        <v>108</v>
      </c>
      <c r="F14" s="2" t="s">
        <v>5</v>
      </c>
      <c r="G14" s="2">
        <v>1</v>
      </c>
      <c r="H14" s="3">
        <v>4.4672478952215151</v>
      </c>
      <c r="I14" s="4">
        <v>1.121520132776082</v>
      </c>
      <c r="J14" s="5">
        <v>0.32980482552967599</v>
      </c>
      <c r="K14" s="6">
        <v>1.3210437708616051E-3</v>
      </c>
      <c r="L14" s="6">
        <v>1.4436204765656241E-5</v>
      </c>
      <c r="M14" s="7">
        <f t="shared" si="0"/>
        <v>0</v>
      </c>
      <c r="N14" s="5">
        <v>0.37324996158077473</v>
      </c>
      <c r="O14" s="8">
        <v>0.34522320478837032</v>
      </c>
      <c r="T14" s="9">
        <v>3.668021970481868E-10</v>
      </c>
      <c r="U14" s="9">
        <v>2.9218309967019192E-14</v>
      </c>
      <c r="V14" s="9">
        <v>1.0698117130205801E-9</v>
      </c>
      <c r="W14" s="9">
        <v>5.7148290823804726E-12</v>
      </c>
      <c r="X14" s="9">
        <v>1.1837319353072869E-12</v>
      </c>
      <c r="Y14" s="9">
        <v>1.3052645926948439E-11</v>
      </c>
      <c r="Z14" s="9">
        <v>7.3887375934898224E-11</v>
      </c>
      <c r="AA14" s="9">
        <v>6.6597748704805318E-14</v>
      </c>
      <c r="AB14" s="9">
        <v>4.7464094984139507E-10</v>
      </c>
      <c r="AC14" s="9">
        <v>1.6076207841964689E-10</v>
      </c>
      <c r="AD14" s="9">
        <v>1.585878769246816E-15</v>
      </c>
      <c r="AE14" s="9">
        <v>3.5445965868927192E-11</v>
      </c>
      <c r="AF14" s="9">
        <v>3.5450139635188971E-7</v>
      </c>
      <c r="AG14" s="9">
        <v>5.1158166080185228E-8</v>
      </c>
      <c r="AH14" s="9">
        <v>6.413059538294572E-8</v>
      </c>
      <c r="AI14" s="9">
        <v>1.2939190243037729E-10</v>
      </c>
      <c r="AJ14" s="9">
        <v>8.7192501351591699E-11</v>
      </c>
      <c r="AK14" s="9">
        <v>5.1211431537915332E-7</v>
      </c>
      <c r="AL14" s="9">
        <v>1.103733471454886E-9</v>
      </c>
      <c r="AM14" s="9">
        <v>5.8288921651124707E-9</v>
      </c>
      <c r="AN14" s="9">
        <v>2.2474615866109899E-2</v>
      </c>
      <c r="AO14" s="9">
        <v>1.245420360520813E-3</v>
      </c>
      <c r="AP14" s="9">
        <v>2.165913777896291E-9</v>
      </c>
      <c r="AQ14" s="9">
        <v>9.8904070973452977E-7</v>
      </c>
      <c r="AR14" s="9">
        <v>2.372003626207668E-2</v>
      </c>
    </row>
    <row r="15" spans="1:44">
      <c r="A15" s="1" t="s">
        <v>109</v>
      </c>
      <c r="B15" s="2">
        <v>17475</v>
      </c>
      <c r="C15" s="1" t="s">
        <v>110</v>
      </c>
      <c r="D15" s="2" t="s">
        <v>111</v>
      </c>
      <c r="E15" s="1" t="s">
        <v>112</v>
      </c>
      <c r="F15" s="2" t="s">
        <v>5</v>
      </c>
      <c r="G15" s="2">
        <v>1</v>
      </c>
      <c r="H15" s="3">
        <v>16.56985608844699</v>
      </c>
      <c r="I15" s="4">
        <v>0.83934543659903704</v>
      </c>
      <c r="J15" s="5">
        <v>1.176079289491873</v>
      </c>
      <c r="K15" s="6">
        <v>4.7922664319547106E-3</v>
      </c>
      <c r="L15" s="6">
        <v>1.4479006840605159E-5</v>
      </c>
      <c r="M15" s="7">
        <f t="shared" si="0"/>
        <v>0</v>
      </c>
      <c r="N15" s="5">
        <v>1.325850266251787</v>
      </c>
      <c r="O15" s="8">
        <v>1.228985488845644</v>
      </c>
      <c r="T15" s="9">
        <v>1.7431399452991781E-9</v>
      </c>
      <c r="U15" s="9">
        <v>1.036457314836327E-13</v>
      </c>
      <c r="V15" s="9">
        <v>3.7951720065359127E-9</v>
      </c>
      <c r="W15" s="9">
        <v>3.5559678004509213E-11</v>
      </c>
      <c r="X15" s="9">
        <v>7.1069186414327937E-12</v>
      </c>
      <c r="Y15" s="9">
        <v>4.7193640714164898E-11</v>
      </c>
      <c r="Z15" s="9">
        <v>2.789937116776578E-10</v>
      </c>
      <c r="AA15" s="9">
        <v>7.3723683651773263E-14</v>
      </c>
      <c r="AB15" s="9">
        <v>2.866742170859132E-10</v>
      </c>
      <c r="AC15" s="9">
        <v>4.7459833430274581E-10</v>
      </c>
      <c r="AD15" s="9">
        <v>5.0021103983997959E-15</v>
      </c>
      <c r="AE15" s="9">
        <v>1.118021363880749E-10</v>
      </c>
      <c r="AF15" s="9">
        <v>1.257496943848852E-6</v>
      </c>
      <c r="AG15" s="9">
        <v>2.0257411610626401E-7</v>
      </c>
      <c r="AH15" s="9">
        <v>2.5004995397721792E-7</v>
      </c>
      <c r="AI15" s="9">
        <v>2.9753828996249679E-10</v>
      </c>
      <c r="AJ15" s="9">
        <v>8.9643319560244256E-11</v>
      </c>
      <c r="AK15" s="9">
        <v>2.0149579393546389E-6</v>
      </c>
      <c r="AL15" s="9">
        <v>3.070089730396104E-9</v>
      </c>
      <c r="AM15" s="9">
        <v>1.838524020603898E-8</v>
      </c>
      <c r="AN15" s="9">
        <v>7.9370693208816526E-2</v>
      </c>
      <c r="AO15" s="9">
        <v>0.13220333111714311</v>
      </c>
      <c r="AP15" s="9">
        <v>6.6685689892463236E-9</v>
      </c>
      <c r="AQ15" s="9">
        <v>3.7469042858545011E-6</v>
      </c>
      <c r="AR15" s="9">
        <v>0.2115740244377618</v>
      </c>
    </row>
    <row r="16" spans="1:44">
      <c r="A16" s="1" t="s">
        <v>113</v>
      </c>
      <c r="B16" s="2">
        <v>1154</v>
      </c>
      <c r="C16" s="1" t="s">
        <v>114</v>
      </c>
      <c r="D16" s="2" t="s">
        <v>111</v>
      </c>
      <c r="E16" s="1" t="s">
        <v>115</v>
      </c>
      <c r="F16" s="2" t="s">
        <v>5</v>
      </c>
      <c r="G16" s="2">
        <v>1</v>
      </c>
      <c r="H16" s="3">
        <v>1.100564527151136</v>
      </c>
      <c r="I16" s="4">
        <v>0.179937648897015</v>
      </c>
      <c r="J16" s="5">
        <v>0.18242341235836909</v>
      </c>
      <c r="K16" s="6">
        <v>4.7408376819112701E-4</v>
      </c>
      <c r="L16" s="6">
        <v>1.5623997359170049E-6</v>
      </c>
      <c r="M16" s="7">
        <f t="shared" si="0"/>
        <v>0</v>
      </c>
      <c r="N16" s="5">
        <v>0.19657436327710931</v>
      </c>
      <c r="O16" s="8">
        <v>0.18701076255592969</v>
      </c>
      <c r="T16" s="9">
        <v>8.1725947069944885E-11</v>
      </c>
      <c r="U16" s="9">
        <v>1.5276687427766379E-14</v>
      </c>
      <c r="V16" s="9">
        <v>5.5924859505502039E-10</v>
      </c>
      <c r="W16" s="9">
        <v>2.3118566341597799E-12</v>
      </c>
      <c r="X16" s="9">
        <v>4.8210561244595997E-13</v>
      </c>
      <c r="Y16" s="9">
        <v>4.7890302532631342E-12</v>
      </c>
      <c r="Z16" s="9">
        <v>1.6563084359346709E-11</v>
      </c>
      <c r="AA16" s="9">
        <v>1.011792709741757E-14</v>
      </c>
      <c r="AB16" s="9">
        <v>1.063247941158456E-10</v>
      </c>
      <c r="AC16" s="9">
        <v>6.1421944473326451E-11</v>
      </c>
      <c r="AD16" s="9">
        <v>2.3167646467901338E-16</v>
      </c>
      <c r="AE16" s="9">
        <v>5.1781991277594077E-12</v>
      </c>
      <c r="AF16" s="9">
        <v>1.8534065774812649E-7</v>
      </c>
      <c r="AG16" s="9">
        <v>2.106167376419758E-8</v>
      </c>
      <c r="AH16" s="9">
        <v>1.9888470301080611E-8</v>
      </c>
      <c r="AI16" s="9">
        <v>1.646172745676619E-11</v>
      </c>
      <c r="AJ16" s="9">
        <v>9.5366490062286227E-12</v>
      </c>
      <c r="AK16" s="9">
        <v>1.0392022364479041E-7</v>
      </c>
      <c r="AL16" s="9">
        <v>4.24097580419207E-10</v>
      </c>
      <c r="AM16" s="9">
        <v>8.5152607878710245E-10</v>
      </c>
      <c r="AN16" s="9">
        <v>6.7141772604635136E-3</v>
      </c>
      <c r="AO16" s="9">
        <v>4.953797189027546E-4</v>
      </c>
      <c r="AP16" s="9">
        <v>8.3288978499022343E-10</v>
      </c>
      <c r="AQ16" s="9">
        <v>3.3151158732455049E-7</v>
      </c>
      <c r="AR16" s="9">
        <v>7.2095569845444674E-3</v>
      </c>
    </row>
    <row r="17" spans="1:44">
      <c r="A17" s="1" t="s">
        <v>116</v>
      </c>
      <c r="B17" s="2">
        <v>12078</v>
      </c>
      <c r="C17" s="1" t="s">
        <v>117</v>
      </c>
      <c r="D17" s="2" t="s">
        <v>77</v>
      </c>
      <c r="E17" s="1" t="s">
        <v>118</v>
      </c>
      <c r="F17" s="2" t="s">
        <v>10</v>
      </c>
      <c r="G17" s="2">
        <v>1</v>
      </c>
      <c r="H17" s="3">
        <v>9468.1000627705635</v>
      </c>
      <c r="I17" s="4">
        <v>27238.125063169071</v>
      </c>
      <c r="J17" s="5">
        <v>358.19373845531038</v>
      </c>
      <c r="K17" s="6">
        <v>1.522610369968497</v>
      </c>
      <c r="L17" s="6">
        <v>3.7919896799907281E-2</v>
      </c>
      <c r="M17" s="7">
        <f t="shared" si="0"/>
        <v>0</v>
      </c>
      <c r="N17" s="5">
        <v>415.55517659409043</v>
      </c>
      <c r="O17" s="8">
        <v>380.51790139669578</v>
      </c>
      <c r="T17" s="9">
        <v>4.6950676126967261E-7</v>
      </c>
      <c r="U17" s="9">
        <v>3.2585827536261969E-11</v>
      </c>
      <c r="V17" s="9">
        <v>1.1931585237013281E-6</v>
      </c>
      <c r="W17" s="9">
        <v>1.373653394832648E-8</v>
      </c>
      <c r="X17" s="9">
        <v>2.8760601134525178E-9</v>
      </c>
      <c r="Y17" s="9">
        <v>3.5962570928719413E-8</v>
      </c>
      <c r="Z17" s="9">
        <v>1.512371525436967E-7</v>
      </c>
      <c r="AA17" s="9">
        <v>5.1139924327693957E-11</v>
      </c>
      <c r="AB17" s="9">
        <v>1.002600207711015E-5</v>
      </c>
      <c r="AC17" s="9">
        <v>4.8658713942630741E-7</v>
      </c>
      <c r="AD17" s="9">
        <v>1.1117649227667659E-11</v>
      </c>
      <c r="AE17" s="9">
        <v>2.4849050426078381E-7</v>
      </c>
      <c r="AF17" s="9">
        <v>3.9536527874218911E-4</v>
      </c>
      <c r="AG17" s="9">
        <v>1.4585512379484619E-4</v>
      </c>
      <c r="AH17" s="9">
        <v>1.4816453714481471E-4</v>
      </c>
      <c r="AI17" s="9">
        <v>1.00180768839027E-6</v>
      </c>
      <c r="AJ17" s="9">
        <v>2.2738716505977251E-7</v>
      </c>
      <c r="AK17" s="9">
        <v>6.6674535159124391E-4</v>
      </c>
      <c r="AL17" s="9">
        <v>3.324226140042786E-6</v>
      </c>
      <c r="AM17" s="9">
        <v>4.0862882922884438E-5</v>
      </c>
      <c r="AN17" s="9">
        <v>48.361785551272227</v>
      </c>
      <c r="AO17" s="9">
        <v>1.4596267166348531</v>
      </c>
      <c r="AP17" s="9">
        <v>1.237914047438019E-5</v>
      </c>
      <c r="AQ17" s="9">
        <v>1.401539573052023E-3</v>
      </c>
      <c r="AR17" s="9">
        <v>49.821412516397587</v>
      </c>
    </row>
    <row r="18" spans="1:44">
      <c r="A18" s="1" t="s">
        <v>119</v>
      </c>
      <c r="B18" s="2">
        <v>5127</v>
      </c>
      <c r="C18" s="1" t="s">
        <v>120</v>
      </c>
      <c r="D18" s="2" t="s">
        <v>77</v>
      </c>
      <c r="E18" s="1" t="s">
        <v>121</v>
      </c>
      <c r="F18" s="2" t="s">
        <v>5</v>
      </c>
      <c r="G18" s="2">
        <v>1</v>
      </c>
      <c r="H18" s="3">
        <v>108.61452888957611</v>
      </c>
      <c r="I18" s="4">
        <v>4.588344601527683</v>
      </c>
      <c r="J18" s="5">
        <v>4.2796259055397332</v>
      </c>
      <c r="K18" s="6">
        <v>2.1604726145228018E-2</v>
      </c>
      <c r="L18" s="6">
        <v>8.0643956613241658E-5</v>
      </c>
      <c r="M18" s="7">
        <f t="shared" si="0"/>
        <v>0</v>
      </c>
      <c r="N18" s="5">
        <v>4.9598357059738811</v>
      </c>
      <c r="O18" s="8">
        <v>4.522489544006147</v>
      </c>
      <c r="T18" s="9">
        <v>3.1084559890571009E-9</v>
      </c>
      <c r="U18" s="9">
        <v>3.8973321282989071E-13</v>
      </c>
      <c r="V18" s="9">
        <v>1.427201471563781E-8</v>
      </c>
      <c r="W18" s="9">
        <v>1.536181264724249E-10</v>
      </c>
      <c r="X18" s="9">
        <v>2.9806160439769783E-11</v>
      </c>
      <c r="Y18" s="9">
        <v>2.2511244452320389E-10</v>
      </c>
      <c r="Z18" s="9">
        <v>9.6516453273950713E-10</v>
      </c>
      <c r="AA18" s="9">
        <v>2.258710890226709E-13</v>
      </c>
      <c r="AB18" s="9">
        <v>7.220620058603178E-10</v>
      </c>
      <c r="AC18" s="9">
        <v>1.499088437750397E-9</v>
      </c>
      <c r="AD18" s="9">
        <v>4.0008601093114842E-14</v>
      </c>
      <c r="AE18" s="9">
        <v>8.9423197807458674E-10</v>
      </c>
      <c r="AF18" s="9">
        <v>4.7286443111506773E-6</v>
      </c>
      <c r="AG18" s="9">
        <v>8.6812571079035859E-7</v>
      </c>
      <c r="AH18" s="9">
        <v>9.8824179977153947E-7</v>
      </c>
      <c r="AI18" s="9">
        <v>2.8971909232255519E-9</v>
      </c>
      <c r="AJ18" s="9">
        <v>8.8363617363797752E-10</v>
      </c>
      <c r="AK18" s="9">
        <v>4.2666293559103654E-6</v>
      </c>
      <c r="AL18" s="9">
        <v>9.8925934124629523E-9</v>
      </c>
      <c r="AM18" s="9">
        <v>1.4705148083893201E-7</v>
      </c>
      <c r="AN18" s="9">
        <v>0.7428827157262734</v>
      </c>
      <c r="AO18" s="9">
        <v>3.9284837397112152E-2</v>
      </c>
      <c r="AP18" s="9">
        <v>2.0975686236961141E-8</v>
      </c>
      <c r="AQ18" s="9">
        <v>1.1012269374593329E-5</v>
      </c>
      <c r="AR18" s="9">
        <v>0.78216755401761739</v>
      </c>
    </row>
    <row r="19" spans="1:44">
      <c r="A19" s="1" t="s">
        <v>122</v>
      </c>
      <c r="B19" s="2">
        <v>2145</v>
      </c>
      <c r="C19" s="1" t="s">
        <v>123</v>
      </c>
      <c r="D19" s="2" t="s">
        <v>111</v>
      </c>
      <c r="E19" s="1" t="s">
        <v>124</v>
      </c>
      <c r="F19" s="2" t="s">
        <v>5</v>
      </c>
      <c r="G19" s="2">
        <v>1</v>
      </c>
      <c r="H19" s="3">
        <v>11.76044399836492</v>
      </c>
      <c r="I19" s="4">
        <v>7.8905523669697519</v>
      </c>
      <c r="J19" s="5">
        <v>1.0770602917511041</v>
      </c>
      <c r="K19" s="6">
        <v>3.4684890443762838E-3</v>
      </c>
      <c r="L19" s="6">
        <v>1.2609649213302161E-4</v>
      </c>
      <c r="M19" s="7">
        <f t="shared" si="0"/>
        <v>0</v>
      </c>
      <c r="N19" s="5">
        <v>1.2165927262823331</v>
      </c>
      <c r="O19" s="8">
        <v>1.130392965923857</v>
      </c>
      <c r="T19" s="9">
        <v>6.9172513925748268E-10</v>
      </c>
      <c r="U19" s="9">
        <v>9.5222334146776791E-14</v>
      </c>
      <c r="V19" s="9">
        <v>3.486162967284508E-9</v>
      </c>
      <c r="W19" s="9">
        <v>4.123639500755606E-11</v>
      </c>
      <c r="X19" s="9">
        <v>6.9983834719689363E-12</v>
      </c>
      <c r="Y19" s="9">
        <v>5.0384345947251467E-11</v>
      </c>
      <c r="Z19" s="9">
        <v>1.9747320023234661E-10</v>
      </c>
      <c r="AA19" s="9">
        <v>9.1975008380495779E-13</v>
      </c>
      <c r="AB19" s="9">
        <v>3.4669345131963212E-9</v>
      </c>
      <c r="AC19" s="9">
        <v>3.0789985588497538E-10</v>
      </c>
      <c r="AD19" s="9">
        <v>2.2614797769354949E-14</v>
      </c>
      <c r="AE19" s="9">
        <v>5.0546319517597998E-10</v>
      </c>
      <c r="AF19" s="9">
        <v>1.155318127654248E-6</v>
      </c>
      <c r="AG19" s="9">
        <v>2.5379865335334778E-7</v>
      </c>
      <c r="AH19" s="9">
        <v>2.1217543895717519E-7</v>
      </c>
      <c r="AI19" s="9">
        <v>4.6288421193643358E-10</v>
      </c>
      <c r="AJ19" s="9">
        <v>8.7124149812238526E-10</v>
      </c>
      <c r="AK19" s="9">
        <v>1.064792704427679E-6</v>
      </c>
      <c r="AL19" s="9">
        <v>2.0690203182616921E-9</v>
      </c>
      <c r="AM19" s="9">
        <v>8.3120614317827815E-8</v>
      </c>
      <c r="AN19" s="9">
        <v>5.9975199112040758E-2</v>
      </c>
      <c r="AO19" s="9">
        <v>1.159167402339422E-2</v>
      </c>
      <c r="AP19" s="9">
        <v>8.2450776300797582E-9</v>
      </c>
      <c r="AQ19" s="9">
        <v>2.771026236943242E-6</v>
      </c>
      <c r="AR19" s="9">
        <v>7.1566873640898157E-2</v>
      </c>
    </row>
  </sheetData>
  <conditionalFormatting sqref="E1:E2">
    <cfRule type="cellIs" dxfId="4" priority="50" operator="equal">
      <formula>"unit"</formula>
    </cfRule>
    <cfRule type="cellIs" dxfId="3" priority="51" operator="equal">
      <formula>"""Unit"""</formula>
    </cfRule>
  </conditionalFormatting>
  <conditionalFormatting sqref="F3:F19">
    <cfRule type="cellIs" dxfId="2" priority="2" operator="equal">
      <formula>"unit"</formula>
    </cfRule>
    <cfRule type="cellIs" dxfId="1" priority="3" operator="equal">
      <formula>"""Unit"""</formula>
    </cfRule>
  </conditionalFormatting>
  <conditionalFormatting sqref="M1:M19">
    <cfRule type="cellIs" dxfId="0" priority="1" operator="lessThan">
      <formula>20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26FB663AC6F44BB429FE9DAA00B1F1" ma:contentTypeVersion="3" ma:contentTypeDescription="Opret et nyt dokument." ma:contentTypeScope="" ma:versionID="c199f2096222f11583316e80950fc3b2">
  <xsd:schema xmlns:xsd="http://www.w3.org/2001/XMLSchema" xmlns:xs="http://www.w3.org/2001/XMLSchema" xmlns:p="http://schemas.microsoft.com/office/2006/metadata/properties" xmlns:ns2="1a353e86-5a2e-4b4a-806e-8a7d08e2bc46" targetNamespace="http://schemas.microsoft.com/office/2006/metadata/properties" ma:root="true" ma:fieldsID="0cd9464568fc364097024104eb677c34" ns2:_="">
    <xsd:import namespace="1a353e86-5a2e-4b4a-806e-8a7d08e2b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53e86-5a2e-4b4a-806e-8a7d08e2b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239C88-FC26-4E8E-B954-5CAC49C25B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353e86-5a2e-4b4a-806e-8a7d08e2b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9C674-7356-467C-B73D-FBA1546D84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E471D-08B2-4BCB-87DF-351BE1CCAC7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Ecoinvent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Falck Bornæs</dc:creator>
  <cp:keywords/>
  <dc:description/>
  <cp:lastModifiedBy>Vojtech Vilhum</cp:lastModifiedBy>
  <cp:revision/>
  <dcterms:created xsi:type="dcterms:W3CDTF">2023-10-23T14:28:44Z</dcterms:created>
  <dcterms:modified xsi:type="dcterms:W3CDTF">2023-11-12T14:49:44Z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0x0101009926FB663AC6F44BB429FE9DAA00B1F1</vt:lpwstr>
  </property>
</Properties>
</file>