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山手線" sheetId="1" state="visible" r:id="rId3"/>
    <sheet name="小田急線～箱根登山鉄道" sheetId="2" state="visible" r:id="rId4"/>
    <sheet name="宇都宮線" sheetId="3" state="visible" r:id="rId5"/>
    <sheet name="JR運賃表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<sst xmlns="http://schemas.openxmlformats.org/spreadsheetml/2006/main" count="1089" uniqueCount="453">
  <si>
    <t xml:space="preserve">正式路線名</t>
  </si>
  <si>
    <t xml:space="preserve">駅名</t>
  </si>
  <si>
    <t xml:space="preserve">駅間キロ</t>
  </si>
  <si>
    <t xml:space="preserve">営業キロ</t>
  </si>
  <si>
    <t xml:space="preserve">接続路線</t>
  </si>
  <si>
    <t xml:space="preserve">所在地</t>
  </si>
  <si>
    <t xml:space="preserve">山手線</t>
  </si>
  <si>
    <t xml:space="preserve">品川駅</t>
  </si>
  <si>
    <t xml:space="preserve">大崎駅</t>
  </si>
  <si>
    <t xml:space="preserve">五反田駅</t>
  </si>
  <si>
    <t xml:space="preserve">東京急行電鉄：池上線</t>
  </si>
  <si>
    <t xml:space="preserve">都営地下鉄：○浅草線(A-05)</t>
  </si>
  <si>
    <t xml:space="preserve">目黒駅</t>
  </si>
  <si>
    <t xml:space="preserve">東京急行電鉄：目黒線</t>
  </si>
  <si>
    <t xml:space="preserve">東京地下鉄：○南北線(N-01)</t>
  </si>
  <si>
    <t xml:space="preserve">都営地下鉄：○三田線(I-01)</t>
  </si>
  <si>
    <t xml:space="preserve">恵比寿駅</t>
  </si>
  <si>
    <t xml:space="preserve">東日本旅客鉄道：埼京線、湘南新宿ライン</t>
  </si>
  <si>
    <t xml:space="preserve">東京急行電鉄：東横線、田園都市線</t>
  </si>
  <si>
    <t xml:space="preserve">京王電鉄：井の頭線</t>
  </si>
  <si>
    <t xml:space="preserve">東京地下鉄：○銀座線(G-01)、○半蔵門線(Z-01)、○副都心線（2008年6月開業予定）</t>
  </si>
  <si>
    <t xml:space="preserve">渋谷駅</t>
  </si>
  <si>
    <t xml:space="preserve">原宿駅</t>
  </si>
  <si>
    <t xml:space="preserve">東京地下鉄：○千代田線（明治神宮前駅:C-03）、○副都心線（明治神宮前駅）（2008年6月開業予定）</t>
  </si>
  <si>
    <t xml:space="preserve">代々木駅</t>
  </si>
  <si>
    <t xml:space="preserve">東日本旅客鉄道：中央・総武線（各駅停車）</t>
  </si>
  <si>
    <t xml:space="preserve">都営地下鉄：○大江戸線(E-26)</t>
  </si>
  <si>
    <t xml:space="preserve">新宿駅</t>
  </si>
  <si>
    <t xml:space="preserve">東日本旅客鉄道：中央線（快速）、中央・総武線（各駅停車）、埼京線、湘南新宿ライン</t>
  </si>
  <si>
    <t xml:space="preserve">小田急電鉄：小田原線</t>
  </si>
  <si>
    <t xml:space="preserve">京王電鉄：京王線、京王新線</t>
  </si>
  <si>
    <t xml:space="preserve">東京地下鉄：○丸ノ内線(M-08)</t>
  </si>
  <si>
    <t xml:space="preserve">都営地下鉄：○新宿線(S-01)、○大江戸線（E-27、新宿西口駅:E-01）</t>
  </si>
  <si>
    <t xml:space="preserve">新大久保駅</t>
  </si>
  <si>
    <t xml:space="preserve"> </t>
  </si>
  <si>
    <t xml:space="preserve">高田馬場駅</t>
  </si>
  <si>
    <t xml:space="preserve">西武鉄道：新宿線</t>
  </si>
  <si>
    <t xml:space="preserve">東京地下鉄：○東西線(T-03)</t>
  </si>
  <si>
    <t xml:space="preserve">目白駅</t>
  </si>
  <si>
    <t xml:space="preserve">豊島区</t>
  </si>
  <si>
    <t xml:space="preserve">池袋駅</t>
  </si>
  <si>
    <t xml:space="preserve">西武鉄道：池袋線</t>
  </si>
  <si>
    <t xml:space="preserve">東武鉄道：東上線</t>
  </si>
  <si>
    <t xml:space="preserve">東京地下鉄：○丸ノ内線(M-25)、○有楽町線(Y-09)、○有楽町線新線（副都心線）(Y-09)</t>
  </si>
  <si>
    <t xml:space="preserve">大塚駅</t>
  </si>
  <si>
    <t xml:space="preserve">東京都交通局：都電荒川線（大塚駅前駅）</t>
  </si>
  <si>
    <t xml:space="preserve">巣鴨駅</t>
  </si>
  <si>
    <t xml:space="preserve">都営地下鉄：○三田線(I-15)</t>
  </si>
  <si>
    <t xml:space="preserve">駒込駅</t>
  </si>
  <si>
    <t xml:space="preserve">東京地下鉄：○南北線(N-14)</t>
  </si>
  <si>
    <t xml:space="preserve">東北本線</t>
  </si>
  <si>
    <t xml:space="preserve">田端駅</t>
  </si>
  <si>
    <t xml:space="preserve">東日本旅客鉄道：京浜東北線（大宮方面）</t>
  </si>
  <si>
    <t xml:space="preserve">北区</t>
  </si>
  <si>
    <t xml:space="preserve">西日暮里駅</t>
  </si>
  <si>
    <t xml:space="preserve">東京地下鉄：○千代田線(C-16)</t>
  </si>
  <si>
    <t xml:space="preserve">日暮里駅</t>
  </si>
  <si>
    <t xml:space="preserve">東日本旅客鉄道：常磐線（快速）</t>
  </si>
  <si>
    <t xml:space="preserve">京成電鉄：本線</t>
  </si>
  <si>
    <t xml:space="preserve">鶯谷駅</t>
  </si>
  <si>
    <t xml:space="preserve">台東区</t>
  </si>
  <si>
    <t xml:space="preserve">上野駅</t>
  </si>
  <si>
    <t xml:space="preserve">東日本旅客鉄道：東北新幹線、上越新幹線、長野新幹線、宇都宮線、高崎線、常磐線（快速）</t>
  </si>
  <si>
    <t xml:space="preserve">京成電鉄：本線（京成上野駅）</t>
  </si>
  <si>
    <t xml:space="preserve">東京地下鉄：○銀座線(G-16)、○日比谷線(H-17)</t>
  </si>
  <si>
    <t xml:space="preserve">御徒町駅</t>
  </si>
  <si>
    <t xml:space="preserve">東京地下鉄：○銀座線（上野広小路駅:G-15）、○日比谷線（仲御徒町駅:H-16）</t>
  </si>
  <si>
    <t xml:space="preserve">都営地下鉄：○大江戸線（上野御徒町駅:E-09）</t>
  </si>
  <si>
    <t xml:space="preserve">秋葉原駅</t>
  </si>
  <si>
    <t xml:space="preserve">首都圏新都市鉄道：つくばエクスプレス線(01)</t>
  </si>
  <si>
    <t xml:space="preserve">東京地下鉄：○日比谷線(H-15)</t>
  </si>
  <si>
    <t xml:space="preserve">神田駅</t>
  </si>
  <si>
    <t xml:space="preserve">東日本旅客鉄道：中央線（快速）</t>
  </si>
  <si>
    <t xml:space="preserve">東京地下鉄：○銀座線(G-13)、○丸ノ内線（淡路町駅:M-19）</t>
  </si>
  <si>
    <t xml:space="preserve">都営地下鉄：○新宿線（小川町駅:S-07）</t>
  </si>
  <si>
    <t xml:space="preserve">東海道本線</t>
  </si>
  <si>
    <t xml:space="preserve">東京駅</t>
  </si>
  <si>
    <t xml:space="preserve">東日本旅客鉄道：東北新幹線、上越新幹線、長野新幹線、中央線（快速）、東海道線、総武線（快速）、横須賀線、京葉線</t>
  </si>
  <si>
    <t xml:space="preserve">東海旅客鉄道：東海道新幹線</t>
  </si>
  <si>
    <t xml:space="preserve">東京地下鉄：○丸ノ内線(M-17)、○東西線（大手町駅:T-09）</t>
  </si>
  <si>
    <t xml:space="preserve">有楽町駅</t>
  </si>
  <si>
    <t xml:space="preserve">東京地下鉄：○有楽町線(Y-18)、○日比谷線（日比谷駅:H-07）、○千代田線（日比谷駅:C-09）</t>
  </si>
  <si>
    <t xml:space="preserve">都営地下鉄：○三田線（日比谷駅:I-08）</t>
  </si>
  <si>
    <t xml:space="preserve">新橋駅</t>
  </si>
  <si>
    <t xml:space="preserve">東日本旅客鉄道：東海道線、横須賀線</t>
  </si>
  <si>
    <t xml:space="preserve">ゆりかもめ：東京臨海新交通臨海線(U-01)</t>
  </si>
  <si>
    <t xml:space="preserve">東京地下鉄：○銀座線(G-08)</t>
  </si>
  <si>
    <t xml:space="preserve">都営地下鉄：○浅草線(A-10)</t>
  </si>
  <si>
    <t xml:space="preserve">浜松町駅</t>
  </si>
  <si>
    <t xml:space="preserve">東京モノレール：東京モノレール羽田線（モノレール浜松町駅）</t>
  </si>
  <si>
    <t xml:space="preserve">都営地下鉄：○浅草線（大門駅:A-09）、○大江戸線（大門駅:E-20）</t>
  </si>
  <si>
    <t xml:space="preserve">田町駅</t>
  </si>
  <si>
    <t xml:space="preserve">都営地下鉄：○三田線（三田駅:I-04）、○浅草線（三田駅:A-08）（※ともに連絡運輸設定なし）</t>
  </si>
  <si>
    <t xml:space="preserve">（上記を参照）</t>
  </si>
  <si>
    <t xml:space="preserve">東京～新宿</t>
  </si>
  <si>
    <t xml:space="preserve">新宿～強羅</t>
  </si>
  <si>
    <t xml:space="preserve">東京～強羅</t>
  </si>
  <si>
    <t xml:space="preserve">駅間</t>
  </si>
  <si>
    <t xml:space="preserve">累計</t>
  </si>
  <si>
    <t xml:space="preserve">各停</t>
  </si>
  <si>
    <t xml:space="preserve">区間準急</t>
  </si>
  <si>
    <t xml:space="preserve">準急</t>
  </si>
  <si>
    <t xml:space="preserve">多摩急行</t>
  </si>
  <si>
    <t xml:space="preserve">急行</t>
  </si>
  <si>
    <t xml:space="preserve">快速急行</t>
  </si>
  <si>
    <t xml:space="preserve">●</t>
  </si>
  <si>
    <t xml:space="preserve">東京地下鉄千代田線直通</t>
  </si>
  <si>
    <t xml:space="preserve">東日本旅客鉄道：山手線、中央線（快速）、中央・総武線（各駅停車）、埼京線、湘南新宿ライン</t>
  </si>
  <si>
    <t xml:space="preserve">南新宿駅</t>
  </si>
  <si>
    <t xml:space="preserve">｜</t>
  </si>
  <si>
    <t xml:space="preserve">2面2線</t>
  </si>
  <si>
    <t xml:space="preserve">渋谷区</t>
  </si>
  <si>
    <t xml:space="preserve">参宮橋駅</t>
  </si>
  <si>
    <t xml:space="preserve">代々木八幡駅</t>
  </si>
  <si>
    <t xml:space="preserve">代々木上原駅</t>
  </si>
  <si>
    <t xml:space="preserve">東京地下鉄：○千代田線(C-01)※以下の駅まで直通運転</t>
  </si>
  <si>
    <t xml:space="preserve">東北沢駅</t>
  </si>
  <si>
    <t xml:space="preserve">世田谷区</t>
  </si>
  <si>
    <t xml:space="preserve">下北沢駅</t>
  </si>
  <si>
    <t xml:space="preserve">世田谷代田駅</t>
  </si>
  <si>
    <t xml:space="preserve">梅ヶ丘駅</t>
  </si>
  <si>
    <t xml:space="preserve">豪徳寺駅</t>
  </si>
  <si>
    <t xml:space="preserve">東京急行電鉄：世田谷線（山下駅）</t>
  </si>
  <si>
    <t xml:space="preserve">経堂駅</t>
  </si>
  <si>
    <t xml:space="preserve">千歳船橋駅</t>
  </si>
  <si>
    <t xml:space="preserve">祖師ヶ谷大蔵駅</t>
  </si>
  <si>
    <t xml:space="preserve">成城学園前駅</t>
  </si>
  <si>
    <t xml:space="preserve">喜多見駅</t>
  </si>
  <si>
    <t xml:space="preserve">狛江駅</t>
  </si>
  <si>
    <t xml:space="preserve">狛江市</t>
  </si>
  <si>
    <t xml:space="preserve">和泉多摩川駅</t>
  </si>
  <si>
    <t xml:space="preserve">登戸駅</t>
  </si>
  <si>
    <t xml:space="preserve">東日本旅客鉄道：南武線</t>
  </si>
  <si>
    <t xml:space="preserve">神奈川県</t>
  </si>
  <si>
    <t xml:space="preserve">川崎市多摩区</t>
  </si>
  <si>
    <t xml:space="preserve">向ヶ丘遊園駅</t>
  </si>
  <si>
    <t xml:space="preserve">生田駅</t>
  </si>
  <si>
    <t xml:space="preserve">読売ランド前駅</t>
  </si>
  <si>
    <t xml:space="preserve">百合ヶ丘駅</t>
  </si>
  <si>
    <t xml:space="preserve">川崎市麻生区</t>
  </si>
  <si>
    <t xml:space="preserve">新百合ヶ丘駅</t>
  </si>
  <si>
    <t xml:space="preserve">小田急電鉄：多摩線（新宿・千代田線方面からの特急（下りの一部）・多摩急行（すべて）・急行（上りの一部）・区間準急（一部）・各停（一部）が唐木田まで直通運転）</t>
  </si>
  <si>
    <t xml:space="preserve">柿生駅</t>
  </si>
  <si>
    <t xml:space="preserve">多摩線直通</t>
  </si>
  <si>
    <t xml:space="preserve">鶴川駅</t>
  </si>
  <si>
    <t xml:space="preserve">東京都</t>
  </si>
  <si>
    <t xml:space="preserve">玉川学園前駅</t>
  </si>
  <si>
    <t xml:space="preserve">町田駅</t>
  </si>
  <si>
    <t xml:space="preserve">東日本旅客鉄道：横浜線</t>
  </si>
  <si>
    <t xml:space="preserve">相模大野駅</t>
  </si>
  <si>
    <t xml:space="preserve">小田急電鉄：江ノ島線（新宿・町田方面からの特急（一部）・快速急行（一部）・急行（一部）・各停（一部）が片瀬江ノ島まで直通運転）</t>
  </si>
  <si>
    <t xml:space="preserve">相模原市</t>
  </si>
  <si>
    <t xml:space="preserve">小田急相模原駅</t>
  </si>
  <si>
    <t xml:space="preserve">相武台前駅</t>
  </si>
  <si>
    <t xml:space="preserve">2面4線</t>
  </si>
  <si>
    <t xml:space="preserve">座間市</t>
  </si>
  <si>
    <t xml:space="preserve">座間駅</t>
  </si>
  <si>
    <t xml:space="preserve">海老名駅</t>
  </si>
  <si>
    <t xml:space="preserve">東日本旅客鉄道：相模線</t>
  </si>
  <si>
    <t xml:space="preserve">厚木駅</t>
  </si>
  <si>
    <t xml:space="preserve">本厚木駅</t>
  </si>
  <si>
    <t xml:space="preserve">2面4線　引上線</t>
  </si>
  <si>
    <t xml:space="preserve">厚木市</t>
  </si>
  <si>
    <t xml:space="preserve">愛甲石田駅</t>
  </si>
  <si>
    <t xml:space="preserve">伊勢原駅</t>
  </si>
  <si>
    <t xml:space="preserve">伊勢原市</t>
  </si>
  <si>
    <t xml:space="preserve">鶴巻温泉駅</t>
  </si>
  <si>
    <t xml:space="preserve">秦野市</t>
  </si>
  <si>
    <t xml:space="preserve">東海大学前駅</t>
  </si>
  <si>
    <t xml:space="preserve">秦野駅</t>
  </si>
  <si>
    <t xml:space="preserve">渋沢駅</t>
  </si>
  <si>
    <t xml:space="preserve">新松田駅</t>
  </si>
  <si>
    <t xml:space="preserve">東海旅客鉄道：御殿場線（松田駅）</t>
  </si>
  <si>
    <t xml:space="preserve">足柄上郡松田町</t>
  </si>
  <si>
    <t xml:space="preserve">開成駅</t>
  </si>
  <si>
    <t xml:space="preserve">足柄上郡開成町</t>
  </si>
  <si>
    <t xml:space="preserve">栢山駅</t>
  </si>
  <si>
    <t xml:space="preserve">小田原市</t>
  </si>
  <si>
    <t xml:space="preserve">富水駅</t>
  </si>
  <si>
    <t xml:space="preserve">螢田駅</t>
  </si>
  <si>
    <t xml:space="preserve">足柄駅</t>
  </si>
  <si>
    <t xml:space="preserve">小田原駅</t>
  </si>
  <si>
    <t xml:space="preserve">東日本旅客鉄道：東海道本線・湘南新宿ライン</t>
  </si>
  <si>
    <t xml:space="preserve">JR東海：東海道新幹線</t>
  </si>
  <si>
    <t xml:space="preserve">箱根板橋駅</t>
  </si>
  <si>
    <t xml:space="preserve">風祭駅</t>
  </si>
  <si>
    <t xml:space="preserve">入生田駅</t>
  </si>
  <si>
    <t xml:space="preserve">三線軌条区間</t>
  </si>
  <si>
    <t xml:space="preserve">箱根湯本駅</t>
  </si>
  <si>
    <t xml:space="preserve">この駅で小田原方面と強羅方面は乗り換え</t>
  </si>
  <si>
    <t xml:space="preserve">塔ノ沢駅</t>
  </si>
  <si>
    <t xml:space="preserve">出山信号場</t>
  </si>
  <si>
    <t xml:space="preserve">スイッチバック信号所</t>
  </si>
  <si>
    <t xml:space="preserve">大平台駅</t>
  </si>
  <si>
    <t xml:space="preserve">スイッチバック駅</t>
  </si>
  <si>
    <t xml:space="preserve">上大平台信号場</t>
  </si>
  <si>
    <t xml:space="preserve">仙人台信号場</t>
  </si>
  <si>
    <t xml:space="preserve">信号所</t>
  </si>
  <si>
    <t xml:space="preserve">宮ノ下駅</t>
  </si>
  <si>
    <t xml:space="preserve">小涌谷駅</t>
  </si>
  <si>
    <t xml:space="preserve">彫刻の森駅</t>
  </si>
  <si>
    <t xml:space="preserve">強羅駅</t>
  </si>
  <si>
    <t xml:space="preserve">箱根登山鉄道：箱根登山ケーブルカー</t>
  </si>
  <si>
    <t xml:space="preserve">湘南新宿ライン</t>
  </si>
  <si>
    <t xml:space="preserve">普通</t>
  </si>
  <si>
    <t xml:space="preserve">快速</t>
  </si>
  <si>
    <t xml:space="preserve">快速ラビット</t>
  </si>
  <si>
    <t xml:space="preserve">通勤快速</t>
  </si>
  <si>
    <t xml:space="preserve">ホームライナー古河</t>
  </si>
  <si>
    <t xml:space="preserve">尾久駅</t>
  </si>
  <si>
    <t xml:space="preserve">赤羽駅</t>
  </si>
  <si>
    <t xml:space="preserve">東日本旅客鉄道：京浜東北線・埼京線・湘南新宿ライン</t>
  </si>
  <si>
    <t xml:space="preserve">浦和駅</t>
  </si>
  <si>
    <t xml:space="preserve">▲</t>
  </si>
  <si>
    <t xml:space="preserve">東日本旅客鉄道：京浜東北線</t>
  </si>
  <si>
    <t xml:space="preserve">埼玉県</t>
  </si>
  <si>
    <t xml:space="preserve">さいたま市浦和区</t>
  </si>
  <si>
    <t xml:space="preserve">さいたま新都心駅</t>
  </si>
  <si>
    <t xml:space="preserve">さいたま市大宮区</t>
  </si>
  <si>
    <t xml:space="preserve">大宮駅</t>
  </si>
  <si>
    <t xml:space="preserve">▼</t>
  </si>
  <si>
    <t xml:space="preserve">東日本旅客鉄道：東北新幹線・上越新幹線（長野新幹線）・京浜東北線・埼京線・川越線・高崎線</t>
  </si>
  <si>
    <t xml:space="preserve">土呂駅</t>
  </si>
  <si>
    <t xml:space="preserve">さいたま市北区</t>
  </si>
  <si>
    <t xml:space="preserve">東大宮駅</t>
  </si>
  <si>
    <t xml:space="preserve">さいたま市見沼区</t>
  </si>
  <si>
    <t xml:space="preserve">蓮田駅</t>
  </si>
  <si>
    <t xml:space="preserve">蓮田市</t>
  </si>
  <si>
    <t xml:space="preserve">白岡駅</t>
  </si>
  <si>
    <t xml:space="preserve">南埼玉郡白岡町</t>
  </si>
  <si>
    <t xml:space="preserve">新白岡駅</t>
  </si>
  <si>
    <t xml:space="preserve">久喜駅</t>
  </si>
  <si>
    <t xml:space="preserve">東武鉄道：伊勢崎線</t>
  </si>
  <si>
    <t xml:space="preserve">久喜市</t>
  </si>
  <si>
    <t xml:space="preserve">東鷲宮駅</t>
  </si>
  <si>
    <t xml:space="preserve">北葛飾郡鷲宮町</t>
  </si>
  <si>
    <t xml:space="preserve">栗橋駅</t>
  </si>
  <si>
    <t xml:space="preserve">東武鉄道：日光線</t>
  </si>
  <si>
    <t xml:space="preserve">北葛飾郡栗橋町</t>
  </si>
  <si>
    <t xml:space="preserve">古河駅</t>
  </si>
  <si>
    <t xml:space="preserve">茨城県古河市</t>
  </si>
  <si>
    <t xml:space="preserve">野木駅</t>
  </si>
  <si>
    <t xml:space="preserve">間々田駅</t>
  </si>
  <si>
    <t xml:space="preserve">小山市</t>
  </si>
  <si>
    <t xml:space="preserve">小山駅</t>
  </si>
  <si>
    <t xml:space="preserve">東日本旅客鉄道：東北新幹線・両毛線・水戸線</t>
  </si>
  <si>
    <t xml:space="preserve">小金井駅</t>
  </si>
  <si>
    <t xml:space="preserve">下野市</t>
  </si>
  <si>
    <t xml:space="preserve">自治医大駅</t>
  </si>
  <si>
    <t xml:space="preserve">石橋駅</t>
  </si>
  <si>
    <t xml:space="preserve">（貨）宇都宮貨物ターミナル駅</t>
  </si>
  <si>
    <t xml:space="preserve">河内郡上三川町</t>
  </si>
  <si>
    <t xml:space="preserve">雀宮駅</t>
  </si>
  <si>
    <t xml:space="preserve">宇都宮市</t>
  </si>
  <si>
    <t xml:space="preserve">宇都宮駅</t>
  </si>
  <si>
    <t xml:space="preserve">東日本旅客鉄道：東北新幹線・日光線</t>
  </si>
  <si>
    <t xml:space="preserve">岡本駅</t>
  </si>
  <si>
    <t xml:space="preserve">宝積寺駅</t>
  </si>
  <si>
    <t xml:space="preserve">東日本旅客鉄道：烏山線（宇都宮駅まで直通あり）</t>
  </si>
  <si>
    <t xml:space="preserve">塩谷郡高根沢町</t>
  </si>
  <si>
    <t xml:space="preserve">氏家駅</t>
  </si>
  <si>
    <t xml:space="preserve">さくら市</t>
  </si>
  <si>
    <t xml:space="preserve">蒲須坂駅</t>
  </si>
  <si>
    <t xml:space="preserve">片岡駅</t>
  </si>
  <si>
    <t xml:space="preserve">矢板市</t>
  </si>
  <si>
    <t xml:space="preserve">矢板駅</t>
  </si>
  <si>
    <t xml:space="preserve">野崎駅</t>
  </si>
  <si>
    <t xml:space="preserve">大田原市</t>
  </si>
  <si>
    <t xml:space="preserve">西那須野駅</t>
  </si>
  <si>
    <t xml:space="preserve">那須塩原市</t>
  </si>
  <si>
    <t xml:space="preserve">那須塩原駅</t>
  </si>
  <si>
    <t xml:space="preserve">東日本旅客鉄道：東北新幹線</t>
  </si>
  <si>
    <t xml:space="preserve">黒磯駅</t>
  </si>
  <si>
    <t xml:space="preserve">東日本旅客鉄道：東北本線（郡山駅・福島駅方面）</t>
  </si>
  <si>
    <t xml:space="preserve">Table 1 - Basic Fare of Main Lines </t>
  </si>
  <si>
    <t xml:space="preserve">1A</t>
  </si>
  <si>
    <t xml:space="preserve">1B</t>
  </si>
  <si>
    <t xml:space="preserve">1C</t>
  </si>
  <si>
    <t xml:space="preserve">1D</t>
  </si>
  <si>
    <t xml:space="preserve">1E</t>
  </si>
  <si>
    <t xml:space="preserve">1F</t>
  </si>
  <si>
    <t xml:space="preserve">Eigyo-kilo</t>
  </si>
  <si>
    <t xml:space="preserve">JRE/JRC/JRW</t>
  </si>
  <si>
    <t xml:space="preserve">JRH</t>
  </si>
  <si>
    <t xml:space="preserve">JRS</t>
  </si>
  <si>
    <t xml:space="preserve">JRK</t>
  </si>
  <si>
    <t xml:space="preserve">001-003</t>
  </si>
  <si>
    <t xml:space="preserve">130/120</t>
  </si>
  <si>
    <t xml:space="preserve">004-006</t>
  </si>
  <si>
    <t xml:space="preserve">150/160</t>
  </si>
  <si>
    <t xml:space="preserve">007-0010</t>
  </si>
  <si>
    <t xml:space="preserve">160/170</t>
  </si>
  <si>
    <t xml:space="preserve">011-015</t>
  </si>
  <si>
    <t xml:space="preserve">016-020</t>
  </si>
  <si>
    <t xml:space="preserve">021-025</t>
  </si>
  <si>
    <t xml:space="preserve">026-030</t>
  </si>
  <si>
    <t xml:space="preserve">031-035</t>
  </si>
  <si>
    <t xml:space="preserve">036-040</t>
  </si>
  <si>
    <t xml:space="preserve">041-045</t>
  </si>
  <si>
    <t xml:space="preserve">046-050</t>
  </si>
  <si>
    <t xml:space="preserve">051-060</t>
  </si>
  <si>
    <t xml:space="preserve">061-070</t>
  </si>
  <si>
    <t xml:space="preserve">071-080</t>
  </si>
  <si>
    <t xml:space="preserve">081-090</t>
  </si>
  <si>
    <t xml:space="preserve">091-100</t>
  </si>
  <si>
    <t xml:space="preserve">101-120</t>
  </si>
  <si>
    <t xml:space="preserve">121-140</t>
  </si>
  <si>
    <t xml:space="preserve">141-160</t>
  </si>
  <si>
    <t xml:space="preserve">161-180</t>
  </si>
  <si>
    <t xml:space="preserve">181-200</t>
  </si>
  <si>
    <t xml:space="preserve">201-220</t>
  </si>
  <si>
    <t xml:space="preserve">221-240</t>
  </si>
  <si>
    <t xml:space="preserve">241-260</t>
  </si>
  <si>
    <t xml:space="preserve">261-280</t>
  </si>
  <si>
    <t xml:space="preserve">281-300</t>
  </si>
  <si>
    <t xml:space="preserve">301-320</t>
  </si>
  <si>
    <t xml:space="preserve">321-340</t>
  </si>
  <si>
    <t xml:space="preserve">341-360</t>
  </si>
  <si>
    <t xml:space="preserve">361-380</t>
  </si>
  <si>
    <t xml:space="preserve">381-400</t>
  </si>
  <si>
    <t xml:space="preserve">401-420</t>
  </si>
  <si>
    <t xml:space="preserve">421-440</t>
  </si>
  <si>
    <t xml:space="preserve">441-460</t>
  </si>
  <si>
    <t xml:space="preserve">461-480</t>
  </si>
  <si>
    <t xml:space="preserve">481-500</t>
  </si>
  <si>
    <t xml:space="preserve">501-520</t>
  </si>
  <si>
    <t xml:space="preserve">521-540</t>
  </si>
  <si>
    <t xml:space="preserve">541-560</t>
  </si>
  <si>
    <t xml:space="preserve">561-580</t>
  </si>
  <si>
    <t xml:space="preserve">581-600</t>
  </si>
  <si>
    <t xml:space="preserve">601-640</t>
  </si>
  <si>
    <t xml:space="preserve">641-680</t>
  </si>
  <si>
    <t xml:space="preserve">681-720</t>
  </si>
  <si>
    <t xml:space="preserve">721-760</t>
  </si>
  <si>
    <t xml:space="preserve">761-800</t>
  </si>
  <si>
    <t xml:space="preserve">801-840</t>
  </si>
  <si>
    <t xml:space="preserve">841-880</t>
  </si>
  <si>
    <t xml:space="preserve">881-920</t>
  </si>
  <si>
    <t xml:space="preserve">921-960</t>
  </si>
  <si>
    <t xml:space="preserve">961-1,000</t>
  </si>
  <si>
    <t xml:space="preserve">1,001-1,040</t>
  </si>
  <si>
    <t xml:space="preserve">1,041-1,080</t>
  </si>
  <si>
    <t xml:space="preserve">1,081-1,120</t>
  </si>
  <si>
    <t xml:space="preserve">1,121-1,160</t>
  </si>
  <si>
    <t xml:space="preserve">1,161-1,200</t>
  </si>
  <si>
    <t xml:space="preserve">1,201-1,240</t>
  </si>
  <si>
    <t xml:space="preserve">1,241-1,280</t>
  </si>
  <si>
    <t xml:space="preserve">1,281-1,320</t>
  </si>
  <si>
    <t xml:space="preserve">1,321-1,360</t>
  </si>
  <si>
    <t xml:space="preserve">1,361-1,400</t>
  </si>
  <si>
    <t xml:space="preserve">1,401-1,440</t>
  </si>
  <si>
    <t xml:space="preserve">1,441-1,480</t>
  </si>
  <si>
    <t xml:space="preserve">1,481-1,520</t>
  </si>
  <si>
    <t xml:space="preserve">1,521-1,560</t>
  </si>
  <si>
    <t xml:space="preserve">1,561-1,600</t>
  </si>
  <si>
    <t xml:space="preserve">Green figures are for JRE and blue figures are for JRW.</t>
  </si>
  <si>
    <t xml:space="preserve">Table 2 - Basic Fare of Local Lines </t>
  </si>
  <si>
    <t xml:space="preserve">2A</t>
  </si>
  <si>
    <t xml:space="preserve">2B</t>
  </si>
  <si>
    <t xml:space="preserve">JRE/C/W</t>
  </si>
  <si>
    <t xml:space="preserve">16-20</t>
  </si>
  <si>
    <t xml:space="preserve">21-23</t>
  </si>
  <si>
    <t xml:space="preserve">24-28</t>
  </si>
  <si>
    <t xml:space="preserve">29-32</t>
  </si>
  <si>
    <t xml:space="preserve">33-37</t>
  </si>
  <si>
    <t xml:space="preserve">38-41</t>
  </si>
  <si>
    <t xml:space="preserve">42-46</t>
  </si>
  <si>
    <t xml:space="preserve">47-55</t>
  </si>
  <si>
    <t xml:space="preserve">56-64</t>
  </si>
  <si>
    <t xml:space="preserve">65-73</t>
  </si>
  <si>
    <t xml:space="preserve">74-82</t>
  </si>
  <si>
    <t xml:space="preserve">83-91</t>
  </si>
  <si>
    <t xml:space="preserve">92-100</t>
  </si>
  <si>
    <t xml:space="preserve">101-110</t>
  </si>
  <si>
    <t xml:space="preserve">111-128</t>
  </si>
  <si>
    <t xml:space="preserve">129-146</t>
  </si>
  <si>
    <t xml:space="preserve">147-164</t>
  </si>
  <si>
    <t xml:space="preserve">165-182</t>
  </si>
  <si>
    <t xml:space="preserve">183-200</t>
  </si>
  <si>
    <t xml:space="preserve">201-219</t>
  </si>
  <si>
    <t xml:space="preserve">220-237</t>
  </si>
  <si>
    <t xml:space="preserve">238-255</t>
  </si>
  <si>
    <t xml:space="preserve">256-273</t>
  </si>
  <si>
    <t xml:space="preserve">274-291</t>
  </si>
  <si>
    <t xml:space="preserve">292-310</t>
  </si>
  <si>
    <t xml:space="preserve">311-328</t>
  </si>
  <si>
    <t xml:space="preserve">329-346</t>
  </si>
  <si>
    <t xml:space="preserve">347-364</t>
  </si>
  <si>
    <t xml:space="preserve">365-382</t>
  </si>
  <si>
    <t xml:space="preserve">383-400</t>
  </si>
  <si>
    <t xml:space="preserve">401-419</t>
  </si>
  <si>
    <t xml:space="preserve">420-437</t>
  </si>
  <si>
    <t xml:space="preserve">438-455</t>
  </si>
  <si>
    <t xml:space="preserve">456-473</t>
  </si>
  <si>
    <t xml:space="preserve">474-491</t>
  </si>
  <si>
    <t xml:space="preserve">492-510</t>
  </si>
  <si>
    <t xml:space="preserve">511-528</t>
  </si>
  <si>
    <t xml:space="preserve">529-546</t>
  </si>
  <si>
    <t xml:space="preserve">547-582</t>
  </si>
  <si>
    <t xml:space="preserve">583-619</t>
  </si>
  <si>
    <t xml:space="preserve">620-655</t>
  </si>
  <si>
    <t xml:space="preserve">656-691</t>
  </si>
  <si>
    <t xml:space="preserve">692-728</t>
  </si>
  <si>
    <t xml:space="preserve">729-764</t>
  </si>
  <si>
    <t xml:space="preserve">765-800</t>
  </si>
  <si>
    <t xml:space="preserve">801-837</t>
  </si>
  <si>
    <t xml:space="preserve">838-873</t>
  </si>
  <si>
    <t xml:space="preserve">874-910</t>
  </si>
  <si>
    <t xml:space="preserve">911-946</t>
  </si>
  <si>
    <t xml:space="preserve">947-982</t>
  </si>
  <si>
    <t xml:space="preserve">983-1,019</t>
  </si>
  <si>
    <t xml:space="preserve">1,020-1,055</t>
  </si>
  <si>
    <t xml:space="preserve">1,056-1,091</t>
  </si>
  <si>
    <t xml:space="preserve">1,092-1,128</t>
  </si>
  <si>
    <t xml:space="preserve">1,129-1,164</t>
  </si>
  <si>
    <t xml:space="preserve">1,165-1,200</t>
  </si>
  <si>
    <t xml:space="preserve">Table 3 - Special Fare of Local Lines </t>
  </si>
  <si>
    <t xml:space="preserve">3A</t>
  </si>
  <si>
    <t xml:space="preserve">3B</t>
  </si>
  <si>
    <t xml:space="preserve">Gisei-kilo</t>
  </si>
  <si>
    <t xml:space="preserve">-</t>
  </si>
  <si>
    <t xml:space="preserve">Table 4 - Special Fare of  </t>
  </si>
  <si>
    <t xml:space="preserve">Main + Local Lines </t>
  </si>
  <si>
    <t xml:space="preserve">4A</t>
  </si>
  <si>
    <t xml:space="preserve">4B</t>
  </si>
  <si>
    <t xml:space="preserve">Table 5 - Extra Fare of </t>
  </si>
  <si>
    <t xml:space="preserve">Main Lines </t>
  </si>
  <si>
    <t xml:space="preserve">5A</t>
  </si>
  <si>
    <t xml:space="preserve">5B</t>
  </si>
  <si>
    <t xml:space="preserve">5C</t>
  </si>
  <si>
    <t xml:space="preserve">*</t>
  </si>
  <si>
    <t xml:space="preserve">JRS**</t>
  </si>
  <si>
    <t xml:space="preserve">21-25</t>
  </si>
  <si>
    <t xml:space="preserve">26-30</t>
  </si>
  <si>
    <t xml:space="preserve">31-35</t>
  </si>
  <si>
    <t xml:space="preserve">36-40</t>
  </si>
  <si>
    <t xml:space="preserve">41-45</t>
  </si>
  <si>
    <t xml:space="preserve">46-50</t>
  </si>
  <si>
    <t xml:space="preserve">51-60</t>
  </si>
  <si>
    <t xml:space="preserve">61-70</t>
  </si>
  <si>
    <t xml:space="preserve">71-80</t>
  </si>
  <si>
    <t xml:space="preserve">81-90</t>
  </si>
  <si>
    <t xml:space="preserve">91-100</t>
  </si>
  <si>
    <t xml:space="preserve">121-180</t>
  </si>
  <si>
    <t xml:space="preserve">181-260</t>
  </si>
  <si>
    <t xml:space="preserve">* Eigyo-kilo or Unchin-keisan-kilo </t>
  </si>
  <si>
    <t xml:space="preserve">**including additional fare between  </t>
  </si>
  <si>
    <t xml:space="preserve">Kojima and Utatsu.  </t>
  </si>
  <si>
    <t xml:space="preserve">Table 6 - Extra Fare of  </t>
  </si>
  <si>
    <t xml:space="preserve">JRH Local Lines </t>
  </si>
  <si>
    <t xml:space="preserve">6A</t>
  </si>
  <si>
    <t xml:space="preserve">24-32</t>
  </si>
  <si>
    <t xml:space="preserve">101-164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</si>
</sst>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"/>
  </numFmts>
  <fonts count="4">
    <font>
      <sz val="10"/>
      <name val="ＭＳ ゴシック"/>
      <family val="3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N3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36" activeCellId="0" sqref="E36"/>
    </sheetView>
  </sheetViews>
  <sheetFormatPr defaultColWidth="9.0546875" defaultRowHeight="12" zeroHeight="false" outlineLevelRow="0" outlineLevelCol="0"/>
  <cols>
    <col collapsed="false" customWidth="true" hidden="false" outlineLevel="0" max="1" min="1" style="0" width="26.56"/>
    <col collapsed="false" customWidth="true" hidden="false" outlineLevel="0" max="3" min="3" style="0" width="11.13"/>
  </cols>
  <sheetData>
    <row r="2" customFormat="false" ht="12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G2" s="0" t="s">
        <v>5</v>
      </c>
    </row>
    <row r="3" customFormat="false" ht="12" hidden="false" customHeight="false" outlineLevel="0" collapsed="false">
      <c r="A3" s="0" t="str">
        <f aca="false">"A"&amp;LEFTB(C3&amp;"                    ",20)&amp;TEXT(D3,"00.0")</f>
        <v>A品川駅              02.2</v>
      </c>
      <c r="B3" s="0" t="s">
        <v>6</v>
      </c>
      <c r="C3" s="0" t="s">
        <v>7</v>
      </c>
      <c r="D3" s="0" t="n">
        <v>2.2</v>
      </c>
      <c r="E3" s="0" t="n">
        <v>0</v>
      </c>
    </row>
    <row r="4" customFormat="false" ht="12" hidden="false" customHeight="false" outlineLevel="0" collapsed="false">
      <c r="A4" s="0" t="str">
        <f aca="false">"A"&amp;LEFTB(C4&amp;"                    ",20)&amp;TEXT(D4,"00.0")</f>
        <v>A大崎駅              02.0</v>
      </c>
      <c r="C4" s="0" t="s">
        <v>8</v>
      </c>
      <c r="D4" s="0" t="n">
        <v>2</v>
      </c>
      <c r="E4" s="0" t="n">
        <v>2</v>
      </c>
    </row>
    <row r="5" customFormat="false" ht="12" hidden="false" customHeight="false" outlineLevel="0" collapsed="false">
      <c r="A5" s="0" t="str">
        <f aca="false">"A"&amp;LEFTB(C5&amp;"                    ",20)&amp;TEXT(D5,"00.0")</f>
        <v>A五反田駅            00.9</v>
      </c>
      <c r="C5" s="0" t="s">
        <v>9</v>
      </c>
      <c r="D5" s="0" t="n">
        <v>0.9</v>
      </c>
      <c r="E5" s="0" t="n">
        <v>2.9</v>
      </c>
      <c r="F5" s="0" t="s">
        <v>10</v>
      </c>
      <c r="I5" s="0" t="s">
        <v>11</v>
      </c>
    </row>
    <row r="6" customFormat="false" ht="12" hidden="false" customHeight="false" outlineLevel="0" collapsed="false">
      <c r="A6" s="0" t="str">
        <f aca="false">"A"&amp;LEFTB(C6&amp;"                    ",20)&amp;TEXT(D6,"00.0")</f>
        <v>A目黒駅              01.2</v>
      </c>
      <c r="C6" s="0" t="s">
        <v>12</v>
      </c>
      <c r="D6" s="0" t="n">
        <v>1.2</v>
      </c>
      <c r="E6" s="0" t="n">
        <v>4.1</v>
      </c>
      <c r="F6" s="0" t="s">
        <v>13</v>
      </c>
      <c r="I6" s="0" t="s">
        <v>14</v>
      </c>
      <c r="L6" s="0" t="s">
        <v>15</v>
      </c>
    </row>
    <row r="7" customFormat="false" ht="12" hidden="false" customHeight="false" outlineLevel="0" collapsed="false">
      <c r="A7" s="0" t="str">
        <f aca="false">"A"&amp;LEFTB(C7&amp;"                    ",20)&amp;TEXT(D7,"00.0")</f>
        <v>A恵比寿駅            01.5</v>
      </c>
      <c r="C7" s="0" t="s">
        <v>16</v>
      </c>
      <c r="D7" s="0" t="n">
        <v>1.5</v>
      </c>
      <c r="E7" s="0" t="n">
        <v>5.6</v>
      </c>
      <c r="F7" s="0" t="s">
        <v>17</v>
      </c>
      <c r="J7" s="0" t="s">
        <v>18</v>
      </c>
      <c r="L7" s="0" t="s">
        <v>19</v>
      </c>
      <c r="N7" s="0" t="s">
        <v>20</v>
      </c>
    </row>
    <row r="8" customFormat="false" ht="12" hidden="false" customHeight="false" outlineLevel="0" collapsed="false">
      <c r="A8" s="0" t="str">
        <f aca="false">"A"&amp;LEFTB(C8&amp;"                    ",20)&amp;TEXT(D8,"00.0")</f>
        <v>A渋谷駅              01.6</v>
      </c>
      <c r="C8" s="0" t="s">
        <v>21</v>
      </c>
      <c r="D8" s="0" t="n">
        <v>1.6</v>
      </c>
      <c r="E8" s="0" t="n">
        <v>7.2</v>
      </c>
      <c r="F8" s="0" t="s">
        <v>17</v>
      </c>
    </row>
    <row r="9" customFormat="false" ht="12" hidden="false" customHeight="false" outlineLevel="0" collapsed="false">
      <c r="A9" s="0" t="str">
        <f aca="false">"A"&amp;LEFTB(C9&amp;"                    ",20)&amp;TEXT(D9,"00.0")</f>
        <v>A原宿駅              01.2</v>
      </c>
      <c r="C9" s="0" t="s">
        <v>22</v>
      </c>
      <c r="D9" s="0" t="n">
        <v>1.2</v>
      </c>
      <c r="E9" s="0" t="n">
        <v>8.4</v>
      </c>
      <c r="F9" s="0" t="s">
        <v>23</v>
      </c>
    </row>
    <row r="10" customFormat="false" ht="12" hidden="false" customHeight="false" outlineLevel="0" collapsed="false">
      <c r="A10" s="0" t="str">
        <f aca="false">"A"&amp;LEFTB(C10&amp;"                    ",20)&amp;TEXT(D10,"00.0")</f>
        <v>A代々木駅            01.5</v>
      </c>
      <c r="C10" s="0" t="s">
        <v>24</v>
      </c>
      <c r="D10" s="0" t="n">
        <v>1.5</v>
      </c>
      <c r="E10" s="0" t="n">
        <v>9.9</v>
      </c>
      <c r="F10" s="0" t="s">
        <v>25</v>
      </c>
      <c r="K10" s="0" t="s">
        <v>26</v>
      </c>
    </row>
    <row r="11" customFormat="false" ht="12" hidden="false" customHeight="false" outlineLevel="0" collapsed="false">
      <c r="A11" s="0" t="str">
        <f aca="false">"A"&amp;LEFTB(C11&amp;"                    ",20)&amp;TEXT(D11,"00.0")</f>
        <v>A新宿駅              00.7</v>
      </c>
      <c r="C11" s="0" t="s">
        <v>27</v>
      </c>
      <c r="D11" s="0" t="n">
        <v>0.7</v>
      </c>
      <c r="E11" s="0" t="n">
        <v>10.6</v>
      </c>
      <c r="F11" s="0" t="s">
        <v>28</v>
      </c>
      <c r="I11" s="0" t="s">
        <v>29</v>
      </c>
      <c r="J11" s="0" t="s">
        <v>30</v>
      </c>
      <c r="K11" s="0" t="s">
        <v>31</v>
      </c>
      <c r="L11" s="0" t="s">
        <v>32</v>
      </c>
    </row>
    <row r="12" customFormat="false" ht="12" hidden="false" customHeight="false" outlineLevel="0" collapsed="false">
      <c r="A12" s="0" t="str">
        <f aca="false">"A"&amp;LEFTB(C12&amp;"                    ",20)&amp;TEXT(D12,"00.0")</f>
        <v>A新大久保駅          01.3</v>
      </c>
      <c r="C12" s="0" t="s">
        <v>33</v>
      </c>
      <c r="D12" s="0" t="n">
        <v>1.3</v>
      </c>
      <c r="E12" s="0" t="n">
        <v>11.9</v>
      </c>
      <c r="F12" s="0" t="s">
        <v>34</v>
      </c>
    </row>
    <row r="13" customFormat="false" ht="12" hidden="false" customHeight="false" outlineLevel="0" collapsed="false">
      <c r="A13" s="0" t="str">
        <f aca="false">"A"&amp;LEFTB(C13&amp;"                    ",20)&amp;TEXT(D13,"00.0")</f>
        <v>A高田馬場駅          01.4</v>
      </c>
      <c r="C13" s="0" t="s">
        <v>35</v>
      </c>
      <c r="D13" s="0" t="n">
        <v>1.4</v>
      </c>
      <c r="E13" s="0" t="n">
        <v>13.3</v>
      </c>
      <c r="F13" s="0" t="s">
        <v>36</v>
      </c>
      <c r="G13" s="0" t="s">
        <v>37</v>
      </c>
    </row>
    <row r="14" customFormat="false" ht="12" hidden="false" customHeight="false" outlineLevel="0" collapsed="false">
      <c r="A14" s="0" t="str">
        <f aca="false">"A"&amp;LEFTB(C14&amp;"                    ",20)&amp;TEXT(D14,"00.0")</f>
        <v>A目白駅              00.9</v>
      </c>
      <c r="C14" s="0" t="s">
        <v>38</v>
      </c>
      <c r="D14" s="0" t="n">
        <v>0.9</v>
      </c>
      <c r="E14" s="0" t="n">
        <v>14.2</v>
      </c>
      <c r="F14" s="0" t="s">
        <v>34</v>
      </c>
      <c r="G14" s="0" t="s">
        <v>39</v>
      </c>
    </row>
    <row r="15" customFormat="false" ht="12" hidden="false" customHeight="false" outlineLevel="0" collapsed="false">
      <c r="A15" s="0" t="str">
        <f aca="false">"A"&amp;LEFTB(C15&amp;"                    ",20)&amp;TEXT(D15,"00.0")</f>
        <v>A池袋駅              01.2</v>
      </c>
      <c r="C15" s="0" t="s">
        <v>40</v>
      </c>
      <c r="D15" s="0" t="n">
        <v>1.2</v>
      </c>
      <c r="E15" s="0" t="n">
        <v>15.4</v>
      </c>
      <c r="F15" s="0" t="s">
        <v>17</v>
      </c>
      <c r="G15" s="0" t="s">
        <v>41</v>
      </c>
      <c r="H15" s="0" t="s">
        <v>42</v>
      </c>
      <c r="I15" s="0" t="s">
        <v>43</v>
      </c>
    </row>
    <row r="16" customFormat="false" ht="12" hidden="false" customHeight="false" outlineLevel="0" collapsed="false">
      <c r="A16" s="0" t="str">
        <f aca="false">"A"&amp;LEFTB(C16&amp;"                    ",20)&amp;TEXT(D16,"00.0")</f>
        <v>A大塚駅              01.8</v>
      </c>
      <c r="C16" s="0" t="s">
        <v>44</v>
      </c>
      <c r="D16" s="0" t="n">
        <v>1.8</v>
      </c>
      <c r="E16" s="0" t="n">
        <v>17.2</v>
      </c>
      <c r="F16" s="0" t="s">
        <v>45</v>
      </c>
    </row>
    <row r="17" customFormat="false" ht="12" hidden="false" customHeight="false" outlineLevel="0" collapsed="false">
      <c r="A17" s="0" t="str">
        <f aca="false">"A"&amp;LEFTB(C17&amp;"                    ",20)&amp;TEXT(D17,"00.0")</f>
        <v>A巣鴨駅              01.1</v>
      </c>
      <c r="C17" s="0" t="s">
        <v>46</v>
      </c>
      <c r="D17" s="0" t="n">
        <v>1.1</v>
      </c>
      <c r="E17" s="0" t="n">
        <v>18.3</v>
      </c>
      <c r="F17" s="0" t="s">
        <v>47</v>
      </c>
    </row>
    <row r="18" customFormat="false" ht="12" hidden="false" customHeight="false" outlineLevel="0" collapsed="false">
      <c r="A18" s="0" t="str">
        <f aca="false">"A"&amp;LEFTB(C18&amp;"                    ",20)&amp;TEXT(D18,"00.0")</f>
        <v>A駒込駅              00.7</v>
      </c>
      <c r="C18" s="0" t="s">
        <v>48</v>
      </c>
      <c r="D18" s="0" t="n">
        <v>0.7</v>
      </c>
      <c r="E18" s="0" t="n">
        <v>19</v>
      </c>
      <c r="F18" s="0" t="s">
        <v>49</v>
      </c>
    </row>
    <row r="19" customFormat="false" ht="12" hidden="false" customHeight="false" outlineLevel="0" collapsed="false">
      <c r="A19" s="0" t="str">
        <f aca="false">"A"&amp;LEFTB(C19&amp;"                    ",20)&amp;TEXT(D19,"00.0")</f>
        <v>A田端駅              01.6</v>
      </c>
      <c r="B19" s="0" t="s">
        <v>50</v>
      </c>
      <c r="C19" s="0" t="s">
        <v>51</v>
      </c>
      <c r="D19" s="0" t="n">
        <v>1.6</v>
      </c>
      <c r="E19" s="0" t="n">
        <v>20.6</v>
      </c>
      <c r="F19" s="0" t="s">
        <v>52</v>
      </c>
      <c r="G19" s="0" t="s">
        <v>53</v>
      </c>
      <c r="H19" s="0" t="s">
        <v>50</v>
      </c>
    </row>
    <row r="20" customFormat="false" ht="12" hidden="false" customHeight="false" outlineLevel="0" collapsed="false">
      <c r="A20" s="0" t="str">
        <f aca="false">"A"&amp;LEFTB(C20&amp;"                    ",20)&amp;TEXT(D20,"00.0")</f>
        <v>A西日暮里駅          00.8</v>
      </c>
      <c r="C20" s="0" t="s">
        <v>54</v>
      </c>
      <c r="D20" s="0" t="n">
        <v>0.8</v>
      </c>
      <c r="E20" s="0" t="n">
        <v>21.4</v>
      </c>
      <c r="F20" s="0" t="s">
        <v>55</v>
      </c>
    </row>
    <row r="21" customFormat="false" ht="12" hidden="false" customHeight="false" outlineLevel="0" collapsed="false">
      <c r="A21" s="0" t="str">
        <f aca="false">"A"&amp;LEFTB(C21&amp;"                    ",20)&amp;TEXT(D21,"00.0")</f>
        <v>A日暮里駅            00.5</v>
      </c>
      <c r="C21" s="0" t="s">
        <v>56</v>
      </c>
      <c r="D21" s="0" t="n">
        <v>0.5</v>
      </c>
      <c r="E21" s="0" t="n">
        <v>21.9</v>
      </c>
      <c r="F21" s="0" t="s">
        <v>57</v>
      </c>
      <c r="H21" s="0" t="s">
        <v>58</v>
      </c>
    </row>
    <row r="22" customFormat="false" ht="12" hidden="false" customHeight="false" outlineLevel="0" collapsed="false">
      <c r="A22" s="0" t="str">
        <f aca="false">"A"&amp;LEFTB(C22&amp;"                    ",20)&amp;TEXT(D22,"00.0")</f>
        <v>A鶯谷駅              01.1</v>
      </c>
      <c r="C22" s="0" t="s">
        <v>59</v>
      </c>
      <c r="D22" s="0" t="n">
        <v>1.1</v>
      </c>
      <c r="E22" s="0" t="n">
        <v>23</v>
      </c>
      <c r="F22" s="0" t="s">
        <v>34</v>
      </c>
      <c r="G22" s="0" t="s">
        <v>60</v>
      </c>
    </row>
    <row r="23" customFormat="false" ht="12" hidden="false" customHeight="false" outlineLevel="0" collapsed="false">
      <c r="A23" s="0" t="str">
        <f aca="false">"A"&amp;LEFTB(C23&amp;"                    ",20)&amp;TEXT(D23,"00.0")</f>
        <v>A上野駅              01.1</v>
      </c>
      <c r="C23" s="0" t="s">
        <v>61</v>
      </c>
      <c r="D23" s="0" t="n">
        <v>1.1</v>
      </c>
      <c r="E23" s="0" t="n">
        <v>24.1</v>
      </c>
      <c r="F23" s="0" t="s">
        <v>62</v>
      </c>
      <c r="J23" s="0" t="s">
        <v>63</v>
      </c>
      <c r="K23" s="0" t="s">
        <v>64</v>
      </c>
    </row>
    <row r="24" customFormat="false" ht="12" hidden="false" customHeight="false" outlineLevel="0" collapsed="false">
      <c r="A24" s="0" t="str">
        <f aca="false">"A"&amp;LEFTB(C24&amp;"                    ",20)&amp;TEXT(D24,"00.0")</f>
        <v>A御徒町駅            00.6</v>
      </c>
      <c r="C24" s="0" t="s">
        <v>65</v>
      </c>
      <c r="D24" s="0" t="n">
        <v>0.6</v>
      </c>
      <c r="E24" s="0" t="n">
        <v>24.7</v>
      </c>
      <c r="F24" s="0" t="s">
        <v>66</v>
      </c>
      <c r="J24" s="0" t="s">
        <v>67</v>
      </c>
    </row>
    <row r="25" customFormat="false" ht="12" hidden="false" customHeight="false" outlineLevel="0" collapsed="false">
      <c r="A25" s="0" t="str">
        <f aca="false">"A"&amp;LEFTB(C25&amp;"                    ",20)&amp;TEXT(D25,"00.0")</f>
        <v>A秋葉原駅            01.0</v>
      </c>
      <c r="C25" s="0" t="s">
        <v>68</v>
      </c>
      <c r="D25" s="0" t="n">
        <v>1</v>
      </c>
      <c r="E25" s="0" t="n">
        <v>25.7</v>
      </c>
      <c r="F25" s="0" t="s">
        <v>25</v>
      </c>
      <c r="I25" s="0" t="s">
        <v>69</v>
      </c>
      <c r="K25" s="0" t="s">
        <v>70</v>
      </c>
    </row>
    <row r="26" customFormat="false" ht="12" hidden="false" customHeight="false" outlineLevel="0" collapsed="false">
      <c r="A26" s="0" t="str">
        <f aca="false">"A"&amp;LEFTB(C26&amp;"                    ",20)&amp;TEXT(D26,"00.0")</f>
        <v>A神田駅              00.7</v>
      </c>
      <c r="C26" s="0" t="s">
        <v>71</v>
      </c>
      <c r="D26" s="0" t="n">
        <v>0.7</v>
      </c>
      <c r="E26" s="0" t="n">
        <v>26.4</v>
      </c>
      <c r="F26" s="0" t="s">
        <v>72</v>
      </c>
      <c r="H26" s="0" t="s">
        <v>73</v>
      </c>
      <c r="J26" s="0" t="s">
        <v>74</v>
      </c>
    </row>
    <row r="27" customFormat="false" ht="12" hidden="false" customHeight="false" outlineLevel="0" collapsed="false">
      <c r="A27" s="0" t="str">
        <f aca="false">"A"&amp;LEFTB(C27&amp;"                    ",20)&amp;TEXT(D27,"00.0")</f>
        <v>A東京駅              01.3</v>
      </c>
      <c r="B27" s="0" t="s">
        <v>75</v>
      </c>
      <c r="C27" s="0" t="s">
        <v>76</v>
      </c>
      <c r="D27" s="0" t="n">
        <v>1.3</v>
      </c>
      <c r="E27" s="0" t="n">
        <v>27.7</v>
      </c>
      <c r="F27" s="0" t="s">
        <v>77</v>
      </c>
      <c r="H27" s="0" t="s">
        <v>78</v>
      </c>
      <c r="J27" s="0" t="s">
        <v>79</v>
      </c>
      <c r="K27" s="0" t="s">
        <v>75</v>
      </c>
    </row>
    <row r="28" customFormat="false" ht="12" hidden="false" customHeight="false" outlineLevel="0" collapsed="false">
      <c r="A28" s="0" t="str">
        <f aca="false">"A"&amp;LEFTB(C28&amp;"                    ",20)&amp;TEXT(D28,"00.0")</f>
        <v>A有楽町駅            00.8</v>
      </c>
      <c r="C28" s="0" t="s">
        <v>80</v>
      </c>
      <c r="D28" s="0" t="n">
        <v>0.8</v>
      </c>
      <c r="E28" s="0" t="n">
        <v>28.5</v>
      </c>
      <c r="F28" s="0" t="s">
        <v>81</v>
      </c>
      <c r="I28" s="0" t="s">
        <v>82</v>
      </c>
    </row>
    <row r="29" customFormat="false" ht="12" hidden="false" customHeight="false" outlineLevel="0" collapsed="false">
      <c r="A29" s="0" t="str">
        <f aca="false">"A"&amp;LEFTB(C29&amp;"                    ",20)&amp;TEXT(D29,"00.0")</f>
        <v>A新橋駅              01.1</v>
      </c>
      <c r="C29" s="0" t="s">
        <v>83</v>
      </c>
      <c r="D29" s="0" t="n">
        <v>1.1</v>
      </c>
      <c r="E29" s="0" t="n">
        <v>29.6</v>
      </c>
      <c r="F29" s="0" t="s">
        <v>84</v>
      </c>
      <c r="H29" s="0" t="s">
        <v>85</v>
      </c>
      <c r="J29" s="0" t="s">
        <v>86</v>
      </c>
      <c r="L29" s="0" t="s">
        <v>87</v>
      </c>
    </row>
    <row r="30" customFormat="false" ht="12" hidden="false" customHeight="false" outlineLevel="0" collapsed="false">
      <c r="A30" s="0" t="str">
        <f aca="false">"A"&amp;LEFTB(C30&amp;"                    ",20)&amp;TEXT(D30,"00.0")</f>
        <v>A浜松町駅            01.2</v>
      </c>
      <c r="C30" s="0" t="s">
        <v>88</v>
      </c>
      <c r="D30" s="0" t="n">
        <v>1.2</v>
      </c>
      <c r="E30" s="0" t="n">
        <v>30.8</v>
      </c>
      <c r="F30" s="0" t="s">
        <v>89</v>
      </c>
      <c r="I30" s="0" t="s">
        <v>90</v>
      </c>
    </row>
    <row r="31" customFormat="false" ht="12" hidden="false" customHeight="false" outlineLevel="0" collapsed="false">
      <c r="A31" s="0" t="str">
        <f aca="false">"A"&amp;LEFTB(C31&amp;"                    ",20)&amp;TEXT(D31,"00.0")</f>
        <v>A田町駅              01.5</v>
      </c>
      <c r="C31" s="0" t="s">
        <v>91</v>
      </c>
      <c r="D31" s="0" t="n">
        <v>1.5</v>
      </c>
      <c r="E31" s="0" t="n">
        <v>32.3</v>
      </c>
      <c r="F31" s="0" t="s">
        <v>92</v>
      </c>
    </row>
    <row r="32" customFormat="false" ht="12" hidden="false" customHeight="false" outlineLevel="0" collapsed="false">
      <c r="A32" s="0" t="str">
        <f aca="false">"A"&amp;LEFTB(C32&amp;"                    ",20)&amp;TEXT(D32,"00.0")</f>
        <v>A品川駅              02.2</v>
      </c>
      <c r="C32" s="0" t="s">
        <v>7</v>
      </c>
      <c r="D32" s="0" t="n">
        <v>2.2</v>
      </c>
      <c r="E32" s="0" t="n">
        <v>34.5</v>
      </c>
      <c r="F32" s="0" t="s">
        <v>93</v>
      </c>
    </row>
    <row r="36" customFormat="false" ht="12" hidden="false" customHeight="false" outlineLevel="0" collapsed="false">
      <c r="A36" s="0" t="s">
        <v>94</v>
      </c>
      <c r="D36" s="0" t="n">
        <f aca="false">SUM(D28:D31)+SUM(D3:D11)</f>
        <v>17.4</v>
      </c>
    </row>
    <row r="37" customFormat="false" ht="12" hidden="false" customHeight="false" outlineLevel="0" collapsed="false">
      <c r="A37" s="0" t="s">
        <v>95</v>
      </c>
      <c r="D37" s="0" t="n">
        <f aca="false">SUM('小田急線～箱根登山鉄道'!C3:C64)</f>
        <v>97.5</v>
      </c>
    </row>
    <row r="38" customFormat="false" ht="12" hidden="false" customHeight="false" outlineLevel="0" collapsed="false">
      <c r="A38" s="0" t="s">
        <v>96</v>
      </c>
      <c r="D38" s="0" t="n">
        <f aca="false">SUM(D36:D37)</f>
        <v>114.9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M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4" activeCellId="0" sqref="C74"/>
    </sheetView>
  </sheetViews>
  <sheetFormatPr defaultColWidth="9.0546875" defaultRowHeight="12" zeroHeight="false" outlineLevelRow="0" outlineLevelCol="0"/>
  <cols>
    <col collapsed="false" customWidth="true" hidden="false" outlineLevel="0" max="1" min="1" style="0" width="28.13"/>
    <col collapsed="false" customWidth="true" hidden="false" outlineLevel="0" max="2" min="2" style="0" width="15.28"/>
  </cols>
  <sheetData>
    <row r="2" customFormat="false" ht="12" hidden="false" customHeight="false" outlineLevel="0" collapsed="false">
      <c r="B2" s="0" t="s">
        <v>1</v>
      </c>
      <c r="C2" s="0" t="s">
        <v>97</v>
      </c>
      <c r="D2" s="0" t="s">
        <v>98</v>
      </c>
      <c r="E2" s="0" t="s">
        <v>99</v>
      </c>
      <c r="F2" s="0" t="s">
        <v>100</v>
      </c>
      <c r="G2" s="0" t="s">
        <v>101</v>
      </c>
      <c r="H2" s="0" t="s">
        <v>102</v>
      </c>
      <c r="I2" s="0" t="s">
        <v>103</v>
      </c>
      <c r="J2" s="0" t="s">
        <v>104</v>
      </c>
    </row>
    <row r="3" customFormat="false" ht="12" hidden="false" customHeight="false" outlineLevel="0" collapsed="false">
      <c r="A3" s="0" t="str">
        <f aca="false">"B"&amp;LEFTB(B3&amp;"                    ",20)&amp;TEXT(C3,"00.0")</f>
        <v>B新宿駅              00.0</v>
      </c>
      <c r="B3" s="0" t="s">
        <v>27</v>
      </c>
      <c r="C3" s="0" t="n">
        <v>0</v>
      </c>
      <c r="D3" s="0" t="n">
        <v>0</v>
      </c>
      <c r="E3" s="0" t="s">
        <v>105</v>
      </c>
      <c r="F3" s="0" t="s">
        <v>105</v>
      </c>
      <c r="G3" s="0" t="s">
        <v>105</v>
      </c>
      <c r="H3" s="0" t="s">
        <v>106</v>
      </c>
      <c r="I3" s="0" t="s">
        <v>105</v>
      </c>
      <c r="J3" s="0" t="s">
        <v>105</v>
      </c>
      <c r="K3" s="0" t="s">
        <v>107</v>
      </c>
    </row>
    <row r="4" customFormat="false" ht="12" hidden="false" customHeight="false" outlineLevel="0" collapsed="false">
      <c r="A4" s="0" t="str">
        <f aca="false">"B"&amp;LEFTB(B4&amp;"                    ",20)&amp;TEXT(C4,"00.0")</f>
        <v>B南新宿駅            00.8</v>
      </c>
      <c r="B4" s="0" t="s">
        <v>108</v>
      </c>
      <c r="C4" s="0" t="n">
        <v>0.8</v>
      </c>
      <c r="D4" s="0" t="n">
        <f aca="false">D3+C4</f>
        <v>0.8</v>
      </c>
      <c r="E4" s="0" t="s">
        <v>105</v>
      </c>
      <c r="F4" s="0" t="s">
        <v>109</v>
      </c>
      <c r="G4" s="0" t="s">
        <v>109</v>
      </c>
      <c r="H4" s="0" t="s">
        <v>109</v>
      </c>
      <c r="I4" s="0" t="s">
        <v>109</v>
      </c>
      <c r="J4" s="0" t="s">
        <v>110</v>
      </c>
      <c r="K4" s="0" t="s">
        <v>111</v>
      </c>
    </row>
    <row r="5" customFormat="false" ht="12" hidden="false" customHeight="false" outlineLevel="0" collapsed="false">
      <c r="A5" s="0" t="str">
        <f aca="false">"B"&amp;LEFTB(B5&amp;"                    ",20)&amp;TEXT(C5,"00.0")</f>
        <v>B参宮橋駅            00.7</v>
      </c>
      <c r="B5" s="0" t="s">
        <v>112</v>
      </c>
      <c r="C5" s="0" t="n">
        <v>0.7</v>
      </c>
      <c r="D5" s="0" t="n">
        <f aca="false">D4+C5</f>
        <v>1.5</v>
      </c>
      <c r="E5" s="0" t="s">
        <v>105</v>
      </c>
      <c r="F5" s="0" t="s">
        <v>109</v>
      </c>
      <c r="G5" s="0" t="s">
        <v>109</v>
      </c>
      <c r="H5" s="0" t="s">
        <v>109</v>
      </c>
      <c r="I5" s="0" t="s">
        <v>109</v>
      </c>
      <c r="J5" s="0" t="s">
        <v>34</v>
      </c>
    </row>
    <row r="6" customFormat="false" ht="12" hidden="false" customHeight="false" outlineLevel="0" collapsed="false">
      <c r="A6" s="0" t="str">
        <f aca="false">"B"&amp;LEFTB(B6&amp;"                    ",20)&amp;TEXT(C6,"00.0")</f>
        <v>B代々木八幡駅        01.2</v>
      </c>
      <c r="B6" s="0" t="s">
        <v>113</v>
      </c>
      <c r="C6" s="0" t="n">
        <v>1.2</v>
      </c>
      <c r="D6" s="0" t="n">
        <f aca="false">D5+C6</f>
        <v>2.7</v>
      </c>
      <c r="E6" s="0" t="s">
        <v>105</v>
      </c>
      <c r="F6" s="0" t="s">
        <v>109</v>
      </c>
      <c r="G6" s="0" t="s">
        <v>109</v>
      </c>
      <c r="H6" s="0" t="s">
        <v>109</v>
      </c>
      <c r="I6" s="0" t="s">
        <v>109</v>
      </c>
      <c r="J6" s="0" t="s">
        <v>34</v>
      </c>
    </row>
    <row r="7" customFormat="false" ht="12" hidden="false" customHeight="false" outlineLevel="0" collapsed="false">
      <c r="A7" s="0" t="str">
        <f aca="false">"B"&amp;LEFTB(B7&amp;"                    ",20)&amp;TEXT(C7,"00.0")</f>
        <v>B代々木上原駅        00.8</v>
      </c>
      <c r="B7" s="0" t="s">
        <v>114</v>
      </c>
      <c r="C7" s="0" t="n">
        <v>0.8</v>
      </c>
      <c r="D7" s="0" t="n">
        <f aca="false">D6+C7</f>
        <v>3.5</v>
      </c>
      <c r="E7" s="0" t="s">
        <v>105</v>
      </c>
      <c r="F7" s="0" t="s">
        <v>105</v>
      </c>
      <c r="G7" s="0" t="s">
        <v>105</v>
      </c>
      <c r="H7" s="0" t="s">
        <v>105</v>
      </c>
      <c r="I7" s="0" t="s">
        <v>105</v>
      </c>
      <c r="J7" s="0" t="s">
        <v>105</v>
      </c>
      <c r="K7" s="0" t="s">
        <v>115</v>
      </c>
    </row>
    <row r="8" customFormat="false" ht="12" hidden="false" customHeight="false" outlineLevel="0" collapsed="false">
      <c r="A8" s="0" t="str">
        <f aca="false">"B"&amp;LEFTB(B8&amp;"                    ",20)&amp;TEXT(C8,"00.0")</f>
        <v>B東北沢駅            00.7</v>
      </c>
      <c r="B8" s="0" t="s">
        <v>116</v>
      </c>
      <c r="C8" s="0" t="n">
        <v>0.7</v>
      </c>
      <c r="D8" s="0" t="n">
        <f aca="false">D7+C8</f>
        <v>4.2</v>
      </c>
      <c r="E8" s="0" t="s">
        <v>105</v>
      </c>
      <c r="F8" s="0" t="s">
        <v>109</v>
      </c>
      <c r="G8" s="0" t="s">
        <v>109</v>
      </c>
      <c r="H8" s="0" t="s">
        <v>109</v>
      </c>
      <c r="I8" s="0" t="s">
        <v>109</v>
      </c>
      <c r="J8" s="0" t="s">
        <v>109</v>
      </c>
      <c r="K8" s="0" t="s">
        <v>34</v>
      </c>
      <c r="L8" s="0" t="s">
        <v>117</v>
      </c>
    </row>
    <row r="9" customFormat="false" ht="12" hidden="false" customHeight="false" outlineLevel="0" collapsed="false">
      <c r="A9" s="0" t="str">
        <f aca="false">"B"&amp;LEFTB(B9&amp;"                    ",20)&amp;TEXT(C9,"00.0")</f>
        <v>B下北沢駅            00.7</v>
      </c>
      <c r="B9" s="0" t="s">
        <v>118</v>
      </c>
      <c r="C9" s="0" t="n">
        <v>0.7</v>
      </c>
      <c r="D9" s="0" t="n">
        <f aca="false">D8+C9</f>
        <v>4.9</v>
      </c>
      <c r="E9" s="0" t="s">
        <v>105</v>
      </c>
      <c r="F9" s="0" t="s">
        <v>105</v>
      </c>
      <c r="G9" s="0" t="s">
        <v>105</v>
      </c>
      <c r="H9" s="0" t="s">
        <v>105</v>
      </c>
      <c r="I9" s="0" t="s">
        <v>105</v>
      </c>
      <c r="J9" s="0" t="s">
        <v>105</v>
      </c>
      <c r="K9" s="0" t="s">
        <v>19</v>
      </c>
    </row>
    <row r="10" customFormat="false" ht="12" hidden="false" customHeight="false" outlineLevel="0" collapsed="false">
      <c r="A10" s="0" t="str">
        <f aca="false">"B"&amp;LEFTB(B10&amp;"                    ",20)&amp;TEXT(C10,"00.0")</f>
        <v>B世田谷代田駅        00.7</v>
      </c>
      <c r="B10" s="0" t="s">
        <v>119</v>
      </c>
      <c r="C10" s="0" t="n">
        <v>0.7</v>
      </c>
      <c r="D10" s="0" t="n">
        <f aca="false">D9+C10</f>
        <v>5.6</v>
      </c>
      <c r="E10" s="0" t="s">
        <v>105</v>
      </c>
      <c r="F10" s="0" t="s">
        <v>109</v>
      </c>
      <c r="G10" s="0" t="s">
        <v>109</v>
      </c>
      <c r="H10" s="0" t="s">
        <v>109</v>
      </c>
      <c r="I10" s="0" t="s">
        <v>109</v>
      </c>
      <c r="J10" s="0" t="s">
        <v>109</v>
      </c>
      <c r="K10" s="0" t="s">
        <v>34</v>
      </c>
    </row>
    <row r="11" customFormat="false" ht="12" hidden="false" customHeight="false" outlineLevel="0" collapsed="false">
      <c r="A11" s="0" t="str">
        <f aca="false">"B"&amp;LEFTB(B11&amp;"                    ",20)&amp;TEXT(C11,"00.0")</f>
        <v>B梅ヶ丘駅            00.7</v>
      </c>
      <c r="B11" s="0" t="s">
        <v>120</v>
      </c>
      <c r="C11" s="0" t="n">
        <v>0.7</v>
      </c>
      <c r="D11" s="0" t="n">
        <f aca="false">D10+C11</f>
        <v>6.3</v>
      </c>
      <c r="E11" s="0" t="s">
        <v>105</v>
      </c>
      <c r="F11" s="0" t="s">
        <v>105</v>
      </c>
      <c r="G11" s="0" t="s">
        <v>109</v>
      </c>
      <c r="H11" s="0" t="s">
        <v>109</v>
      </c>
      <c r="I11" s="0" t="s">
        <v>109</v>
      </c>
      <c r="J11" s="0" t="s">
        <v>109</v>
      </c>
      <c r="K11" s="0" t="s">
        <v>34</v>
      </c>
    </row>
    <row r="12" customFormat="false" ht="12" hidden="false" customHeight="false" outlineLevel="0" collapsed="false">
      <c r="A12" s="0" t="str">
        <f aca="false">"B"&amp;LEFTB(B12&amp;"                    ",20)&amp;TEXT(C12,"00.0")</f>
        <v>B豪徳寺駅            00.7</v>
      </c>
      <c r="B12" s="0" t="s">
        <v>121</v>
      </c>
      <c r="C12" s="0" t="n">
        <v>0.7</v>
      </c>
      <c r="D12" s="0" t="n">
        <f aca="false">D11+C12</f>
        <v>7</v>
      </c>
      <c r="E12" s="0" t="s">
        <v>105</v>
      </c>
      <c r="F12" s="0" t="s">
        <v>105</v>
      </c>
      <c r="G12" s="0" t="s">
        <v>109</v>
      </c>
      <c r="H12" s="0" t="s">
        <v>109</v>
      </c>
      <c r="I12" s="0" t="s">
        <v>109</v>
      </c>
      <c r="J12" s="0" t="s">
        <v>109</v>
      </c>
      <c r="K12" s="0" t="s">
        <v>122</v>
      </c>
    </row>
    <row r="13" customFormat="false" ht="12" hidden="false" customHeight="false" outlineLevel="0" collapsed="false">
      <c r="A13" s="0" t="str">
        <f aca="false">"B"&amp;LEFTB(B13&amp;"                    ",20)&amp;TEXT(C13,"00.0")</f>
        <v>B経堂駅              01.0</v>
      </c>
      <c r="B13" s="0" t="s">
        <v>123</v>
      </c>
      <c r="C13" s="0" t="n">
        <v>1</v>
      </c>
      <c r="D13" s="0" t="n">
        <f aca="false">D12+C13</f>
        <v>8</v>
      </c>
      <c r="E13" s="0" t="s">
        <v>105</v>
      </c>
      <c r="F13" s="0" t="s">
        <v>105</v>
      </c>
      <c r="G13" s="0" t="s">
        <v>105</v>
      </c>
      <c r="H13" s="0" t="s">
        <v>105</v>
      </c>
      <c r="I13" s="0" t="s">
        <v>105</v>
      </c>
      <c r="J13" s="0" t="s">
        <v>109</v>
      </c>
      <c r="K13" s="0" t="s">
        <v>34</v>
      </c>
    </row>
    <row r="14" customFormat="false" ht="12" hidden="false" customHeight="false" outlineLevel="0" collapsed="false">
      <c r="A14" s="0" t="str">
        <f aca="false">"B"&amp;LEFTB(B14&amp;"                    ",20)&amp;TEXT(C14,"00.0")</f>
        <v>B千歳船橋駅          01.2</v>
      </c>
      <c r="B14" s="0" t="s">
        <v>124</v>
      </c>
      <c r="C14" s="0" t="n">
        <v>1.2</v>
      </c>
      <c r="D14" s="0" t="n">
        <f aca="false">D13+C14</f>
        <v>9.2</v>
      </c>
      <c r="E14" s="0" t="s">
        <v>105</v>
      </c>
      <c r="F14" s="0" t="s">
        <v>105</v>
      </c>
      <c r="G14" s="0" t="s">
        <v>109</v>
      </c>
      <c r="H14" s="0" t="s">
        <v>109</v>
      </c>
      <c r="I14" s="0" t="s">
        <v>109</v>
      </c>
      <c r="J14" s="0" t="s">
        <v>109</v>
      </c>
      <c r="K14" s="0" t="s">
        <v>34</v>
      </c>
    </row>
    <row r="15" customFormat="false" ht="12" hidden="false" customHeight="false" outlineLevel="0" collapsed="false">
      <c r="A15" s="0" t="str">
        <f aca="false">"B"&amp;LEFTB(B15&amp;"                    ",20)&amp;TEXT(C15,"00.0")</f>
        <v>B祖師ヶ谷大蔵駅      01.4</v>
      </c>
      <c r="B15" s="0" t="s">
        <v>125</v>
      </c>
      <c r="C15" s="0" t="n">
        <v>1.4</v>
      </c>
      <c r="D15" s="0" t="n">
        <f aca="false">D14+C15</f>
        <v>10.6</v>
      </c>
      <c r="E15" s="0" t="s">
        <v>105</v>
      </c>
      <c r="F15" s="0" t="s">
        <v>105</v>
      </c>
      <c r="G15" s="0" t="s">
        <v>109</v>
      </c>
      <c r="H15" s="0" t="s">
        <v>109</v>
      </c>
      <c r="I15" s="0" t="s">
        <v>109</v>
      </c>
      <c r="J15" s="0" t="s">
        <v>109</v>
      </c>
      <c r="K15" s="0" t="s">
        <v>34</v>
      </c>
    </row>
    <row r="16" customFormat="false" ht="12" hidden="false" customHeight="false" outlineLevel="0" collapsed="false">
      <c r="A16" s="0" t="str">
        <f aca="false">"B"&amp;LEFTB(B16&amp;"                    ",20)&amp;TEXT(C16,"00.0")</f>
        <v>B成城学園前駅        01.0</v>
      </c>
      <c r="B16" s="0" t="s">
        <v>126</v>
      </c>
      <c r="C16" s="0" t="n">
        <v>1</v>
      </c>
      <c r="D16" s="0" t="n">
        <f aca="false">D15+C16</f>
        <v>11.6</v>
      </c>
      <c r="E16" s="0" t="s">
        <v>105</v>
      </c>
      <c r="F16" s="0" t="s">
        <v>105</v>
      </c>
      <c r="G16" s="0" t="s">
        <v>105</v>
      </c>
      <c r="H16" s="0" t="s">
        <v>105</v>
      </c>
      <c r="I16" s="0" t="s">
        <v>105</v>
      </c>
      <c r="J16" s="0" t="s">
        <v>109</v>
      </c>
      <c r="K16" s="0" t="s">
        <v>34</v>
      </c>
    </row>
    <row r="17" customFormat="false" ht="12" hidden="false" customHeight="false" outlineLevel="0" collapsed="false">
      <c r="A17" s="0" t="str">
        <f aca="false">"B"&amp;LEFTB(B17&amp;"                    ",20)&amp;TEXT(C17,"00.0")</f>
        <v>B喜多見駅            01.1</v>
      </c>
      <c r="B17" s="0" t="s">
        <v>127</v>
      </c>
      <c r="C17" s="0" t="n">
        <v>1.1</v>
      </c>
      <c r="D17" s="0" t="n">
        <f aca="false">D16+C17</f>
        <v>12.7</v>
      </c>
      <c r="E17" s="0" t="s">
        <v>105</v>
      </c>
      <c r="F17" s="0" t="s">
        <v>105</v>
      </c>
      <c r="G17" s="0" t="s">
        <v>109</v>
      </c>
      <c r="H17" s="0" t="s">
        <v>109</v>
      </c>
      <c r="I17" s="0" t="s">
        <v>109</v>
      </c>
      <c r="J17" s="0" t="s">
        <v>109</v>
      </c>
      <c r="K17" s="0" t="s">
        <v>34</v>
      </c>
    </row>
    <row r="18" customFormat="false" ht="12" hidden="false" customHeight="false" outlineLevel="0" collapsed="false">
      <c r="A18" s="0" t="str">
        <f aca="false">"B"&amp;LEFTB(B18&amp;"                    ",20)&amp;TEXT(C18,"00.0")</f>
        <v>B狛江駅              01.1</v>
      </c>
      <c r="B18" s="0" t="s">
        <v>128</v>
      </c>
      <c r="C18" s="0" t="n">
        <v>1.1</v>
      </c>
      <c r="D18" s="0" t="n">
        <f aca="false">D17+C18</f>
        <v>13.8</v>
      </c>
      <c r="E18" s="0" t="s">
        <v>105</v>
      </c>
      <c r="F18" s="0" t="s">
        <v>105</v>
      </c>
      <c r="G18" s="0" t="s">
        <v>109</v>
      </c>
      <c r="H18" s="0" t="s">
        <v>109</v>
      </c>
      <c r="I18" s="0" t="s">
        <v>109</v>
      </c>
      <c r="J18" s="0" t="s">
        <v>109</v>
      </c>
      <c r="K18" s="0" t="s">
        <v>34</v>
      </c>
      <c r="L18" s="0" t="s">
        <v>129</v>
      </c>
    </row>
    <row r="19" customFormat="false" ht="12" hidden="false" customHeight="false" outlineLevel="0" collapsed="false">
      <c r="A19" s="0" t="str">
        <f aca="false">"B"&amp;LEFTB(B19&amp;"                    ",20)&amp;TEXT(C19,"00.0")</f>
        <v>B和泉多摩川駅        00.6</v>
      </c>
      <c r="B19" s="0" t="s">
        <v>130</v>
      </c>
      <c r="C19" s="0" t="n">
        <v>0.6</v>
      </c>
      <c r="D19" s="0" t="n">
        <f aca="false">D18+C19</f>
        <v>14.4</v>
      </c>
      <c r="E19" s="0" t="s">
        <v>105</v>
      </c>
      <c r="F19" s="0" t="s">
        <v>105</v>
      </c>
      <c r="G19" s="0" t="s">
        <v>109</v>
      </c>
      <c r="H19" s="0" t="s">
        <v>109</v>
      </c>
      <c r="I19" s="0" t="s">
        <v>109</v>
      </c>
      <c r="J19" s="0" t="s">
        <v>109</v>
      </c>
      <c r="K19" s="0" t="s">
        <v>34</v>
      </c>
    </row>
    <row r="20" customFormat="false" ht="12" hidden="false" customHeight="false" outlineLevel="0" collapsed="false">
      <c r="A20" s="0" t="str">
        <f aca="false">"B"&amp;LEFTB(B20&amp;"                    ",20)&amp;TEXT(C20,"00.0")</f>
        <v>B登戸駅              00.8</v>
      </c>
      <c r="B20" s="0" t="s">
        <v>131</v>
      </c>
      <c r="C20" s="0" t="n">
        <v>0.8</v>
      </c>
      <c r="D20" s="0" t="n">
        <f aca="false">D19+C20</f>
        <v>15.2</v>
      </c>
      <c r="E20" s="0" t="s">
        <v>105</v>
      </c>
      <c r="F20" s="0" t="s">
        <v>105</v>
      </c>
      <c r="G20" s="0" t="s">
        <v>105</v>
      </c>
      <c r="H20" s="0" t="s">
        <v>105</v>
      </c>
      <c r="I20" s="0" t="s">
        <v>105</v>
      </c>
      <c r="J20" s="0" t="s">
        <v>109</v>
      </c>
      <c r="K20" s="0" t="s">
        <v>132</v>
      </c>
      <c r="L20" s="0" t="s">
        <v>133</v>
      </c>
      <c r="M20" s="0" t="s">
        <v>134</v>
      </c>
    </row>
    <row r="21" customFormat="false" ht="12" hidden="false" customHeight="false" outlineLevel="0" collapsed="false">
      <c r="A21" s="0" t="str">
        <f aca="false">"B"&amp;LEFTB(B21&amp;"                    ",20)&amp;TEXT(C21,"00.0")</f>
        <v>B向ヶ丘遊園駅        00.6</v>
      </c>
      <c r="B21" s="0" t="s">
        <v>135</v>
      </c>
      <c r="C21" s="0" t="n">
        <v>0.6</v>
      </c>
      <c r="D21" s="0" t="n">
        <f aca="false">D20+C21</f>
        <v>15.8</v>
      </c>
      <c r="E21" s="0" t="s">
        <v>105</v>
      </c>
      <c r="F21" s="0" t="s">
        <v>105</v>
      </c>
      <c r="G21" s="0" t="s">
        <v>105</v>
      </c>
      <c r="H21" s="0" t="s">
        <v>109</v>
      </c>
      <c r="I21" s="0" t="s">
        <v>105</v>
      </c>
      <c r="J21" s="0" t="s">
        <v>109</v>
      </c>
      <c r="K21" s="0" t="s">
        <v>34</v>
      </c>
    </row>
    <row r="22" customFormat="false" ht="12" hidden="false" customHeight="false" outlineLevel="0" collapsed="false">
      <c r="A22" s="0" t="str">
        <f aca="false">"B"&amp;LEFTB(B22&amp;"                    ",20)&amp;TEXT(C22,"00.0")</f>
        <v>B生田駅              02.1</v>
      </c>
      <c r="B22" s="0" t="s">
        <v>136</v>
      </c>
      <c r="C22" s="0" t="n">
        <v>2.1</v>
      </c>
      <c r="D22" s="0" t="n">
        <f aca="false">D21+C22</f>
        <v>17.9</v>
      </c>
      <c r="E22" s="0" t="s">
        <v>105</v>
      </c>
      <c r="F22" s="0" t="s">
        <v>105</v>
      </c>
      <c r="G22" s="0" t="s">
        <v>105</v>
      </c>
      <c r="H22" s="0" t="s">
        <v>109</v>
      </c>
      <c r="I22" s="0" t="s">
        <v>109</v>
      </c>
      <c r="J22" s="0" t="s">
        <v>109</v>
      </c>
      <c r="K22" s="0" t="s">
        <v>34</v>
      </c>
    </row>
    <row r="23" customFormat="false" ht="12" hidden="false" customHeight="false" outlineLevel="0" collapsed="false">
      <c r="A23" s="0" t="str">
        <f aca="false">"B"&amp;LEFTB(B23&amp;"                    ",20)&amp;TEXT(C23,"00.0")</f>
        <v>B読売ランド前駅      01.3</v>
      </c>
      <c r="B23" s="0" t="s">
        <v>137</v>
      </c>
      <c r="C23" s="0" t="n">
        <v>1.3</v>
      </c>
      <c r="D23" s="0" t="n">
        <f aca="false">D22+C23</f>
        <v>19.2</v>
      </c>
      <c r="E23" s="0" t="s">
        <v>105</v>
      </c>
      <c r="F23" s="0" t="s">
        <v>105</v>
      </c>
      <c r="G23" s="0" t="s">
        <v>105</v>
      </c>
      <c r="H23" s="0" t="s">
        <v>109</v>
      </c>
      <c r="I23" s="0" t="s">
        <v>109</v>
      </c>
      <c r="J23" s="0" t="s">
        <v>109</v>
      </c>
      <c r="K23" s="0" t="s">
        <v>34</v>
      </c>
    </row>
    <row r="24" customFormat="false" ht="12" hidden="false" customHeight="false" outlineLevel="0" collapsed="false">
      <c r="A24" s="0" t="str">
        <f aca="false">"B"&amp;LEFTB(B24&amp;"                    ",20)&amp;TEXT(C24,"00.0")</f>
        <v>B百合ヶ丘駅          01.3</v>
      </c>
      <c r="B24" s="0" t="s">
        <v>138</v>
      </c>
      <c r="C24" s="0" t="n">
        <v>1.3</v>
      </c>
      <c r="D24" s="0" t="n">
        <f aca="false">D23+C24</f>
        <v>20.5</v>
      </c>
      <c r="E24" s="0" t="s">
        <v>105</v>
      </c>
      <c r="F24" s="0" t="s">
        <v>105</v>
      </c>
      <c r="G24" s="0" t="s">
        <v>105</v>
      </c>
      <c r="H24" s="0" t="s">
        <v>109</v>
      </c>
      <c r="I24" s="0" t="s">
        <v>109</v>
      </c>
      <c r="J24" s="0" t="s">
        <v>109</v>
      </c>
      <c r="K24" s="0" t="s">
        <v>34</v>
      </c>
      <c r="L24" s="0" t="s">
        <v>139</v>
      </c>
    </row>
    <row r="25" customFormat="false" ht="12" hidden="false" customHeight="false" outlineLevel="0" collapsed="false">
      <c r="A25" s="0" t="str">
        <f aca="false">"B"&amp;LEFTB(B25&amp;"                    ",20)&amp;TEXT(C25,"00.0")</f>
        <v>B新百合ヶ丘駅        01.0</v>
      </c>
      <c r="B25" s="0" t="s">
        <v>140</v>
      </c>
      <c r="C25" s="0" t="n">
        <v>1</v>
      </c>
      <c r="D25" s="0" t="n">
        <f aca="false">D24+C25</f>
        <v>21.5</v>
      </c>
      <c r="E25" s="0" t="s">
        <v>105</v>
      </c>
      <c r="F25" s="0" t="s">
        <v>105</v>
      </c>
      <c r="G25" s="0" t="s">
        <v>105</v>
      </c>
      <c r="H25" s="0" t="s">
        <v>105</v>
      </c>
      <c r="I25" s="0" t="s">
        <v>105</v>
      </c>
      <c r="J25" s="0" t="s">
        <v>105</v>
      </c>
      <c r="K25" s="0" t="s">
        <v>141</v>
      </c>
    </row>
    <row r="26" customFormat="false" ht="12" hidden="false" customHeight="false" outlineLevel="0" collapsed="false">
      <c r="A26" s="0" t="str">
        <f aca="false">"B"&amp;LEFTB(B26&amp;"                    ",20)&amp;TEXT(C26,"00.0")</f>
        <v>B柿生駅              01.9</v>
      </c>
      <c r="B26" s="0" t="s">
        <v>142</v>
      </c>
      <c r="C26" s="0" t="n">
        <v>1.9</v>
      </c>
      <c r="D26" s="0" t="n">
        <f aca="false">D25+C26</f>
        <v>23.4</v>
      </c>
      <c r="E26" s="0" t="s">
        <v>105</v>
      </c>
      <c r="F26" s="0" t="s">
        <v>105</v>
      </c>
      <c r="G26" s="0" t="s">
        <v>105</v>
      </c>
      <c r="H26" s="0" t="s">
        <v>143</v>
      </c>
      <c r="I26" s="0" t="s">
        <v>109</v>
      </c>
      <c r="J26" s="0" t="s">
        <v>109</v>
      </c>
      <c r="K26" s="0" t="s">
        <v>34</v>
      </c>
    </row>
    <row r="27" customFormat="false" ht="12" hidden="false" customHeight="false" outlineLevel="0" collapsed="false">
      <c r="A27" s="0" t="str">
        <f aca="false">"B"&amp;LEFTB(B27&amp;"                    ",20)&amp;TEXT(C27,"00.0")</f>
        <v>B鶴川駅              01.7</v>
      </c>
      <c r="B27" s="0" t="s">
        <v>144</v>
      </c>
      <c r="C27" s="0" t="n">
        <v>1.7</v>
      </c>
      <c r="D27" s="0" t="n">
        <f aca="false">D26+C27</f>
        <v>25.1</v>
      </c>
      <c r="E27" s="0" t="s">
        <v>105</v>
      </c>
      <c r="F27" s="0" t="s">
        <v>105</v>
      </c>
      <c r="G27" s="0" t="s">
        <v>105</v>
      </c>
      <c r="H27" s="0" t="s">
        <v>109</v>
      </c>
      <c r="I27" s="0" t="s">
        <v>109</v>
      </c>
      <c r="J27" s="0" t="s">
        <v>34</v>
      </c>
      <c r="K27" s="0" t="s">
        <v>145</v>
      </c>
    </row>
    <row r="28" customFormat="false" ht="12" hidden="false" customHeight="false" outlineLevel="0" collapsed="false">
      <c r="A28" s="0" t="str">
        <f aca="false">"B"&amp;LEFTB(B28&amp;"                    ",20)&amp;TEXT(C28,"00.0")</f>
        <v>B玉川学園前駅        02.8</v>
      </c>
      <c r="B28" s="0" t="s">
        <v>146</v>
      </c>
      <c r="C28" s="0" t="n">
        <v>2.8</v>
      </c>
      <c r="D28" s="0" t="n">
        <f aca="false">D27+C28</f>
        <v>27.9</v>
      </c>
      <c r="E28" s="0" t="s">
        <v>105</v>
      </c>
      <c r="F28" s="0" t="s">
        <v>105</v>
      </c>
      <c r="G28" s="0" t="s">
        <v>105</v>
      </c>
      <c r="H28" s="0" t="s">
        <v>109</v>
      </c>
      <c r="I28" s="0" t="s">
        <v>109</v>
      </c>
      <c r="J28" s="0" t="s">
        <v>34</v>
      </c>
    </row>
    <row r="29" customFormat="false" ht="12" hidden="false" customHeight="false" outlineLevel="0" collapsed="false">
      <c r="A29" s="0" t="str">
        <f aca="false">"B"&amp;LEFTB(B29&amp;"                    ",20)&amp;TEXT(C29,"00.0")</f>
        <v>B町田駅              02.9</v>
      </c>
      <c r="B29" s="0" t="s">
        <v>147</v>
      </c>
      <c r="C29" s="0" t="n">
        <v>2.9</v>
      </c>
      <c r="D29" s="0" t="n">
        <f aca="false">D28+C29</f>
        <v>30.8</v>
      </c>
      <c r="E29" s="0" t="s">
        <v>105</v>
      </c>
      <c r="F29" s="0" t="s">
        <v>105</v>
      </c>
      <c r="G29" s="0" t="s">
        <v>105</v>
      </c>
      <c r="H29" s="0" t="s">
        <v>105</v>
      </c>
      <c r="I29" s="0" t="s">
        <v>105</v>
      </c>
      <c r="J29" s="0" t="s">
        <v>148</v>
      </c>
    </row>
    <row r="30" customFormat="false" ht="12" hidden="false" customHeight="false" outlineLevel="0" collapsed="false">
      <c r="A30" s="0" t="str">
        <f aca="false">"B"&amp;LEFTB(B30&amp;"                    ",20)&amp;TEXT(C30,"00.0")</f>
        <v>B相模大野駅          01.5</v>
      </c>
      <c r="B30" s="0" t="s">
        <v>149</v>
      </c>
      <c r="C30" s="0" t="n">
        <v>1.5</v>
      </c>
      <c r="D30" s="0" t="n">
        <f aca="false">D29+C30</f>
        <v>32.3</v>
      </c>
      <c r="E30" s="0" t="s">
        <v>105</v>
      </c>
      <c r="F30" s="0" t="s">
        <v>105</v>
      </c>
      <c r="G30" s="0" t="s">
        <v>105</v>
      </c>
      <c r="H30" s="0" t="s">
        <v>105</v>
      </c>
      <c r="I30" s="0" t="s">
        <v>105</v>
      </c>
      <c r="J30" s="0" t="s">
        <v>150</v>
      </c>
      <c r="K30" s="0" t="s">
        <v>133</v>
      </c>
      <c r="L30" s="0" t="s">
        <v>151</v>
      </c>
    </row>
    <row r="31" customFormat="false" ht="12" hidden="false" customHeight="false" outlineLevel="0" collapsed="false">
      <c r="A31" s="0" t="str">
        <f aca="false">"B"&amp;LEFTB(B31&amp;"                    ",20)&amp;TEXT(C31,"00.0")</f>
        <v>B小田急相模原駅      02.4</v>
      </c>
      <c r="B31" s="0" t="s">
        <v>152</v>
      </c>
      <c r="C31" s="0" t="n">
        <v>2.4</v>
      </c>
      <c r="D31" s="0" t="n">
        <f aca="false">D30+C31</f>
        <v>34.7</v>
      </c>
      <c r="E31" s="0" t="s">
        <v>105</v>
      </c>
      <c r="F31" s="0" t="s">
        <v>105</v>
      </c>
      <c r="G31" s="0" t="s">
        <v>105</v>
      </c>
      <c r="H31" s="0" t="s">
        <v>34</v>
      </c>
      <c r="I31" s="0" t="s">
        <v>109</v>
      </c>
      <c r="J31" s="0" t="s">
        <v>109</v>
      </c>
      <c r="K31" s="0" t="s">
        <v>34</v>
      </c>
    </row>
    <row r="32" customFormat="false" ht="12" hidden="false" customHeight="false" outlineLevel="0" collapsed="false">
      <c r="A32" s="0" t="str">
        <f aca="false">"B"&amp;LEFTB(B32&amp;"                    ",20)&amp;TEXT(C32,"00.0")</f>
        <v>B相武台前駅          02.2</v>
      </c>
      <c r="B32" s="0" t="s">
        <v>153</v>
      </c>
      <c r="C32" s="0" t="n">
        <v>2.2</v>
      </c>
      <c r="D32" s="0" t="n">
        <f aca="false">D31+C32</f>
        <v>36.9</v>
      </c>
      <c r="E32" s="0" t="s">
        <v>105</v>
      </c>
      <c r="F32" s="0" t="s">
        <v>105</v>
      </c>
      <c r="G32" s="0" t="s">
        <v>105</v>
      </c>
      <c r="H32" s="0" t="s">
        <v>34</v>
      </c>
      <c r="I32" s="0" t="s">
        <v>109</v>
      </c>
      <c r="J32" s="0" t="s">
        <v>109</v>
      </c>
      <c r="K32" s="0" t="s">
        <v>154</v>
      </c>
      <c r="L32" s="0" t="s">
        <v>155</v>
      </c>
    </row>
    <row r="33" customFormat="false" ht="12" hidden="false" customHeight="false" outlineLevel="0" collapsed="false">
      <c r="A33" s="0" t="str">
        <f aca="false">"B"&amp;LEFTB(B33&amp;"                    ",20)&amp;TEXT(C33,"00.0")</f>
        <v>B座間駅              02.3</v>
      </c>
      <c r="B33" s="0" t="s">
        <v>156</v>
      </c>
      <c r="C33" s="0" t="n">
        <v>2.3</v>
      </c>
      <c r="D33" s="0" t="n">
        <f aca="false">D32+C33</f>
        <v>39.2</v>
      </c>
      <c r="E33" s="0" t="s">
        <v>105</v>
      </c>
      <c r="F33" s="0" t="s">
        <v>105</v>
      </c>
      <c r="G33" s="0" t="s">
        <v>105</v>
      </c>
      <c r="H33" s="0" t="s">
        <v>34</v>
      </c>
      <c r="I33" s="0" t="s">
        <v>109</v>
      </c>
      <c r="J33" s="0" t="s">
        <v>109</v>
      </c>
      <c r="K33" s="0" t="s">
        <v>34</v>
      </c>
    </row>
    <row r="34" customFormat="false" ht="12" hidden="false" customHeight="false" outlineLevel="0" collapsed="false">
      <c r="A34" s="0" t="str">
        <f aca="false">"B"&amp;LEFTB(B34&amp;"                    ",20)&amp;TEXT(C34,"00.0")</f>
        <v>B海老名駅            03.3</v>
      </c>
      <c r="B34" s="0" t="s">
        <v>157</v>
      </c>
      <c r="C34" s="0" t="n">
        <v>3.3</v>
      </c>
      <c r="D34" s="0" t="n">
        <f aca="false">D33+C34</f>
        <v>42.5</v>
      </c>
      <c r="E34" s="0" t="s">
        <v>105</v>
      </c>
      <c r="F34" s="0" t="s">
        <v>105</v>
      </c>
      <c r="G34" s="0" t="s">
        <v>105</v>
      </c>
      <c r="H34" s="0" t="s">
        <v>34</v>
      </c>
      <c r="I34" s="0" t="s">
        <v>105</v>
      </c>
      <c r="J34" s="0" t="s">
        <v>105</v>
      </c>
      <c r="K34" s="0" t="s">
        <v>158</v>
      </c>
    </row>
    <row r="35" customFormat="false" ht="12" hidden="false" customHeight="false" outlineLevel="0" collapsed="false">
      <c r="A35" s="0" t="str">
        <f aca="false">"B"&amp;LEFTB(B35&amp;"                    ",20)&amp;TEXT(C35,"00.0")</f>
        <v>B厚木駅              01.6</v>
      </c>
      <c r="B35" s="0" t="s">
        <v>159</v>
      </c>
      <c r="C35" s="0" t="n">
        <v>1.6</v>
      </c>
      <c r="D35" s="0" t="n">
        <f aca="false">D34+C35</f>
        <v>44.1</v>
      </c>
      <c r="E35" s="0" t="s">
        <v>105</v>
      </c>
      <c r="F35" s="0" t="s">
        <v>105</v>
      </c>
      <c r="G35" s="0" t="s">
        <v>105</v>
      </c>
      <c r="H35" s="0" t="s">
        <v>34</v>
      </c>
      <c r="I35" s="0" t="s">
        <v>109</v>
      </c>
      <c r="J35" s="0" t="s">
        <v>109</v>
      </c>
      <c r="K35" s="0" t="s">
        <v>158</v>
      </c>
    </row>
    <row r="36" customFormat="false" ht="12" hidden="false" customHeight="false" outlineLevel="0" collapsed="false">
      <c r="A36" s="0" t="str">
        <f aca="false">"B"&amp;LEFTB(B36&amp;"                    ",20)&amp;TEXT(C36,"00.0")</f>
        <v>B本厚木駅            01.3</v>
      </c>
      <c r="B36" s="0" t="s">
        <v>160</v>
      </c>
      <c r="C36" s="0" t="n">
        <v>1.3</v>
      </c>
      <c r="D36" s="0" t="n">
        <f aca="false">D35+C36</f>
        <v>45.4</v>
      </c>
      <c r="E36" s="0" t="s">
        <v>105</v>
      </c>
      <c r="F36" s="0" t="s">
        <v>105</v>
      </c>
      <c r="G36" s="0" t="s">
        <v>105</v>
      </c>
      <c r="H36" s="0" t="s">
        <v>34</v>
      </c>
      <c r="I36" s="0" t="s">
        <v>105</v>
      </c>
      <c r="J36" s="0" t="s">
        <v>105</v>
      </c>
      <c r="K36" s="0" t="s">
        <v>161</v>
      </c>
      <c r="L36" s="0" t="s">
        <v>162</v>
      </c>
    </row>
    <row r="37" customFormat="false" ht="12" hidden="false" customHeight="false" outlineLevel="0" collapsed="false">
      <c r="A37" s="0" t="str">
        <f aca="false">"B"&amp;LEFTB(B37&amp;"                    ",20)&amp;TEXT(C37,"00.0")</f>
        <v>B愛甲石田駅          03.1</v>
      </c>
      <c r="B37" s="0" t="s">
        <v>163</v>
      </c>
      <c r="C37" s="0" t="n">
        <v>3.1</v>
      </c>
      <c r="D37" s="0" t="n">
        <f aca="false">D36+C37</f>
        <v>48.5</v>
      </c>
      <c r="E37" s="0" t="s">
        <v>105</v>
      </c>
      <c r="F37" s="0" t="s">
        <v>105</v>
      </c>
      <c r="G37" s="0" t="s">
        <v>105</v>
      </c>
      <c r="H37" s="0" t="s">
        <v>34</v>
      </c>
      <c r="I37" s="0" t="s">
        <v>105</v>
      </c>
      <c r="J37" s="0" t="s">
        <v>105</v>
      </c>
      <c r="K37" s="0" t="s">
        <v>34</v>
      </c>
    </row>
    <row r="38" customFormat="false" ht="12" hidden="false" customHeight="false" outlineLevel="0" collapsed="false">
      <c r="A38" s="0" t="str">
        <f aca="false">"B"&amp;LEFTB(B38&amp;"                    ",20)&amp;TEXT(C38,"00.0")</f>
        <v>B伊勢原駅            03.7</v>
      </c>
      <c r="B38" s="0" t="s">
        <v>164</v>
      </c>
      <c r="C38" s="0" t="n">
        <v>3.7</v>
      </c>
      <c r="D38" s="0" t="n">
        <f aca="false">D37+C38</f>
        <v>52.2</v>
      </c>
      <c r="E38" s="0" t="s">
        <v>105</v>
      </c>
      <c r="F38" s="0" t="s">
        <v>105</v>
      </c>
      <c r="G38" s="0" t="s">
        <v>105</v>
      </c>
      <c r="H38" s="0" t="s">
        <v>34</v>
      </c>
      <c r="I38" s="0" t="s">
        <v>105</v>
      </c>
      <c r="J38" s="0" t="s">
        <v>105</v>
      </c>
      <c r="K38" s="0" t="s">
        <v>34</v>
      </c>
      <c r="L38" s="0" t="s">
        <v>165</v>
      </c>
    </row>
    <row r="39" customFormat="false" ht="12" hidden="false" customHeight="false" outlineLevel="0" collapsed="false">
      <c r="A39" s="0" t="str">
        <f aca="false">"B"&amp;LEFTB(B39&amp;"                    ",20)&amp;TEXT(C39,"00.0")</f>
        <v>B鶴巻温泉駅          03.7</v>
      </c>
      <c r="B39" s="0" t="s">
        <v>166</v>
      </c>
      <c r="C39" s="0" t="n">
        <v>3.7</v>
      </c>
      <c r="D39" s="0" t="n">
        <f aca="false">D38+C39</f>
        <v>55.9</v>
      </c>
      <c r="E39" s="0" t="s">
        <v>105</v>
      </c>
      <c r="F39" s="0" t="s">
        <v>105</v>
      </c>
      <c r="G39" s="0" t="s">
        <v>105</v>
      </c>
      <c r="H39" s="0" t="s">
        <v>34</v>
      </c>
      <c r="I39" s="0" t="s">
        <v>105</v>
      </c>
      <c r="J39" s="0" t="s">
        <v>105</v>
      </c>
      <c r="K39" s="0" t="s">
        <v>34</v>
      </c>
      <c r="L39" s="0" t="s">
        <v>167</v>
      </c>
    </row>
    <row r="40" customFormat="false" ht="12" hidden="false" customHeight="false" outlineLevel="0" collapsed="false">
      <c r="A40" s="0" t="str">
        <f aca="false">"B"&amp;LEFTB(B40&amp;"                    ",20)&amp;TEXT(C40,"00.0")</f>
        <v>B東海大学前駅        01.1</v>
      </c>
      <c r="B40" s="0" t="s">
        <v>168</v>
      </c>
      <c r="C40" s="0" t="n">
        <v>1.1</v>
      </c>
      <c r="D40" s="0" t="n">
        <f aca="false">D39+C40</f>
        <v>57</v>
      </c>
      <c r="E40" s="0" t="s">
        <v>105</v>
      </c>
      <c r="F40" s="0" t="s">
        <v>105</v>
      </c>
      <c r="G40" s="0" t="s">
        <v>105</v>
      </c>
      <c r="H40" s="0" t="s">
        <v>34</v>
      </c>
      <c r="I40" s="0" t="s">
        <v>105</v>
      </c>
      <c r="J40" s="0" t="s">
        <v>105</v>
      </c>
      <c r="K40" s="0" t="s">
        <v>34</v>
      </c>
    </row>
    <row r="41" customFormat="false" ht="12" hidden="false" customHeight="false" outlineLevel="0" collapsed="false">
      <c r="A41" s="0" t="str">
        <f aca="false">"B"&amp;LEFTB(B41&amp;"                    ",20)&amp;TEXT(C41,"00.0")</f>
        <v>B秦野駅              04.7</v>
      </c>
      <c r="B41" s="0" t="s">
        <v>169</v>
      </c>
      <c r="C41" s="0" t="n">
        <v>4.7</v>
      </c>
      <c r="D41" s="0" t="n">
        <f aca="false">D40+C41</f>
        <v>61.7</v>
      </c>
      <c r="E41" s="0" t="s">
        <v>105</v>
      </c>
      <c r="F41" s="0" t="s">
        <v>105</v>
      </c>
      <c r="G41" s="0" t="s">
        <v>105</v>
      </c>
      <c r="H41" s="0" t="s">
        <v>34</v>
      </c>
      <c r="I41" s="0" t="s">
        <v>105</v>
      </c>
      <c r="J41" s="0" t="s">
        <v>105</v>
      </c>
      <c r="K41" s="0" t="s">
        <v>34</v>
      </c>
    </row>
    <row r="42" customFormat="false" ht="12" hidden="false" customHeight="false" outlineLevel="0" collapsed="false">
      <c r="A42" s="0" t="str">
        <f aca="false">"B"&amp;LEFTB(B42&amp;"                    ",20)&amp;TEXT(C42,"00.0")</f>
        <v>B渋沢駅              03.9</v>
      </c>
      <c r="B42" s="0" t="s">
        <v>170</v>
      </c>
      <c r="C42" s="0" t="n">
        <v>3.9</v>
      </c>
      <c r="D42" s="0" t="n">
        <f aca="false">D41+C42</f>
        <v>65.6</v>
      </c>
      <c r="E42" s="0" t="s">
        <v>105</v>
      </c>
      <c r="F42" s="0" t="s">
        <v>105</v>
      </c>
      <c r="G42" s="0" t="s">
        <v>105</v>
      </c>
      <c r="H42" s="0" t="s">
        <v>34</v>
      </c>
      <c r="I42" s="0" t="s">
        <v>105</v>
      </c>
      <c r="J42" s="0" t="s">
        <v>105</v>
      </c>
      <c r="K42" s="0" t="s">
        <v>34</v>
      </c>
    </row>
    <row r="43" customFormat="false" ht="12" hidden="false" customHeight="false" outlineLevel="0" collapsed="false">
      <c r="A43" s="0" t="str">
        <f aca="false">"B"&amp;LEFTB(B43&amp;"                    ",20)&amp;TEXT(C43,"00.0")</f>
        <v>B新松田駅            06.2</v>
      </c>
      <c r="B43" s="0" t="s">
        <v>171</v>
      </c>
      <c r="C43" s="0" t="n">
        <v>6.2</v>
      </c>
      <c r="D43" s="0" t="n">
        <f aca="false">D42+C43</f>
        <v>71.8</v>
      </c>
      <c r="E43" s="0" t="s">
        <v>105</v>
      </c>
      <c r="F43" s="0" t="s">
        <v>105</v>
      </c>
      <c r="G43" s="0" t="s">
        <v>105</v>
      </c>
      <c r="H43" s="0" t="s">
        <v>34</v>
      </c>
      <c r="I43" s="0" t="s">
        <v>105</v>
      </c>
      <c r="J43" s="0" t="s">
        <v>105</v>
      </c>
      <c r="K43" s="0" t="s">
        <v>172</v>
      </c>
      <c r="L43" s="0" t="s">
        <v>173</v>
      </c>
    </row>
    <row r="44" customFormat="false" ht="12" hidden="false" customHeight="false" outlineLevel="0" collapsed="false">
      <c r="A44" s="0" t="str">
        <f aca="false">"B"&amp;LEFTB(B44&amp;"                    ",20)&amp;TEXT(C44,"00.0")</f>
        <v>B開成駅              02.5</v>
      </c>
      <c r="B44" s="0" t="s">
        <v>174</v>
      </c>
      <c r="C44" s="0" t="n">
        <v>2.5</v>
      </c>
      <c r="D44" s="0" t="n">
        <f aca="false">D43+C44</f>
        <v>74.3</v>
      </c>
      <c r="E44" s="0" t="s">
        <v>105</v>
      </c>
      <c r="F44" s="0" t="s">
        <v>34</v>
      </c>
      <c r="G44" s="0" t="s">
        <v>105</v>
      </c>
      <c r="H44" s="0" t="s">
        <v>34</v>
      </c>
      <c r="I44" s="0" t="s">
        <v>105</v>
      </c>
      <c r="J44" s="0" t="s">
        <v>109</v>
      </c>
      <c r="K44" s="0" t="s">
        <v>34</v>
      </c>
      <c r="L44" s="0" t="s">
        <v>175</v>
      </c>
    </row>
    <row r="45" customFormat="false" ht="12" hidden="false" customHeight="false" outlineLevel="0" collapsed="false">
      <c r="A45" s="0" t="str">
        <f aca="false">"B"&amp;LEFTB(B45&amp;"                    ",20)&amp;TEXT(C45,"00.0")</f>
        <v>B栢山駅              01.9</v>
      </c>
      <c r="B45" s="0" t="s">
        <v>176</v>
      </c>
      <c r="C45" s="0" t="n">
        <v>1.9</v>
      </c>
      <c r="D45" s="0" t="n">
        <f aca="false">D44+C45</f>
        <v>76.2</v>
      </c>
      <c r="E45" s="0" t="s">
        <v>105</v>
      </c>
      <c r="F45" s="0" t="s">
        <v>34</v>
      </c>
      <c r="G45" s="0" t="s">
        <v>105</v>
      </c>
      <c r="H45" s="0" t="s">
        <v>34</v>
      </c>
      <c r="I45" s="0" t="s">
        <v>105</v>
      </c>
      <c r="J45" s="0" t="s">
        <v>109</v>
      </c>
      <c r="K45" s="0" t="s">
        <v>34</v>
      </c>
      <c r="L45" s="0" t="s">
        <v>177</v>
      </c>
    </row>
    <row r="46" customFormat="false" ht="12" hidden="false" customHeight="false" outlineLevel="0" collapsed="false">
      <c r="A46" s="0" t="str">
        <f aca="false">"B"&amp;LEFTB(B46&amp;"                    ",20)&amp;TEXT(C46,"00.0")</f>
        <v>B富水駅              01.6</v>
      </c>
      <c r="B46" s="0" t="s">
        <v>178</v>
      </c>
      <c r="C46" s="0" t="n">
        <v>1.6</v>
      </c>
      <c r="D46" s="0" t="n">
        <f aca="false">D45+C46</f>
        <v>77.8</v>
      </c>
      <c r="E46" s="0" t="s">
        <v>105</v>
      </c>
      <c r="F46" s="0" t="s">
        <v>34</v>
      </c>
      <c r="G46" s="0" t="s">
        <v>105</v>
      </c>
      <c r="H46" s="0" t="s">
        <v>34</v>
      </c>
      <c r="I46" s="0" t="s">
        <v>105</v>
      </c>
      <c r="J46" s="0" t="s">
        <v>109</v>
      </c>
      <c r="K46" s="0" t="s">
        <v>34</v>
      </c>
    </row>
    <row r="47" customFormat="false" ht="12" hidden="false" customHeight="false" outlineLevel="0" collapsed="false">
      <c r="A47" s="0" t="str">
        <f aca="false">"B"&amp;LEFTB(B47&amp;"                    ",20)&amp;TEXT(C47,"00.0")</f>
        <v>B螢田駅              01.4</v>
      </c>
      <c r="B47" s="0" t="s">
        <v>179</v>
      </c>
      <c r="C47" s="0" t="n">
        <v>1.4</v>
      </c>
      <c r="D47" s="0" t="n">
        <f aca="false">D46+C47</f>
        <v>79.2</v>
      </c>
      <c r="E47" s="0" t="s">
        <v>105</v>
      </c>
      <c r="F47" s="0" t="s">
        <v>34</v>
      </c>
      <c r="G47" s="0" t="s">
        <v>105</v>
      </c>
      <c r="H47" s="0" t="s">
        <v>34</v>
      </c>
      <c r="I47" s="0" t="s">
        <v>105</v>
      </c>
      <c r="J47" s="0" t="s">
        <v>109</v>
      </c>
      <c r="K47" s="0" t="s">
        <v>34</v>
      </c>
    </row>
    <row r="48" customFormat="false" ht="12" hidden="false" customHeight="false" outlineLevel="0" collapsed="false">
      <c r="A48" s="0" t="str">
        <f aca="false">"B"&amp;LEFTB(B48&amp;"                    ",20)&amp;TEXT(C48,"00.0")</f>
        <v>B足柄駅              01.6</v>
      </c>
      <c r="B48" s="0" t="s">
        <v>180</v>
      </c>
      <c r="C48" s="0" t="n">
        <v>1.6</v>
      </c>
      <c r="D48" s="0" t="n">
        <f aca="false">D47+C48</f>
        <v>80.8</v>
      </c>
      <c r="E48" s="0" t="s">
        <v>105</v>
      </c>
      <c r="F48" s="0" t="s">
        <v>34</v>
      </c>
      <c r="G48" s="0" t="s">
        <v>105</v>
      </c>
      <c r="H48" s="0" t="s">
        <v>34</v>
      </c>
      <c r="I48" s="0" t="s">
        <v>105</v>
      </c>
      <c r="J48" s="0" t="s">
        <v>109</v>
      </c>
      <c r="K48" s="0" t="s">
        <v>34</v>
      </c>
    </row>
    <row r="49" customFormat="false" ht="12" hidden="false" customHeight="false" outlineLevel="0" collapsed="false">
      <c r="A49" s="0" t="str">
        <f aca="false">"B"&amp;LEFTB(B49&amp;"                    ",20)&amp;TEXT(C49,"00.0")</f>
        <v>B小田原駅            01.7</v>
      </c>
      <c r="B49" s="0" t="s">
        <v>181</v>
      </c>
      <c r="C49" s="0" t="n">
        <v>1.7</v>
      </c>
      <c r="D49" s="0" t="n">
        <f aca="false">D48+C49</f>
        <v>82.5</v>
      </c>
      <c r="E49" s="0" t="s">
        <v>105</v>
      </c>
      <c r="F49" s="0" t="s">
        <v>34</v>
      </c>
      <c r="G49" s="0" t="s">
        <v>105</v>
      </c>
      <c r="H49" s="0" t="s">
        <v>34</v>
      </c>
      <c r="I49" s="0" t="s">
        <v>105</v>
      </c>
      <c r="J49" s="0" t="s">
        <v>105</v>
      </c>
      <c r="K49" s="0" t="s">
        <v>182</v>
      </c>
    </row>
    <row r="50" customFormat="false" ht="12" hidden="false" customHeight="false" outlineLevel="0" collapsed="false">
      <c r="A50" s="0" t="str">
        <f aca="false">"B"&amp;LEFTB(B50&amp;"                    ",20)&amp;TEXT(C50,"00.0")</f>
        <v>B                    00.0</v>
      </c>
      <c r="D50" s="0" t="n">
        <f aca="false">D49+C50</f>
        <v>82.5</v>
      </c>
    </row>
    <row r="51" customFormat="false" ht="12" hidden="false" customHeight="false" outlineLevel="0" collapsed="false">
      <c r="A51" s="0" t="str">
        <f aca="false">"B"&amp;LEFTB(B51&amp;"                    ",20)&amp;TEXT(C51,"00.0")</f>
        <v>B小田原駅            00.0</v>
      </c>
      <c r="B51" s="0" t="s">
        <v>181</v>
      </c>
      <c r="D51" s="0" t="n">
        <f aca="false">D50+C51</f>
        <v>82.5</v>
      </c>
      <c r="E51" s="0" t="s">
        <v>34</v>
      </c>
      <c r="F51" s="0" t="n">
        <v>0</v>
      </c>
      <c r="G51" s="0" t="s">
        <v>105</v>
      </c>
      <c r="H51" s="0" t="s">
        <v>183</v>
      </c>
    </row>
    <row r="52" customFormat="false" ht="12" hidden="false" customHeight="false" outlineLevel="0" collapsed="false">
      <c r="A52" s="0" t="str">
        <f aca="false">"B"&amp;LEFTB(B52&amp;"                    ",20)&amp;TEXT(C52,"00.0")</f>
        <v>B箱根板橋駅          01.7</v>
      </c>
      <c r="B52" s="0" t="s">
        <v>184</v>
      </c>
      <c r="C52" s="0" t="n">
        <v>1.7</v>
      </c>
      <c r="D52" s="0" t="n">
        <f aca="false">D51+C52</f>
        <v>84.2</v>
      </c>
      <c r="E52" s="0" t="s">
        <v>34</v>
      </c>
      <c r="F52" s="0" t="n">
        <v>6</v>
      </c>
      <c r="G52" s="0" t="s">
        <v>109</v>
      </c>
      <c r="H52" s="0" t="s">
        <v>34</v>
      </c>
      <c r="I52" s="0" t="s">
        <v>34</v>
      </c>
    </row>
    <row r="53" customFormat="false" ht="12" hidden="false" customHeight="false" outlineLevel="0" collapsed="false">
      <c r="A53" s="0" t="str">
        <f aca="false">"B"&amp;LEFTB(B53&amp;"                    ",20)&amp;TEXT(C53,"00.0")</f>
        <v>B風祭駅              01.5</v>
      </c>
      <c r="B53" s="0" t="s">
        <v>185</v>
      </c>
      <c r="C53" s="0" t="n">
        <v>1.5</v>
      </c>
      <c r="D53" s="0" t="n">
        <f aca="false">D52+C53</f>
        <v>85.7</v>
      </c>
      <c r="E53" s="0" t="s">
        <v>34</v>
      </c>
      <c r="F53" s="0" t="n">
        <v>9</v>
      </c>
      <c r="G53" s="0" t="s">
        <v>109</v>
      </c>
      <c r="H53" s="0" t="s">
        <v>34</v>
      </c>
      <c r="I53" s="0" t="s">
        <v>34</v>
      </c>
    </row>
    <row r="54" customFormat="false" ht="12" hidden="false" customHeight="false" outlineLevel="0" collapsed="false">
      <c r="A54" s="0" t="str">
        <f aca="false">"B"&amp;LEFTB(B54&amp;"                    ",20)&amp;TEXT(C54,"00.0")</f>
        <v>B入生田駅            01.0</v>
      </c>
      <c r="B54" s="0" t="s">
        <v>186</v>
      </c>
      <c r="C54" s="0" t="n">
        <v>1</v>
      </c>
      <c r="D54" s="0" t="n">
        <f aca="false">D53+C54</f>
        <v>86.7</v>
      </c>
      <c r="E54" s="0" t="s">
        <v>34</v>
      </c>
      <c r="F54" s="0" t="n">
        <v>13</v>
      </c>
      <c r="G54" s="0" t="s">
        <v>109</v>
      </c>
      <c r="H54" s="0" t="s">
        <v>34</v>
      </c>
      <c r="I54" s="0" t="s">
        <v>187</v>
      </c>
    </row>
    <row r="55" customFormat="false" ht="12" hidden="false" customHeight="false" outlineLevel="0" collapsed="false">
      <c r="A55" s="0" t="str">
        <f aca="false">"B"&amp;LEFTB(B55&amp;"                    ",20)&amp;TEXT(C55,"00.0")</f>
        <v>B箱根湯本駅          01.9</v>
      </c>
      <c r="B55" s="0" t="s">
        <v>188</v>
      </c>
      <c r="C55" s="0" t="n">
        <v>1.9</v>
      </c>
      <c r="D55" s="0" t="n">
        <f aca="false">D54+C55</f>
        <v>88.6</v>
      </c>
      <c r="E55" s="0" t="n">
        <v>0</v>
      </c>
      <c r="F55" s="0" t="n">
        <v>18</v>
      </c>
      <c r="G55" s="0" t="s">
        <v>105</v>
      </c>
      <c r="H55" s="0" t="s">
        <v>189</v>
      </c>
    </row>
    <row r="56" customFormat="false" ht="12" hidden="false" customHeight="false" outlineLevel="0" collapsed="false">
      <c r="A56" s="0" t="str">
        <f aca="false">"B"&amp;LEFTB(B56&amp;"                    ",20)&amp;TEXT(C56,"00.0")</f>
        <v>B塔ノ沢駅            01.0</v>
      </c>
      <c r="B56" s="0" t="s">
        <v>190</v>
      </c>
      <c r="C56" s="0" t="n">
        <v>1</v>
      </c>
      <c r="D56" s="0" t="n">
        <f aca="false">D55+C56</f>
        <v>89.6</v>
      </c>
      <c r="E56" s="0" t="n">
        <v>3</v>
      </c>
      <c r="F56" s="0" t="s">
        <v>34</v>
      </c>
      <c r="G56" s="0" t="s">
        <v>34</v>
      </c>
      <c r="H56" s="0" t="s">
        <v>34</v>
      </c>
      <c r="I56" s="0" t="s">
        <v>34</v>
      </c>
    </row>
    <row r="57" customFormat="false" ht="12" hidden="true" customHeight="false" outlineLevel="0" collapsed="false">
      <c r="A57" s="0" t="str">
        <f aca="false">"B"&amp;LEFTB(B57&amp;"                    ",20)&amp;TEXT(C57,"00.0")</f>
        <v>B出山信号場          00.0</v>
      </c>
      <c r="B57" s="0" t="s">
        <v>191</v>
      </c>
      <c r="D57" s="0" t="n">
        <f aca="false">D56+C57</f>
        <v>89.6</v>
      </c>
      <c r="E57" s="0" t="s">
        <v>109</v>
      </c>
      <c r="F57" s="0" t="s">
        <v>34</v>
      </c>
      <c r="G57" s="0" t="s">
        <v>34</v>
      </c>
      <c r="H57" s="0" t="s">
        <v>34</v>
      </c>
      <c r="I57" s="0" t="s">
        <v>192</v>
      </c>
    </row>
    <row r="58" customFormat="false" ht="12" hidden="false" customHeight="false" outlineLevel="0" collapsed="false">
      <c r="A58" s="0" t="str">
        <f aca="false">"B"&amp;LEFTB(B58&amp;"                    ",20)&amp;TEXT(C58,"00.0")</f>
        <v>B大平台駅            02.8</v>
      </c>
      <c r="B58" s="0" t="s">
        <v>193</v>
      </c>
      <c r="C58" s="0" t="n">
        <v>2.8</v>
      </c>
      <c r="D58" s="0" t="n">
        <f aca="false">D57+C58</f>
        <v>92.4</v>
      </c>
      <c r="E58" s="0" t="n">
        <v>17</v>
      </c>
      <c r="F58" s="0" t="s">
        <v>34</v>
      </c>
      <c r="G58" s="0" t="s">
        <v>34</v>
      </c>
      <c r="H58" s="0" t="s">
        <v>34</v>
      </c>
      <c r="I58" s="0" t="s">
        <v>194</v>
      </c>
    </row>
    <row r="59" customFormat="false" ht="12" hidden="true" customHeight="false" outlineLevel="0" collapsed="false">
      <c r="A59" s="0" t="str">
        <f aca="false">"B"&amp;LEFTB(B59&amp;"                    ",20)&amp;TEXT(C59,"00.0")</f>
        <v>B上大平台信号場      00.0</v>
      </c>
      <c r="B59" s="0" t="s">
        <v>195</v>
      </c>
      <c r="D59" s="0" t="n">
        <f aca="false">D58+C59</f>
        <v>92.4</v>
      </c>
      <c r="E59" s="0" t="s">
        <v>109</v>
      </c>
      <c r="F59" s="0" t="s">
        <v>34</v>
      </c>
      <c r="G59" s="0" t="s">
        <v>34</v>
      </c>
      <c r="H59" s="0" t="s">
        <v>34</v>
      </c>
      <c r="I59" s="0" t="s">
        <v>192</v>
      </c>
    </row>
    <row r="60" customFormat="false" ht="12" hidden="true" customHeight="false" outlineLevel="0" collapsed="false">
      <c r="A60" s="0" t="str">
        <f aca="false">"B"&amp;LEFTB(B60&amp;"                    ",20)&amp;TEXT(C60,"00.0")</f>
        <v>B仙人台信号場        00.0</v>
      </c>
      <c r="B60" s="0" t="s">
        <v>196</v>
      </c>
      <c r="D60" s="0" t="n">
        <f aca="false">D59+C60</f>
        <v>92.4</v>
      </c>
      <c r="E60" s="0" t="s">
        <v>109</v>
      </c>
      <c r="F60" s="0" t="s">
        <v>34</v>
      </c>
      <c r="G60" s="0" t="s">
        <v>34</v>
      </c>
      <c r="H60" s="0" t="s">
        <v>34</v>
      </c>
      <c r="I60" s="0" t="s">
        <v>197</v>
      </c>
    </row>
    <row r="61" customFormat="false" ht="12" hidden="false" customHeight="false" outlineLevel="0" collapsed="false">
      <c r="A61" s="0" t="str">
        <f aca="false">"B"&amp;LEFTB(B61&amp;"                    ",20)&amp;TEXT(C61,"00.0")</f>
        <v>B宮ノ下駅            02.2</v>
      </c>
      <c r="B61" s="0" t="s">
        <v>198</v>
      </c>
      <c r="C61" s="0" t="n">
        <v>2.2</v>
      </c>
      <c r="D61" s="0" t="n">
        <f aca="false">D60+C61</f>
        <v>94.6</v>
      </c>
      <c r="E61" s="0" t="n">
        <v>27</v>
      </c>
      <c r="F61" s="0" t="s">
        <v>34</v>
      </c>
      <c r="G61" s="0" t="s">
        <v>34</v>
      </c>
      <c r="H61" s="0" t="s">
        <v>34</v>
      </c>
      <c r="I61" s="0" t="s">
        <v>34</v>
      </c>
    </row>
    <row r="62" customFormat="false" ht="12" hidden="false" customHeight="false" outlineLevel="0" collapsed="false">
      <c r="A62" s="0" t="str">
        <f aca="false">"B"&amp;LEFTB(B62&amp;"                    ",20)&amp;TEXT(C62,"00.0")</f>
        <v>B小涌谷駅            01.3</v>
      </c>
      <c r="B62" s="0" t="s">
        <v>199</v>
      </c>
      <c r="C62" s="0" t="n">
        <v>1.3</v>
      </c>
      <c r="D62" s="0" t="n">
        <f aca="false">D61+C62</f>
        <v>95.9</v>
      </c>
      <c r="E62" s="0" t="n">
        <v>34</v>
      </c>
      <c r="F62" s="0" t="s">
        <v>34</v>
      </c>
      <c r="G62" s="0" t="s">
        <v>34</v>
      </c>
      <c r="H62" s="0" t="s">
        <v>34</v>
      </c>
      <c r="I62" s="0" t="s">
        <v>34</v>
      </c>
    </row>
    <row r="63" customFormat="false" ht="12" hidden="false" customHeight="false" outlineLevel="0" collapsed="false">
      <c r="A63" s="0" t="str">
        <f aca="false">"B"&amp;LEFTB(B63&amp;"                    ",20)&amp;TEXT(C63,"00.0")</f>
        <v>B彫刻の森駅          00.9</v>
      </c>
      <c r="B63" s="0" t="s">
        <v>200</v>
      </c>
      <c r="C63" s="0" t="n">
        <v>0.9</v>
      </c>
      <c r="D63" s="0" t="n">
        <f aca="false">D62+C63</f>
        <v>96.8</v>
      </c>
      <c r="E63" s="0" t="n">
        <v>37</v>
      </c>
      <c r="F63" s="0" t="s">
        <v>34</v>
      </c>
      <c r="G63" s="0" t="s">
        <v>34</v>
      </c>
      <c r="H63" s="0" t="s">
        <v>34</v>
      </c>
      <c r="I63" s="0" t="s">
        <v>34</v>
      </c>
    </row>
    <row r="64" customFormat="false" ht="12" hidden="false" customHeight="false" outlineLevel="0" collapsed="false">
      <c r="A64" s="0" t="str">
        <f aca="false">"B"&amp;LEFTB(B64&amp;"                    ",20)&amp;TEXT(C64,"00.0")</f>
        <v>B強羅駅              00.7</v>
      </c>
      <c r="B64" s="0" t="s">
        <v>201</v>
      </c>
      <c r="C64" s="0" t="n">
        <v>0.7</v>
      </c>
      <c r="D64" s="0" t="n">
        <f aca="false">D63+C64</f>
        <v>97.5</v>
      </c>
      <c r="E64" s="0" t="n">
        <v>39</v>
      </c>
      <c r="F64" s="0" t="s">
        <v>34</v>
      </c>
      <c r="G64" s="0" t="s">
        <v>34</v>
      </c>
      <c r="H64" s="0" t="s">
        <v>202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L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ColWidth="9.0546875" defaultRowHeight="12" zeroHeight="false" outlineLevelRow="0" outlineLevelCol="0"/>
  <cols>
    <col collapsed="false" customWidth="true" hidden="false" outlineLevel="0" max="1" min="1" style="0" width="28.28"/>
    <col collapsed="false" customWidth="true" hidden="false" outlineLevel="0" max="2" min="2" style="0" width="29.85"/>
  </cols>
  <sheetData>
    <row r="2" customFormat="false" ht="12" hidden="false" customHeight="false" outlineLevel="0" collapsed="false">
      <c r="E2" s="0" t="s">
        <v>203</v>
      </c>
    </row>
    <row r="3" customFormat="false" ht="12" hidden="false" customHeight="false" outlineLevel="0" collapsed="false">
      <c r="B3" s="0" t="s">
        <v>1</v>
      </c>
      <c r="C3" s="0" t="s">
        <v>3</v>
      </c>
      <c r="D3" s="0" t="s">
        <v>3</v>
      </c>
      <c r="E3" s="0" t="s">
        <v>204</v>
      </c>
      <c r="F3" s="0" t="s">
        <v>205</v>
      </c>
      <c r="G3" s="0" t="s">
        <v>206</v>
      </c>
      <c r="H3" s="0" t="s">
        <v>207</v>
      </c>
      <c r="I3" s="0" t="s">
        <v>208</v>
      </c>
    </row>
    <row r="4" customFormat="false" ht="12" hidden="false" customHeight="false" outlineLevel="0" collapsed="false">
      <c r="A4" s="0" t="str">
        <f aca="false">"C"&amp;LEFTB(B4&amp;"                    ",20)&amp;TEXT(C4,"00.0")</f>
        <v>C上野駅              00.0</v>
      </c>
      <c r="B4" s="0" t="s">
        <v>61</v>
      </c>
      <c r="C4" s="0" t="n">
        <v>0</v>
      </c>
      <c r="D4" s="0" t="n">
        <v>0</v>
      </c>
    </row>
    <row r="5" customFormat="false" ht="12" hidden="false" customHeight="false" outlineLevel="0" collapsed="false">
      <c r="A5" s="0" t="str">
        <f aca="false">"C"&amp;LEFTB(B5&amp;"                    ",20)&amp;TEXT(C5,"00.0")</f>
        <v>C尾久駅              04.8</v>
      </c>
      <c r="B5" s="0" t="s">
        <v>209</v>
      </c>
      <c r="C5" s="0" t="n">
        <f aca="false">D5-D4</f>
        <v>4.8</v>
      </c>
      <c r="D5" s="0" t="n">
        <v>4.8</v>
      </c>
      <c r="E5" s="0" t="s">
        <v>109</v>
      </c>
      <c r="F5" s="0" t="s">
        <v>105</v>
      </c>
      <c r="G5" s="0" t="s">
        <v>109</v>
      </c>
      <c r="H5" s="0" t="s">
        <v>34</v>
      </c>
      <c r="I5" s="0" t="s">
        <v>53</v>
      </c>
    </row>
    <row r="6" customFormat="false" ht="12" hidden="false" customHeight="false" outlineLevel="0" collapsed="false">
      <c r="A6" s="0" t="str">
        <f aca="false">"C"&amp;LEFTB(B6&amp;"                    ",20)&amp;TEXT(C6,"00.0")</f>
        <v>C赤羽駅              05.0</v>
      </c>
      <c r="B6" s="0" t="s">
        <v>210</v>
      </c>
      <c r="C6" s="0" t="n">
        <f aca="false">D6-D5</f>
        <v>5</v>
      </c>
      <c r="D6" s="0" t="n">
        <v>9.8</v>
      </c>
      <c r="E6" s="0" t="s">
        <v>105</v>
      </c>
      <c r="F6" s="0" t="s">
        <v>105</v>
      </c>
      <c r="G6" s="0" t="s">
        <v>105</v>
      </c>
      <c r="H6" s="0" t="s">
        <v>105</v>
      </c>
      <c r="I6" s="0" t="s">
        <v>109</v>
      </c>
      <c r="J6" s="0" t="s">
        <v>211</v>
      </c>
    </row>
    <row r="7" customFormat="false" ht="12" hidden="false" customHeight="false" outlineLevel="0" collapsed="false">
      <c r="A7" s="0" t="str">
        <f aca="false">"C"&amp;LEFTB(B7&amp;"                    ",20)&amp;TEXT(C7,"00.0")</f>
        <v>C浦和駅              11.0</v>
      </c>
      <c r="B7" s="0" t="s">
        <v>212</v>
      </c>
      <c r="C7" s="0" t="n">
        <f aca="false">D7-D6</f>
        <v>11</v>
      </c>
      <c r="D7" s="0" t="n">
        <v>20.8</v>
      </c>
      <c r="E7" s="0" t="s">
        <v>109</v>
      </c>
      <c r="F7" s="0" t="s">
        <v>109</v>
      </c>
      <c r="G7" s="0" t="s">
        <v>105</v>
      </c>
      <c r="H7" s="0" t="s">
        <v>105</v>
      </c>
      <c r="I7" s="0" t="s">
        <v>213</v>
      </c>
      <c r="J7" s="0" t="s">
        <v>214</v>
      </c>
      <c r="K7" s="0" t="s">
        <v>215</v>
      </c>
      <c r="L7" s="0" t="s">
        <v>216</v>
      </c>
    </row>
    <row r="8" customFormat="false" ht="12" hidden="false" customHeight="false" outlineLevel="0" collapsed="false">
      <c r="A8" s="0" t="str">
        <f aca="false">"C"&amp;LEFTB(B8&amp;"                    ",20)&amp;TEXT(C8,"00.0")</f>
        <v>Cさいたま新都心駅    04.5</v>
      </c>
      <c r="B8" s="0" t="s">
        <v>217</v>
      </c>
      <c r="C8" s="0" t="n">
        <f aca="false">D8-D7</f>
        <v>4.5</v>
      </c>
      <c r="D8" s="0" t="n">
        <v>25.3</v>
      </c>
      <c r="E8" s="0" t="s">
        <v>109</v>
      </c>
      <c r="F8" s="0" t="s">
        <v>109</v>
      </c>
      <c r="G8" s="0" t="s">
        <v>109</v>
      </c>
      <c r="H8" s="0" t="s">
        <v>109</v>
      </c>
      <c r="I8" s="0" t="s">
        <v>109</v>
      </c>
      <c r="J8" s="0" t="s">
        <v>214</v>
      </c>
      <c r="K8" s="0" t="s">
        <v>218</v>
      </c>
    </row>
    <row r="9" customFormat="false" ht="12" hidden="false" customHeight="false" outlineLevel="0" collapsed="false">
      <c r="A9" s="0" t="str">
        <f aca="false">"C"&amp;LEFTB(B9&amp;"                    ",20)&amp;TEXT(C9,"00.0")</f>
        <v>C大宮駅              01.6</v>
      </c>
      <c r="B9" s="0" t="s">
        <v>219</v>
      </c>
      <c r="C9" s="0" t="n">
        <f aca="false">D9-D8</f>
        <v>1.6</v>
      </c>
      <c r="D9" s="0" t="n">
        <v>26.9</v>
      </c>
      <c r="E9" s="0" t="s">
        <v>105</v>
      </c>
      <c r="F9" s="0" t="s">
        <v>105</v>
      </c>
      <c r="G9" s="0" t="s">
        <v>105</v>
      </c>
      <c r="H9" s="0" t="s">
        <v>105</v>
      </c>
      <c r="I9" s="0" t="s">
        <v>220</v>
      </c>
      <c r="J9" s="0" t="s">
        <v>221</v>
      </c>
    </row>
    <row r="10" customFormat="false" ht="12" hidden="false" customHeight="false" outlineLevel="0" collapsed="false">
      <c r="A10" s="0" t="str">
        <f aca="false">"C"&amp;LEFTB(B10&amp;"                    ",20)&amp;TEXT(C10,"00.0")</f>
        <v>C土呂駅              03.0</v>
      </c>
      <c r="B10" s="0" t="s">
        <v>222</v>
      </c>
      <c r="C10" s="0" t="n">
        <f aca="false">D10-D9</f>
        <v>3</v>
      </c>
      <c r="D10" s="0" t="n">
        <v>29.9</v>
      </c>
      <c r="E10" s="0" t="s">
        <v>105</v>
      </c>
      <c r="F10" s="0" t="s">
        <v>109</v>
      </c>
      <c r="G10" s="0" t="s">
        <v>109</v>
      </c>
      <c r="H10" s="0" t="s">
        <v>109</v>
      </c>
      <c r="I10" s="0" t="s">
        <v>109</v>
      </c>
      <c r="J10" s="0" t="s">
        <v>34</v>
      </c>
      <c r="K10" s="0" t="s">
        <v>223</v>
      </c>
    </row>
    <row r="11" customFormat="false" ht="12" hidden="false" customHeight="false" outlineLevel="0" collapsed="false">
      <c r="A11" s="0" t="str">
        <f aca="false">"C"&amp;LEFTB(B11&amp;"                    ",20)&amp;TEXT(C11,"00.0")</f>
        <v>C東大宮駅            02.1</v>
      </c>
      <c r="B11" s="0" t="s">
        <v>224</v>
      </c>
      <c r="C11" s="0" t="n">
        <f aca="false">D11-D10</f>
        <v>2.1</v>
      </c>
      <c r="D11" s="0" t="n">
        <v>32</v>
      </c>
      <c r="E11" s="0" t="s">
        <v>105</v>
      </c>
      <c r="F11" s="0" t="s">
        <v>109</v>
      </c>
      <c r="G11" s="0" t="s">
        <v>109</v>
      </c>
      <c r="H11" s="0" t="s">
        <v>109</v>
      </c>
      <c r="I11" s="0" t="s">
        <v>220</v>
      </c>
      <c r="J11" s="0" t="s">
        <v>34</v>
      </c>
      <c r="K11" s="0" t="s">
        <v>225</v>
      </c>
    </row>
    <row r="12" customFormat="false" ht="12" hidden="false" customHeight="false" outlineLevel="0" collapsed="false">
      <c r="A12" s="0" t="str">
        <f aca="false">"C"&amp;LEFTB(B12&amp;"                    ",20)&amp;TEXT(C12,"00.0")</f>
        <v>C蓮田駅              03.8</v>
      </c>
      <c r="B12" s="0" t="s">
        <v>226</v>
      </c>
      <c r="C12" s="0" t="n">
        <f aca="false">D12-D11</f>
        <v>3.8</v>
      </c>
      <c r="D12" s="0" t="n">
        <v>35.8</v>
      </c>
      <c r="E12" s="0" t="s">
        <v>105</v>
      </c>
      <c r="F12" s="0" t="s">
        <v>105</v>
      </c>
      <c r="G12" s="0" t="s">
        <v>105</v>
      </c>
      <c r="H12" s="0" t="s">
        <v>109</v>
      </c>
      <c r="I12" s="0" t="s">
        <v>220</v>
      </c>
      <c r="J12" s="0" t="s">
        <v>34</v>
      </c>
      <c r="K12" s="0" t="s">
        <v>227</v>
      </c>
    </row>
    <row r="13" customFormat="false" ht="12" hidden="false" customHeight="false" outlineLevel="0" collapsed="false">
      <c r="A13" s="0" t="str">
        <f aca="false">"C"&amp;LEFTB(B13&amp;"                    ",20)&amp;TEXT(C13,"00.0")</f>
        <v>C白岡駅              04.3</v>
      </c>
      <c r="B13" s="0" t="s">
        <v>228</v>
      </c>
      <c r="C13" s="0" t="n">
        <f aca="false">D13-D12</f>
        <v>4.3</v>
      </c>
      <c r="D13" s="0" t="n">
        <v>40.1</v>
      </c>
      <c r="E13" s="0" t="s">
        <v>105</v>
      </c>
      <c r="F13" s="0" t="s">
        <v>109</v>
      </c>
      <c r="G13" s="0" t="s">
        <v>109</v>
      </c>
      <c r="H13" s="0" t="s">
        <v>109</v>
      </c>
      <c r="I13" s="0" t="s">
        <v>109</v>
      </c>
      <c r="J13" s="0" t="s">
        <v>34</v>
      </c>
      <c r="K13" s="0" t="s">
        <v>229</v>
      </c>
    </row>
    <row r="14" customFormat="false" ht="12" hidden="false" customHeight="false" outlineLevel="0" collapsed="false">
      <c r="A14" s="0" t="str">
        <f aca="false">"C"&amp;LEFTB(B14&amp;"                    ",20)&amp;TEXT(C14,"00.0")</f>
        <v>C新白岡駅            02.4</v>
      </c>
      <c r="B14" s="0" t="s">
        <v>230</v>
      </c>
      <c r="C14" s="0" t="n">
        <f aca="false">D14-D13</f>
        <v>2.4</v>
      </c>
      <c r="D14" s="0" t="n">
        <v>42.5</v>
      </c>
      <c r="E14" s="0" t="s">
        <v>105</v>
      </c>
      <c r="F14" s="0" t="s">
        <v>109</v>
      </c>
      <c r="G14" s="0" t="s">
        <v>109</v>
      </c>
      <c r="H14" s="0" t="s">
        <v>109</v>
      </c>
      <c r="I14" s="0" t="s">
        <v>109</v>
      </c>
      <c r="J14" s="0" t="s">
        <v>34</v>
      </c>
    </row>
    <row r="15" customFormat="false" ht="12" hidden="false" customHeight="false" outlineLevel="0" collapsed="false">
      <c r="A15" s="0" t="str">
        <f aca="false">"C"&amp;LEFTB(B15&amp;"                    ",20)&amp;TEXT(C15,"00.0")</f>
        <v>C久喜駅              03.0</v>
      </c>
      <c r="B15" s="0" t="s">
        <v>231</v>
      </c>
      <c r="C15" s="0" t="n">
        <f aca="false">D15-D14</f>
        <v>3</v>
      </c>
      <c r="D15" s="0" t="n">
        <v>45.5</v>
      </c>
      <c r="E15" s="0" t="s">
        <v>105</v>
      </c>
      <c r="F15" s="0" t="s">
        <v>105</v>
      </c>
      <c r="G15" s="0" t="s">
        <v>105</v>
      </c>
      <c r="H15" s="0" t="s">
        <v>105</v>
      </c>
      <c r="I15" s="0" t="s">
        <v>220</v>
      </c>
      <c r="J15" s="0" t="s">
        <v>232</v>
      </c>
      <c r="K15" s="0" t="s">
        <v>233</v>
      </c>
    </row>
    <row r="16" customFormat="false" ht="12" hidden="false" customHeight="false" outlineLevel="0" collapsed="false">
      <c r="A16" s="0" t="str">
        <f aca="false">"C"&amp;LEFTB(B16&amp;"                    ",20)&amp;TEXT(C16,"00.0")</f>
        <v>C東鷲宮駅            02.7</v>
      </c>
      <c r="B16" s="0" t="s">
        <v>234</v>
      </c>
      <c r="C16" s="0" t="n">
        <f aca="false">D16-D15</f>
        <v>2.7</v>
      </c>
      <c r="D16" s="0" t="n">
        <v>48.2</v>
      </c>
      <c r="E16" s="0" t="s">
        <v>105</v>
      </c>
      <c r="F16" s="0" t="s">
        <v>109</v>
      </c>
      <c r="G16" s="0" t="s">
        <v>109</v>
      </c>
      <c r="H16" s="0" t="s">
        <v>109</v>
      </c>
      <c r="I16" s="0" t="s">
        <v>109</v>
      </c>
      <c r="J16" s="0" t="s">
        <v>34</v>
      </c>
      <c r="K16" s="0" t="s">
        <v>235</v>
      </c>
    </row>
    <row r="17" customFormat="false" ht="12" hidden="false" customHeight="false" outlineLevel="0" collapsed="false">
      <c r="A17" s="0" t="str">
        <f aca="false">"C"&amp;LEFTB(B17&amp;"                    ",20)&amp;TEXT(C17,"00.0")</f>
        <v>C栗橋駅              05.6</v>
      </c>
      <c r="B17" s="0" t="s">
        <v>236</v>
      </c>
      <c r="C17" s="0" t="n">
        <f aca="false">D17-D16</f>
        <v>5.59999999999999</v>
      </c>
      <c r="D17" s="0" t="n">
        <v>53.8</v>
      </c>
      <c r="E17" s="0" t="s">
        <v>105</v>
      </c>
      <c r="F17" s="0" t="s">
        <v>109</v>
      </c>
      <c r="G17" s="0" t="s">
        <v>109</v>
      </c>
      <c r="H17" s="0" t="s">
        <v>109</v>
      </c>
      <c r="I17" s="0" t="s">
        <v>109</v>
      </c>
      <c r="J17" s="0" t="s">
        <v>237</v>
      </c>
      <c r="K17" s="0" t="s">
        <v>238</v>
      </c>
    </row>
    <row r="18" customFormat="false" ht="12" hidden="false" customHeight="false" outlineLevel="0" collapsed="false">
      <c r="A18" s="0" t="str">
        <f aca="false">"C"&amp;LEFTB(B18&amp;"                    ",20)&amp;TEXT(C18,"00.0")</f>
        <v>C古河駅              07.5</v>
      </c>
      <c r="B18" s="0" t="s">
        <v>239</v>
      </c>
      <c r="C18" s="0" t="n">
        <f aca="false">D18-D17</f>
        <v>7.5</v>
      </c>
      <c r="D18" s="0" t="n">
        <v>61.3</v>
      </c>
      <c r="E18" s="0" t="s">
        <v>105</v>
      </c>
      <c r="F18" s="0" t="s">
        <v>105</v>
      </c>
      <c r="G18" s="0" t="s">
        <v>105</v>
      </c>
      <c r="H18" s="0" t="s">
        <v>105</v>
      </c>
      <c r="I18" s="0" t="s">
        <v>220</v>
      </c>
      <c r="J18" s="0" t="s">
        <v>34</v>
      </c>
      <c r="K18" s="0" t="s">
        <v>240</v>
      </c>
    </row>
    <row r="19" customFormat="false" ht="12" hidden="false" customHeight="false" outlineLevel="0" collapsed="false">
      <c r="A19" s="0" t="str">
        <f aca="false">"C"&amp;LEFTB(B19&amp;"                    ",20)&amp;TEXT(C19,"00.0")</f>
        <v>C野木駅              04.7</v>
      </c>
      <c r="B19" s="0" t="s">
        <v>241</v>
      </c>
      <c r="C19" s="0" t="n">
        <f aca="false">D19-D18</f>
        <v>4.7</v>
      </c>
      <c r="D19" s="0" t="n">
        <v>66</v>
      </c>
      <c r="E19" s="0" t="s">
        <v>105</v>
      </c>
      <c r="F19" s="0" t="s">
        <v>109</v>
      </c>
      <c r="G19" s="0" t="s">
        <v>109</v>
      </c>
      <c r="H19" s="0" t="s">
        <v>109</v>
      </c>
      <c r="I19" s="0" t="s">
        <v>27</v>
      </c>
    </row>
    <row r="20" customFormat="false" ht="12" hidden="false" customHeight="false" outlineLevel="0" collapsed="false">
      <c r="A20" s="0" t="str">
        <f aca="false">"C"&amp;LEFTB(B20&amp;"                    ",20)&amp;TEXT(C20,"00.0")</f>
        <v>C間々田駅            03.9</v>
      </c>
      <c r="B20" s="0" t="s">
        <v>242</v>
      </c>
      <c r="C20" s="0" t="n">
        <f aca="false">D20-D19</f>
        <v>3.90000000000001</v>
      </c>
      <c r="D20" s="0" t="n">
        <v>69.9</v>
      </c>
      <c r="E20" s="0" t="s">
        <v>105</v>
      </c>
      <c r="F20" s="0" t="s">
        <v>109</v>
      </c>
      <c r="G20" s="0" t="s">
        <v>109</v>
      </c>
      <c r="H20" s="0" t="s">
        <v>109</v>
      </c>
      <c r="I20" s="0" t="s">
        <v>34</v>
      </c>
      <c r="J20" s="0" t="s">
        <v>243</v>
      </c>
    </row>
    <row r="21" customFormat="false" ht="12" hidden="false" customHeight="false" outlineLevel="0" collapsed="false">
      <c r="A21" s="0" t="str">
        <f aca="false">"C"&amp;LEFTB(B21&amp;"                    ",20)&amp;TEXT(C21,"00.0")</f>
        <v>C小山駅              07.3</v>
      </c>
      <c r="B21" s="0" t="s">
        <v>244</v>
      </c>
      <c r="C21" s="0" t="n">
        <f aca="false">D21-D20</f>
        <v>7.3</v>
      </c>
      <c r="D21" s="0" t="n">
        <v>77.2</v>
      </c>
      <c r="E21" s="0" t="s">
        <v>105</v>
      </c>
      <c r="F21" s="0" t="s">
        <v>105</v>
      </c>
      <c r="G21" s="0" t="s">
        <v>105</v>
      </c>
      <c r="H21" s="0" t="s">
        <v>105</v>
      </c>
      <c r="I21" s="0" t="s">
        <v>245</v>
      </c>
    </row>
    <row r="22" customFormat="false" ht="12" hidden="false" customHeight="false" outlineLevel="0" collapsed="false">
      <c r="A22" s="0" t="str">
        <f aca="false">"C"&amp;LEFTB(B22&amp;"                    ",20)&amp;TEXT(C22,"00.0")</f>
        <v>C小金井駅            07.5</v>
      </c>
      <c r="B22" s="0" t="s">
        <v>246</v>
      </c>
      <c r="C22" s="0" t="n">
        <f aca="false">D22-D21</f>
        <v>7.5</v>
      </c>
      <c r="D22" s="0" t="n">
        <v>84.7</v>
      </c>
      <c r="E22" s="0" t="s">
        <v>105</v>
      </c>
      <c r="F22" s="0" t="s">
        <v>105</v>
      </c>
      <c r="G22" s="0" t="s">
        <v>105</v>
      </c>
      <c r="H22" s="0" t="s">
        <v>105</v>
      </c>
      <c r="I22" s="0" t="s">
        <v>34</v>
      </c>
      <c r="J22" s="0" t="s">
        <v>247</v>
      </c>
    </row>
    <row r="23" customFormat="false" ht="12" hidden="false" customHeight="false" outlineLevel="0" collapsed="false">
      <c r="A23" s="0" t="str">
        <f aca="false">"C"&amp;LEFTB(B23&amp;"                    ",20)&amp;TEXT(C23,"00.0")</f>
        <v>C自治医大駅          02.6</v>
      </c>
      <c r="B23" s="0" t="s">
        <v>248</v>
      </c>
      <c r="C23" s="0" t="n">
        <f aca="false">D23-D22</f>
        <v>2.59999999999999</v>
      </c>
      <c r="D23" s="0" t="n">
        <v>87.3</v>
      </c>
      <c r="E23" s="0" t="s">
        <v>105</v>
      </c>
      <c r="F23" s="0" t="s">
        <v>105</v>
      </c>
      <c r="G23" s="0" t="s">
        <v>105</v>
      </c>
      <c r="H23" s="0" t="s">
        <v>105</v>
      </c>
      <c r="I23" s="0" t="s">
        <v>34</v>
      </c>
    </row>
    <row r="24" customFormat="false" ht="12" hidden="false" customHeight="false" outlineLevel="0" collapsed="false">
      <c r="A24" s="0" t="str">
        <f aca="false">"C"&amp;LEFTB(B24&amp;"                    ",20)&amp;TEXT(C24,"00.0")</f>
        <v>C石橋駅              04.7</v>
      </c>
      <c r="B24" s="0" t="s">
        <v>249</v>
      </c>
      <c r="C24" s="0" t="n">
        <f aca="false">D24-D23</f>
        <v>4.7</v>
      </c>
      <c r="D24" s="0" t="n">
        <v>92</v>
      </c>
      <c r="E24" s="0" t="s">
        <v>105</v>
      </c>
      <c r="F24" s="0" t="s">
        <v>105</v>
      </c>
      <c r="G24" s="0" t="s">
        <v>105</v>
      </c>
      <c r="H24" s="0" t="s">
        <v>105</v>
      </c>
      <c r="I24" s="0" t="s">
        <v>34</v>
      </c>
    </row>
    <row r="25" customFormat="false" ht="12" hidden="false" customHeight="false" outlineLevel="0" collapsed="false">
      <c r="A25" s="0" t="str">
        <f aca="false">"C"&amp;LEFTB(B25&amp;"                    ",20)&amp;TEXT(C25,"00.0")</f>
        <v>C（貨）宇都宮貨物ター01.2</v>
      </c>
      <c r="B25" s="0" t="s">
        <v>250</v>
      </c>
      <c r="C25" s="0" t="n">
        <f aca="false">D25-D24</f>
        <v>1.2</v>
      </c>
      <c r="D25" s="0" t="n">
        <v>93.2</v>
      </c>
      <c r="E25" s="0" t="s">
        <v>109</v>
      </c>
      <c r="F25" s="0" t="s">
        <v>109</v>
      </c>
      <c r="G25" s="0" t="s">
        <v>109</v>
      </c>
      <c r="H25" s="0" t="s">
        <v>109</v>
      </c>
      <c r="I25" s="0" t="s">
        <v>34</v>
      </c>
      <c r="J25" s="0" t="s">
        <v>251</v>
      </c>
    </row>
    <row r="26" customFormat="false" ht="12" hidden="false" customHeight="false" outlineLevel="0" collapsed="false">
      <c r="A26" s="0" t="str">
        <f aca="false">"C"&amp;LEFTB(B26&amp;"                    ",20)&amp;TEXT(C26,"00.0")</f>
        <v>C雀宮駅              05.2</v>
      </c>
      <c r="B26" s="0" t="s">
        <v>252</v>
      </c>
      <c r="C26" s="0" t="n">
        <f aca="false">D26-D25</f>
        <v>5.2</v>
      </c>
      <c r="D26" s="0" t="n">
        <v>98.4</v>
      </c>
      <c r="E26" s="0" t="s">
        <v>105</v>
      </c>
      <c r="F26" s="0" t="s">
        <v>105</v>
      </c>
      <c r="G26" s="0" t="s">
        <v>105</v>
      </c>
      <c r="H26" s="0" t="s">
        <v>105</v>
      </c>
      <c r="I26" s="0" t="s">
        <v>34</v>
      </c>
      <c r="J26" s="0" t="s">
        <v>253</v>
      </c>
    </row>
    <row r="27" customFormat="false" ht="12" hidden="false" customHeight="false" outlineLevel="0" collapsed="false">
      <c r="A27" s="0" t="str">
        <f aca="false">"C"&amp;LEFTB(B27&amp;"                    ",20)&amp;TEXT(C27,"00.0")</f>
        <v>C宇都宮駅            07.7</v>
      </c>
      <c r="B27" s="0" t="s">
        <v>254</v>
      </c>
      <c r="C27" s="0" t="n">
        <f aca="false">D27-D26</f>
        <v>7.69999999999999</v>
      </c>
      <c r="D27" s="0" t="n">
        <v>106.1</v>
      </c>
      <c r="E27" s="0" t="s">
        <v>105</v>
      </c>
      <c r="F27" s="0" t="s">
        <v>105</v>
      </c>
      <c r="G27" s="0" t="s">
        <v>105</v>
      </c>
      <c r="H27" s="0" t="s">
        <v>105</v>
      </c>
      <c r="I27" s="0" t="s">
        <v>255</v>
      </c>
    </row>
    <row r="28" customFormat="false" ht="12" hidden="false" customHeight="false" outlineLevel="0" collapsed="false">
      <c r="A28" s="0" t="str">
        <f aca="false">"C"&amp;LEFTB(B28&amp;"                    ",20)&amp;TEXT(C28,"00.0")</f>
        <v>C岡本駅              06.2</v>
      </c>
      <c r="B28" s="0" t="s">
        <v>256</v>
      </c>
      <c r="C28" s="0" t="n">
        <f aca="false">D28-D27</f>
        <v>6.2</v>
      </c>
      <c r="D28" s="0" t="n">
        <v>112.3</v>
      </c>
      <c r="E28" s="0" t="s">
        <v>34</v>
      </c>
      <c r="F28" s="0" t="s">
        <v>105</v>
      </c>
      <c r="G28" s="0" t="s">
        <v>105</v>
      </c>
      <c r="H28" s="0" t="s">
        <v>34</v>
      </c>
    </row>
    <row r="29" customFormat="false" ht="12" hidden="false" customHeight="false" outlineLevel="0" collapsed="false">
      <c r="A29" s="0" t="str">
        <f aca="false">"C"&amp;LEFTB(B29&amp;"                    ",20)&amp;TEXT(C29,"00.0")</f>
        <v>C宝積寺駅            05.5</v>
      </c>
      <c r="B29" s="0" t="s">
        <v>257</v>
      </c>
      <c r="C29" s="0" t="n">
        <f aca="false">D29-D28</f>
        <v>5.5</v>
      </c>
      <c r="D29" s="0" t="n">
        <v>117.8</v>
      </c>
      <c r="E29" s="0" t="s">
        <v>105</v>
      </c>
      <c r="F29" s="0" t="s">
        <v>105</v>
      </c>
      <c r="G29" s="0" t="s">
        <v>258</v>
      </c>
      <c r="H29" s="0" t="s">
        <v>259</v>
      </c>
    </row>
    <row r="30" customFormat="false" ht="12" hidden="false" customHeight="false" outlineLevel="0" collapsed="false">
      <c r="A30" s="0" t="str">
        <f aca="false">"C"&amp;LEFTB(B30&amp;"                    ",20)&amp;TEXT(C30,"00.0")</f>
        <v>C氏家駅              05.9</v>
      </c>
      <c r="B30" s="0" t="s">
        <v>260</v>
      </c>
      <c r="C30" s="0" t="n">
        <f aca="false">D30-D29</f>
        <v>5.90000000000001</v>
      </c>
      <c r="D30" s="0" t="n">
        <v>123.7</v>
      </c>
      <c r="E30" s="0" t="s">
        <v>105</v>
      </c>
      <c r="F30" s="0" t="s">
        <v>105</v>
      </c>
      <c r="G30" s="0" t="s">
        <v>34</v>
      </c>
      <c r="H30" s="0" t="s">
        <v>261</v>
      </c>
    </row>
    <row r="31" customFormat="false" ht="12" hidden="false" customHeight="false" outlineLevel="0" collapsed="false">
      <c r="A31" s="0" t="str">
        <f aca="false">"C"&amp;LEFTB(B31&amp;"                    ",20)&amp;TEXT(C31,"00.0")</f>
        <v>C蒲須坂駅            04.5</v>
      </c>
      <c r="B31" s="0" t="s">
        <v>262</v>
      </c>
      <c r="C31" s="0" t="n">
        <f aca="false">D31-D30</f>
        <v>4.49999999999999</v>
      </c>
      <c r="D31" s="0" t="n">
        <v>128.2</v>
      </c>
      <c r="E31" s="0" t="s">
        <v>105</v>
      </c>
      <c r="F31" s="0" t="s">
        <v>105</v>
      </c>
      <c r="G31" s="0" t="s">
        <v>34</v>
      </c>
    </row>
    <row r="32" customFormat="false" ht="12" hidden="false" customHeight="false" outlineLevel="0" collapsed="false">
      <c r="A32" s="0" t="str">
        <f aca="false">"C"&amp;LEFTB(B32&amp;"                    ",20)&amp;TEXT(C32,"00.0")</f>
        <v>C片岡駅              03.9</v>
      </c>
      <c r="B32" s="0" t="s">
        <v>263</v>
      </c>
      <c r="C32" s="0" t="n">
        <f aca="false">D32-D31</f>
        <v>3.90000000000001</v>
      </c>
      <c r="D32" s="0" t="n">
        <v>132.1</v>
      </c>
      <c r="E32" s="0" t="s">
        <v>105</v>
      </c>
      <c r="F32" s="0" t="s">
        <v>105</v>
      </c>
      <c r="G32" s="0" t="s">
        <v>34</v>
      </c>
      <c r="H32" s="0" t="s">
        <v>264</v>
      </c>
    </row>
    <row r="33" customFormat="false" ht="12" hidden="false" customHeight="false" outlineLevel="0" collapsed="false">
      <c r="A33" s="0" t="str">
        <f aca="false">"C"&amp;LEFTB(B33&amp;"                    ",20)&amp;TEXT(C33,"00.0")</f>
        <v>C矢板駅              06.3</v>
      </c>
      <c r="B33" s="0" t="s">
        <v>265</v>
      </c>
      <c r="C33" s="0" t="n">
        <f aca="false">D33-D32</f>
        <v>6.30000000000001</v>
      </c>
      <c r="D33" s="0" t="n">
        <v>138.4</v>
      </c>
      <c r="E33" s="0" t="s">
        <v>105</v>
      </c>
      <c r="F33" s="0" t="s">
        <v>105</v>
      </c>
      <c r="G33" s="0" t="s">
        <v>34</v>
      </c>
    </row>
    <row r="34" customFormat="false" ht="12" hidden="false" customHeight="false" outlineLevel="0" collapsed="false">
      <c r="A34" s="0" t="str">
        <f aca="false">"C"&amp;LEFTB(B34&amp;"                    ",20)&amp;TEXT(C34,"00.0")</f>
        <v>C野崎駅              04.8</v>
      </c>
      <c r="B34" s="0" t="s">
        <v>266</v>
      </c>
      <c r="C34" s="0" t="n">
        <f aca="false">D34-D33</f>
        <v>4.79999999999998</v>
      </c>
      <c r="D34" s="0" t="n">
        <v>143.2</v>
      </c>
      <c r="E34" s="0" t="s">
        <v>105</v>
      </c>
      <c r="F34" s="0" t="s">
        <v>105</v>
      </c>
      <c r="G34" s="0" t="s">
        <v>34</v>
      </c>
      <c r="H34" s="0" t="s">
        <v>267</v>
      </c>
    </row>
    <row r="35" customFormat="false" ht="12" hidden="false" customHeight="false" outlineLevel="0" collapsed="false">
      <c r="A35" s="0" t="str">
        <f aca="false">"C"&amp;LEFTB(B35&amp;"                    ",20)&amp;TEXT(C35,"00.0")</f>
        <v>C西那須野駅          05.2</v>
      </c>
      <c r="B35" s="0" t="s">
        <v>268</v>
      </c>
      <c r="C35" s="0" t="n">
        <f aca="false">D35-D34</f>
        <v>5.20000000000002</v>
      </c>
      <c r="D35" s="0" t="n">
        <v>148.4</v>
      </c>
      <c r="E35" s="0" t="s">
        <v>105</v>
      </c>
      <c r="F35" s="0" t="s">
        <v>105</v>
      </c>
      <c r="G35" s="0" t="s">
        <v>34</v>
      </c>
      <c r="H35" s="0" t="s">
        <v>269</v>
      </c>
    </row>
    <row r="36" customFormat="false" ht="12" hidden="false" customHeight="false" outlineLevel="0" collapsed="false">
      <c r="A36" s="0" t="str">
        <f aca="false">"C"&amp;LEFTB(B36&amp;"                    ",20)&amp;TEXT(C36,"00.0")</f>
        <v>C那須塩原駅          06.0</v>
      </c>
      <c r="B36" s="0" t="s">
        <v>270</v>
      </c>
      <c r="C36" s="0" t="n">
        <f aca="false">D36-D35</f>
        <v>6</v>
      </c>
      <c r="D36" s="0" t="n">
        <v>154.4</v>
      </c>
      <c r="E36" s="0" t="s">
        <v>105</v>
      </c>
      <c r="F36" s="0" t="s">
        <v>105</v>
      </c>
      <c r="G36" s="0" t="s">
        <v>271</v>
      </c>
    </row>
    <row r="37" customFormat="false" ht="12" hidden="false" customHeight="false" outlineLevel="0" collapsed="false">
      <c r="A37" s="0" t="str">
        <f aca="false">"C"&amp;LEFTB(B37&amp;"                    ",20)&amp;TEXT(C37,"00.0")</f>
        <v>C黒磯駅              05.5</v>
      </c>
      <c r="B37" s="0" t="s">
        <v>272</v>
      </c>
      <c r="C37" s="0" t="n">
        <f aca="false">D37-D36</f>
        <v>5.5</v>
      </c>
      <c r="D37" s="0" t="n">
        <v>159.9</v>
      </c>
      <c r="E37" s="0" t="s">
        <v>105</v>
      </c>
      <c r="F37" s="0" t="s">
        <v>105</v>
      </c>
      <c r="G37" s="0" t="s">
        <v>273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I207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20" activeCellId="0" sqref="D20"/>
    </sheetView>
  </sheetViews>
  <sheetFormatPr defaultColWidth="9.0546875" defaultRowHeight="12" zeroHeight="false" outlineLevelRow="0" outlineLevelCol="0"/>
  <cols>
    <col collapsed="false" customWidth="true" hidden="false" outlineLevel="0" max="3" min="3" style="1" width="9.13"/>
  </cols>
  <sheetData>
    <row r="2" customFormat="false" ht="12" hidden="false" customHeight="false" outlineLevel="0" collapsed="false">
      <c r="C2" s="1" t="s">
        <v>274</v>
      </c>
      <c r="D2" s="0" t="s">
        <v>275</v>
      </c>
      <c r="E2" s="0" t="s">
        <v>276</v>
      </c>
      <c r="F2" s="0" t="s">
        <v>277</v>
      </c>
      <c r="G2" s="0" t="s">
        <v>278</v>
      </c>
      <c r="H2" s="0" t="s">
        <v>279</v>
      </c>
      <c r="I2" s="0" t="s">
        <v>280</v>
      </c>
    </row>
    <row r="3" customFormat="false" ht="12" hidden="false" customHeight="false" outlineLevel="0" collapsed="false">
      <c r="C3" s="1" t="s">
        <v>281</v>
      </c>
      <c r="D3" s="0" t="s">
        <v>282</v>
      </c>
      <c r="E3" s="0" t="s">
        <v>283</v>
      </c>
      <c r="F3" s="0" t="s">
        <v>284</v>
      </c>
      <c r="G3" s="0" t="s">
        <v>285</v>
      </c>
    </row>
    <row r="4" customFormat="false" ht="12" hidden="false" customHeight="false" outlineLevel="0" collapsed="false">
      <c r="A4" s="0" t="str">
        <f aca="false">TEXT(RIGHT(C4,3),"000")&amp;TEXT(D4,"00000")</f>
        <v>00300140</v>
      </c>
      <c r="C4" s="1" t="s">
        <v>286</v>
      </c>
      <c r="D4" s="2" t="n">
        <v>140</v>
      </c>
      <c r="E4" s="3" t="s">
        <v>287</v>
      </c>
      <c r="F4" s="0" t="s">
        <v>287</v>
      </c>
      <c r="G4" s="0" t="n">
        <v>160</v>
      </c>
      <c r="H4" s="0" t="n">
        <v>160</v>
      </c>
      <c r="I4" s="0" t="n">
        <v>160</v>
      </c>
    </row>
    <row r="5" customFormat="false" ht="12" hidden="false" customHeight="false" outlineLevel="0" collapsed="false">
      <c r="A5" s="0" t="str">
        <f aca="false">TEXT(RIGHT(C5,3),"000")&amp;TEXT(D5,"00000")</f>
        <v>00600180</v>
      </c>
      <c r="C5" s="1" t="s">
        <v>288</v>
      </c>
      <c r="D5" s="2" t="n">
        <v>180</v>
      </c>
      <c r="E5" s="3" t="s">
        <v>289</v>
      </c>
      <c r="F5" s="0" t="s">
        <v>289</v>
      </c>
      <c r="G5" s="0" t="n">
        <v>200</v>
      </c>
      <c r="H5" s="0" t="n">
        <v>200</v>
      </c>
      <c r="I5" s="0" t="n">
        <v>200</v>
      </c>
    </row>
    <row r="6" customFormat="false" ht="12" hidden="false" customHeight="false" outlineLevel="0" collapsed="false">
      <c r="A6" s="0" t="str">
        <f aca="false">TEXT(RIGHT(C6,3),"000")&amp;TEXT(D6,"00000")</f>
        <v>01000190</v>
      </c>
      <c r="C6" s="1" t="s">
        <v>290</v>
      </c>
      <c r="D6" s="2" t="n">
        <v>190</v>
      </c>
      <c r="E6" s="3" t="s">
        <v>291</v>
      </c>
      <c r="F6" s="0" t="s">
        <v>291</v>
      </c>
      <c r="G6" s="0" t="n">
        <v>210</v>
      </c>
      <c r="H6" s="0" t="n">
        <v>210</v>
      </c>
      <c r="I6" s="0" t="n">
        <v>220</v>
      </c>
    </row>
    <row r="7" customFormat="false" ht="12" hidden="false" customHeight="false" outlineLevel="0" collapsed="false">
      <c r="A7" s="0" t="str">
        <f aca="false">TEXT(RIGHT(C7,3),"000")&amp;TEXT(D7,"00000")</f>
        <v>01500230</v>
      </c>
      <c r="C7" s="1" t="s">
        <v>292</v>
      </c>
      <c r="D7" s="2" t="n">
        <v>230</v>
      </c>
      <c r="E7" s="3" t="n">
        <v>210</v>
      </c>
      <c r="F7" s="0" t="n">
        <v>190</v>
      </c>
      <c r="G7" s="0" t="n">
        <v>260</v>
      </c>
      <c r="H7" s="0" t="n">
        <v>260</v>
      </c>
      <c r="I7" s="0" t="n">
        <v>270</v>
      </c>
    </row>
    <row r="8" customFormat="false" ht="12" hidden="false" customHeight="false" outlineLevel="0" collapsed="false">
      <c r="A8" s="0" t="str">
        <f aca="false">TEXT(RIGHT(C8,3),"000")&amp;TEXT(D8,"00000")</f>
        <v>02000320</v>
      </c>
      <c r="C8" s="1" t="s">
        <v>293</v>
      </c>
      <c r="D8" s="2" t="n">
        <v>320</v>
      </c>
      <c r="E8" s="3" t="n">
        <v>290</v>
      </c>
      <c r="F8" s="0" t="n">
        <v>250</v>
      </c>
      <c r="G8" s="0" t="n">
        <v>350</v>
      </c>
      <c r="H8" s="0" t="n">
        <v>350</v>
      </c>
      <c r="I8" s="0" t="n">
        <v>360</v>
      </c>
    </row>
    <row r="9" customFormat="false" ht="12" hidden="false" customHeight="false" outlineLevel="0" collapsed="false">
      <c r="A9" s="0" t="str">
        <f aca="false">TEXT(RIGHT(C9,3),"000")&amp;TEXT(D9,"00000")</f>
        <v>02500400</v>
      </c>
      <c r="C9" s="1" t="s">
        <v>294</v>
      </c>
      <c r="D9" s="2" t="n">
        <v>400</v>
      </c>
      <c r="E9" s="3" t="n">
        <v>380</v>
      </c>
      <c r="F9" s="0" t="n">
        <v>330</v>
      </c>
      <c r="G9" s="0" t="n">
        <v>440</v>
      </c>
      <c r="H9" s="0" t="n">
        <v>440</v>
      </c>
      <c r="I9" s="0" t="n">
        <v>450</v>
      </c>
    </row>
    <row r="10" customFormat="false" ht="12" hidden="false" customHeight="false" outlineLevel="0" collapsed="false">
      <c r="A10" s="0" t="str">
        <f aca="false">TEXT(RIGHT(C10,3),"000")&amp;TEXT(D10,"00000")</f>
        <v>03000480</v>
      </c>
      <c r="C10" s="1" t="s">
        <v>295</v>
      </c>
      <c r="D10" s="2" t="n">
        <v>480</v>
      </c>
      <c r="E10" s="3" t="n">
        <v>450</v>
      </c>
      <c r="F10" s="0" t="n">
        <v>400</v>
      </c>
      <c r="G10" s="0" t="n">
        <v>530</v>
      </c>
      <c r="H10" s="0" t="n">
        <v>540</v>
      </c>
      <c r="I10" s="0" t="n">
        <v>540</v>
      </c>
    </row>
    <row r="11" customFormat="false" ht="12" hidden="false" customHeight="false" outlineLevel="0" collapsed="false">
      <c r="A11" s="0" t="str">
        <f aca="false">TEXT(RIGHT(C11,3),"000")&amp;TEXT(D11,"00000")</f>
        <v>03500570</v>
      </c>
      <c r="C11" s="1" t="s">
        <v>296</v>
      </c>
      <c r="D11" s="2" t="n">
        <v>570</v>
      </c>
      <c r="E11" s="3" t="n">
        <v>540</v>
      </c>
      <c r="F11" s="0" t="n">
        <v>460</v>
      </c>
      <c r="G11" s="0" t="n">
        <v>620</v>
      </c>
      <c r="H11" s="0" t="n">
        <v>640</v>
      </c>
      <c r="I11" s="0" t="n">
        <v>630</v>
      </c>
    </row>
    <row r="12" customFormat="false" ht="12" hidden="false" customHeight="false" outlineLevel="0" collapsed="false">
      <c r="A12" s="0" t="str">
        <f aca="false">TEXT(RIGHT(C12,3),"000")&amp;TEXT(D12,"00000")</f>
        <v>04000650</v>
      </c>
      <c r="C12" s="1" t="s">
        <v>297</v>
      </c>
      <c r="D12" s="2" t="n">
        <v>650</v>
      </c>
      <c r="E12" s="3" t="n">
        <v>620</v>
      </c>
      <c r="F12" s="0" t="n">
        <v>540</v>
      </c>
      <c r="G12" s="0" t="n">
        <v>710</v>
      </c>
      <c r="H12" s="0" t="n">
        <v>740</v>
      </c>
      <c r="I12" s="0" t="n">
        <v>720</v>
      </c>
    </row>
    <row r="13" customFormat="false" ht="12" hidden="false" customHeight="false" outlineLevel="0" collapsed="false">
      <c r="A13" s="0" t="str">
        <f aca="false">TEXT(RIGHT(C13,3),"000")&amp;TEXT(D13,"00000")</f>
        <v>04500740</v>
      </c>
      <c r="C13" s="1" t="s">
        <v>298</v>
      </c>
      <c r="D13" s="2" t="n">
        <v>740</v>
      </c>
      <c r="E13" s="3" t="n">
        <v>690</v>
      </c>
      <c r="F13" s="0" t="n">
        <v>600</v>
      </c>
      <c r="G13" s="0" t="n">
        <v>810</v>
      </c>
      <c r="H13" s="0" t="n">
        <v>830</v>
      </c>
      <c r="I13" s="0" t="n">
        <v>820</v>
      </c>
    </row>
    <row r="14" customFormat="false" ht="12" hidden="false" customHeight="false" outlineLevel="0" collapsed="false">
      <c r="A14" s="0" t="str">
        <f aca="false">TEXT(RIGHT(C14,3),"000")&amp;TEXT(D14,"00000")</f>
        <v>05000820</v>
      </c>
      <c r="C14" s="1" t="s">
        <v>299</v>
      </c>
      <c r="D14" s="2" t="n">
        <v>820</v>
      </c>
      <c r="E14" s="3" t="n">
        <v>780</v>
      </c>
      <c r="F14" s="0" t="s">
        <v>34</v>
      </c>
      <c r="G14" s="0" t="n">
        <v>900</v>
      </c>
      <c r="H14" s="0" t="n">
        <v>920</v>
      </c>
      <c r="I14" s="0" t="n">
        <v>910</v>
      </c>
    </row>
    <row r="15" customFormat="false" ht="12" hidden="false" customHeight="false" outlineLevel="0" collapsed="false">
      <c r="A15" s="0" t="str">
        <f aca="false">TEXT(RIGHT(C15,3),"000")&amp;TEXT(D15,"00000")</f>
        <v>06000950</v>
      </c>
      <c r="C15" s="1" t="s">
        <v>300</v>
      </c>
      <c r="D15" s="2" t="n">
        <v>950</v>
      </c>
      <c r="E15" s="0" t="n">
        <v>890</v>
      </c>
      <c r="F15" s="0" t="s">
        <v>34</v>
      </c>
      <c r="G15" s="4" t="n">
        <v>1040</v>
      </c>
      <c r="H15" s="4" t="n">
        <v>1060</v>
      </c>
      <c r="I15" s="4" t="n">
        <v>1080</v>
      </c>
    </row>
    <row r="16" customFormat="false" ht="12" hidden="false" customHeight="false" outlineLevel="0" collapsed="false">
      <c r="A16" s="0" t="str">
        <f aca="false">TEXT(RIGHT(C16,3),"000")&amp;TEXT(D16,"00000")</f>
        <v>07001110</v>
      </c>
      <c r="C16" s="1" t="s">
        <v>301</v>
      </c>
      <c r="D16" s="5" t="n">
        <v>1110</v>
      </c>
      <c r="E16" s="4" t="n">
        <v>1050</v>
      </c>
      <c r="F16" s="0" t="s">
        <v>34</v>
      </c>
      <c r="G16" s="4" t="n">
        <v>1230</v>
      </c>
      <c r="H16" s="4" t="n">
        <v>1240</v>
      </c>
      <c r="I16" s="4" t="n">
        <v>1250</v>
      </c>
    </row>
    <row r="17" customFormat="false" ht="12" hidden="false" customHeight="false" outlineLevel="0" collapsed="false">
      <c r="A17" s="0" t="str">
        <f aca="false">TEXT(RIGHT(C17,3),"000")&amp;TEXT(D17,"00000")</f>
        <v>08001280</v>
      </c>
      <c r="C17" s="1" t="s">
        <v>302</v>
      </c>
      <c r="D17" s="5" t="n">
        <v>1280</v>
      </c>
      <c r="E17" s="4" t="n">
        <v>1210</v>
      </c>
      <c r="F17" s="0" t="s">
        <v>34</v>
      </c>
      <c r="G17" s="4" t="n">
        <v>1410</v>
      </c>
      <c r="H17" s="4" t="n">
        <v>1410</v>
      </c>
      <c r="I17" s="4" t="n">
        <v>1430</v>
      </c>
    </row>
    <row r="18" customFormat="false" ht="12" hidden="false" customHeight="false" outlineLevel="0" collapsed="false">
      <c r="A18" s="0" t="str">
        <f aca="false">TEXT(RIGHT(C18,3),"000")&amp;TEXT(D18,"00000")</f>
        <v>09001450</v>
      </c>
      <c r="C18" s="1" t="s">
        <v>303</v>
      </c>
      <c r="D18" s="5" t="n">
        <v>1450</v>
      </c>
      <c r="E18" s="4" t="n">
        <v>1380</v>
      </c>
      <c r="F18" s="0" t="s">
        <v>34</v>
      </c>
      <c r="G18" s="4" t="n">
        <v>1600</v>
      </c>
      <c r="H18" s="4" t="n">
        <v>1580</v>
      </c>
      <c r="I18" s="4" t="n">
        <v>1600</v>
      </c>
    </row>
    <row r="19" customFormat="false" ht="12" hidden="false" customHeight="false" outlineLevel="0" collapsed="false">
      <c r="A19" s="0" t="str">
        <f aca="false">TEXT(RIGHT(C19,3),"000")&amp;TEXT(D19,"00000")</f>
        <v>10001620</v>
      </c>
      <c r="C19" s="1" t="s">
        <v>304</v>
      </c>
      <c r="D19" s="5" t="n">
        <v>1620</v>
      </c>
      <c r="E19" s="4" t="n">
        <v>1530</v>
      </c>
      <c r="F19" s="0" t="s">
        <v>34</v>
      </c>
      <c r="G19" s="4" t="n">
        <v>1790</v>
      </c>
      <c r="H19" s="4" t="n">
        <v>1750</v>
      </c>
      <c r="I19" s="4" t="n">
        <v>1770</v>
      </c>
    </row>
    <row r="20" customFormat="false" ht="12" hidden="false" customHeight="false" outlineLevel="0" collapsed="false">
      <c r="A20" s="0" t="str">
        <f aca="false">TEXT(RIGHT(C20,3),"000")&amp;TEXT(D20,"00000")</f>
        <v>12001890</v>
      </c>
      <c r="C20" s="1" t="s">
        <v>305</v>
      </c>
      <c r="D20" s="5" t="n">
        <v>1890</v>
      </c>
      <c r="E20" s="4" t="n">
        <v>1770</v>
      </c>
      <c r="F20" s="0" t="s">
        <v>34</v>
      </c>
      <c r="G20" s="4" t="n">
        <v>2100</v>
      </c>
      <c r="H20" s="4" t="n">
        <v>2030</v>
      </c>
      <c r="I20" s="4" t="n">
        <v>2070</v>
      </c>
    </row>
    <row r="21" customFormat="false" ht="12" hidden="false" customHeight="false" outlineLevel="0" collapsed="false">
      <c r="A21" s="0" t="str">
        <f aca="false">TEXT(RIGHT(C21,3),"000")&amp;TEXT(D21,"00000")</f>
        <v>14002210</v>
      </c>
      <c r="C21" s="1" t="s">
        <v>306</v>
      </c>
      <c r="D21" s="5" t="n">
        <v>2210</v>
      </c>
      <c r="E21" s="4" t="n">
        <v>2090</v>
      </c>
      <c r="F21" s="0" t="s">
        <v>34</v>
      </c>
      <c r="G21" s="4" t="n">
        <v>2420</v>
      </c>
      <c r="H21" s="4" t="n">
        <v>2350</v>
      </c>
      <c r="I21" s="4" t="n">
        <v>2420</v>
      </c>
    </row>
    <row r="22" customFormat="false" ht="12" hidden="false" customHeight="false" outlineLevel="0" collapsed="false">
      <c r="A22" s="0" t="str">
        <f aca="false">TEXT(RIGHT(C22,3),"000")&amp;TEXT(D22,"00000")</f>
        <v>16002520</v>
      </c>
      <c r="C22" s="1" t="s">
        <v>307</v>
      </c>
      <c r="D22" s="5" t="n">
        <v>2520</v>
      </c>
      <c r="E22" s="4" t="n">
        <v>2420</v>
      </c>
      <c r="F22" s="0" t="s">
        <v>34</v>
      </c>
      <c r="G22" s="4" t="n">
        <v>2730</v>
      </c>
      <c r="H22" s="4" t="n">
        <v>2660</v>
      </c>
      <c r="I22" s="4" t="n">
        <v>2730</v>
      </c>
    </row>
    <row r="23" customFormat="false" ht="12" hidden="false" customHeight="false" outlineLevel="0" collapsed="false">
      <c r="A23" s="0" t="str">
        <f aca="false">TEXT(RIGHT(C23,3),"000")&amp;TEXT(D23,"00000")</f>
        <v>18002940</v>
      </c>
      <c r="C23" s="1" t="s">
        <v>308</v>
      </c>
      <c r="D23" s="5" t="n">
        <v>2940</v>
      </c>
      <c r="E23" s="4" t="n">
        <v>2740</v>
      </c>
      <c r="F23" s="0" t="s">
        <v>34</v>
      </c>
      <c r="G23" s="4" t="n">
        <v>3150</v>
      </c>
      <c r="H23" s="4" t="n">
        <v>3080</v>
      </c>
      <c r="I23" s="4" t="n">
        <v>3150</v>
      </c>
    </row>
    <row r="24" customFormat="false" ht="12" hidden="false" customHeight="false" outlineLevel="0" collapsed="false">
      <c r="A24" s="0" t="str">
        <f aca="false">TEXT(RIGHT(C24,3),"000")&amp;TEXT(D24,"00000")</f>
        <v>20003260</v>
      </c>
      <c r="C24" s="1" t="s">
        <v>309</v>
      </c>
      <c r="D24" s="5" t="n">
        <v>3260</v>
      </c>
      <c r="E24" s="4" t="n">
        <v>3060</v>
      </c>
      <c r="F24" s="0" t="s">
        <v>34</v>
      </c>
      <c r="G24" s="4" t="n">
        <v>3570</v>
      </c>
      <c r="H24" s="4" t="n">
        <v>3400</v>
      </c>
      <c r="I24" s="4" t="n">
        <v>3670</v>
      </c>
    </row>
    <row r="25" customFormat="false" ht="12" hidden="false" customHeight="false" outlineLevel="0" collapsed="false">
      <c r="A25" s="0" t="str">
        <f aca="false">TEXT(RIGHT(C25,3),"000")&amp;TEXT(D25,"00000")</f>
        <v>22003570</v>
      </c>
      <c r="C25" s="1" t="s">
        <v>310</v>
      </c>
      <c r="D25" s="5" t="n">
        <v>3570</v>
      </c>
      <c r="E25" s="4" t="n">
        <v>3380</v>
      </c>
      <c r="F25" s="0" t="s">
        <v>34</v>
      </c>
      <c r="G25" s="4" t="n">
        <v>3880</v>
      </c>
      <c r="H25" s="4" t="n">
        <v>3710</v>
      </c>
      <c r="I25" s="4" t="n">
        <v>3880</v>
      </c>
    </row>
    <row r="26" customFormat="false" ht="12" hidden="false" customHeight="false" outlineLevel="0" collapsed="false">
      <c r="A26" s="0" t="str">
        <f aca="false">TEXT(RIGHT(C26,3),"000")&amp;TEXT(D26,"00000")</f>
        <v>24003890</v>
      </c>
      <c r="C26" s="1" t="s">
        <v>311</v>
      </c>
      <c r="D26" s="5" t="n">
        <v>3890</v>
      </c>
      <c r="E26" s="4" t="n">
        <v>3700</v>
      </c>
      <c r="F26" s="0" t="s">
        <v>34</v>
      </c>
      <c r="G26" s="4" t="n">
        <v>4200</v>
      </c>
      <c r="H26" s="4" t="n">
        <v>4030</v>
      </c>
      <c r="I26" s="4" t="n">
        <v>4200</v>
      </c>
    </row>
    <row r="27" customFormat="false" ht="12" hidden="false" customHeight="false" outlineLevel="0" collapsed="false">
      <c r="A27" s="0" t="str">
        <f aca="false">TEXT(RIGHT(C27,3),"000")&amp;TEXT(D27,"00000")</f>
        <v>26004310</v>
      </c>
      <c r="C27" s="1" t="s">
        <v>312</v>
      </c>
      <c r="D27" s="5" t="n">
        <v>4310</v>
      </c>
      <c r="E27" s="4" t="n">
        <v>4020</v>
      </c>
      <c r="F27" s="0" t="s">
        <v>34</v>
      </c>
      <c r="G27" s="4" t="n">
        <v>4620</v>
      </c>
      <c r="H27" s="4" t="n">
        <v>4450</v>
      </c>
      <c r="I27" s="4" t="n">
        <v>4620</v>
      </c>
    </row>
    <row r="28" customFormat="false" ht="12" hidden="false" customHeight="false" outlineLevel="0" collapsed="false">
      <c r="A28" s="0" t="str">
        <f aca="false">TEXT(RIGHT(C28,3),"000")&amp;TEXT(D28,"00000")</f>
        <v>28004620</v>
      </c>
      <c r="C28" s="1" t="s">
        <v>313</v>
      </c>
      <c r="D28" s="5" t="n">
        <v>4620</v>
      </c>
      <c r="E28" s="4" t="n">
        <v>4350</v>
      </c>
      <c r="F28" s="0" t="s">
        <v>34</v>
      </c>
      <c r="G28" s="4" t="n">
        <v>4930</v>
      </c>
      <c r="H28" s="4" t="n">
        <v>4760</v>
      </c>
      <c r="I28" s="4" t="n">
        <v>5040</v>
      </c>
    </row>
    <row r="29" customFormat="false" ht="12" hidden="false" customHeight="false" outlineLevel="0" collapsed="false">
      <c r="A29" s="0" t="str">
        <f aca="false">TEXT(RIGHT(C29,3),"000")&amp;TEXT(D29,"00000")</f>
        <v>30004940</v>
      </c>
      <c r="C29" s="1" t="s">
        <v>314</v>
      </c>
      <c r="D29" s="5" t="n">
        <v>4940</v>
      </c>
      <c r="E29" s="4" t="n">
        <v>4660</v>
      </c>
      <c r="F29" s="0" t="s">
        <v>34</v>
      </c>
      <c r="G29" s="4" t="n">
        <v>5250</v>
      </c>
      <c r="H29" s="4" t="n">
        <v>5080</v>
      </c>
      <c r="I29" s="4" t="n">
        <v>5360</v>
      </c>
    </row>
    <row r="30" customFormat="false" ht="12" hidden="false" customHeight="false" outlineLevel="0" collapsed="false">
      <c r="A30" s="0" t="str">
        <f aca="false">TEXT(RIGHT(C30,3),"000")&amp;TEXT(D30,"00000")</f>
        <v>32005250</v>
      </c>
      <c r="C30" s="1" t="s">
        <v>315</v>
      </c>
      <c r="D30" s="5" t="n">
        <v>5250</v>
      </c>
      <c r="E30" s="4" t="n">
        <v>4960</v>
      </c>
      <c r="F30" s="0" t="s">
        <v>34</v>
      </c>
      <c r="G30" s="4" t="n">
        <v>5560</v>
      </c>
      <c r="H30" s="4" t="n">
        <v>5390</v>
      </c>
      <c r="I30" s="4" t="n">
        <v>5670</v>
      </c>
    </row>
    <row r="31" customFormat="false" ht="12" hidden="false" customHeight="false" outlineLevel="0" collapsed="false">
      <c r="A31" s="0" t="str">
        <f aca="false">TEXT(RIGHT(C31,3),"000")&amp;TEXT(D31,"00000")</f>
        <v>34005460</v>
      </c>
      <c r="C31" s="1" t="s">
        <v>316</v>
      </c>
      <c r="D31" s="5" t="n">
        <v>5460</v>
      </c>
      <c r="E31" s="4" t="n">
        <v>5210</v>
      </c>
      <c r="F31" s="0" t="s">
        <v>34</v>
      </c>
      <c r="G31" s="4" t="n">
        <v>5880</v>
      </c>
      <c r="H31" s="4" t="n">
        <v>5600</v>
      </c>
      <c r="I31" s="4" t="n">
        <v>5880</v>
      </c>
    </row>
    <row r="32" customFormat="false" ht="12" hidden="false" customHeight="false" outlineLevel="0" collapsed="false">
      <c r="A32" s="0" t="str">
        <f aca="false">TEXT(RIGHT(C32,3),"000")&amp;TEXT(D32,"00000")</f>
        <v>36005780</v>
      </c>
      <c r="C32" s="1" t="s">
        <v>317</v>
      </c>
      <c r="D32" s="5" t="n">
        <v>5780</v>
      </c>
      <c r="E32" s="4" t="n">
        <v>5460</v>
      </c>
      <c r="F32" s="0" t="s">
        <v>34</v>
      </c>
      <c r="G32" s="4" t="n">
        <v>6090</v>
      </c>
      <c r="H32" s="4" t="n">
        <v>5920</v>
      </c>
      <c r="I32" s="4" t="n">
        <v>6200</v>
      </c>
    </row>
    <row r="33" customFormat="false" ht="12" hidden="false" customHeight="false" outlineLevel="0" collapsed="false">
      <c r="A33" s="0" t="str">
        <f aca="false">TEXT(RIGHT(C33,3),"000")&amp;TEXT(D33,"00000")</f>
        <v>38006090</v>
      </c>
      <c r="C33" s="1" t="s">
        <v>318</v>
      </c>
      <c r="D33" s="5" t="n">
        <v>6090</v>
      </c>
      <c r="E33" s="4" t="n">
        <v>5720</v>
      </c>
      <c r="F33" s="0" t="s">
        <v>34</v>
      </c>
      <c r="G33" s="4" t="n">
        <v>6400</v>
      </c>
      <c r="H33" s="4" t="n">
        <v>6230</v>
      </c>
      <c r="I33" s="4" t="n">
        <v>6510</v>
      </c>
    </row>
    <row r="34" customFormat="false" ht="12" hidden="false" customHeight="false" outlineLevel="0" collapsed="false">
      <c r="A34" s="0" t="str">
        <f aca="false">TEXT(RIGHT(C34,3),"000")&amp;TEXT(D34,"00000")</f>
        <v>40006300</v>
      </c>
      <c r="C34" s="1" t="s">
        <v>319</v>
      </c>
      <c r="D34" s="5" t="n">
        <v>6300</v>
      </c>
      <c r="E34" s="4" t="n">
        <v>5970</v>
      </c>
      <c r="F34" s="0" t="s">
        <v>34</v>
      </c>
      <c r="G34" s="4" t="n">
        <v>6610</v>
      </c>
      <c r="H34" s="4" t="n">
        <v>6440</v>
      </c>
      <c r="I34" s="4" t="n">
        <v>6720</v>
      </c>
    </row>
    <row r="35" customFormat="false" ht="12" hidden="false" customHeight="false" outlineLevel="0" collapsed="false">
      <c r="A35" s="0" t="str">
        <f aca="false">TEXT(RIGHT(C35,3),"000")&amp;TEXT(D35,"00000")</f>
        <v>42006620</v>
      </c>
      <c r="C35" s="1" t="s">
        <v>320</v>
      </c>
      <c r="D35" s="5" t="n">
        <v>6620</v>
      </c>
      <c r="E35" s="4" t="n">
        <v>6230</v>
      </c>
      <c r="F35" s="0" t="s">
        <v>34</v>
      </c>
      <c r="G35" s="4" t="n">
        <v>6930</v>
      </c>
      <c r="H35" s="4" t="n">
        <v>6760</v>
      </c>
      <c r="I35" s="4" t="n">
        <v>7040</v>
      </c>
    </row>
    <row r="36" customFormat="false" ht="12" hidden="false" customHeight="false" outlineLevel="0" collapsed="false">
      <c r="A36" s="0" t="str">
        <f aca="false">TEXT(RIGHT(C36,3),"000")&amp;TEXT(D36,"00000")</f>
        <v>44006830</v>
      </c>
      <c r="C36" s="1" t="s">
        <v>321</v>
      </c>
      <c r="D36" s="5" t="n">
        <v>6830</v>
      </c>
      <c r="E36" s="4" t="n">
        <v>6480</v>
      </c>
      <c r="F36" s="0" t="s">
        <v>34</v>
      </c>
      <c r="G36" s="4" t="n">
        <v>7140</v>
      </c>
      <c r="H36" s="4" t="n">
        <v>6970</v>
      </c>
      <c r="I36" s="4" t="n">
        <v>7250</v>
      </c>
    </row>
    <row r="37" customFormat="false" ht="12" hidden="false" customHeight="false" outlineLevel="0" collapsed="false">
      <c r="A37" s="0" t="str">
        <f aca="false">TEXT(RIGHT(C37,3),"000")&amp;TEXT(D37,"00000")</f>
        <v>46007140</v>
      </c>
      <c r="C37" s="1" t="s">
        <v>322</v>
      </c>
      <c r="D37" s="5" t="n">
        <v>7140</v>
      </c>
      <c r="E37" s="4" t="n">
        <v>6740</v>
      </c>
      <c r="F37" s="0" t="s">
        <v>34</v>
      </c>
      <c r="G37" s="4" t="n">
        <v>7450</v>
      </c>
      <c r="H37" s="4" t="n">
        <v>7280</v>
      </c>
      <c r="I37" s="4" t="n">
        <v>7560</v>
      </c>
    </row>
    <row r="38" customFormat="false" ht="12" hidden="false" customHeight="false" outlineLevel="0" collapsed="false">
      <c r="A38" s="0" t="str">
        <f aca="false">TEXT(RIGHT(C38,3),"000")&amp;TEXT(D38,"00000")</f>
        <v>48007350</v>
      </c>
      <c r="C38" s="1" t="s">
        <v>323</v>
      </c>
      <c r="D38" s="5" t="n">
        <v>7350</v>
      </c>
      <c r="E38" s="4" t="n">
        <v>6990</v>
      </c>
      <c r="F38" s="0" t="s">
        <v>34</v>
      </c>
      <c r="G38" s="4" t="n">
        <v>7660</v>
      </c>
      <c r="H38" s="4" t="n">
        <v>7490</v>
      </c>
      <c r="I38" s="4" t="n">
        <v>7700</v>
      </c>
    </row>
    <row r="39" customFormat="false" ht="12" hidden="false" customHeight="false" outlineLevel="0" collapsed="false">
      <c r="A39" s="0" t="str">
        <f aca="false">TEXT(RIGHT(C39,3),"000")&amp;TEXT(D39,"00000")</f>
        <v>50007670</v>
      </c>
      <c r="C39" s="1" t="s">
        <v>324</v>
      </c>
      <c r="D39" s="5" t="n">
        <v>7670</v>
      </c>
      <c r="E39" s="4" t="n">
        <v>7250</v>
      </c>
      <c r="F39" s="0" t="s">
        <v>34</v>
      </c>
      <c r="G39" s="4" t="n">
        <v>7980</v>
      </c>
      <c r="H39" s="4" t="n">
        <v>7810</v>
      </c>
      <c r="I39" s="4" t="n">
        <v>8090</v>
      </c>
    </row>
    <row r="40" customFormat="false" ht="12" hidden="false" customHeight="false" outlineLevel="0" collapsed="false">
      <c r="A40" s="0" t="str">
        <f aca="false">TEXT(RIGHT(C40,3),"000")&amp;TEXT(D40,"00000")</f>
        <v>52007980</v>
      </c>
      <c r="C40" s="1" t="s">
        <v>325</v>
      </c>
      <c r="D40" s="5" t="n">
        <v>7980</v>
      </c>
      <c r="E40" s="4" t="n">
        <v>7510</v>
      </c>
      <c r="F40" s="0" t="s">
        <v>34</v>
      </c>
      <c r="G40" s="4" t="n">
        <v>8290</v>
      </c>
      <c r="H40" s="4" t="n">
        <v>8120</v>
      </c>
      <c r="I40" s="4" t="n">
        <v>8400</v>
      </c>
    </row>
    <row r="41" customFormat="false" ht="12" hidden="false" customHeight="false" outlineLevel="0" collapsed="false">
      <c r="A41" s="0" t="str">
        <f aca="false">TEXT(RIGHT(C41,3),"000")&amp;TEXT(D41,"00000")</f>
        <v>54008190</v>
      </c>
      <c r="C41" s="1" t="s">
        <v>326</v>
      </c>
      <c r="D41" s="5" t="n">
        <v>8190</v>
      </c>
      <c r="E41" s="4" t="n">
        <v>7760</v>
      </c>
      <c r="F41" s="0" t="s">
        <v>34</v>
      </c>
      <c r="G41" s="4" t="n">
        <v>8500</v>
      </c>
      <c r="H41" s="4" t="n">
        <v>8330</v>
      </c>
      <c r="I41" s="4" t="n">
        <v>8610</v>
      </c>
    </row>
    <row r="42" customFormat="false" ht="12" hidden="false" customHeight="false" outlineLevel="0" collapsed="false">
      <c r="A42" s="0" t="str">
        <f aca="false">TEXT(RIGHT(C42,3),"000")&amp;TEXT(D42,"00000")</f>
        <v>56008510</v>
      </c>
      <c r="C42" s="1" t="s">
        <v>327</v>
      </c>
      <c r="D42" s="5" t="n">
        <v>8510</v>
      </c>
      <c r="E42" s="4" t="n">
        <v>8010</v>
      </c>
      <c r="F42" s="0" t="s">
        <v>34</v>
      </c>
      <c r="G42" s="4" t="n">
        <v>8820</v>
      </c>
      <c r="H42" s="4" t="n">
        <v>8650</v>
      </c>
      <c r="I42" s="4" t="n">
        <v>8930</v>
      </c>
    </row>
    <row r="43" customFormat="false" ht="12" hidden="false" customHeight="false" outlineLevel="0" collapsed="false">
      <c r="A43" s="0" t="str">
        <f aca="false">TEXT(RIGHT(C43,3),"000")&amp;TEXT(D43,"00000")</f>
        <v>58008720</v>
      </c>
      <c r="C43" s="1" t="s">
        <v>328</v>
      </c>
      <c r="D43" s="5" t="n">
        <v>8720</v>
      </c>
      <c r="E43" s="4" t="n">
        <v>8270</v>
      </c>
      <c r="F43" s="0" t="s">
        <v>34</v>
      </c>
      <c r="G43" s="4" t="n">
        <v>9030</v>
      </c>
      <c r="H43" s="4" t="n">
        <v>8860</v>
      </c>
      <c r="I43" s="4" t="n">
        <v>9140</v>
      </c>
    </row>
    <row r="44" customFormat="false" ht="12" hidden="false" customHeight="false" outlineLevel="0" collapsed="false">
      <c r="A44" s="0" t="str">
        <f aca="false">TEXT(RIGHT(C44,3),"000")&amp;TEXT(D44,"00000")</f>
        <v>60009030</v>
      </c>
      <c r="C44" s="1" t="s">
        <v>329</v>
      </c>
      <c r="D44" s="5" t="n">
        <v>9030</v>
      </c>
      <c r="E44" s="4" t="n">
        <v>8530</v>
      </c>
      <c r="F44" s="0" t="s">
        <v>34</v>
      </c>
      <c r="G44" s="4" t="n">
        <v>9340</v>
      </c>
      <c r="H44" s="4" t="n">
        <v>9170</v>
      </c>
      <c r="I44" s="4" t="n">
        <v>9450</v>
      </c>
    </row>
    <row r="45" customFormat="false" ht="12" hidden="false" customHeight="false" outlineLevel="0" collapsed="false">
      <c r="A45" s="0" t="str">
        <f aca="false">TEXT(RIGHT(C45,3),"000")&amp;TEXT(D45,"00000")</f>
        <v>64009350</v>
      </c>
      <c r="C45" s="1" t="s">
        <v>330</v>
      </c>
      <c r="D45" s="5" t="n">
        <v>9350</v>
      </c>
      <c r="E45" s="0" t="s">
        <v>34</v>
      </c>
      <c r="F45" s="0" t="s">
        <v>34</v>
      </c>
      <c r="G45" s="4" t="n">
        <v>9660</v>
      </c>
      <c r="H45" s="4" t="n">
        <v>9490</v>
      </c>
      <c r="I45" s="4" t="n">
        <v>9770</v>
      </c>
    </row>
    <row r="46" customFormat="false" ht="12" hidden="false" customHeight="false" outlineLevel="0" collapsed="false">
      <c r="A46" s="0" t="str">
        <f aca="false">TEXT(RIGHT(C46,3),"000")&amp;TEXT(D46,"00000")</f>
        <v>68009560</v>
      </c>
      <c r="C46" s="1" t="s">
        <v>331</v>
      </c>
      <c r="D46" s="5" t="n">
        <v>9560</v>
      </c>
      <c r="E46" s="0" t="s">
        <v>34</v>
      </c>
      <c r="F46" s="0" t="s">
        <v>34</v>
      </c>
      <c r="G46" s="4" t="n">
        <v>9870</v>
      </c>
      <c r="H46" s="4" t="n">
        <v>9700</v>
      </c>
      <c r="I46" s="4" t="n">
        <v>9980</v>
      </c>
    </row>
    <row r="47" customFormat="false" ht="12" hidden="false" customHeight="false" outlineLevel="0" collapsed="false">
      <c r="A47" s="0" t="str">
        <f aca="false">TEXT(RIGHT(C47,3),"000")&amp;TEXT(D47,"00000")</f>
        <v>72009870</v>
      </c>
      <c r="C47" s="1" t="s">
        <v>332</v>
      </c>
      <c r="D47" s="5" t="n">
        <v>9870</v>
      </c>
      <c r="E47" s="0" t="s">
        <v>34</v>
      </c>
      <c r="F47" s="0" t="s">
        <v>34</v>
      </c>
      <c r="G47" s="4" t="n">
        <v>10180</v>
      </c>
      <c r="H47" s="4" t="n">
        <v>10010</v>
      </c>
      <c r="I47" s="4" t="n">
        <v>10290</v>
      </c>
    </row>
    <row r="48" customFormat="false" ht="12" hidden="false" customHeight="false" outlineLevel="0" collapsed="false">
      <c r="A48" s="0" t="str">
        <f aca="false">TEXT(RIGHT(C48,3),"000")&amp;TEXT(D48,"00000")</f>
        <v>76010190</v>
      </c>
      <c r="C48" s="1" t="s">
        <v>333</v>
      </c>
      <c r="D48" s="5" t="n">
        <v>10190</v>
      </c>
      <c r="E48" s="0" t="s">
        <v>34</v>
      </c>
      <c r="F48" s="0" t="s">
        <v>34</v>
      </c>
      <c r="G48" s="4" t="n">
        <v>10500</v>
      </c>
      <c r="H48" s="4" t="n">
        <v>10330</v>
      </c>
      <c r="I48" s="4" t="n">
        <v>10610</v>
      </c>
    </row>
    <row r="49" customFormat="false" ht="12" hidden="false" customHeight="false" outlineLevel="0" collapsed="false">
      <c r="A49" s="0" t="str">
        <f aca="false">TEXT(RIGHT(C49,3),"000")&amp;TEXT(D49,"00000")</f>
        <v>80010500</v>
      </c>
      <c r="C49" s="1" t="s">
        <v>334</v>
      </c>
      <c r="D49" s="5" t="n">
        <v>10500</v>
      </c>
      <c r="E49" s="0" t="s">
        <v>34</v>
      </c>
      <c r="F49" s="0" t="s">
        <v>34</v>
      </c>
      <c r="G49" s="4" t="n">
        <v>10810</v>
      </c>
      <c r="H49" s="4" t="n">
        <v>10640</v>
      </c>
      <c r="I49" s="4" t="n">
        <v>10920</v>
      </c>
    </row>
    <row r="50" customFormat="false" ht="12" hidden="false" customHeight="false" outlineLevel="0" collapsed="false">
      <c r="A50" s="0" t="str">
        <f aca="false">TEXT(RIGHT(C50,3),"000")&amp;TEXT(D50,"00000")</f>
        <v>84010820</v>
      </c>
      <c r="C50" s="1" t="s">
        <v>335</v>
      </c>
      <c r="D50" s="5" t="n">
        <v>10820</v>
      </c>
      <c r="E50" s="0" t="s">
        <v>34</v>
      </c>
      <c r="F50" s="0" t="s">
        <v>34</v>
      </c>
      <c r="G50" s="4" t="n">
        <v>11130</v>
      </c>
      <c r="H50" s="4" t="n">
        <v>10960</v>
      </c>
      <c r="I50" s="4" t="n">
        <v>11240</v>
      </c>
    </row>
    <row r="51" customFormat="false" ht="12" hidden="false" customHeight="false" outlineLevel="0" collapsed="false">
      <c r="A51" s="0" t="str">
        <f aca="false">TEXT(RIGHT(C51,3),"000")&amp;TEXT(D51,"00000")</f>
        <v>88011030</v>
      </c>
      <c r="C51" s="1" t="s">
        <v>336</v>
      </c>
      <c r="D51" s="5" t="n">
        <v>11030</v>
      </c>
      <c r="E51" s="0" t="s">
        <v>34</v>
      </c>
      <c r="F51" s="0" t="s">
        <v>34</v>
      </c>
      <c r="G51" s="4" t="n">
        <v>11340</v>
      </c>
      <c r="H51" s="4" t="n">
        <v>11170</v>
      </c>
      <c r="I51" s="4" t="n">
        <v>11450</v>
      </c>
    </row>
    <row r="52" customFormat="false" ht="12" hidden="false" customHeight="false" outlineLevel="0" collapsed="false">
      <c r="A52" s="0" t="str">
        <f aca="false">TEXT(RIGHT(C52,3),"000")&amp;TEXT(D52,"00000")</f>
        <v>92011340</v>
      </c>
      <c r="C52" s="1" t="s">
        <v>337</v>
      </c>
      <c r="D52" s="5" t="n">
        <v>11340</v>
      </c>
      <c r="E52" s="0" t="s">
        <v>34</v>
      </c>
      <c r="F52" s="0" t="s">
        <v>34</v>
      </c>
      <c r="G52" s="4" t="n">
        <v>11650</v>
      </c>
      <c r="H52" s="4" t="n">
        <v>11480</v>
      </c>
      <c r="I52" s="4" t="n">
        <v>11760</v>
      </c>
    </row>
    <row r="53" customFormat="false" ht="12" hidden="false" customHeight="false" outlineLevel="0" collapsed="false">
      <c r="A53" s="0" t="str">
        <f aca="false">TEXT(RIGHT(C53,3),"000")&amp;TEXT(D53,"00000")</f>
        <v>96011660</v>
      </c>
      <c r="C53" s="1" t="s">
        <v>338</v>
      </c>
      <c r="D53" s="5" t="n">
        <v>11660</v>
      </c>
      <c r="E53" s="0" t="s">
        <v>34</v>
      </c>
      <c r="F53" s="0" t="s">
        <v>34</v>
      </c>
      <c r="G53" s="4" t="n">
        <v>11970</v>
      </c>
      <c r="H53" s="4" t="n">
        <v>11800</v>
      </c>
      <c r="I53" s="4" t="n">
        <v>12080</v>
      </c>
    </row>
    <row r="54" customFormat="false" ht="12" hidden="false" customHeight="false" outlineLevel="0" collapsed="false">
      <c r="A54" s="0" t="str">
        <f aca="false">TEXT(RIGHT(C54,3),"000")&amp;TEXT(D54,"00000")</f>
        <v>00011970</v>
      </c>
      <c r="C54" s="1" t="s">
        <v>339</v>
      </c>
      <c r="D54" s="5" t="n">
        <v>11970</v>
      </c>
      <c r="E54" s="0" t="s">
        <v>34</v>
      </c>
      <c r="F54" s="0" t="s">
        <v>34</v>
      </c>
      <c r="G54" s="4" t="n">
        <v>12280</v>
      </c>
      <c r="H54" s="4" t="n">
        <v>12110</v>
      </c>
      <c r="I54" s="4" t="n">
        <v>12390</v>
      </c>
    </row>
    <row r="55" customFormat="false" ht="12" hidden="false" customHeight="false" outlineLevel="0" collapsed="false">
      <c r="A55" s="0" t="str">
        <f aca="false">TEXT(RIGHT(C55,3),"000")&amp;TEXT(D55,"00000")</f>
        <v>04012290</v>
      </c>
      <c r="C55" s="1" t="s">
        <v>340</v>
      </c>
      <c r="D55" s="5" t="n">
        <v>12290</v>
      </c>
      <c r="E55" s="0" t="s">
        <v>34</v>
      </c>
      <c r="F55" s="0" t="s">
        <v>34</v>
      </c>
      <c r="G55" s="4" t="n">
        <v>12600</v>
      </c>
      <c r="H55" s="4" t="n">
        <v>12500</v>
      </c>
      <c r="I55" s="4" t="n">
        <v>12710</v>
      </c>
    </row>
    <row r="56" customFormat="false" ht="12" hidden="false" customHeight="false" outlineLevel="0" collapsed="false">
      <c r="A56" s="0" t="str">
        <f aca="false">TEXT(RIGHT(C56,3),"000")&amp;TEXT(D56,"00000")</f>
        <v>08012600</v>
      </c>
      <c r="C56" s="1" t="s">
        <v>341</v>
      </c>
      <c r="D56" s="5" t="n">
        <v>12600</v>
      </c>
      <c r="E56" s="0" t="s">
        <v>34</v>
      </c>
      <c r="F56" s="0" t="s">
        <v>34</v>
      </c>
      <c r="G56" s="4" t="n">
        <v>12910</v>
      </c>
      <c r="H56" s="4" t="n">
        <v>12810</v>
      </c>
      <c r="I56" s="4" t="n">
        <v>13020</v>
      </c>
    </row>
    <row r="57" customFormat="false" ht="12" hidden="false" customHeight="false" outlineLevel="0" collapsed="false">
      <c r="A57" s="0" t="str">
        <f aca="false">TEXT(RIGHT(C57,3),"000")&amp;TEXT(D57,"00000")</f>
        <v>12012810</v>
      </c>
      <c r="C57" s="1" t="s">
        <v>342</v>
      </c>
      <c r="D57" s="5" t="n">
        <v>12810</v>
      </c>
      <c r="E57" s="0" t="s">
        <v>34</v>
      </c>
      <c r="F57" s="0" t="s">
        <v>34</v>
      </c>
      <c r="G57" s="4" t="n">
        <v>13120</v>
      </c>
      <c r="H57" s="4" t="n">
        <v>13020</v>
      </c>
      <c r="I57" s="4" t="n">
        <v>13230</v>
      </c>
    </row>
    <row r="58" customFormat="false" ht="12" hidden="false" customHeight="false" outlineLevel="0" collapsed="false">
      <c r="A58" s="0" t="str">
        <f aca="false">TEXT(RIGHT(C58,3),"000")&amp;TEXT(D58,"00000")</f>
        <v>16013130</v>
      </c>
      <c r="C58" s="1" t="s">
        <v>343</v>
      </c>
      <c r="D58" s="5" t="n">
        <v>13130</v>
      </c>
      <c r="E58" s="0" t="s">
        <v>34</v>
      </c>
      <c r="F58" s="0" t="s">
        <v>34</v>
      </c>
      <c r="G58" s="4" t="n">
        <v>13440</v>
      </c>
      <c r="H58" s="4" t="n">
        <v>13340</v>
      </c>
      <c r="I58" s="4" t="n">
        <v>13550</v>
      </c>
    </row>
    <row r="59" customFormat="false" ht="12" hidden="false" customHeight="false" outlineLevel="0" collapsed="false">
      <c r="A59" s="0" t="str">
        <f aca="false">TEXT(RIGHT(C59,3),"000")&amp;TEXT(D59,"00000")</f>
        <v>20013440</v>
      </c>
      <c r="C59" s="1" t="s">
        <v>344</v>
      </c>
      <c r="D59" s="5" t="n">
        <v>13440</v>
      </c>
      <c r="E59" s="0" t="s">
        <v>34</v>
      </c>
      <c r="F59" s="0" t="s">
        <v>34</v>
      </c>
      <c r="G59" s="4" t="n">
        <v>13750</v>
      </c>
      <c r="H59" s="4" t="n">
        <v>13650</v>
      </c>
      <c r="I59" s="4" t="n">
        <v>13860</v>
      </c>
    </row>
    <row r="60" customFormat="false" ht="12" hidden="false" customHeight="false" outlineLevel="0" collapsed="false">
      <c r="A60" s="0" t="str">
        <f aca="false">TEXT(RIGHT(C60,3),"000")&amp;TEXT(D60,"00000")</f>
        <v>24013760</v>
      </c>
      <c r="C60" s="1" t="s">
        <v>345</v>
      </c>
      <c r="D60" s="5" t="n">
        <v>13760</v>
      </c>
      <c r="E60" s="0" t="s">
        <v>34</v>
      </c>
      <c r="F60" s="0" t="s">
        <v>34</v>
      </c>
      <c r="G60" s="4" t="n">
        <v>14070</v>
      </c>
      <c r="H60" s="4" t="n">
        <v>13970</v>
      </c>
      <c r="I60" s="4" t="n">
        <v>14180</v>
      </c>
    </row>
    <row r="61" customFormat="false" ht="12" hidden="false" customHeight="false" outlineLevel="0" collapsed="false">
      <c r="A61" s="0" t="str">
        <f aca="false">TEXT(RIGHT(C61,3),"000")&amp;TEXT(D61,"00000")</f>
        <v>28014070</v>
      </c>
      <c r="C61" s="1" t="s">
        <v>346</v>
      </c>
      <c r="D61" s="5" t="n">
        <v>14070</v>
      </c>
      <c r="E61" s="0" t="s">
        <v>34</v>
      </c>
      <c r="F61" s="0" t="s">
        <v>34</v>
      </c>
      <c r="G61" s="4" t="n">
        <v>14380</v>
      </c>
      <c r="H61" s="4" t="n">
        <v>14280</v>
      </c>
      <c r="I61" s="4" t="n">
        <v>14490</v>
      </c>
    </row>
    <row r="62" customFormat="false" ht="12" hidden="false" customHeight="false" outlineLevel="0" collapsed="false">
      <c r="A62" s="0" t="str">
        <f aca="false">TEXT(RIGHT(C62,3),"000")&amp;TEXT(D62,"00000")</f>
        <v>32014390</v>
      </c>
      <c r="C62" s="1" t="s">
        <v>347</v>
      </c>
      <c r="D62" s="5" t="n">
        <v>14390</v>
      </c>
      <c r="E62" s="0" t="s">
        <v>34</v>
      </c>
      <c r="F62" s="0" t="s">
        <v>34</v>
      </c>
      <c r="G62" s="4" t="n">
        <v>14700</v>
      </c>
      <c r="H62" s="4" t="n">
        <v>14600</v>
      </c>
      <c r="I62" s="4" t="n">
        <v>14810</v>
      </c>
    </row>
    <row r="63" customFormat="false" ht="12" hidden="false" customHeight="false" outlineLevel="0" collapsed="false">
      <c r="A63" s="0" t="str">
        <f aca="false">TEXT(RIGHT(C63,3),"000")&amp;TEXT(D63,"00000")</f>
        <v>36014600</v>
      </c>
      <c r="C63" s="1" t="s">
        <v>348</v>
      </c>
      <c r="D63" s="5" t="n">
        <v>14600</v>
      </c>
      <c r="E63" s="0" t="s">
        <v>34</v>
      </c>
      <c r="F63" s="0" t="s">
        <v>34</v>
      </c>
      <c r="G63" s="4" t="n">
        <v>14910</v>
      </c>
      <c r="H63" s="4" t="n">
        <v>14810</v>
      </c>
      <c r="I63" s="4" t="n">
        <v>15210</v>
      </c>
    </row>
    <row r="64" customFormat="false" ht="12" hidden="false" customHeight="false" outlineLevel="0" collapsed="false">
      <c r="A64" s="0" t="str">
        <f aca="false">TEXT(RIGHT(C64,3),"000")&amp;TEXT(D64,"00000")</f>
        <v>40014910</v>
      </c>
      <c r="C64" s="1" t="s">
        <v>349</v>
      </c>
      <c r="D64" s="5" t="n">
        <v>14910</v>
      </c>
      <c r="E64" s="0" t="s">
        <v>34</v>
      </c>
      <c r="F64" s="0" t="s">
        <v>34</v>
      </c>
      <c r="G64" s="4" t="n">
        <v>15220</v>
      </c>
      <c r="H64" s="4" t="n">
        <v>15120</v>
      </c>
      <c r="I64" s="4" t="n">
        <v>15330</v>
      </c>
    </row>
    <row r="65" customFormat="false" ht="12" hidden="false" customHeight="false" outlineLevel="0" collapsed="false">
      <c r="A65" s="0" t="str">
        <f aca="false">TEXT(RIGHT(C65,3),"000")&amp;TEXT(D65,"00000")</f>
        <v>44015230</v>
      </c>
      <c r="C65" s="1" t="s">
        <v>350</v>
      </c>
      <c r="D65" s="5" t="n">
        <v>15230</v>
      </c>
      <c r="E65" s="0" t="s">
        <v>34</v>
      </c>
      <c r="F65" s="0" t="s">
        <v>34</v>
      </c>
      <c r="G65" s="4" t="n">
        <v>15540</v>
      </c>
      <c r="H65" s="4" t="n">
        <v>15440</v>
      </c>
      <c r="I65" s="4" t="n">
        <v>15650</v>
      </c>
    </row>
    <row r="66" customFormat="false" ht="12" hidden="false" customHeight="false" outlineLevel="0" collapsed="false">
      <c r="A66" s="0" t="str">
        <f aca="false">TEXT(RIGHT(C66,3),"000")&amp;TEXT(D66,"00000")</f>
        <v>48015540</v>
      </c>
      <c r="C66" s="1" t="s">
        <v>351</v>
      </c>
      <c r="D66" s="5" t="n">
        <v>15540</v>
      </c>
      <c r="E66" s="0" t="s">
        <v>34</v>
      </c>
      <c r="F66" s="0" t="s">
        <v>34</v>
      </c>
      <c r="G66" s="4" t="n">
        <v>15850</v>
      </c>
      <c r="H66" s="4" t="n">
        <v>15750</v>
      </c>
      <c r="I66" s="4" t="n">
        <v>15960</v>
      </c>
    </row>
    <row r="67" customFormat="false" ht="12" hidden="false" customHeight="false" outlineLevel="0" collapsed="false">
      <c r="A67" s="0" t="str">
        <f aca="false">TEXT(RIGHT(C67,3),"000")&amp;TEXT(D67,"00000")</f>
        <v>52015860</v>
      </c>
      <c r="C67" s="1" t="s">
        <v>352</v>
      </c>
      <c r="D67" s="5" t="n">
        <v>15860</v>
      </c>
      <c r="E67" s="0" t="s">
        <v>34</v>
      </c>
      <c r="F67" s="0" t="s">
        <v>34</v>
      </c>
      <c r="G67" s="4" t="n">
        <v>16170</v>
      </c>
      <c r="H67" s="4" t="n">
        <v>16070</v>
      </c>
      <c r="I67" s="4" t="n">
        <v>16280</v>
      </c>
    </row>
    <row r="68" customFormat="false" ht="12" hidden="false" customHeight="false" outlineLevel="0" collapsed="false">
      <c r="A68" s="0" t="str">
        <f aca="false">TEXT(RIGHT(C68,3),"000")&amp;TEXT(D68,"00000")</f>
        <v>56016070</v>
      </c>
      <c r="C68" s="1" t="s">
        <v>353</v>
      </c>
      <c r="D68" s="5" t="n">
        <v>16070</v>
      </c>
      <c r="E68" s="0" t="s">
        <v>34</v>
      </c>
      <c r="F68" s="0" t="s">
        <v>34</v>
      </c>
      <c r="G68" s="4" t="n">
        <v>16380</v>
      </c>
      <c r="H68" s="4" t="n">
        <v>16280</v>
      </c>
      <c r="I68" s="4" t="n">
        <v>16490</v>
      </c>
    </row>
    <row r="69" customFormat="false" ht="12" hidden="false" customHeight="false" outlineLevel="0" collapsed="false">
      <c r="A69" s="0" t="str">
        <f aca="false">TEXT(RIGHT(C69,3),"000")&amp;TEXT(D69,"00000")</f>
        <v>60016380</v>
      </c>
      <c r="C69" s="1" t="s">
        <v>354</v>
      </c>
      <c r="D69" s="5" t="n">
        <v>16380</v>
      </c>
      <c r="E69" s="0" t="s">
        <v>34</v>
      </c>
      <c r="F69" s="0" t="s">
        <v>34</v>
      </c>
      <c r="G69" s="4" t="n">
        <v>16690</v>
      </c>
      <c r="H69" s="4" t="n">
        <v>16590</v>
      </c>
      <c r="I69" s="4" t="n">
        <v>16800</v>
      </c>
    </row>
    <row r="71" customFormat="false" ht="12" hidden="false" customHeight="false" outlineLevel="0" collapsed="false">
      <c r="C71" s="1" t="s">
        <v>355</v>
      </c>
      <c r="D71" s="0" t="s">
        <v>356</v>
      </c>
      <c r="E71" s="0" t="s">
        <v>34</v>
      </c>
      <c r="F71" s="0" t="s">
        <v>357</v>
      </c>
      <c r="G71" s="0" t="s">
        <v>358</v>
      </c>
    </row>
    <row r="72" customFormat="false" ht="12" hidden="false" customHeight="false" outlineLevel="0" collapsed="false">
      <c r="C72" s="1" t="s">
        <v>281</v>
      </c>
      <c r="D72" s="0" t="s">
        <v>359</v>
      </c>
      <c r="E72" s="0" t="s">
        <v>283</v>
      </c>
    </row>
    <row r="73" customFormat="false" ht="12" hidden="false" customHeight="false" outlineLevel="0" collapsed="false">
      <c r="C73" s="1" t="n">
        <v>39085</v>
      </c>
      <c r="D73" s="0" t="n">
        <v>140</v>
      </c>
      <c r="E73" s="0" t="n">
        <v>160</v>
      </c>
    </row>
    <row r="74" customFormat="false" ht="12" hidden="false" customHeight="false" outlineLevel="0" collapsed="false">
      <c r="C74" s="1" t="n">
        <v>39178</v>
      </c>
      <c r="D74" s="0" t="n">
        <v>180</v>
      </c>
      <c r="E74" s="0" t="n">
        <v>200</v>
      </c>
    </row>
    <row r="75" customFormat="false" ht="12" hidden="false" customHeight="false" outlineLevel="0" collapsed="false">
      <c r="C75" s="1" t="n">
        <v>39273</v>
      </c>
      <c r="D75" s="0" t="n">
        <v>200</v>
      </c>
      <c r="E75" s="0" t="n">
        <v>220</v>
      </c>
    </row>
    <row r="76" customFormat="false" ht="12" hidden="false" customHeight="false" outlineLevel="0" collapsed="false">
      <c r="C76" s="1" t="n">
        <v>39401</v>
      </c>
      <c r="D76" s="0" t="n">
        <v>230</v>
      </c>
      <c r="E76" s="0" t="n">
        <v>260</v>
      </c>
    </row>
    <row r="77" customFormat="false" ht="12" hidden="false" customHeight="false" outlineLevel="0" collapsed="false">
      <c r="C77" s="1" t="s">
        <v>360</v>
      </c>
      <c r="D77" s="0" t="n">
        <v>320</v>
      </c>
      <c r="E77" s="0" t="n">
        <v>350</v>
      </c>
    </row>
    <row r="78" customFormat="false" ht="12" hidden="false" customHeight="false" outlineLevel="0" collapsed="false">
      <c r="C78" s="1" t="s">
        <v>361</v>
      </c>
      <c r="D78" s="0" t="n">
        <v>400</v>
      </c>
      <c r="E78" s="0" t="n">
        <v>440</v>
      </c>
    </row>
    <row r="79" customFormat="false" ht="12" hidden="false" customHeight="false" outlineLevel="0" collapsed="false">
      <c r="C79" s="1" t="s">
        <v>362</v>
      </c>
      <c r="D79" s="0" t="n">
        <v>480</v>
      </c>
      <c r="E79" s="0" t="n">
        <v>530</v>
      </c>
    </row>
    <row r="80" customFormat="false" ht="12" hidden="false" customHeight="false" outlineLevel="0" collapsed="false">
      <c r="C80" s="1" t="s">
        <v>363</v>
      </c>
      <c r="D80" s="0" t="n">
        <v>570</v>
      </c>
      <c r="E80" s="0" t="n">
        <v>620</v>
      </c>
    </row>
    <row r="81" customFormat="false" ht="12" hidden="false" customHeight="false" outlineLevel="0" collapsed="false">
      <c r="C81" s="1" t="s">
        <v>364</v>
      </c>
      <c r="D81" s="0" t="n">
        <v>650</v>
      </c>
      <c r="E81" s="0" t="n">
        <v>710</v>
      </c>
    </row>
    <row r="82" customFormat="false" ht="12" hidden="false" customHeight="false" outlineLevel="0" collapsed="false">
      <c r="C82" s="1" t="s">
        <v>365</v>
      </c>
      <c r="D82" s="0" t="n">
        <v>740</v>
      </c>
      <c r="E82" s="0" t="n">
        <v>810</v>
      </c>
    </row>
    <row r="83" customFormat="false" ht="12" hidden="false" customHeight="false" outlineLevel="0" collapsed="false">
      <c r="C83" s="1" t="s">
        <v>366</v>
      </c>
      <c r="D83" s="0" t="n">
        <v>820</v>
      </c>
      <c r="E83" s="0" t="n">
        <v>900</v>
      </c>
    </row>
    <row r="84" customFormat="false" ht="12" hidden="false" customHeight="false" outlineLevel="0" collapsed="false">
      <c r="C84" s="1" t="s">
        <v>367</v>
      </c>
      <c r="D84" s="0" t="n">
        <v>950</v>
      </c>
      <c r="E84" s="4" t="n">
        <v>1040</v>
      </c>
    </row>
    <row r="85" customFormat="false" ht="12" hidden="false" customHeight="false" outlineLevel="0" collapsed="false">
      <c r="C85" s="1" t="s">
        <v>368</v>
      </c>
      <c r="D85" s="4" t="n">
        <v>1110</v>
      </c>
      <c r="E85" s="4" t="n">
        <v>1230</v>
      </c>
    </row>
    <row r="86" customFormat="false" ht="12" hidden="false" customHeight="false" outlineLevel="0" collapsed="false">
      <c r="C86" s="1" t="s">
        <v>369</v>
      </c>
      <c r="D86" s="4" t="n">
        <v>1280</v>
      </c>
      <c r="E86" s="4" t="n">
        <v>1410</v>
      </c>
    </row>
    <row r="87" customFormat="false" ht="12" hidden="false" customHeight="false" outlineLevel="0" collapsed="false">
      <c r="C87" s="1" t="s">
        <v>370</v>
      </c>
      <c r="D87" s="4" t="n">
        <v>1450</v>
      </c>
      <c r="E87" s="4" t="n">
        <v>1600</v>
      </c>
    </row>
    <row r="88" customFormat="false" ht="12" hidden="false" customHeight="false" outlineLevel="0" collapsed="false">
      <c r="C88" s="1" t="s">
        <v>371</v>
      </c>
      <c r="D88" s="4" t="n">
        <v>1620</v>
      </c>
      <c r="E88" s="4" t="n">
        <v>1790</v>
      </c>
    </row>
    <row r="89" customFormat="false" ht="12" hidden="false" customHeight="false" outlineLevel="0" collapsed="false">
      <c r="C89" s="1" t="s">
        <v>372</v>
      </c>
      <c r="D89" s="4" t="n">
        <v>1800</v>
      </c>
      <c r="E89" s="4" t="n">
        <v>1980</v>
      </c>
    </row>
    <row r="90" customFormat="false" ht="12" hidden="false" customHeight="false" outlineLevel="0" collapsed="false">
      <c r="C90" s="1" t="s">
        <v>373</v>
      </c>
      <c r="D90" s="4" t="n">
        <v>1890</v>
      </c>
      <c r="E90" s="4" t="n">
        <v>2100</v>
      </c>
    </row>
    <row r="91" customFormat="false" ht="12" hidden="false" customHeight="false" outlineLevel="0" collapsed="false">
      <c r="C91" s="1" t="s">
        <v>374</v>
      </c>
      <c r="D91" s="4" t="n">
        <v>2210</v>
      </c>
      <c r="E91" s="4" t="n">
        <v>2420</v>
      </c>
    </row>
    <row r="92" customFormat="false" ht="12" hidden="false" customHeight="false" outlineLevel="0" collapsed="false">
      <c r="C92" s="1" t="s">
        <v>375</v>
      </c>
      <c r="D92" s="4" t="n">
        <v>2520</v>
      </c>
      <c r="E92" s="4" t="n">
        <v>2730</v>
      </c>
    </row>
    <row r="93" customFormat="false" ht="12" hidden="false" customHeight="false" outlineLevel="0" collapsed="false">
      <c r="C93" s="1" t="s">
        <v>376</v>
      </c>
      <c r="D93" s="4" t="n">
        <v>2940</v>
      </c>
      <c r="E93" s="4" t="n">
        <v>3150</v>
      </c>
    </row>
    <row r="94" customFormat="false" ht="12" hidden="false" customHeight="false" outlineLevel="0" collapsed="false">
      <c r="C94" s="1" t="s">
        <v>377</v>
      </c>
      <c r="D94" s="4" t="n">
        <v>3260</v>
      </c>
      <c r="E94" s="4" t="n">
        <v>3570</v>
      </c>
    </row>
    <row r="95" customFormat="false" ht="12" hidden="false" customHeight="false" outlineLevel="0" collapsed="false">
      <c r="C95" s="1" t="s">
        <v>378</v>
      </c>
      <c r="D95" s="4" t="n">
        <v>3570</v>
      </c>
      <c r="E95" s="4" t="n">
        <v>3880</v>
      </c>
    </row>
    <row r="96" customFormat="false" ht="12" hidden="false" customHeight="false" outlineLevel="0" collapsed="false">
      <c r="C96" s="1" t="s">
        <v>379</v>
      </c>
      <c r="D96" s="4" t="n">
        <v>3890</v>
      </c>
      <c r="E96" s="4" t="n">
        <v>4200</v>
      </c>
    </row>
    <row r="97" customFormat="false" ht="12" hidden="false" customHeight="false" outlineLevel="0" collapsed="false">
      <c r="C97" s="1" t="s">
        <v>380</v>
      </c>
      <c r="D97" s="4" t="n">
        <v>4310</v>
      </c>
      <c r="E97" s="4" t="n">
        <v>4620</v>
      </c>
    </row>
    <row r="98" customFormat="false" ht="12" hidden="false" customHeight="false" outlineLevel="0" collapsed="false">
      <c r="C98" s="1" t="s">
        <v>381</v>
      </c>
      <c r="D98" s="4" t="n">
        <v>4620</v>
      </c>
      <c r="E98" s="4" t="n">
        <v>4930</v>
      </c>
    </row>
    <row r="99" customFormat="false" ht="12" hidden="false" customHeight="false" outlineLevel="0" collapsed="false">
      <c r="C99" s="1" t="s">
        <v>382</v>
      </c>
      <c r="D99" s="4" t="n">
        <v>4940</v>
      </c>
      <c r="E99" s="4" t="n">
        <v>5250</v>
      </c>
    </row>
    <row r="100" customFormat="false" ht="12" hidden="false" customHeight="false" outlineLevel="0" collapsed="false">
      <c r="C100" s="1" t="s">
        <v>383</v>
      </c>
      <c r="D100" s="4" t="n">
        <v>5250</v>
      </c>
      <c r="E100" s="4" t="n">
        <v>5560</v>
      </c>
    </row>
    <row r="101" customFormat="false" ht="12" hidden="false" customHeight="false" outlineLevel="0" collapsed="false">
      <c r="C101" s="1" t="s">
        <v>384</v>
      </c>
      <c r="D101" s="4" t="n">
        <v>5460</v>
      </c>
      <c r="E101" s="4" t="n">
        <v>5770</v>
      </c>
    </row>
    <row r="102" customFormat="false" ht="12" hidden="false" customHeight="false" outlineLevel="0" collapsed="false">
      <c r="C102" s="1" t="s">
        <v>385</v>
      </c>
      <c r="D102" s="4" t="n">
        <v>5780</v>
      </c>
      <c r="E102" s="4" t="n">
        <v>6090</v>
      </c>
    </row>
    <row r="103" customFormat="false" ht="12" hidden="false" customHeight="false" outlineLevel="0" collapsed="false">
      <c r="C103" s="1" t="s">
        <v>386</v>
      </c>
      <c r="D103" s="4" t="n">
        <v>6090</v>
      </c>
      <c r="E103" s="4" t="n">
        <v>6400</v>
      </c>
    </row>
    <row r="104" customFormat="false" ht="12" hidden="false" customHeight="false" outlineLevel="0" collapsed="false">
      <c r="C104" s="1" t="s">
        <v>387</v>
      </c>
      <c r="D104" s="4" t="n">
        <v>6300</v>
      </c>
      <c r="E104" s="4" t="n">
        <v>6610</v>
      </c>
    </row>
    <row r="105" customFormat="false" ht="12" hidden="false" customHeight="false" outlineLevel="0" collapsed="false">
      <c r="C105" s="1" t="s">
        <v>388</v>
      </c>
      <c r="D105" s="4" t="n">
        <v>6620</v>
      </c>
      <c r="E105" s="4" t="n">
        <v>6930</v>
      </c>
    </row>
    <row r="106" customFormat="false" ht="12" hidden="false" customHeight="false" outlineLevel="0" collapsed="false">
      <c r="C106" s="1" t="s">
        <v>389</v>
      </c>
      <c r="D106" s="4" t="n">
        <v>6830</v>
      </c>
      <c r="E106" s="4" t="n">
        <v>7140</v>
      </c>
    </row>
    <row r="107" customFormat="false" ht="12" hidden="false" customHeight="false" outlineLevel="0" collapsed="false">
      <c r="C107" s="1" t="s">
        <v>390</v>
      </c>
      <c r="D107" s="4" t="n">
        <v>7140</v>
      </c>
      <c r="E107" s="4" t="n">
        <v>7450</v>
      </c>
    </row>
    <row r="108" customFormat="false" ht="12" hidden="false" customHeight="false" outlineLevel="0" collapsed="false">
      <c r="C108" s="1" t="s">
        <v>391</v>
      </c>
      <c r="D108" s="4" t="n">
        <v>7350</v>
      </c>
      <c r="E108" s="4" t="n">
        <v>7660</v>
      </c>
    </row>
    <row r="109" customFormat="false" ht="12" hidden="false" customHeight="false" outlineLevel="0" collapsed="false">
      <c r="C109" s="1" t="s">
        <v>392</v>
      </c>
      <c r="D109" s="4" t="n">
        <v>7670</v>
      </c>
      <c r="E109" s="4" t="n">
        <v>7980</v>
      </c>
    </row>
    <row r="110" customFormat="false" ht="12" hidden="false" customHeight="false" outlineLevel="0" collapsed="false">
      <c r="C110" s="1" t="s">
        <v>393</v>
      </c>
      <c r="D110" s="4" t="n">
        <v>7980</v>
      </c>
      <c r="E110" s="4" t="n">
        <v>8290</v>
      </c>
    </row>
    <row r="111" customFormat="false" ht="12" hidden="false" customHeight="false" outlineLevel="0" collapsed="false">
      <c r="C111" s="1" t="s">
        <v>394</v>
      </c>
      <c r="D111" s="4" t="n">
        <v>8190</v>
      </c>
      <c r="E111" s="4" t="n">
        <v>8500</v>
      </c>
    </row>
    <row r="112" customFormat="false" ht="12" hidden="false" customHeight="false" outlineLevel="0" collapsed="false">
      <c r="C112" s="1" t="s">
        <v>395</v>
      </c>
      <c r="D112" s="4" t="n">
        <v>8510</v>
      </c>
      <c r="E112" s="4" t="n">
        <v>8820</v>
      </c>
    </row>
    <row r="113" customFormat="false" ht="12" hidden="false" customHeight="false" outlineLevel="0" collapsed="false">
      <c r="C113" s="1" t="s">
        <v>396</v>
      </c>
      <c r="D113" s="4" t="n">
        <v>8720</v>
      </c>
      <c r="E113" s="4" t="n">
        <v>9030</v>
      </c>
    </row>
    <row r="114" customFormat="false" ht="12" hidden="false" customHeight="false" outlineLevel="0" collapsed="false">
      <c r="C114" s="1" t="s">
        <v>397</v>
      </c>
      <c r="D114" s="4" t="n">
        <v>9030</v>
      </c>
      <c r="E114" s="4" t="n">
        <v>9340</v>
      </c>
    </row>
    <row r="115" customFormat="false" ht="12" hidden="false" customHeight="false" outlineLevel="0" collapsed="false">
      <c r="C115" s="1" t="s">
        <v>398</v>
      </c>
      <c r="D115" s="4" t="n">
        <v>9240</v>
      </c>
      <c r="E115" s="4" t="n">
        <v>9550</v>
      </c>
    </row>
    <row r="116" customFormat="false" ht="12" hidden="false" customHeight="false" outlineLevel="0" collapsed="false">
      <c r="C116" s="1" t="s">
        <v>399</v>
      </c>
      <c r="D116" s="4" t="n">
        <v>9560</v>
      </c>
      <c r="E116" s="4" t="n">
        <v>9870</v>
      </c>
    </row>
    <row r="117" customFormat="false" ht="12" hidden="false" customHeight="false" outlineLevel="0" collapsed="false">
      <c r="C117" s="1" t="s">
        <v>400</v>
      </c>
      <c r="D117" s="4" t="n">
        <v>9870</v>
      </c>
      <c r="E117" s="4" t="n">
        <v>10180</v>
      </c>
    </row>
    <row r="118" customFormat="false" ht="12" hidden="false" customHeight="false" outlineLevel="0" collapsed="false">
      <c r="C118" s="1" t="s">
        <v>401</v>
      </c>
      <c r="D118" s="4" t="n">
        <v>10190</v>
      </c>
      <c r="E118" s="4" t="n">
        <v>10550</v>
      </c>
    </row>
    <row r="119" customFormat="false" ht="12" hidden="false" customHeight="false" outlineLevel="0" collapsed="false">
      <c r="C119" s="1" t="s">
        <v>402</v>
      </c>
      <c r="D119" s="4" t="n">
        <v>10500</v>
      </c>
      <c r="E119" s="4" t="n">
        <v>10810</v>
      </c>
    </row>
    <row r="120" customFormat="false" ht="12" hidden="false" customHeight="false" outlineLevel="0" collapsed="false">
      <c r="C120" s="1" t="s">
        <v>403</v>
      </c>
      <c r="D120" s="4" t="n">
        <v>10710</v>
      </c>
      <c r="E120" s="4" t="n">
        <v>11020</v>
      </c>
    </row>
    <row r="121" customFormat="false" ht="12" hidden="false" customHeight="false" outlineLevel="0" collapsed="false">
      <c r="C121" s="1" t="s">
        <v>404</v>
      </c>
      <c r="D121" s="4" t="n">
        <v>11030</v>
      </c>
      <c r="E121" s="4" t="n">
        <v>11340</v>
      </c>
    </row>
    <row r="122" customFormat="false" ht="12" hidden="false" customHeight="false" outlineLevel="0" collapsed="false">
      <c r="C122" s="1" t="s">
        <v>405</v>
      </c>
      <c r="D122" s="4" t="n">
        <v>11340</v>
      </c>
      <c r="E122" s="4" t="n">
        <v>11650</v>
      </c>
    </row>
    <row r="123" customFormat="false" ht="12" hidden="false" customHeight="false" outlineLevel="0" collapsed="false">
      <c r="C123" s="1" t="s">
        <v>406</v>
      </c>
      <c r="D123" s="4" t="n">
        <v>11660</v>
      </c>
      <c r="E123" s="4" t="n">
        <v>11970</v>
      </c>
    </row>
    <row r="124" customFormat="false" ht="12" hidden="false" customHeight="false" outlineLevel="0" collapsed="false">
      <c r="C124" s="1" t="s">
        <v>407</v>
      </c>
      <c r="D124" s="4" t="n">
        <v>11970</v>
      </c>
      <c r="E124" s="4" t="n">
        <v>12280</v>
      </c>
    </row>
    <row r="125" customFormat="false" ht="12" hidden="false" customHeight="false" outlineLevel="0" collapsed="false">
      <c r="C125" s="1" t="s">
        <v>408</v>
      </c>
      <c r="D125" s="4" t="n">
        <v>12290</v>
      </c>
      <c r="E125" s="4" t="n">
        <v>12600</v>
      </c>
    </row>
    <row r="126" customFormat="false" ht="12" hidden="false" customHeight="false" outlineLevel="0" collapsed="false">
      <c r="C126" s="1" t="s">
        <v>409</v>
      </c>
      <c r="D126" s="4" t="n">
        <v>12500</v>
      </c>
      <c r="E126" s="4" t="n">
        <v>12810</v>
      </c>
    </row>
    <row r="127" customFormat="false" ht="12" hidden="false" customHeight="false" outlineLevel="0" collapsed="false">
      <c r="C127" s="1" t="s">
        <v>410</v>
      </c>
      <c r="D127" s="4" t="n">
        <v>12810</v>
      </c>
      <c r="E127" s="4" t="n">
        <v>13120</v>
      </c>
    </row>
    <row r="128" customFormat="false" ht="12" hidden="false" customHeight="false" outlineLevel="0" collapsed="false">
      <c r="C128" s="1" t="s">
        <v>411</v>
      </c>
      <c r="D128" s="4" t="n">
        <v>13130</v>
      </c>
      <c r="E128" s="4" t="n">
        <v>13440</v>
      </c>
    </row>
    <row r="129" customFormat="false" ht="12" hidden="false" customHeight="false" outlineLevel="0" collapsed="false">
      <c r="C129" s="1" t="s">
        <v>412</v>
      </c>
      <c r="D129" s="4" t="n">
        <v>13440</v>
      </c>
      <c r="E129" s="4" t="n">
        <v>13750</v>
      </c>
    </row>
    <row r="130" customFormat="false" ht="12" hidden="false" customHeight="false" outlineLevel="0" collapsed="false">
      <c r="C130" s="1" t="s">
        <v>413</v>
      </c>
      <c r="D130" s="4" t="n">
        <v>13760</v>
      </c>
      <c r="E130" s="4" t="n">
        <v>14070</v>
      </c>
    </row>
    <row r="131" customFormat="false" ht="12" hidden="false" customHeight="false" outlineLevel="0" collapsed="false">
      <c r="C131" s="1" t="s">
        <v>414</v>
      </c>
      <c r="D131" s="4" t="n">
        <v>13970</v>
      </c>
      <c r="E131" s="4" t="n">
        <v>14280</v>
      </c>
    </row>
    <row r="132" customFormat="false" ht="12" hidden="false" customHeight="false" outlineLevel="0" collapsed="false">
      <c r="C132" s="1" t="s">
        <v>415</v>
      </c>
      <c r="D132" s="4" t="n">
        <v>14280</v>
      </c>
      <c r="E132" s="4" t="n">
        <v>14590</v>
      </c>
    </row>
    <row r="133" customFormat="false" ht="12" hidden="false" customHeight="false" outlineLevel="0" collapsed="false">
      <c r="D133" s="0" t="s">
        <v>416</v>
      </c>
      <c r="E133" s="0" t="s">
        <v>34</v>
      </c>
      <c r="F133" s="0" t="s">
        <v>417</v>
      </c>
      <c r="G133" s="0" t="s">
        <v>418</v>
      </c>
    </row>
    <row r="134" customFormat="false" ht="12" hidden="false" customHeight="false" outlineLevel="0" collapsed="false">
      <c r="C134" s="1" t="s">
        <v>419</v>
      </c>
      <c r="D134" s="0" t="s">
        <v>281</v>
      </c>
      <c r="E134" s="0" t="s">
        <v>284</v>
      </c>
      <c r="F134" s="0" t="s">
        <v>285</v>
      </c>
    </row>
    <row r="135" customFormat="false" ht="12" hidden="false" customHeight="false" outlineLevel="0" collapsed="false">
      <c r="C135" s="1" t="n">
        <v>4</v>
      </c>
      <c r="D135" s="0" t="n">
        <v>3</v>
      </c>
      <c r="E135" s="0" t="n">
        <v>160</v>
      </c>
      <c r="F135" s="0" t="n">
        <v>170</v>
      </c>
    </row>
    <row r="136" customFormat="false" ht="12" hidden="false" customHeight="false" outlineLevel="0" collapsed="false">
      <c r="C136" s="1" t="n">
        <v>11</v>
      </c>
      <c r="D136" s="0" t="s">
        <v>420</v>
      </c>
      <c r="E136" s="0" t="n">
        <v>230</v>
      </c>
      <c r="F136" s="0" t="n">
        <v>240</v>
      </c>
    </row>
    <row r="137" customFormat="false" ht="12" hidden="false" customHeight="false" outlineLevel="0" collapsed="false">
      <c r="C137" s="1" t="n">
        <v>16</v>
      </c>
      <c r="D137" s="0" t="s">
        <v>420</v>
      </c>
      <c r="E137" s="0" t="n">
        <v>280</v>
      </c>
      <c r="F137" s="0" t="n">
        <v>280</v>
      </c>
    </row>
    <row r="138" customFormat="false" ht="12" hidden="false" customHeight="false" outlineLevel="0" collapsed="false">
      <c r="C138" s="1" t="n">
        <v>17</v>
      </c>
      <c r="D138" s="0" t="n">
        <v>15</v>
      </c>
      <c r="E138" s="0" t="n">
        <v>280</v>
      </c>
      <c r="F138" s="0" t="n">
        <v>280</v>
      </c>
    </row>
    <row r="139" customFormat="false" ht="12" hidden="false" customHeight="false" outlineLevel="0" collapsed="false">
      <c r="C139" s="1" t="n">
        <v>21</v>
      </c>
      <c r="D139" s="0" t="s">
        <v>420</v>
      </c>
      <c r="E139" s="0" t="n">
        <v>380</v>
      </c>
      <c r="F139" s="0" t="n">
        <v>380</v>
      </c>
    </row>
    <row r="140" customFormat="false" ht="12" hidden="false" customHeight="false" outlineLevel="0" collapsed="false">
      <c r="C140" s="1" t="n">
        <v>22</v>
      </c>
      <c r="D140" s="0" t="s">
        <v>420</v>
      </c>
      <c r="E140" s="0" t="n">
        <v>380</v>
      </c>
      <c r="F140" s="0" t="n">
        <v>380</v>
      </c>
    </row>
    <row r="141" customFormat="false" ht="12" hidden="false" customHeight="false" outlineLevel="0" collapsed="false">
      <c r="C141" s="1" t="n">
        <v>26</v>
      </c>
      <c r="D141" s="0" t="n">
        <v>23</v>
      </c>
      <c r="E141" s="0" t="n">
        <v>470</v>
      </c>
      <c r="F141" s="0" t="n">
        <v>470</v>
      </c>
    </row>
    <row r="142" customFormat="false" ht="12" hidden="false" customHeight="false" outlineLevel="0" collapsed="false">
      <c r="C142" s="1" t="n">
        <v>31</v>
      </c>
      <c r="D142" s="0" t="n">
        <v>28</v>
      </c>
      <c r="E142" s="0" t="n">
        <v>540</v>
      </c>
      <c r="F142" s="0" t="n">
        <v>580</v>
      </c>
    </row>
    <row r="143" customFormat="false" ht="12" hidden="false" customHeight="false" outlineLevel="0" collapsed="false">
      <c r="C143" s="1" t="n">
        <v>36</v>
      </c>
      <c r="D143" s="0" t="n">
        <v>32</v>
      </c>
      <c r="E143" s="0" t="n">
        <v>640</v>
      </c>
      <c r="F143" s="0" t="n">
        <v>690</v>
      </c>
    </row>
    <row r="144" customFormat="false" ht="12" hidden="false" customHeight="false" outlineLevel="0" collapsed="false">
      <c r="C144" s="1" t="n">
        <v>41</v>
      </c>
      <c r="D144" s="0" t="n">
        <v>37</v>
      </c>
      <c r="E144" s="0" t="n">
        <v>740</v>
      </c>
      <c r="F144" s="0" t="n">
        <v>780</v>
      </c>
    </row>
    <row r="145" customFormat="false" ht="12" hidden="false" customHeight="false" outlineLevel="0" collapsed="false">
      <c r="C145" s="1" t="n">
        <v>46</v>
      </c>
      <c r="D145" s="0" t="n">
        <v>41</v>
      </c>
      <c r="E145" s="0" t="n">
        <v>830</v>
      </c>
      <c r="F145" s="0" t="n">
        <v>880</v>
      </c>
    </row>
    <row r="146" customFormat="false" ht="12" hidden="false" customHeight="false" outlineLevel="0" collapsed="false">
      <c r="C146" s="1" t="n">
        <v>51</v>
      </c>
      <c r="D146" s="0" t="n">
        <v>46</v>
      </c>
      <c r="E146" s="0" t="n">
        <v>920</v>
      </c>
      <c r="F146" s="0" t="n">
        <v>970</v>
      </c>
    </row>
    <row r="147" customFormat="false" ht="12" hidden="false" customHeight="false" outlineLevel="0" collapsed="false">
      <c r="C147" s="1" t="n">
        <v>61</v>
      </c>
      <c r="D147" s="0" t="n">
        <v>55</v>
      </c>
      <c r="E147" s="4" t="n">
        <v>1060</v>
      </c>
      <c r="F147" s="4" t="n">
        <v>1140</v>
      </c>
    </row>
    <row r="148" customFormat="false" ht="12" hidden="false" customHeight="false" outlineLevel="0" collapsed="false">
      <c r="C148" s="1" t="n">
        <v>71</v>
      </c>
      <c r="D148" s="0" t="n">
        <v>64</v>
      </c>
      <c r="E148" s="4" t="n">
        <v>1240</v>
      </c>
      <c r="F148" s="4" t="n">
        <v>1330</v>
      </c>
    </row>
    <row r="149" customFormat="false" ht="12" hidden="false" customHeight="false" outlineLevel="0" collapsed="false">
      <c r="C149" s="1" t="n">
        <v>81</v>
      </c>
      <c r="D149" s="0" t="n">
        <v>73</v>
      </c>
      <c r="E149" s="4" t="n">
        <v>1410</v>
      </c>
      <c r="F149" s="4" t="n">
        <v>1430</v>
      </c>
    </row>
    <row r="150" customFormat="false" ht="12" hidden="false" customHeight="false" outlineLevel="0" collapsed="false">
      <c r="C150" s="1" t="n">
        <v>91</v>
      </c>
      <c r="D150" s="0" t="n">
        <v>82</v>
      </c>
      <c r="E150" s="0" t="s">
        <v>420</v>
      </c>
      <c r="F150" s="4" t="n">
        <v>1610</v>
      </c>
    </row>
    <row r="151" customFormat="false" ht="12" hidden="false" customHeight="false" outlineLevel="0" collapsed="false">
      <c r="C151" s="1" t="n">
        <v>101</v>
      </c>
      <c r="D151" s="0" t="n">
        <v>91</v>
      </c>
      <c r="E151" s="0" t="s">
        <v>420</v>
      </c>
      <c r="F151" s="4" t="n">
        <v>1780</v>
      </c>
    </row>
    <row r="152" customFormat="false" ht="12" hidden="false" customHeight="false" outlineLevel="0" collapsed="false">
      <c r="C152" s="1" t="n">
        <v>121</v>
      </c>
      <c r="D152" s="0" t="s">
        <v>420</v>
      </c>
      <c r="E152" s="0" t="s">
        <v>420</v>
      </c>
      <c r="F152" s="4" t="n">
        <v>2250</v>
      </c>
    </row>
    <row r="153" customFormat="false" ht="12" hidden="false" customHeight="false" outlineLevel="0" collapsed="false">
      <c r="C153" s="1" t="n">
        <v>141</v>
      </c>
      <c r="D153" s="0" t="n">
        <v>128</v>
      </c>
      <c r="E153" s="0" t="s">
        <v>420</v>
      </c>
      <c r="F153" s="4" t="n">
        <v>2600</v>
      </c>
    </row>
    <row r="154" customFormat="false" ht="12" hidden="false" customHeight="false" outlineLevel="0" collapsed="false">
      <c r="C154" s="1" t="n">
        <v>161</v>
      </c>
      <c r="D154" s="0" t="n">
        <v>146</v>
      </c>
      <c r="E154" s="0" t="s">
        <v>420</v>
      </c>
      <c r="F154" s="4" t="n">
        <v>3010</v>
      </c>
    </row>
    <row r="155" customFormat="false" ht="12" hidden="false" customHeight="false" outlineLevel="0" collapsed="false">
      <c r="C155" s="1" t="n">
        <v>181</v>
      </c>
      <c r="D155" s="0" t="n">
        <v>164</v>
      </c>
      <c r="E155" s="0" t="s">
        <v>420</v>
      </c>
      <c r="F155" s="4" t="n">
        <v>3520</v>
      </c>
    </row>
    <row r="158" customFormat="false" ht="12" hidden="false" customHeight="false" outlineLevel="0" collapsed="false">
      <c r="C158" s="1" t="s">
        <v>421</v>
      </c>
    </row>
    <row r="159" customFormat="false" ht="12" hidden="false" customHeight="false" outlineLevel="0" collapsed="false">
      <c r="C159" s="1" t="s">
        <v>422</v>
      </c>
      <c r="D159" s="0" t="s">
        <v>423</v>
      </c>
      <c r="E159" s="0" t="s">
        <v>424</v>
      </c>
    </row>
    <row r="160" customFormat="false" ht="12" hidden="false" customHeight="false" outlineLevel="0" collapsed="false">
      <c r="C160" s="1" t="s">
        <v>419</v>
      </c>
      <c r="D160" s="0" t="s">
        <v>281</v>
      </c>
      <c r="E160" s="0" t="s">
        <v>284</v>
      </c>
      <c r="F160" s="0" t="s">
        <v>285</v>
      </c>
    </row>
    <row r="161" customFormat="false" ht="12" hidden="false" customHeight="false" outlineLevel="0" collapsed="false">
      <c r="C161" s="1" t="n">
        <v>4</v>
      </c>
      <c r="D161" s="0" t="n">
        <v>3</v>
      </c>
      <c r="E161" s="0" t="n">
        <v>160</v>
      </c>
      <c r="F161" s="0" t="n">
        <v>170</v>
      </c>
    </row>
    <row r="162" customFormat="false" ht="12" hidden="false" customHeight="false" outlineLevel="0" collapsed="false">
      <c r="C162" s="1" t="n">
        <v>11</v>
      </c>
      <c r="D162" s="0" t="n">
        <v>10</v>
      </c>
      <c r="E162" s="0" t="n">
        <v>230</v>
      </c>
      <c r="F162" s="0" t="n">
        <v>240</v>
      </c>
    </row>
    <row r="165" customFormat="false" ht="12" hidden="false" customHeight="false" outlineLevel="0" collapsed="false">
      <c r="C165" s="1" t="s">
        <v>425</v>
      </c>
    </row>
    <row r="166" customFormat="false" ht="12" hidden="false" customHeight="false" outlineLevel="0" collapsed="false">
      <c r="C166" s="1" t="s">
        <v>426</v>
      </c>
      <c r="D166" s="0" t="s">
        <v>427</v>
      </c>
      <c r="E166" s="0" t="s">
        <v>428</v>
      </c>
      <c r="F166" s="0" t="s">
        <v>429</v>
      </c>
    </row>
    <row r="167" customFormat="false" ht="12" hidden="false" customHeight="false" outlineLevel="0" collapsed="false">
      <c r="C167" s="1" t="s">
        <v>430</v>
      </c>
      <c r="D167" s="0" t="s">
        <v>283</v>
      </c>
      <c r="E167" s="0" t="s">
        <v>431</v>
      </c>
      <c r="F167" s="0" t="s">
        <v>285</v>
      </c>
    </row>
    <row r="168" customFormat="false" ht="12" hidden="false" customHeight="false" outlineLevel="0" collapsed="false">
      <c r="C168" s="1" t="n">
        <v>39088</v>
      </c>
      <c r="D168" s="0" t="n">
        <v>20</v>
      </c>
      <c r="E168" s="0" t="n">
        <v>120</v>
      </c>
      <c r="F168" s="0" t="n">
        <v>20</v>
      </c>
    </row>
    <row r="169" customFormat="false" ht="12" hidden="false" customHeight="false" outlineLevel="0" collapsed="false">
      <c r="C169" s="1" t="n">
        <v>39273</v>
      </c>
      <c r="D169" s="0" t="n">
        <v>20</v>
      </c>
      <c r="E169" s="0" t="n">
        <v>120</v>
      </c>
      <c r="F169" s="0" t="n">
        <v>30</v>
      </c>
    </row>
    <row r="170" customFormat="false" ht="12" hidden="false" customHeight="false" outlineLevel="0" collapsed="false">
      <c r="C170" s="1" t="n">
        <v>39406</v>
      </c>
      <c r="D170" s="0" t="n">
        <v>30</v>
      </c>
      <c r="E170" s="0" t="n">
        <v>130</v>
      </c>
      <c r="F170" s="0" t="n">
        <v>40</v>
      </c>
    </row>
    <row r="171" customFormat="false" ht="12" hidden="false" customHeight="false" outlineLevel="0" collapsed="false">
      <c r="C171" s="1" t="s">
        <v>432</v>
      </c>
      <c r="D171" s="0" t="n">
        <v>40</v>
      </c>
      <c r="E171" s="0" t="n">
        <v>140</v>
      </c>
      <c r="F171" s="0" t="n">
        <v>50</v>
      </c>
    </row>
    <row r="172" customFormat="false" ht="12" hidden="false" customHeight="false" outlineLevel="0" collapsed="false">
      <c r="C172" s="1" t="s">
        <v>433</v>
      </c>
      <c r="D172" s="0" t="n">
        <v>50</v>
      </c>
      <c r="E172" s="0" t="n">
        <v>160</v>
      </c>
      <c r="F172" s="0" t="n">
        <v>60</v>
      </c>
    </row>
    <row r="173" customFormat="false" ht="12" hidden="false" customHeight="false" outlineLevel="0" collapsed="false">
      <c r="C173" s="1" t="s">
        <v>434</v>
      </c>
      <c r="D173" s="0" t="n">
        <v>50</v>
      </c>
      <c r="E173" s="0" t="n">
        <v>170</v>
      </c>
      <c r="F173" s="0" t="n">
        <v>60</v>
      </c>
    </row>
    <row r="174" customFormat="false" ht="12" hidden="false" customHeight="false" outlineLevel="0" collapsed="false">
      <c r="C174" s="1" t="s">
        <v>435</v>
      </c>
      <c r="D174" s="0" t="n">
        <v>60</v>
      </c>
      <c r="E174" s="0" t="n">
        <v>190</v>
      </c>
      <c r="F174" s="0" t="n">
        <v>70</v>
      </c>
    </row>
    <row r="175" customFormat="false" ht="12" hidden="false" customHeight="false" outlineLevel="0" collapsed="false">
      <c r="C175" s="1" t="s">
        <v>436</v>
      </c>
      <c r="D175" s="0" t="n">
        <v>70</v>
      </c>
      <c r="E175" s="0" t="n">
        <v>190</v>
      </c>
      <c r="F175" s="0" t="n">
        <v>80</v>
      </c>
    </row>
    <row r="176" customFormat="false" ht="12" hidden="false" customHeight="false" outlineLevel="0" collapsed="false">
      <c r="C176" s="1" t="s">
        <v>437</v>
      </c>
      <c r="D176" s="0" t="n">
        <v>80</v>
      </c>
      <c r="E176" s="0" t="n">
        <v>200</v>
      </c>
      <c r="F176" s="0" t="n">
        <v>90</v>
      </c>
    </row>
    <row r="177" customFormat="false" ht="12" hidden="false" customHeight="false" outlineLevel="0" collapsed="false">
      <c r="C177" s="1" t="s">
        <v>438</v>
      </c>
      <c r="D177" s="0" t="n">
        <v>90</v>
      </c>
      <c r="E177" s="0" t="n">
        <v>210</v>
      </c>
      <c r="F177" s="0" t="n">
        <v>130</v>
      </c>
    </row>
    <row r="178" customFormat="false" ht="12" hidden="false" customHeight="false" outlineLevel="0" collapsed="false">
      <c r="C178" s="1" t="s">
        <v>439</v>
      </c>
      <c r="D178" s="0" t="n">
        <v>120</v>
      </c>
      <c r="E178" s="0" t="n">
        <v>230</v>
      </c>
      <c r="F178" s="0" t="n">
        <v>140</v>
      </c>
    </row>
    <row r="179" customFormat="false" ht="12" hidden="false" customHeight="false" outlineLevel="0" collapsed="false">
      <c r="C179" s="1" t="s">
        <v>440</v>
      </c>
      <c r="D179" s="0" t="n">
        <v>130</v>
      </c>
      <c r="E179" s="0" t="n">
        <v>230</v>
      </c>
      <c r="F179" s="0" t="n">
        <v>150</v>
      </c>
    </row>
    <row r="180" customFormat="false" ht="12" hidden="false" customHeight="false" outlineLevel="0" collapsed="false">
      <c r="C180" s="1" t="s">
        <v>441</v>
      </c>
      <c r="D180" s="0" t="n">
        <v>150</v>
      </c>
      <c r="E180" s="0" t="n">
        <v>230</v>
      </c>
      <c r="F180" s="0" t="n">
        <v>150</v>
      </c>
    </row>
    <row r="181" customFormat="false" ht="12" hidden="false" customHeight="false" outlineLevel="0" collapsed="false">
      <c r="C181" s="1" t="s">
        <v>442</v>
      </c>
      <c r="D181" s="0" t="n">
        <v>170</v>
      </c>
      <c r="E181" s="0" t="n">
        <v>230</v>
      </c>
      <c r="F181" s="0" t="n">
        <v>150</v>
      </c>
    </row>
    <row r="182" customFormat="false" ht="12" hidden="false" customHeight="false" outlineLevel="0" collapsed="false">
      <c r="C182" s="1" t="s">
        <v>305</v>
      </c>
      <c r="D182" s="0" t="n">
        <v>210</v>
      </c>
      <c r="E182" s="0" t="n">
        <v>240</v>
      </c>
      <c r="F182" s="0" t="n">
        <v>180</v>
      </c>
    </row>
    <row r="183" customFormat="false" ht="12" hidden="false" customHeight="false" outlineLevel="0" collapsed="false">
      <c r="C183" s="1" t="s">
        <v>443</v>
      </c>
      <c r="D183" s="0" t="n">
        <v>210</v>
      </c>
      <c r="E183" s="0" t="n">
        <v>240</v>
      </c>
      <c r="F183" s="0" t="n">
        <v>210</v>
      </c>
    </row>
    <row r="184" customFormat="false" ht="12" hidden="false" customHeight="false" outlineLevel="0" collapsed="false">
      <c r="C184" s="1" t="s">
        <v>444</v>
      </c>
      <c r="D184" s="0" t="n">
        <v>310</v>
      </c>
      <c r="E184" s="0" t="n">
        <v>240</v>
      </c>
      <c r="F184" s="0" t="n">
        <v>310</v>
      </c>
    </row>
    <row r="185" customFormat="false" ht="12" hidden="false" customHeight="false" outlineLevel="0" collapsed="false">
      <c r="C185" s="1" t="n">
        <v>261</v>
      </c>
      <c r="D185" s="0" t="n">
        <v>310</v>
      </c>
      <c r="E185" s="0" t="n">
        <v>240</v>
      </c>
      <c r="F185" s="0" t="n">
        <v>420</v>
      </c>
    </row>
    <row r="187" customFormat="false" ht="12" hidden="false" customHeight="false" outlineLevel="0" collapsed="false">
      <c r="C187" s="1" t="s">
        <v>445</v>
      </c>
    </row>
    <row r="188" customFormat="false" ht="12" hidden="false" customHeight="false" outlineLevel="0" collapsed="false">
      <c r="C188" s="1" t="s">
        <v>446</v>
      </c>
    </row>
    <row r="189" customFormat="false" ht="12" hidden="false" customHeight="false" outlineLevel="0" collapsed="false">
      <c r="C189" s="1" t="s">
        <v>447</v>
      </c>
    </row>
    <row r="191" customFormat="false" ht="12" hidden="false" customHeight="false" outlineLevel="0" collapsed="false">
      <c r="C191" s="1" t="s">
        <v>448</v>
      </c>
    </row>
    <row r="192" customFormat="false" ht="12" hidden="false" customHeight="false" outlineLevel="0" collapsed="false">
      <c r="C192" s="1" t="s">
        <v>449</v>
      </c>
      <c r="D192" s="0" t="s">
        <v>450</v>
      </c>
    </row>
    <row r="193" customFormat="false" ht="12" hidden="false" customHeight="false" outlineLevel="0" collapsed="false">
      <c r="C193" s="1" t="s">
        <v>281</v>
      </c>
      <c r="D193" s="0" t="s">
        <v>283</v>
      </c>
    </row>
    <row r="194" customFormat="false" ht="12" hidden="false" customHeight="false" outlineLevel="0" collapsed="false">
      <c r="C194" s="1" t="n">
        <v>39092</v>
      </c>
      <c r="D194" s="0" t="n">
        <v>20</v>
      </c>
    </row>
    <row r="195" customFormat="false" ht="12" hidden="false" customHeight="false" outlineLevel="0" collapsed="false">
      <c r="C195" s="1" t="n">
        <v>39406</v>
      </c>
      <c r="D195" s="0" t="n">
        <v>30</v>
      </c>
    </row>
    <row r="196" customFormat="false" ht="12" hidden="false" customHeight="false" outlineLevel="0" collapsed="false">
      <c r="C196" s="1" t="s">
        <v>361</v>
      </c>
      <c r="D196" s="0" t="n">
        <v>40</v>
      </c>
    </row>
    <row r="197" customFormat="false" ht="12" hidden="false" customHeight="false" outlineLevel="0" collapsed="false">
      <c r="C197" s="1" t="s">
        <v>451</v>
      </c>
      <c r="D197" s="0" t="n">
        <v>50</v>
      </c>
    </row>
    <row r="198" customFormat="false" ht="12" hidden="false" customHeight="false" outlineLevel="0" collapsed="false">
      <c r="C198" s="1" t="s">
        <v>364</v>
      </c>
      <c r="D198" s="0" t="n">
        <v>60</v>
      </c>
    </row>
    <row r="199" customFormat="false" ht="12" hidden="false" customHeight="false" outlineLevel="0" collapsed="false">
      <c r="C199" s="1" t="s">
        <v>365</v>
      </c>
      <c r="D199" s="0" t="n">
        <v>70</v>
      </c>
    </row>
    <row r="200" customFormat="false" ht="12" hidden="false" customHeight="false" outlineLevel="0" collapsed="false">
      <c r="C200" s="1" t="s">
        <v>366</v>
      </c>
      <c r="D200" s="0" t="n">
        <v>80</v>
      </c>
    </row>
    <row r="201" customFormat="false" ht="12" hidden="false" customHeight="false" outlineLevel="0" collapsed="false">
      <c r="C201" s="1" t="s">
        <v>367</v>
      </c>
      <c r="D201" s="0" t="n">
        <v>90</v>
      </c>
    </row>
    <row r="202" customFormat="false" ht="12" hidden="false" customHeight="false" outlineLevel="0" collapsed="false">
      <c r="C202" s="1" t="s">
        <v>368</v>
      </c>
      <c r="D202" s="0" t="n">
        <v>120</v>
      </c>
    </row>
    <row r="203" customFormat="false" ht="12" hidden="false" customHeight="false" outlineLevel="0" collapsed="false">
      <c r="C203" s="1" t="s">
        <v>369</v>
      </c>
      <c r="D203" s="0" t="n">
        <v>130</v>
      </c>
    </row>
    <row r="204" customFormat="false" ht="12" hidden="false" customHeight="false" outlineLevel="0" collapsed="false">
      <c r="C204" s="1" t="s">
        <v>370</v>
      </c>
      <c r="D204" s="0" t="n">
        <v>150</v>
      </c>
    </row>
    <row r="205" customFormat="false" ht="12" hidden="false" customHeight="false" outlineLevel="0" collapsed="false">
      <c r="C205" s="1" t="s">
        <v>371</v>
      </c>
      <c r="D205" s="0" t="n">
        <v>170</v>
      </c>
    </row>
    <row r="206" customFormat="false" ht="12" hidden="false" customHeight="false" outlineLevel="0" collapsed="false">
      <c r="C206" s="1" t="s">
        <v>372</v>
      </c>
      <c r="D206" s="0" t="n">
        <v>180</v>
      </c>
    </row>
    <row r="207" customFormat="false" ht="12" hidden="false" customHeight="false" outlineLevel="0" collapsed="false">
      <c r="C207" s="1" t="s">
        <v>452</v>
      </c>
      <c r="D207" s="0" t="n">
        <v>210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2007-04-18T09:21:45Z</dcterms:created>
  <dc:creator>FLM</dc:creator>
  <dc:description/>
  <dc:language>ja-JP</dc:language>
  <cp:lastModifiedBy>FLM</cp:lastModifiedBy>
  <dcterms:modified xsi:type="dcterms:W3CDTF">2007-05-21T14:22:33Z</dcterms:modified>
  <cp:revision>0</cp:revision>
  <dc:subject/>
  <dc:title/>
</cp:coreProperties>
</file>