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llaa/Research/L3He_paper2023/neutron-bknd-spectra/decay_chains/"/>
    </mc:Choice>
  </mc:AlternateContent>
  <xr:revisionPtr revIDLastSave="0" documentId="13_ncr:1_{89A4C905-A04F-5C40-8117-793FECC749D8}" xr6:coauthVersionLast="47" xr6:coauthVersionMax="47" xr10:uidLastSave="{00000000-0000-0000-0000-000000000000}"/>
  <bookViews>
    <workbookView xWindow="1100" yWindow="820" windowWidth="28040" windowHeight="17440" xr2:uid="{37FEC5E8-CE26-3C43-983C-91CF58415182}"/>
  </bookViews>
  <sheets>
    <sheet name="Th23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  <c r="F3" i="1"/>
  <c r="F4" i="1"/>
  <c r="F5" i="1"/>
  <c r="F6" i="1"/>
  <c r="F7" i="1"/>
  <c r="F8" i="1"/>
  <c r="F9" i="1"/>
  <c r="F10" i="1"/>
  <c r="F11" i="1"/>
  <c r="F12" i="1"/>
  <c r="F2" i="1"/>
  <c r="D3" i="1"/>
  <c r="D4" i="1"/>
  <c r="D5" i="1"/>
  <c r="D6" i="1"/>
  <c r="D7" i="1"/>
  <c r="D8" i="1"/>
  <c r="D9" i="1"/>
  <c r="D10" i="1"/>
  <c r="D11" i="1"/>
  <c r="D12" i="1"/>
  <c r="D2" i="1"/>
  <c r="C3" i="1"/>
  <c r="C4" i="1"/>
  <c r="C5" i="1"/>
  <c r="C6" i="1"/>
  <c r="C7" i="1"/>
  <c r="C8" i="1"/>
  <c r="C9" i="1"/>
  <c r="C10" i="1"/>
  <c r="C11" i="1"/>
  <c r="C12" i="1"/>
  <c r="C2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<sst xmlns="http://schemas.openxmlformats.org/spreadsheetml/2006/main" count="7" uniqueCount="7">
  <si>
    <t>Decay</t>
  </si>
  <si>
    <t>Lambda</t>
  </si>
  <si>
    <t>Half-Life (yrs)</t>
  </si>
  <si>
    <t>Mean Life (Scaled)</t>
  </si>
  <si>
    <t>Lambda (Scaled)</t>
  </si>
  <si>
    <t>Mean Life (yrs)</t>
  </si>
  <si>
    <t>Lambda1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</si>
</sst>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6D091-102E-4A44-B40D-B7C123D87265}">
  <dimension ref="A1:G12"/>
  <sheetViews>
    <sheetView tabSelected="1" workbookViewId="0">
      <selection activeCell="E20" sqref="E20"/>
    </sheetView>
  </sheetViews>
  <sheetFormatPr baseColWidth="10" defaultRowHeight="16" x14ac:dyDescent="0.2"/>
  <cols>
    <col min="1" max="1" width="21.83203125" customWidth="1"/>
    <col min="2" max="2" width="21.33203125" customWidth="1"/>
    <col min="3" max="3" width="21.83203125" customWidth="1"/>
    <col min="4" max="4" width="22" customWidth="1"/>
    <col min="5" max="5" width="21.5" customWidth="1"/>
    <col min="6" max="6" width="21.83203125" customWidth="1"/>
    <col min="7" max="7" width="22.1640625" customWidth="1"/>
  </cols>
  <sheetData>
    <row r="1" spans="1:7" s="1" customFormat="1" x14ac:dyDescent="0.2">
      <c r="A1" s="1" t="s">
        <v>0</v>
      </c>
      <c r="B1" s="1" t="s">
        <v>2</v>
      </c>
      <c r="C1" s="1" t="s">
        <v>5</v>
      </c>
      <c r="D1" s="1" t="s">
        <v>1</v>
      </c>
      <c r="E1" s="1" t="s">
        <v>3</v>
      </c>
      <c r="F1" s="1" t="s">
        <v>4</v>
      </c>
      <c r="G1" s="1" t="s">
        <v>6</v>
      </c>
    </row>
    <row r="2" spans="1:7" x14ac:dyDescent="0.2">
      <c r="A2">
        <v>1</v>
      </c>
      <c r="B2" s="2">
        <v>14100000000</v>
      </c>
      <c r="C2" s="2">
        <f>B2/LN(2)</f>
        <v>20342000076.534386</v>
      </c>
      <c r="D2" s="2">
        <f>1/C2</f>
        <v>4.9159374507797533E-11</v>
      </c>
      <c r="E2" s="2">
        <f>1/F2</f>
        <v>1.0008264037654919</v>
      </c>
      <c r="F2" s="2">
        <f>D2/$G$2</f>
        <v>0.99917427861377095</v>
      </c>
      <c r="G2" s="2">
        <v>4.9200000000000002E-11</v>
      </c>
    </row>
    <row r="3" spans="1:7" x14ac:dyDescent="0.2">
      <c r="A3">
        <v>2</v>
      </c>
      <c r="B3">
        <v>5.75</v>
      </c>
      <c r="C3" s="2">
        <f t="shared" ref="C3:C12" si="0">B3/LN(2)</f>
        <v>8.2954964851115403</v>
      </c>
      <c r="D3" s="2">
        <f t="shared" ref="D3:D12" si="1">1/C3</f>
        <v>0.1205473357495557</v>
      </c>
      <c r="E3" s="2">
        <f t="shared" ref="E3:E12" si="2">1/F3</f>
        <v>4.0813842706748776E-10</v>
      </c>
      <c r="F3" s="2">
        <f t="shared" ref="F3:F12" si="3">D3/$G$2</f>
        <v>2450149100.6007257</v>
      </c>
    </row>
    <row r="4" spans="1:7" x14ac:dyDescent="0.2">
      <c r="A4">
        <v>3</v>
      </c>
      <c r="B4">
        <v>7.0200000000000004E-4</v>
      </c>
      <c r="C4" s="2">
        <f t="shared" si="0"/>
        <v>1.0127719187040525E-3</v>
      </c>
      <c r="D4" s="2">
        <f t="shared" si="1"/>
        <v>987.38914609678807</v>
      </c>
      <c r="E4" s="2">
        <f t="shared" si="2"/>
        <v>4.9828378400239381E-14</v>
      </c>
      <c r="F4" s="2">
        <f t="shared" si="3"/>
        <v>20068885083268.051</v>
      </c>
    </row>
    <row r="5" spans="1:7" x14ac:dyDescent="0.2">
      <c r="A5">
        <v>4</v>
      </c>
      <c r="B5">
        <v>1.9125000000000001</v>
      </c>
      <c r="C5" s="2">
        <f t="shared" si="0"/>
        <v>2.7591542657001429</v>
      </c>
      <c r="D5" s="2">
        <f t="shared" si="1"/>
        <v>0.36242989833199751</v>
      </c>
      <c r="E5" s="2">
        <f t="shared" si="2"/>
        <v>1.3575038987244702E-10</v>
      </c>
      <c r="F5" s="2">
        <f t="shared" si="3"/>
        <v>7366461348.2113314</v>
      </c>
    </row>
    <row r="6" spans="1:7" x14ac:dyDescent="0.2">
      <c r="A6">
        <v>5</v>
      </c>
      <c r="B6">
        <f>3.6319/365</f>
        <v>9.9504109589041087E-3</v>
      </c>
      <c r="C6" s="2">
        <f t="shared" si="0"/>
        <v>1.4355408545218154E-2</v>
      </c>
      <c r="D6" s="2">
        <f t="shared" si="1"/>
        <v>69.660156090305364</v>
      </c>
      <c r="E6" s="2">
        <f t="shared" si="2"/>
        <v>7.0628610042473309E-13</v>
      </c>
      <c r="F6" s="2">
        <f t="shared" si="3"/>
        <v>1415856831103.7676</v>
      </c>
    </row>
    <row r="7" spans="1:7" x14ac:dyDescent="0.2">
      <c r="A7">
        <v>6</v>
      </c>
      <c r="B7">
        <f>55.6/60/60/24/365</f>
        <v>1.763064434297311E-6</v>
      </c>
      <c r="C7" s="2">
        <f t="shared" si="0"/>
        <v>2.5435643161284363E-6</v>
      </c>
      <c r="D7" s="2">
        <f t="shared" si="1"/>
        <v>393149.09147730999</v>
      </c>
      <c r="E7" s="2">
        <f t="shared" si="2"/>
        <v>1.2514336435351906E-16</v>
      </c>
      <c r="F7" s="2">
        <f t="shared" si="3"/>
        <v>7990835192628252</v>
      </c>
    </row>
    <row r="8" spans="1:7" x14ac:dyDescent="0.2">
      <c r="A8">
        <v>7</v>
      </c>
      <c r="B8">
        <f>0.145/60/60/24/365</f>
        <v>4.5979198376458641E-9</v>
      </c>
      <c r="C8" s="2">
        <f t="shared" si="0"/>
        <v>6.6333961481766758E-9</v>
      </c>
      <c r="D8" s="2">
        <f t="shared" si="1"/>
        <v>150752341.28371337</v>
      </c>
      <c r="E8" s="2">
        <f t="shared" si="2"/>
        <v>3.2636309049029247E-19</v>
      </c>
      <c r="F8" s="2">
        <f t="shared" si="3"/>
        <v>3.0640719773112474E+18</v>
      </c>
    </row>
    <row r="9" spans="1:7" x14ac:dyDescent="0.2">
      <c r="A9">
        <v>8</v>
      </c>
      <c r="B9">
        <f>10.64/24/365</f>
        <v>1.2146118721461188E-3</v>
      </c>
      <c r="C9" s="2">
        <f t="shared" si="0"/>
        <v>1.7523145245500653E-3</v>
      </c>
      <c r="D9" s="2">
        <f t="shared" si="1"/>
        <v>570.67380655123316</v>
      </c>
      <c r="E9" s="2">
        <f t="shared" si="2"/>
        <v>8.621387460786321E-14</v>
      </c>
      <c r="F9" s="2">
        <f t="shared" si="3"/>
        <v>11599061108764.9</v>
      </c>
    </row>
    <row r="10" spans="1:7" x14ac:dyDescent="0.2">
      <c r="A10">
        <v>9</v>
      </c>
      <c r="B10">
        <f>60.55/60/24/365</f>
        <v>1.1520167427701673E-4</v>
      </c>
      <c r="C10" s="2">
        <f t="shared" si="0"/>
        <v>1.662008841815577E-4</v>
      </c>
      <c r="D10" s="2">
        <f t="shared" si="1"/>
        <v>6016.8151627135803</v>
      </c>
      <c r="E10" s="2">
        <f t="shared" si="2"/>
        <v>8.1770835017326392E-15</v>
      </c>
      <c r="F10" s="2">
        <f t="shared" si="3"/>
        <v>122292991112064.64</v>
      </c>
    </row>
    <row r="11" spans="1:7" x14ac:dyDescent="0.2">
      <c r="A11">
        <v>10</v>
      </c>
      <c r="B11">
        <f>0.000000299/60/60/24/365</f>
        <v>9.4812278031456105E-15</v>
      </c>
      <c r="C11" s="2">
        <f t="shared" si="0"/>
        <v>1.3678520333136733E-14</v>
      </c>
      <c r="D11" s="2">
        <f t="shared" si="1"/>
        <v>73107322696115.172</v>
      </c>
      <c r="E11" s="2">
        <f t="shared" si="2"/>
        <v>6.729832003903273E-25</v>
      </c>
      <c r="F11" s="2">
        <f t="shared" si="3"/>
        <v>1.485921193010471E+24</v>
      </c>
    </row>
    <row r="12" spans="1:7" x14ac:dyDescent="0.2">
      <c r="A12">
        <v>11</v>
      </c>
      <c r="B12">
        <f>3.053/60/24/365</f>
        <v>5.8085996955859969E-6</v>
      </c>
      <c r="C12" s="2">
        <f t="shared" si="0"/>
        <v>8.3800379753310599E-6</v>
      </c>
      <c r="D12" s="2">
        <f t="shared" si="1"/>
        <v>119331.20147471578</v>
      </c>
      <c r="E12" s="2">
        <f t="shared" si="2"/>
        <v>4.1229786838628814E-16</v>
      </c>
      <c r="F12" s="2">
        <f t="shared" si="3"/>
        <v>2425430924282841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Th232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Villano, Anthony N</dc:creator>
  <cp:lastModifiedBy>Villano, Anthony N</cp:lastModifiedBy>
  <dcterms:created xsi:type="dcterms:W3CDTF">2023-05-26T17:38:34Z</dcterms:created>
  <dcterms:modified xsi:type="dcterms:W3CDTF">2023-05-26T18:12:54Z</dcterms:modified>
</cp:coreProperties>
</file>