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ritts\run076\"/>
    </mc:Choice>
  </mc:AlternateContent>
  <xr:revisionPtr revIDLastSave="0" documentId="8_{B7C1D93D-3A4C-4743-8448-71C3E3BC03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H30" i="1" s="1"/>
  <c r="G29" i="1"/>
  <c r="G27" i="1"/>
  <c r="G28" i="1" s="1"/>
  <c r="G26" i="1"/>
  <c r="G24" i="1"/>
  <c r="G25" i="1" s="1"/>
  <c r="G23" i="1"/>
  <c r="G22" i="1"/>
  <c r="G21" i="1"/>
  <c r="G20" i="1"/>
  <c r="H12" i="1"/>
  <c r="H5" i="1"/>
  <c r="G13" i="1"/>
  <c r="H13" i="1" s="1"/>
  <c r="G12" i="1"/>
  <c r="G8" i="1"/>
  <c r="H8" i="1" s="1"/>
  <c r="G7" i="1"/>
  <c r="H7" i="1" s="1"/>
  <c r="G6" i="1"/>
  <c r="H6" i="1" s="1"/>
  <c r="G5" i="1"/>
  <c r="G3" i="1"/>
  <c r="H3" i="1" s="1"/>
  <c r="G2" i="1"/>
  <c r="H2" i="1" s="1"/>
  <c r="H31" i="1" l="1"/>
  <c r="H29" i="1"/>
  <c r="G31" i="1"/>
  <c r="H27" i="1"/>
  <c r="H24" i="1"/>
  <c r="G15" i="1"/>
  <c r="G16" i="1"/>
  <c r="H21" i="1"/>
  <c r="H28" i="1" l="1"/>
  <c r="H26" i="1"/>
  <c r="H25" i="1"/>
  <c r="H23" i="1"/>
  <c r="H20" i="1"/>
  <c r="H22" i="1"/>
</calcChain>
</file>

<file path=xl/sharedStrings.xml><?xml version="1.0" encoding="utf-8"?>
<sst xmlns="http://schemas.openxmlformats.org/spreadsheetml/2006/main" count="26" uniqueCount="26">
  <si>
    <t>DIB chan</t>
  </si>
  <si>
    <t>Side chan</t>
  </si>
  <si>
    <t>SC → Transition [mK]</t>
  </si>
  <si>
    <t>Transition → Normal [mK]</t>
  </si>
  <si>
    <t>Normal → Transition [mK]</t>
  </si>
  <si>
    <t>Transition → SC [mK]</t>
  </si>
  <si>
    <t>DIB1 pA</t>
  </si>
  <si>
    <t>Side1 pE</t>
  </si>
  <si>
    <t>DIB1 pB</t>
  </si>
  <si>
    <t>Side1 pA</t>
  </si>
  <si>
    <t>DIB1 pC</t>
  </si>
  <si>
    <t>DIB1 pD</t>
  </si>
  <si>
    <t>DIB4 pB</t>
  </si>
  <si>
    <t>DIB4 pD</t>
  </si>
  <si>
    <t>DIB3 pB</t>
  </si>
  <si>
    <t>DIB3 pC</t>
  </si>
  <si>
    <t>Side1 pD</t>
  </si>
  <si>
    <t>Side1 pF</t>
  </si>
  <si>
    <t>Side2 pA</t>
  </si>
  <si>
    <t>Side2 pE</t>
  </si>
  <si>
    <t>Side2 pF</t>
  </si>
  <si>
    <t>Side1 pB</t>
  </si>
  <si>
    <t>Side2 pB</t>
  </si>
  <si>
    <t>n/c</t>
  </si>
  <si>
    <t>Side2 pC</t>
  </si>
  <si>
    <t>Side1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</si>
</sst>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 → Transition [mK]</c:v>
                </c:pt>
              </c:strCache>
            </c:strRef>
          </c:tx>
          <c:spPr>
            <a:ln>
              <a:noFill/>
            </a:ln>
          </c:spPr>
          <c:cat>
            <c:strRef>
              <c:f>Sheet1!$B$2:$B$13</c:f>
              <c:strCache>
                <c:ptCount val="12"/>
                <c:pt idx="0">
                  <c:v>Side1 pA</c:v>
                </c:pt>
                <c:pt idx="1">
                  <c:v>Side1 pB</c:v>
                </c:pt>
                <c:pt idx="2">
                  <c:v>Side1 pC</c:v>
                </c:pt>
                <c:pt idx="3">
                  <c:v>Side1 pD</c:v>
                </c:pt>
                <c:pt idx="4">
                  <c:v>Side1 pE</c:v>
                </c:pt>
                <c:pt idx="5">
                  <c:v>Side1 pF</c:v>
                </c:pt>
                <c:pt idx="6">
                  <c:v>Side2 pA</c:v>
                </c:pt>
                <c:pt idx="7">
                  <c:v>Side2 pB</c:v>
                </c:pt>
                <c:pt idx="8">
                  <c:v>Side2 pC</c:v>
                </c:pt>
                <c:pt idx="9">
                  <c:v>n/c</c:v>
                </c:pt>
                <c:pt idx="10">
                  <c:v>Side2 pE</c:v>
                </c:pt>
                <c:pt idx="11">
                  <c:v>Side2 pF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74.8</c:v>
                </c:pt>
                <c:pt idx="1">
                  <c:v>67</c:v>
                </c:pt>
                <c:pt idx="3">
                  <c:v>70</c:v>
                </c:pt>
                <c:pt idx="4">
                  <c:v>65.8</c:v>
                </c:pt>
                <c:pt idx="5">
                  <c:v>70.8</c:v>
                </c:pt>
                <c:pt idx="6">
                  <c:v>71.5</c:v>
                </c:pt>
                <c:pt idx="10">
                  <c:v>69.3</c:v>
                </c:pt>
                <c:pt idx="11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9-4A1F-AF67-0DFE2E15E6C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Transition → Normal [mK]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cat>
            <c:strRef>
              <c:f>Sheet1!$B$2:$B$13</c:f>
              <c:strCache>
                <c:ptCount val="12"/>
                <c:pt idx="0">
                  <c:v>Side1 pA</c:v>
                </c:pt>
                <c:pt idx="1">
                  <c:v>Side1 pB</c:v>
                </c:pt>
                <c:pt idx="2">
                  <c:v>Side1 pC</c:v>
                </c:pt>
                <c:pt idx="3">
                  <c:v>Side1 pD</c:v>
                </c:pt>
                <c:pt idx="4">
                  <c:v>Side1 pE</c:v>
                </c:pt>
                <c:pt idx="5">
                  <c:v>Side1 pF</c:v>
                </c:pt>
                <c:pt idx="6">
                  <c:v>Side2 pA</c:v>
                </c:pt>
                <c:pt idx="7">
                  <c:v>Side2 pB</c:v>
                </c:pt>
                <c:pt idx="8">
                  <c:v>Side2 pC</c:v>
                </c:pt>
                <c:pt idx="9">
                  <c:v>n/c</c:v>
                </c:pt>
                <c:pt idx="10">
                  <c:v>Side2 pE</c:v>
                </c:pt>
                <c:pt idx="11">
                  <c:v>Side2 pF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78.599999999999994</c:v>
                </c:pt>
                <c:pt idx="1">
                  <c:v>70.400000000000006</c:v>
                </c:pt>
                <c:pt idx="3">
                  <c:v>72.099999999999994</c:v>
                </c:pt>
                <c:pt idx="4">
                  <c:v>68.7</c:v>
                </c:pt>
                <c:pt idx="5">
                  <c:v>71.900000000000006</c:v>
                </c:pt>
                <c:pt idx="6">
                  <c:v>77.900000000000006</c:v>
                </c:pt>
                <c:pt idx="10">
                  <c:v>71.2</c:v>
                </c:pt>
                <c:pt idx="11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9-4A1F-AF67-0DFE2E15E6C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Normal → Transition [mK]</c:v>
                </c:pt>
              </c:strCache>
            </c:strRef>
          </c:tx>
          <c:spPr>
            <a:ln>
              <a:noFill/>
            </a:ln>
          </c:spPr>
          <c:cat>
            <c:strRef>
              <c:f>Sheet1!$B$2:$B$13</c:f>
              <c:strCache>
                <c:ptCount val="12"/>
                <c:pt idx="0">
                  <c:v>Side1 pA</c:v>
                </c:pt>
                <c:pt idx="1">
                  <c:v>Side1 pB</c:v>
                </c:pt>
                <c:pt idx="2">
                  <c:v>Side1 pC</c:v>
                </c:pt>
                <c:pt idx="3">
                  <c:v>Side1 pD</c:v>
                </c:pt>
                <c:pt idx="4">
                  <c:v>Side1 pE</c:v>
                </c:pt>
                <c:pt idx="5">
                  <c:v>Side1 pF</c:v>
                </c:pt>
                <c:pt idx="6">
                  <c:v>Side2 pA</c:v>
                </c:pt>
                <c:pt idx="7">
                  <c:v>Side2 pB</c:v>
                </c:pt>
                <c:pt idx="8">
                  <c:v>Side2 pC</c:v>
                </c:pt>
                <c:pt idx="9">
                  <c:v>n/c</c:v>
                </c:pt>
                <c:pt idx="10">
                  <c:v>Side2 pE</c:v>
                </c:pt>
                <c:pt idx="11">
                  <c:v>Side2 pF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80.2</c:v>
                </c:pt>
                <c:pt idx="1">
                  <c:v>69.400000000000006</c:v>
                </c:pt>
                <c:pt idx="3">
                  <c:v>72.2</c:v>
                </c:pt>
                <c:pt idx="4">
                  <c:v>69.3</c:v>
                </c:pt>
                <c:pt idx="5">
                  <c:v>74.2</c:v>
                </c:pt>
                <c:pt idx="6">
                  <c:v>79.5</c:v>
                </c:pt>
                <c:pt idx="10">
                  <c:v>71.099999999999994</c:v>
                </c:pt>
                <c:pt idx="11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9-4A1F-AF67-0DFE2E15E6C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Transition → SC [mK]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schemeClr val="accent3"/>
                </a:solidFill>
              </a:ln>
            </c:spPr>
          </c:marker>
          <c:cat>
            <c:strRef>
              <c:f>Sheet1!$B$2:$B$13</c:f>
              <c:strCache>
                <c:ptCount val="12"/>
                <c:pt idx="0">
                  <c:v>Side1 pA</c:v>
                </c:pt>
                <c:pt idx="1">
                  <c:v>Side1 pB</c:v>
                </c:pt>
                <c:pt idx="2">
                  <c:v>Side1 pC</c:v>
                </c:pt>
                <c:pt idx="3">
                  <c:v>Side1 pD</c:v>
                </c:pt>
                <c:pt idx="4">
                  <c:v>Side1 pE</c:v>
                </c:pt>
                <c:pt idx="5">
                  <c:v>Side1 pF</c:v>
                </c:pt>
                <c:pt idx="6">
                  <c:v>Side2 pA</c:v>
                </c:pt>
                <c:pt idx="7">
                  <c:v>Side2 pB</c:v>
                </c:pt>
                <c:pt idx="8">
                  <c:v>Side2 pC</c:v>
                </c:pt>
                <c:pt idx="9">
                  <c:v>n/c</c:v>
                </c:pt>
                <c:pt idx="10">
                  <c:v>Side2 pE</c:v>
                </c:pt>
                <c:pt idx="11">
                  <c:v>Side2 pF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76.400000000000006</c:v>
                </c:pt>
                <c:pt idx="1">
                  <c:v>70.2</c:v>
                </c:pt>
                <c:pt idx="3">
                  <c:v>71.7</c:v>
                </c:pt>
                <c:pt idx="4">
                  <c:v>69.3</c:v>
                </c:pt>
                <c:pt idx="5">
                  <c:v>73.2</c:v>
                </c:pt>
                <c:pt idx="6">
                  <c:v>75</c:v>
                </c:pt>
                <c:pt idx="10">
                  <c:v>71</c:v>
                </c:pt>
                <c:pt idx="11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9-4A1F-AF67-0DFE2E15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0496"/>
        <c:axId val="66114304"/>
      </c:lineChart>
      <c:catAx>
        <c:axId val="660904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6114304"/>
        <c:crosses val="autoZero"/>
        <c:auto val="1"/>
        <c:lblAlgn val="ctr"/>
        <c:lblOffset val="100"/>
        <c:noMultiLvlLbl val="0"/>
      </c:catAx>
      <c:valAx>
        <c:axId val="66114304"/>
        <c:scaling>
          <c:orientation val="minMax"/>
          <c:max val="9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Critical temperature [mK]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Sheet1!$G$18:$G$31</c:f>
              <c:numCache>
                <c:formatCode>General</c:formatCode>
                <c:ptCount val="14"/>
                <c:pt idx="0">
                  <c:v>66</c:v>
                </c:pt>
                <c:pt idx="1">
                  <c:v>67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</c:numCache>
            </c:numRef>
          </c:xVal>
          <c:yVal>
            <c:numRef>
              <c:f>Sheet1!$H$18:$H$31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D-4265-9416-19C54EAA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75120"/>
        <c:axId val="1173471792"/>
      </c:scatterChart>
      <c:valAx>
        <c:axId val="1173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1792"/>
        <c:crosses val="autoZero"/>
        <c:crossBetween val="midCat"/>
      </c:valAx>
      <c:valAx>
        <c:axId val="11734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405765</xdr:colOff>
      <xdr:row>0</xdr:row>
      <xdr:rowOff>501015</xdr:rowOff>
    </xdr:from>
    <xdr:to>
      <xdr:col>19</xdr:col>
      <xdr:colOff>158115</xdr:colOff>
      <xdr:row>18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1226820</xdr:colOff>
      <xdr:row>10</xdr:row>
      <xdr:rowOff>19050</xdr:rowOff>
    </xdr:from>
    <xdr:to>
      <xdr:col>17</xdr:col>
      <xdr:colOff>68580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7D87E-6DEC-0334-9D8E-A8C1F9BE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29" sqref="L29"/>
    </sheetView>
  </sheetViews>
  <sheetFormatPr defaultRowHeight="14.4" x14ac:dyDescent="0.3"/>
  <cols>
    <col min="1" max="1" width="8.5546875" bestFit="1" customWidth="1"/>
    <col min="3" max="3" width="9.88671875" bestFit="1" customWidth="1"/>
    <col min="4" max="5" width="10" bestFit="1" customWidth="1"/>
    <col min="6" max="6" width="10.33203125" bestFit="1" customWidth="1"/>
    <col min="9" max="10" width="21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1" t="s">
        <v>15</v>
      </c>
      <c r="B2" s="2" t="s">
        <v>9</v>
      </c>
      <c r="C2" s="2">
        <v>74.8</v>
      </c>
      <c r="D2" s="2">
        <v>78.599999999999994</v>
      </c>
      <c r="E2" s="2">
        <v>80.2</v>
      </c>
      <c r="F2" s="2">
        <v>76.400000000000006</v>
      </c>
      <c r="G2">
        <f>AVERAGE(C2:F2)</f>
        <v>77.5</v>
      </c>
      <c r="H2">
        <f>2*ROUND(G2/2,0)</f>
        <v>78</v>
      </c>
      <c r="I2" s="2"/>
      <c r="J2" s="2"/>
    </row>
    <row r="3" spans="1:10" x14ac:dyDescent="0.3">
      <c r="A3" s="1" t="s">
        <v>8</v>
      </c>
      <c r="B3" s="2" t="s">
        <v>21</v>
      </c>
      <c r="C3" s="2">
        <v>67</v>
      </c>
      <c r="D3" s="2">
        <v>70.400000000000006</v>
      </c>
      <c r="E3" s="2">
        <v>69.400000000000006</v>
      </c>
      <c r="F3" s="2">
        <v>70.2</v>
      </c>
      <c r="G3">
        <f>AVERAGE(C3:F3)</f>
        <v>69.25</v>
      </c>
      <c r="H3">
        <f>2*ROUND(G3/2,0)</f>
        <v>70</v>
      </c>
      <c r="I3" s="2"/>
      <c r="J3" s="2"/>
    </row>
    <row r="4" spans="1:10" x14ac:dyDescent="0.3">
      <c r="B4" s="2" t="s">
        <v>25</v>
      </c>
      <c r="I4" s="2"/>
      <c r="J4" s="2"/>
    </row>
    <row r="5" spans="1:10" x14ac:dyDescent="0.3">
      <c r="A5" s="1" t="s">
        <v>10</v>
      </c>
      <c r="B5" s="2" t="s">
        <v>16</v>
      </c>
      <c r="C5" s="2">
        <v>70</v>
      </c>
      <c r="D5" s="2">
        <v>72.099999999999994</v>
      </c>
      <c r="E5" s="2">
        <v>72.2</v>
      </c>
      <c r="F5" s="2">
        <v>71.7</v>
      </c>
      <c r="G5">
        <f t="shared" ref="G5:G8" si="0">AVERAGE(C5:F5)</f>
        <v>71.5</v>
      </c>
      <c r="H5">
        <f t="shared" ref="H5:H8" si="1">2*ROUND(G5/2,0)</f>
        <v>72</v>
      </c>
      <c r="I5" s="2"/>
      <c r="J5" s="2"/>
    </row>
    <row r="6" spans="1:10" x14ac:dyDescent="0.3">
      <c r="A6" s="1" t="s">
        <v>6</v>
      </c>
      <c r="B6" s="2" t="s">
        <v>7</v>
      </c>
      <c r="C6" s="2">
        <v>65.8</v>
      </c>
      <c r="D6" s="2">
        <v>68.7</v>
      </c>
      <c r="E6" s="2">
        <v>69.3</v>
      </c>
      <c r="F6" s="2">
        <v>69.3</v>
      </c>
      <c r="G6">
        <f t="shared" si="0"/>
        <v>68.275000000000006</v>
      </c>
      <c r="H6">
        <f t="shared" si="1"/>
        <v>68</v>
      </c>
      <c r="I6" s="2"/>
      <c r="J6" s="2"/>
    </row>
    <row r="7" spans="1:10" x14ac:dyDescent="0.3">
      <c r="A7" s="1" t="s">
        <v>13</v>
      </c>
      <c r="B7" s="2" t="s">
        <v>17</v>
      </c>
      <c r="C7" s="2">
        <v>70.8</v>
      </c>
      <c r="D7" s="2">
        <v>71.900000000000006</v>
      </c>
      <c r="E7" s="2">
        <v>74.2</v>
      </c>
      <c r="F7" s="2">
        <v>73.2</v>
      </c>
      <c r="G7">
        <f t="shared" si="0"/>
        <v>72.524999999999991</v>
      </c>
      <c r="H7">
        <f t="shared" si="1"/>
        <v>72</v>
      </c>
      <c r="I7" s="2"/>
      <c r="J7" s="2"/>
    </row>
    <row r="8" spans="1:10" x14ac:dyDescent="0.3">
      <c r="A8" s="1" t="s">
        <v>14</v>
      </c>
      <c r="B8" s="2" t="s">
        <v>18</v>
      </c>
      <c r="C8" s="2">
        <v>71.5</v>
      </c>
      <c r="D8" s="2">
        <v>77.900000000000006</v>
      </c>
      <c r="E8" s="2">
        <v>79.5</v>
      </c>
      <c r="F8" s="2">
        <v>75</v>
      </c>
      <c r="G8">
        <f t="shared" si="0"/>
        <v>75.974999999999994</v>
      </c>
      <c r="H8">
        <f t="shared" si="1"/>
        <v>76</v>
      </c>
      <c r="I8" s="2"/>
      <c r="J8" s="2"/>
    </row>
    <row r="9" spans="1:10" x14ac:dyDescent="0.3">
      <c r="B9" s="2" t="s">
        <v>22</v>
      </c>
      <c r="I9" s="2"/>
      <c r="J9" s="2"/>
    </row>
    <row r="10" spans="1:10" x14ac:dyDescent="0.3">
      <c r="B10" s="2" t="s">
        <v>24</v>
      </c>
      <c r="I10" s="2"/>
      <c r="J10" s="2"/>
    </row>
    <row r="11" spans="1:10" x14ac:dyDescent="0.3">
      <c r="B11" s="2" t="s">
        <v>23</v>
      </c>
      <c r="I11" s="2"/>
      <c r="J11" s="2"/>
    </row>
    <row r="12" spans="1:10" x14ac:dyDescent="0.3">
      <c r="A12" s="1" t="s">
        <v>11</v>
      </c>
      <c r="B12" s="2" t="s">
        <v>19</v>
      </c>
      <c r="C12" s="2">
        <v>69.3</v>
      </c>
      <c r="D12" s="2">
        <v>71.2</v>
      </c>
      <c r="E12" s="2">
        <v>71.099999999999994</v>
      </c>
      <c r="F12" s="2">
        <v>71</v>
      </c>
      <c r="G12">
        <f t="shared" ref="G12:G13" si="2">AVERAGE(C12:F12)</f>
        <v>70.650000000000006</v>
      </c>
      <c r="H12">
        <f t="shared" ref="H12:H13" si="3">2*ROUND(G12/2,0)</f>
        <v>70</v>
      </c>
      <c r="I12" s="2"/>
      <c r="J12" s="2"/>
    </row>
    <row r="13" spans="1:10" x14ac:dyDescent="0.3">
      <c r="A13" s="1" t="s">
        <v>12</v>
      </c>
      <c r="B13" s="2" t="s">
        <v>20</v>
      </c>
      <c r="C13" s="2">
        <v>70.8</v>
      </c>
      <c r="D13" s="2">
        <v>71.2</v>
      </c>
      <c r="E13" s="2">
        <v>76.099999999999994</v>
      </c>
      <c r="F13" s="2">
        <v>73.8</v>
      </c>
      <c r="G13">
        <f t="shared" si="2"/>
        <v>72.974999999999994</v>
      </c>
      <c r="H13">
        <f t="shared" si="3"/>
        <v>72</v>
      </c>
    </row>
    <row r="15" spans="1:10" x14ac:dyDescent="0.3">
      <c r="G15">
        <f>AVERAGE(G2:G13)</f>
        <v>72.331249999999997</v>
      </c>
    </row>
    <row r="16" spans="1:10" x14ac:dyDescent="0.3">
      <c r="G16">
        <f>STDEV(G2:G13)</f>
        <v>3.1602370503311454</v>
      </c>
    </row>
    <row r="18" spans="7:8" x14ac:dyDescent="0.3">
      <c r="G18">
        <v>66</v>
      </c>
      <c r="H18">
        <v>0</v>
      </c>
    </row>
    <row r="19" spans="7:8" x14ac:dyDescent="0.3">
      <c r="G19">
        <v>67</v>
      </c>
      <c r="H19">
        <v>0</v>
      </c>
    </row>
    <row r="20" spans="7:8" x14ac:dyDescent="0.3">
      <c r="G20">
        <f>G19</f>
        <v>67</v>
      </c>
      <c r="H20">
        <f>H21</f>
        <v>1</v>
      </c>
    </row>
    <row r="21" spans="7:8" x14ac:dyDescent="0.3">
      <c r="G21">
        <f>G20+1</f>
        <v>68</v>
      </c>
      <c r="H21">
        <f>COUNTIF(H$2:H$13,G21)</f>
        <v>1</v>
      </c>
    </row>
    <row r="22" spans="7:8" x14ac:dyDescent="0.3">
      <c r="G22">
        <f>G21+1</f>
        <v>69</v>
      </c>
      <c r="H22">
        <f>H21</f>
        <v>1</v>
      </c>
    </row>
    <row r="23" spans="7:8" x14ac:dyDescent="0.3">
      <c r="G23">
        <f>G22</f>
        <v>69</v>
      </c>
      <c r="H23">
        <f>H24</f>
        <v>2</v>
      </c>
    </row>
    <row r="24" spans="7:8" x14ac:dyDescent="0.3">
      <c r="G24">
        <f>G23+1</f>
        <v>70</v>
      </c>
      <c r="H24">
        <f>COUNTIF(H$2:H$13,G24)</f>
        <v>2</v>
      </c>
    </row>
    <row r="25" spans="7:8" x14ac:dyDescent="0.3">
      <c r="G25">
        <f>G24+1</f>
        <v>71</v>
      </c>
      <c r="H25">
        <f>H24</f>
        <v>2</v>
      </c>
    </row>
    <row r="26" spans="7:8" x14ac:dyDescent="0.3">
      <c r="G26">
        <f>G25</f>
        <v>71</v>
      </c>
      <c r="H26">
        <f>H27</f>
        <v>3</v>
      </c>
    </row>
    <row r="27" spans="7:8" x14ac:dyDescent="0.3">
      <c r="G27">
        <f>G26+1</f>
        <v>72</v>
      </c>
      <c r="H27">
        <f>COUNTIF(H$2:H$13,G27)</f>
        <v>3</v>
      </c>
    </row>
    <row r="28" spans="7:8" x14ac:dyDescent="0.3">
      <c r="G28">
        <f>G27+1</f>
        <v>73</v>
      </c>
      <c r="H28">
        <f>H27</f>
        <v>3</v>
      </c>
    </row>
    <row r="29" spans="7:8" x14ac:dyDescent="0.3">
      <c r="G29">
        <f>G28</f>
        <v>73</v>
      </c>
      <c r="H29">
        <f>H30</f>
        <v>0</v>
      </c>
    </row>
    <row r="30" spans="7:8" x14ac:dyDescent="0.3">
      <c r="G30">
        <f>G29+1</f>
        <v>74</v>
      </c>
      <c r="H30">
        <f>COUNTIF(H$2:H$13,G30)</f>
        <v>0</v>
      </c>
    </row>
    <row r="31" spans="7:8" x14ac:dyDescent="0.3">
      <c r="G31">
        <f>G30+1</f>
        <v>75</v>
      </c>
      <c r="H31">
        <f>H30</f>
        <v>0</v>
      </c>
    </row>
  </sheetData>
  <sortState xmlns:xlrd2="http://schemas.microsoft.com/office/spreadsheetml/2017/richdata2" ref="A2:F13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Fritts</dc:creator>
  <cp:lastModifiedBy>dell</cp:lastModifiedBy>
  <dcterms:created xsi:type="dcterms:W3CDTF">2017-02-17T02:38:56Z</dcterms:created>
  <dcterms:modified xsi:type="dcterms:W3CDTF">2022-08-15T15:09:17Z</dcterms:modified>
</cp:coreProperties>
</file>