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Z:\fritts\"/>
    </mc:Choice>
  </mc:AlternateContent>
  <xr:revisionPtr revIDLastSave="0" documentId="8_{600756BD-B014-4F60-BE48-AE514753CFDE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noise" sheetId="1" r:id="rId1"/>
    <sheet name="dumps" sheetId="2" r:id="rId2"/>
    <sheet name="cdms2noise" sheetId="3" r:id="rId3"/>
    <sheet name="cdms2dump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4" l="1"/>
  <c r="B2" i="4"/>
  <c r="B1" i="4"/>
  <c r="D2" i="4" s="1"/>
  <c r="B16" i="4"/>
  <c r="B15" i="4"/>
  <c r="C9" i="4"/>
  <c r="C10" i="4" s="1"/>
  <c r="C11" i="4" s="1"/>
  <c r="D11" i="3"/>
  <c r="B18" i="3"/>
  <c r="B17" i="3"/>
  <c r="D8" i="3"/>
  <c r="D5" i="3"/>
  <c r="D4" i="3"/>
  <c r="D3" i="3"/>
  <c r="D2" i="3"/>
  <c r="B16" i="2"/>
  <c r="B15" i="2"/>
  <c r="C12" i="4" l="1"/>
  <c r="D4" i="4"/>
  <c r="D5" i="4"/>
  <c r="B5" i="4"/>
  <c r="D3" i="4"/>
  <c r="B17" i="1"/>
  <c r="D10" i="4" l="1"/>
  <c r="D13" i="4"/>
  <c r="D9" i="4"/>
  <c r="D12" i="4"/>
  <c r="D11" i="4"/>
  <c r="C13" i="4"/>
  <c r="B3" i="2"/>
  <c r="B2" i="2"/>
  <c r="C14" i="4" l="1"/>
  <c r="D14" i="4" s="1"/>
  <c r="B5" i="2"/>
  <c r="C15" i="4" l="1"/>
  <c r="D15" i="4" s="1"/>
  <c r="B1" i="2"/>
  <c r="C16" i="4" l="1"/>
  <c r="D16" i="4" s="1"/>
  <c r="B18" i="1"/>
  <c r="D5" i="1"/>
  <c r="D8" i="1"/>
  <c r="D11" i="1"/>
  <c r="D4" i="1"/>
  <c r="D3" i="1"/>
  <c r="D2" i="1"/>
  <c r="C9" i="2"/>
  <c r="D9" i="2" s="1"/>
  <c r="D5" i="2"/>
  <c r="D4" i="2"/>
  <c r="D3" i="2"/>
  <c r="D2" i="2"/>
  <c r="C17" i="4" l="1"/>
  <c r="D17" i="4" s="1"/>
  <c r="C10" i="2"/>
  <c r="D10" i="2" s="1"/>
  <c r="C18" i="4" l="1"/>
  <c r="D18" i="4" s="1"/>
  <c r="C11" i="2"/>
  <c r="D11" i="2" s="1"/>
  <c r="C19" i="4" l="1"/>
  <c r="D19" i="4" s="1"/>
  <c r="C12" i="2"/>
  <c r="D12" i="2" s="1"/>
  <c r="C20" i="4" l="1"/>
  <c r="D20" i="4" s="1"/>
  <c r="C13" i="2"/>
  <c r="D13" i="2" s="1"/>
  <c r="C21" i="4" l="1"/>
  <c r="D21" i="4" s="1"/>
  <c r="C14" i="2"/>
  <c r="D14" i="2" s="1"/>
  <c r="C22" i="4" l="1"/>
  <c r="D22" i="4" s="1"/>
  <c r="C15" i="2"/>
  <c r="D15" i="2" s="1"/>
  <c r="C23" i="4" l="1"/>
  <c r="D23" i="4" s="1"/>
  <c r="C16" i="2"/>
  <c r="D16" i="2" s="1"/>
  <c r="C24" i="4" l="1"/>
  <c r="D24" i="4" s="1"/>
  <c r="C17" i="2"/>
  <c r="D17" i="2" s="1"/>
  <c r="C25" i="4" l="1"/>
  <c r="D25" i="4" s="1"/>
  <c r="C18" i="2"/>
  <c r="D18" i="2" s="1"/>
  <c r="C26" i="4" l="1"/>
  <c r="D26" i="4" s="1"/>
  <c r="C19" i="2"/>
  <c r="D19" i="2" s="1"/>
  <c r="C27" i="4" l="1"/>
  <c r="D27" i="4" s="1"/>
  <c r="C20" i="2"/>
  <c r="D20" i="2" s="1"/>
  <c r="C28" i="4" l="1"/>
  <c r="D28" i="4" s="1"/>
  <c r="C21" i="2"/>
  <c r="D21" i="2" s="1"/>
  <c r="C29" i="4" l="1"/>
  <c r="D29" i="4" s="1"/>
  <c r="C22" i="2"/>
  <c r="D22" i="2" s="1"/>
  <c r="C30" i="4" l="1"/>
  <c r="D30" i="4" s="1"/>
  <c r="C23" i="2"/>
  <c r="D23" i="2" s="1"/>
  <c r="C31" i="4" l="1"/>
  <c r="D31" i="4" s="1"/>
  <c r="C24" i="2"/>
  <c r="D24" i="2" s="1"/>
  <c r="C32" i="4" l="1"/>
  <c r="D32" i="4" s="1"/>
  <c r="C25" i="2"/>
  <c r="D25" i="2" s="1"/>
  <c r="C33" i="4" l="1"/>
  <c r="D33" i="4" s="1"/>
  <c r="C26" i="2"/>
  <c r="D26" i="2" s="1"/>
  <c r="C34" i="4" l="1"/>
  <c r="D34" i="4" s="1"/>
  <c r="C27" i="2"/>
  <c r="D27" i="2" s="1"/>
  <c r="C35" i="4" l="1"/>
  <c r="D35" i="4" s="1"/>
  <c r="C28" i="2"/>
  <c r="D28" i="2" s="1"/>
  <c r="C36" i="4" l="1"/>
  <c r="D36" i="4" s="1"/>
  <c r="C29" i="2"/>
  <c r="D29" i="2" s="1"/>
  <c r="C37" i="4" l="1"/>
  <c r="D37" i="4" s="1"/>
  <c r="C30" i="2"/>
  <c r="D30" i="2" s="1"/>
  <c r="C38" i="4" l="1"/>
  <c r="D38" i="4" s="1"/>
  <c r="C31" i="2"/>
  <c r="D31" i="2" s="1"/>
  <c r="C39" i="4" l="1"/>
  <c r="D39" i="4" s="1"/>
  <c r="C32" i="2"/>
  <c r="D32" i="2" s="1"/>
  <c r="C40" i="4" l="1"/>
  <c r="D40" i="4" s="1"/>
  <c r="C33" i="2"/>
  <c r="D33" i="2" s="1"/>
  <c r="C41" i="4" l="1"/>
  <c r="D41" i="4" s="1"/>
  <c r="C34" i="2"/>
  <c r="D34" i="2" s="1"/>
  <c r="C42" i="4" l="1"/>
  <c r="D42" i="4" s="1"/>
  <c r="C35" i="2"/>
  <c r="D35" i="2" s="1"/>
  <c r="C43" i="4" l="1"/>
  <c r="D43" i="4" s="1"/>
  <c r="C36" i="2"/>
  <c r="D36" i="2" s="1"/>
  <c r="C44" i="4" l="1"/>
  <c r="D44" i="4" s="1"/>
  <c r="C37" i="2"/>
  <c r="D37" i="2" s="1"/>
  <c r="C45" i="4" l="1"/>
  <c r="D45" i="4" s="1"/>
  <c r="C38" i="2"/>
  <c r="D38" i="2" s="1"/>
  <c r="C46" i="4" l="1"/>
  <c r="D46" i="4" s="1"/>
  <c r="C39" i="2"/>
  <c r="D39" i="2" s="1"/>
  <c r="C47" i="4" l="1"/>
  <c r="D47" i="4" s="1"/>
  <c r="C40" i="2"/>
  <c r="D40" i="2" s="1"/>
  <c r="C48" i="4" l="1"/>
  <c r="D48" i="4" s="1"/>
  <c r="C41" i="2"/>
  <c r="D41" i="2" s="1"/>
  <c r="C49" i="4" l="1"/>
  <c r="D49" i="4" s="1"/>
  <c r="C42" i="2"/>
  <c r="D42" i="2" s="1"/>
  <c r="C50" i="4" l="1"/>
  <c r="D50" i="4" s="1"/>
  <c r="C43" i="2"/>
  <c r="D43" i="2" s="1"/>
  <c r="C51" i="4" l="1"/>
  <c r="D51" i="4" s="1"/>
  <c r="C44" i="2"/>
  <c r="D44" i="2" s="1"/>
  <c r="C52" i="4" l="1"/>
  <c r="D52" i="4" s="1"/>
  <c r="C45" i="2"/>
  <c r="D45" i="2" s="1"/>
  <c r="C53" i="4" l="1"/>
  <c r="D53" i="4" s="1"/>
  <c r="C46" i="2"/>
  <c r="D46" i="2" s="1"/>
  <c r="C54" i="4" l="1"/>
  <c r="D54" i="4" s="1"/>
  <c r="C47" i="2"/>
  <c r="D47" i="2" s="1"/>
  <c r="C55" i="4" l="1"/>
  <c r="D55" i="4" s="1"/>
  <c r="C48" i="2"/>
  <c r="D48" i="2" s="1"/>
  <c r="C56" i="4" l="1"/>
  <c r="D56" i="4" s="1"/>
  <c r="C49" i="2"/>
  <c r="D49" i="2" s="1"/>
  <c r="C57" i="4" l="1"/>
  <c r="D57" i="4" s="1"/>
  <c r="C50" i="2"/>
  <c r="D50" i="2" s="1"/>
  <c r="C58" i="4" l="1"/>
  <c r="D58" i="4" s="1"/>
  <c r="C51" i="2"/>
  <c r="D51" i="2" s="1"/>
  <c r="C59" i="4" l="1"/>
  <c r="D59" i="4" s="1"/>
  <c r="C52" i="2"/>
  <c r="D52" i="2" s="1"/>
  <c r="C60" i="4" l="1"/>
  <c r="D60" i="4" s="1"/>
  <c r="C53" i="2"/>
  <c r="D53" i="2" s="1"/>
  <c r="C61" i="4" l="1"/>
  <c r="D61" i="4" s="1"/>
  <c r="C54" i="2"/>
  <c r="D54" i="2" s="1"/>
  <c r="C62" i="4" l="1"/>
  <c r="D62" i="4" s="1"/>
  <c r="C55" i="2"/>
  <c r="D55" i="2" s="1"/>
  <c r="C63" i="4" l="1"/>
  <c r="D63" i="4" s="1"/>
  <c r="C56" i="2"/>
  <c r="D56" i="2" s="1"/>
  <c r="C64" i="4" l="1"/>
  <c r="D64" i="4" s="1"/>
  <c r="C57" i="2"/>
  <c r="D57" i="2" s="1"/>
  <c r="C65" i="4" l="1"/>
  <c r="D65" i="4" s="1"/>
  <c r="C58" i="2"/>
  <c r="D58" i="2" s="1"/>
  <c r="C66" i="4" l="1"/>
  <c r="D66" i="4" s="1"/>
  <c r="C59" i="2"/>
  <c r="D59" i="2" s="1"/>
  <c r="C67" i="4" l="1"/>
  <c r="D67" i="4" s="1"/>
  <c r="C60" i="2"/>
  <c r="D60" i="2" s="1"/>
  <c r="C68" i="4" l="1"/>
  <c r="D68" i="4" s="1"/>
  <c r="C61" i="2"/>
  <c r="D61" i="2" s="1"/>
  <c r="C69" i="4" l="1"/>
  <c r="D69" i="4" s="1"/>
  <c r="C62" i="2"/>
  <c r="D62" i="2" s="1"/>
  <c r="C70" i="4" l="1"/>
  <c r="D70" i="4" s="1"/>
  <c r="C63" i="2"/>
  <c r="D63" i="2" s="1"/>
  <c r="C71" i="4" l="1"/>
  <c r="D71" i="4" s="1"/>
  <c r="C64" i="2"/>
  <c r="D64" i="2" s="1"/>
  <c r="C72" i="4" l="1"/>
  <c r="D72" i="4" s="1"/>
  <c r="C65" i="2"/>
  <c r="D65" i="2" s="1"/>
  <c r="C73" i="4" l="1"/>
  <c r="D73" i="4" s="1"/>
  <c r="C66" i="2"/>
  <c r="D66" i="2" s="1"/>
  <c r="C74" i="4" l="1"/>
  <c r="D74" i="4" s="1"/>
  <c r="C67" i="2"/>
  <c r="D67" i="2" s="1"/>
  <c r="C75" i="4" l="1"/>
  <c r="D75" i="4" s="1"/>
  <c r="C68" i="2"/>
  <c r="C76" i="4" l="1"/>
  <c r="D76" i="4" s="1"/>
  <c r="D68" i="2"/>
  <c r="C69" i="2"/>
  <c r="C77" i="4" l="1"/>
  <c r="D77" i="4" s="1"/>
  <c r="D69" i="2"/>
  <c r="C70" i="2"/>
  <c r="C78" i="4" l="1"/>
  <c r="D78" i="4" s="1"/>
  <c r="D70" i="2"/>
  <c r="C71" i="2"/>
  <c r="C79" i="4" l="1"/>
  <c r="D79" i="4" s="1"/>
  <c r="C72" i="2"/>
  <c r="D71" i="2"/>
  <c r="C80" i="4" l="1"/>
  <c r="D80" i="4" s="1"/>
  <c r="D72" i="2"/>
  <c r="C73" i="2"/>
  <c r="C81" i="4" l="1"/>
  <c r="D81" i="4" s="1"/>
  <c r="C74" i="2"/>
  <c r="D73" i="2"/>
  <c r="C82" i="4" l="1"/>
  <c r="D82" i="4" s="1"/>
  <c r="D74" i="2"/>
  <c r="C75" i="2"/>
  <c r="C83" i="4" l="1"/>
  <c r="D83" i="4" s="1"/>
  <c r="C76" i="2"/>
  <c r="D75" i="2"/>
  <c r="C84" i="4" l="1"/>
  <c r="D84" i="4" s="1"/>
  <c r="D76" i="2"/>
  <c r="C77" i="2"/>
  <c r="C85" i="4" l="1"/>
  <c r="D85" i="4" s="1"/>
  <c r="C78" i="2"/>
  <c r="D77" i="2"/>
  <c r="C86" i="4" l="1"/>
  <c r="D86" i="4" s="1"/>
  <c r="D78" i="2"/>
  <c r="C79" i="2"/>
  <c r="C87" i="4" l="1"/>
  <c r="D87" i="4" s="1"/>
  <c r="C80" i="2"/>
  <c r="D79" i="2"/>
  <c r="C88" i="4" l="1"/>
  <c r="D88" i="4" s="1"/>
  <c r="D80" i="2"/>
  <c r="C81" i="2"/>
  <c r="C89" i="4" l="1"/>
  <c r="D89" i="4" s="1"/>
  <c r="C82" i="2"/>
  <c r="D81" i="2"/>
  <c r="C90" i="4" l="1"/>
  <c r="D90" i="4" s="1"/>
  <c r="D82" i="2"/>
  <c r="C83" i="2"/>
  <c r="C91" i="4" l="1"/>
  <c r="D91" i="4" s="1"/>
  <c r="C84" i="2"/>
  <c r="D83" i="2"/>
  <c r="C92" i="4" l="1"/>
  <c r="D92" i="4" s="1"/>
  <c r="D84" i="2"/>
  <c r="C85" i="2"/>
  <c r="C93" i="4" l="1"/>
  <c r="D93" i="4" s="1"/>
  <c r="C86" i="2"/>
  <c r="D85" i="2"/>
  <c r="C94" i="4" l="1"/>
  <c r="D94" i="4" s="1"/>
  <c r="D86" i="2"/>
  <c r="C87" i="2"/>
  <c r="C95" i="4" l="1"/>
  <c r="D95" i="4" s="1"/>
  <c r="C88" i="2"/>
  <c r="D87" i="2"/>
  <c r="C96" i="4" l="1"/>
  <c r="D96" i="4" s="1"/>
  <c r="D88" i="2"/>
  <c r="C89" i="2"/>
  <c r="C97" i="4" l="1"/>
  <c r="D97" i="4" s="1"/>
  <c r="C90" i="2"/>
  <c r="D89" i="2"/>
  <c r="C98" i="4" l="1"/>
  <c r="D98" i="4" s="1"/>
  <c r="D90" i="2"/>
  <c r="C91" i="2"/>
  <c r="C92" i="2" l="1"/>
  <c r="D91" i="2"/>
  <c r="D92" i="2" l="1"/>
  <c r="C93" i="2"/>
  <c r="C94" i="2" l="1"/>
  <c r="D93" i="2"/>
  <c r="D94" i="2" l="1"/>
  <c r="C95" i="2"/>
  <c r="C96" i="2" l="1"/>
  <c r="D95" i="2"/>
  <c r="D96" i="2" l="1"/>
  <c r="C97" i="2"/>
  <c r="C98" i="2" l="1"/>
  <c r="D98" i="2" s="1"/>
  <c r="D97" i="2"/>
</calcChain>
</file>

<file path=xl/sharedStrings.xml><?xml version="1.0" encoding="utf-8"?>
<sst xmlns="http://schemas.openxmlformats.org/spreadsheetml/2006/main" count="64" uniqueCount="32">
  <si>
    <t>export BATNOISE_TEMPLATES=~/K100/cdmsbats/cdmsbats/PulseTemplates</t>
  </si>
  <si>
    <t>export BATROOT_NOISEFILES=/data/chocula/fritts/data/k100proc/midasfilterFiles/all</t>
  </si>
  <si>
    <t>cd ~/K100/cdmsbats/cdmsbats/</t>
  </si>
  <si>
    <t>series</t>
  </si>
  <si>
    <t>first dump</t>
  </si>
  <si>
    <t>last dump</t>
  </si>
  <si>
    <t>proc</t>
  </si>
  <si>
    <t>conf</t>
  </si>
  <si>
    <t>processingUMNData.r75_2sided</t>
  </si>
  <si>
    <t>configUMNData.r75_2sided</t>
  </si>
  <si>
    <t>cdms1</t>
  </si>
  <si>
    <t>cdms3</t>
  </si>
  <si>
    <t>cdms-04-1</t>
  </si>
  <si>
    <t>cdms-04-2</t>
  </si>
  <si>
    <t>cdms-04-3</t>
  </si>
  <si>
    <t># of dumps</t>
  </si>
  <si>
    <t>processingUMNData.r75_HV1</t>
  </si>
  <si>
    <t>#computers</t>
  </si>
  <si>
    <t>configUMNData.r76_HV_NaI</t>
  </si>
  <si>
    <t>processingUMNData.r76_HV2_NaI</t>
  </si>
  <si>
    <t>07220706_2041</t>
  </si>
  <si>
    <t>07220706_2048</t>
  </si>
  <si>
    <t>07220812_1805</t>
  </si>
  <si>
    <t>export BATNOISE_TEMPLATES=/data/chocula/neog/cdmsbats/PulseTemplates</t>
  </si>
  <si>
    <t>cd /data/chocula/neog/cdmsbats/</t>
  </si>
  <si>
    <t>processingUMNData.r75_HV2</t>
  </si>
  <si>
    <t>configUMNData.r75_HV1</t>
  </si>
  <si>
    <t>07220812_1958</t>
  </si>
  <si>
    <t>export ROOTSYS=/data/chocula/test_cdmsbats/root_install</t>
  </si>
  <si>
    <t>export PATH=$PATH:$ROOTSYS/bin</t>
  </si>
  <si>
    <t>export LD_LIBRARY_PATH=$LD_LIBRARY_PATH:$ROOTSYS/lib</t>
  </si>
  <si>
    <t>These lines may be necessary if there's no default Root installed: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</si>
</sst>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8"/>
  <sheetViews>
    <sheetView workbookViewId="0">
      <selection sqref="A1:XFD1048576"/>
    </sheetView>
  </sheetViews>
  <sheetFormatPr defaultRowHeight="14.4"/>
  <cols>
    <col min="1" max="1" width="10.109375" bestFit="1" customWidth="1"/>
    <col min="2" max="2" width="29.6640625" bestFit="1" customWidth="1"/>
  </cols>
  <sheetData>
    <row r="1" spans="1:19">
      <c r="A1" t="s">
        <v>3</v>
      </c>
      <c r="B1" s="1" t="s">
        <v>22</v>
      </c>
      <c r="D1" t="s">
        <v>0</v>
      </c>
    </row>
    <row r="2" spans="1:19">
      <c r="A2" t="s">
        <v>6</v>
      </c>
      <c r="B2" t="s">
        <v>19</v>
      </c>
      <c r="D2" t="str">
        <f>"export BATROOT_RAWDATA=/data/chocula/fritts/data/k100proc/midasraw/byseries/"&amp;B1</f>
        <v>export BATROOT_RAWDATA=/data/chocula/fritts/data/k100proc/midasraw/byseries/07220812_1805</v>
      </c>
      <c r="P2" t="s">
        <v>8</v>
      </c>
      <c r="S2" t="s">
        <v>16</v>
      </c>
    </row>
    <row r="3" spans="1:19">
      <c r="A3" t="s">
        <v>7</v>
      </c>
      <c r="B3" t="s">
        <v>18</v>
      </c>
      <c r="D3" t="str">
        <f>"export BATROOT_AUXFILES=/data/chocula/fritts/data/k100proc/midasraw/byseries/"&amp;B1</f>
        <v>export BATROOT_AUXFILES=/data/chocula/fritts/data/k100proc/midasraw/byseries/07220812_1805</v>
      </c>
      <c r="P3" t="s">
        <v>9</v>
      </c>
    </row>
    <row r="4" spans="1:19">
      <c r="D4" t="str">
        <f>"export BATROOT_GPIBFILES=/data/chocula/fritts/data/k100proc/midasraw/byseries/"&amp;B1</f>
        <v>export BATROOT_GPIBFILES=/data/chocula/fritts/data/k100proc/midasraw/byseries/07220812_1805</v>
      </c>
    </row>
    <row r="5" spans="1:19">
      <c r="B5" s="1"/>
      <c r="D5" t="str">
        <f>"export BATROOT_RQDATA=/data/chocula/fritts/data/k100proc/midasrq/byseries/"&amp;$B$1</f>
        <v>export BATROOT_RQDATA=/data/chocula/fritts/data/k100proc/midasrq/byseries/07220812_1805</v>
      </c>
    </row>
    <row r="6" spans="1:19">
      <c r="B6" s="1" t="s">
        <v>20</v>
      </c>
      <c r="D6" t="s">
        <v>1</v>
      </c>
    </row>
    <row r="7" spans="1:19">
      <c r="B7" s="1" t="s">
        <v>21</v>
      </c>
    </row>
    <row r="8" spans="1:19">
      <c r="D8" t="str">
        <f>"mkdir /data/chocula/fritts/data/k100proc/midasrq/byseries/"&amp;B1</f>
        <v>mkdir /data/chocula/fritts/data/k100proc/midasrq/byseries/07220812_1805</v>
      </c>
    </row>
    <row r="10" spans="1:19">
      <c r="D10" t="s">
        <v>2</v>
      </c>
    </row>
    <row r="11" spans="1:19">
      <c r="D11" t="str">
        <f>"BatNoise "&amp;$B$1&amp;" 1 1000 "&amp;$B$2&amp;" "&amp;$B$3&amp;" &gt; testnoise.txt"</f>
        <v>BatNoise 07220812_1805 1 1000 processingUMNData.r76_HV2_NaI configUMNData.r76_HV_NaI &gt; testnoise.txt</v>
      </c>
    </row>
    <row r="17" spans="2:2">
      <c r="B17" t="str">
        <f>"ls -lh /data/chocula/fritts/data/k100proc/midasraw/byseries/"&amp;$B$1</f>
        <v>ls -lh /data/chocula/fritts/data/k100proc/midasraw/byseries/07220812_1805</v>
      </c>
    </row>
    <row r="18" spans="2:2">
      <c r="B18" t="str">
        <f>"ls -lh /data/chocula/fritts/data/k100proc/midasrq/byseries/"&amp;$B$1</f>
        <v>ls -lh /data/chocula/fritts/data/k100proc/midasrq/byseries/07220812_1805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98"/>
  <sheetViews>
    <sheetView workbookViewId="0">
      <selection sqref="A1:XFD1048576"/>
    </sheetView>
  </sheetViews>
  <sheetFormatPr defaultRowHeight="14.4"/>
  <cols>
    <col min="1" max="1" width="10.109375" bestFit="1" customWidth="1"/>
    <col min="2" max="2" width="29.6640625" bestFit="1" customWidth="1"/>
  </cols>
  <sheetData>
    <row r="1" spans="1:4">
      <c r="A1" t="s">
        <v>3</v>
      </c>
      <c r="B1" s="2" t="str">
        <f>noise!B1</f>
        <v>07220812_1805</v>
      </c>
      <c r="D1" t="s">
        <v>0</v>
      </c>
    </row>
    <row r="2" spans="1:4">
      <c r="A2" t="s">
        <v>6</v>
      </c>
      <c r="B2" s="2" t="str">
        <f>noise!B2</f>
        <v>processingUMNData.r76_HV2_NaI</v>
      </c>
      <c r="D2" t="str">
        <f>"export BATROOT_RAWDATA=/data/chocula/fritts/data/k100proc/midasraw/byseries/"&amp;B1</f>
        <v>export BATROOT_RAWDATA=/data/chocula/fritts/data/k100proc/midasraw/byseries/07220812_1805</v>
      </c>
    </row>
    <row r="3" spans="1:4">
      <c r="A3" t="s">
        <v>7</v>
      </c>
      <c r="B3" s="2" t="str">
        <f>noise!B3</f>
        <v>configUMNData.r76_HV_NaI</v>
      </c>
      <c r="D3" t="str">
        <f>"export BATROOT_AUXFILES=/data/chocula/fritts/data/k100proc/midasraw/byseries/"&amp;B1</f>
        <v>export BATROOT_AUXFILES=/data/chocula/fritts/data/k100proc/midasraw/byseries/07220812_1805</v>
      </c>
    </row>
    <row r="4" spans="1:4">
      <c r="A4" t="s">
        <v>4</v>
      </c>
      <c r="B4">
        <v>241</v>
      </c>
      <c r="D4" t="str">
        <f>"export BATROOT_GPIBFILES=/data/chocula/fritts/data/k100proc/midasraw/byseries/"&amp;B1</f>
        <v>export BATROOT_GPIBFILES=/data/chocula/fritts/data/k100proc/midasraw/byseries/07220812_1805</v>
      </c>
    </row>
    <row r="5" spans="1:4">
      <c r="A5" t="s">
        <v>5</v>
      </c>
      <c r="B5">
        <f>IF(B4&lt;(B15+1)*B16+1,B4+B15,B4+B15-1)</f>
        <v>384</v>
      </c>
      <c r="D5" t="str">
        <f>"export BATROOT_RQDATA=/data/chocula/fritts/data/k100proc/midasrq/byseries/"&amp;B1</f>
        <v>export BATROOT_RQDATA=/data/chocula/fritts/data/k100proc/midasrq/byseries/07220812_1805</v>
      </c>
    </row>
    <row r="6" spans="1:4">
      <c r="D6" t="s">
        <v>1</v>
      </c>
    </row>
    <row r="8" spans="1:4">
      <c r="D8" t="s">
        <v>2</v>
      </c>
    </row>
    <row r="9" spans="1:4">
      <c r="B9" t="s">
        <v>10</v>
      </c>
      <c r="C9">
        <f>B4</f>
        <v>241</v>
      </c>
      <c r="D9" t="str">
        <f>IF(C9&lt;$B$5+1,"BatRoot "&amp;$B$1&amp;" "&amp;C9&amp;" 10000 "&amp;$B$2&amp;" "&amp;$B$3&amp;" &gt; test"&amp;C9&amp;".txt &amp;","")</f>
        <v>BatRoot 07220812_1805 241 10000 processingUMNData.r76_HV2_NaI configUMNData.r76_HV_NaI &gt; test241.txt &amp;</v>
      </c>
    </row>
    <row r="10" spans="1:4">
      <c r="B10" t="s">
        <v>11</v>
      </c>
      <c r="C10">
        <f>C9+1</f>
        <v>242</v>
      </c>
      <c r="D10" t="str">
        <f t="shared" ref="D10:D68" si="0">IF(C10&lt;$B$5+1,"BatRoot "&amp;$B$1&amp;" "&amp;C10&amp;" 10000 "&amp;$B$2&amp;" "&amp;$B$3&amp;" &gt; test"&amp;C10&amp;".txt &amp;","")</f>
        <v>BatRoot 07220812_1805 242 10000 processingUMNData.r76_HV2_NaI configUMNData.r76_HV_NaI &gt; test242.txt &amp;</v>
      </c>
    </row>
    <row r="11" spans="1:4">
      <c r="B11" t="s">
        <v>12</v>
      </c>
      <c r="C11">
        <f t="shared" ref="C11:C74" si="1">C10+1</f>
        <v>243</v>
      </c>
      <c r="D11" t="str">
        <f t="shared" si="0"/>
        <v>BatRoot 07220812_1805 243 10000 processingUMNData.r76_HV2_NaI configUMNData.r76_HV_NaI &gt; test243.txt &amp;</v>
      </c>
    </row>
    <row r="12" spans="1:4">
      <c r="B12" t="s">
        <v>13</v>
      </c>
      <c r="C12">
        <f t="shared" si="1"/>
        <v>244</v>
      </c>
      <c r="D12" t="str">
        <f t="shared" si="0"/>
        <v>BatRoot 07220812_1805 244 10000 processingUMNData.r76_HV2_NaI configUMNData.r76_HV_NaI &gt; test244.txt &amp;</v>
      </c>
    </row>
    <row r="13" spans="1:4">
      <c r="B13" t="s">
        <v>14</v>
      </c>
      <c r="C13">
        <f t="shared" si="1"/>
        <v>245</v>
      </c>
      <c r="D13" t="str">
        <f t="shared" si="0"/>
        <v>BatRoot 07220812_1805 245 10000 processingUMNData.r76_HV2_NaI configUMNData.r76_HV_NaI &gt; test245.txt &amp;</v>
      </c>
    </row>
    <row r="14" spans="1:4">
      <c r="A14" t="s">
        <v>15</v>
      </c>
      <c r="B14">
        <v>575</v>
      </c>
      <c r="C14">
        <f t="shared" si="1"/>
        <v>246</v>
      </c>
      <c r="D14" t="str">
        <f t="shared" si="0"/>
        <v>BatRoot 07220812_1805 246 10000 processingUMNData.r76_HV2_NaI configUMNData.r76_HV_NaI &gt; test246.txt &amp;</v>
      </c>
    </row>
    <row r="15" spans="1:4">
      <c r="B15">
        <f>INT(B14/B17)</f>
        <v>143</v>
      </c>
      <c r="C15">
        <f t="shared" si="1"/>
        <v>247</v>
      </c>
      <c r="D15" t="str">
        <f t="shared" si="0"/>
        <v>BatRoot 07220812_1805 247 10000 processingUMNData.r76_HV2_NaI configUMNData.r76_HV_NaI &gt; test247.txt &amp;</v>
      </c>
    </row>
    <row r="16" spans="1:4">
      <c r="B16">
        <f>MOD(B14,B17)</f>
        <v>3</v>
      </c>
      <c r="C16">
        <f t="shared" si="1"/>
        <v>248</v>
      </c>
      <c r="D16" t="str">
        <f t="shared" si="0"/>
        <v>BatRoot 07220812_1805 248 10000 processingUMNData.r76_HV2_NaI configUMNData.r76_HV_NaI &gt; test248.txt &amp;</v>
      </c>
    </row>
    <row r="17" spans="1:4">
      <c r="A17" t="s">
        <v>17</v>
      </c>
      <c r="B17">
        <v>4</v>
      </c>
      <c r="C17">
        <f t="shared" si="1"/>
        <v>249</v>
      </c>
      <c r="D17" t="str">
        <f t="shared" si="0"/>
        <v>BatRoot 07220812_1805 249 10000 processingUMNData.r76_HV2_NaI configUMNData.r76_HV_NaI &gt; test249.txt &amp;</v>
      </c>
    </row>
    <row r="18" spans="1:4">
      <c r="C18">
        <f t="shared" si="1"/>
        <v>250</v>
      </c>
      <c r="D18" t="str">
        <f t="shared" si="0"/>
        <v>BatRoot 07220812_1805 250 10000 processingUMNData.r76_HV2_NaI configUMNData.r76_HV_NaI &gt; test250.txt &amp;</v>
      </c>
    </row>
    <row r="19" spans="1:4">
      <c r="C19">
        <f t="shared" si="1"/>
        <v>251</v>
      </c>
      <c r="D19" t="str">
        <f t="shared" si="0"/>
        <v>BatRoot 07220812_1805 251 10000 processingUMNData.r76_HV2_NaI configUMNData.r76_HV_NaI &gt; test251.txt &amp;</v>
      </c>
    </row>
    <row r="20" spans="1:4">
      <c r="C20">
        <f t="shared" si="1"/>
        <v>252</v>
      </c>
      <c r="D20" t="str">
        <f t="shared" si="0"/>
        <v>BatRoot 07220812_1805 252 10000 processingUMNData.r76_HV2_NaI configUMNData.r76_HV_NaI &gt; test252.txt &amp;</v>
      </c>
    </row>
    <row r="21" spans="1:4">
      <c r="C21">
        <f t="shared" si="1"/>
        <v>253</v>
      </c>
      <c r="D21" t="str">
        <f t="shared" si="0"/>
        <v>BatRoot 07220812_1805 253 10000 processingUMNData.r76_HV2_NaI configUMNData.r76_HV_NaI &gt; test253.txt &amp;</v>
      </c>
    </row>
    <row r="22" spans="1:4">
      <c r="C22">
        <f t="shared" si="1"/>
        <v>254</v>
      </c>
      <c r="D22" t="str">
        <f t="shared" si="0"/>
        <v>BatRoot 07220812_1805 254 10000 processingUMNData.r76_HV2_NaI configUMNData.r76_HV_NaI &gt; test254.txt &amp;</v>
      </c>
    </row>
    <row r="23" spans="1:4">
      <c r="C23">
        <f t="shared" si="1"/>
        <v>255</v>
      </c>
      <c r="D23" t="str">
        <f t="shared" si="0"/>
        <v>BatRoot 07220812_1805 255 10000 processingUMNData.r76_HV2_NaI configUMNData.r76_HV_NaI &gt; test255.txt &amp;</v>
      </c>
    </row>
    <row r="24" spans="1:4">
      <c r="C24">
        <f t="shared" si="1"/>
        <v>256</v>
      </c>
      <c r="D24" t="str">
        <f t="shared" si="0"/>
        <v>BatRoot 07220812_1805 256 10000 processingUMNData.r76_HV2_NaI configUMNData.r76_HV_NaI &gt; test256.txt &amp;</v>
      </c>
    </row>
    <row r="25" spans="1:4">
      <c r="C25">
        <f t="shared" si="1"/>
        <v>257</v>
      </c>
      <c r="D25" t="str">
        <f t="shared" si="0"/>
        <v>BatRoot 07220812_1805 257 10000 processingUMNData.r76_HV2_NaI configUMNData.r76_HV_NaI &gt; test257.txt &amp;</v>
      </c>
    </row>
    <row r="26" spans="1:4">
      <c r="C26">
        <f t="shared" si="1"/>
        <v>258</v>
      </c>
      <c r="D26" t="str">
        <f t="shared" si="0"/>
        <v>BatRoot 07220812_1805 258 10000 processingUMNData.r76_HV2_NaI configUMNData.r76_HV_NaI &gt; test258.txt &amp;</v>
      </c>
    </row>
    <row r="27" spans="1:4">
      <c r="C27">
        <f t="shared" si="1"/>
        <v>259</v>
      </c>
      <c r="D27" t="str">
        <f t="shared" si="0"/>
        <v>BatRoot 07220812_1805 259 10000 processingUMNData.r76_HV2_NaI configUMNData.r76_HV_NaI &gt; test259.txt &amp;</v>
      </c>
    </row>
    <row r="28" spans="1:4">
      <c r="C28">
        <f t="shared" si="1"/>
        <v>260</v>
      </c>
      <c r="D28" t="str">
        <f t="shared" si="0"/>
        <v>BatRoot 07220812_1805 260 10000 processingUMNData.r76_HV2_NaI configUMNData.r76_HV_NaI &gt; test260.txt &amp;</v>
      </c>
    </row>
    <row r="29" spans="1:4">
      <c r="C29">
        <f t="shared" si="1"/>
        <v>261</v>
      </c>
      <c r="D29" t="str">
        <f t="shared" si="0"/>
        <v>BatRoot 07220812_1805 261 10000 processingUMNData.r76_HV2_NaI configUMNData.r76_HV_NaI &gt; test261.txt &amp;</v>
      </c>
    </row>
    <row r="30" spans="1:4">
      <c r="C30">
        <f t="shared" si="1"/>
        <v>262</v>
      </c>
      <c r="D30" t="str">
        <f t="shared" si="0"/>
        <v>BatRoot 07220812_1805 262 10000 processingUMNData.r76_HV2_NaI configUMNData.r76_HV_NaI &gt; test262.txt &amp;</v>
      </c>
    </row>
    <row r="31" spans="1:4">
      <c r="C31">
        <f t="shared" si="1"/>
        <v>263</v>
      </c>
      <c r="D31" t="str">
        <f t="shared" si="0"/>
        <v>BatRoot 07220812_1805 263 10000 processingUMNData.r76_HV2_NaI configUMNData.r76_HV_NaI &gt; test263.txt &amp;</v>
      </c>
    </row>
    <row r="32" spans="1:4">
      <c r="C32">
        <f t="shared" si="1"/>
        <v>264</v>
      </c>
      <c r="D32" t="str">
        <f t="shared" si="0"/>
        <v>BatRoot 07220812_1805 264 10000 processingUMNData.r76_HV2_NaI configUMNData.r76_HV_NaI &gt; test264.txt &amp;</v>
      </c>
    </row>
    <row r="33" spans="3:4">
      <c r="C33">
        <f t="shared" si="1"/>
        <v>265</v>
      </c>
      <c r="D33" t="str">
        <f t="shared" si="0"/>
        <v>BatRoot 07220812_1805 265 10000 processingUMNData.r76_HV2_NaI configUMNData.r76_HV_NaI &gt; test265.txt &amp;</v>
      </c>
    </row>
    <row r="34" spans="3:4">
      <c r="C34">
        <f t="shared" si="1"/>
        <v>266</v>
      </c>
      <c r="D34" t="str">
        <f t="shared" si="0"/>
        <v>BatRoot 07220812_1805 266 10000 processingUMNData.r76_HV2_NaI configUMNData.r76_HV_NaI &gt; test266.txt &amp;</v>
      </c>
    </row>
    <row r="35" spans="3:4">
      <c r="C35">
        <f t="shared" si="1"/>
        <v>267</v>
      </c>
      <c r="D35" t="str">
        <f t="shared" si="0"/>
        <v>BatRoot 07220812_1805 267 10000 processingUMNData.r76_HV2_NaI configUMNData.r76_HV_NaI &gt; test267.txt &amp;</v>
      </c>
    </row>
    <row r="36" spans="3:4">
      <c r="C36">
        <f t="shared" si="1"/>
        <v>268</v>
      </c>
      <c r="D36" t="str">
        <f t="shared" si="0"/>
        <v>BatRoot 07220812_1805 268 10000 processingUMNData.r76_HV2_NaI configUMNData.r76_HV_NaI &gt; test268.txt &amp;</v>
      </c>
    </row>
    <row r="37" spans="3:4">
      <c r="C37">
        <f t="shared" si="1"/>
        <v>269</v>
      </c>
      <c r="D37" t="str">
        <f t="shared" si="0"/>
        <v>BatRoot 07220812_1805 269 10000 processingUMNData.r76_HV2_NaI configUMNData.r76_HV_NaI &gt; test269.txt &amp;</v>
      </c>
    </row>
    <row r="38" spans="3:4">
      <c r="C38">
        <f t="shared" si="1"/>
        <v>270</v>
      </c>
      <c r="D38" t="str">
        <f t="shared" si="0"/>
        <v>BatRoot 07220812_1805 270 10000 processingUMNData.r76_HV2_NaI configUMNData.r76_HV_NaI &gt; test270.txt &amp;</v>
      </c>
    </row>
    <row r="39" spans="3:4">
      <c r="C39">
        <f t="shared" si="1"/>
        <v>271</v>
      </c>
      <c r="D39" t="str">
        <f t="shared" si="0"/>
        <v>BatRoot 07220812_1805 271 10000 processingUMNData.r76_HV2_NaI configUMNData.r76_HV_NaI &gt; test271.txt &amp;</v>
      </c>
    </row>
    <row r="40" spans="3:4">
      <c r="C40">
        <f t="shared" si="1"/>
        <v>272</v>
      </c>
      <c r="D40" t="str">
        <f t="shared" si="0"/>
        <v>BatRoot 07220812_1805 272 10000 processingUMNData.r76_HV2_NaI configUMNData.r76_HV_NaI &gt; test272.txt &amp;</v>
      </c>
    </row>
    <row r="41" spans="3:4">
      <c r="C41">
        <f t="shared" si="1"/>
        <v>273</v>
      </c>
      <c r="D41" t="str">
        <f t="shared" si="0"/>
        <v>BatRoot 07220812_1805 273 10000 processingUMNData.r76_HV2_NaI configUMNData.r76_HV_NaI &gt; test273.txt &amp;</v>
      </c>
    </row>
    <row r="42" spans="3:4">
      <c r="C42">
        <f t="shared" si="1"/>
        <v>274</v>
      </c>
      <c r="D42" t="str">
        <f t="shared" si="0"/>
        <v>BatRoot 07220812_1805 274 10000 processingUMNData.r76_HV2_NaI configUMNData.r76_HV_NaI &gt; test274.txt &amp;</v>
      </c>
    </row>
    <row r="43" spans="3:4">
      <c r="C43">
        <f t="shared" si="1"/>
        <v>275</v>
      </c>
      <c r="D43" t="str">
        <f t="shared" si="0"/>
        <v>BatRoot 07220812_1805 275 10000 processingUMNData.r76_HV2_NaI configUMNData.r76_HV_NaI &gt; test275.txt &amp;</v>
      </c>
    </row>
    <row r="44" spans="3:4">
      <c r="C44">
        <f t="shared" si="1"/>
        <v>276</v>
      </c>
      <c r="D44" t="str">
        <f t="shared" si="0"/>
        <v>BatRoot 07220812_1805 276 10000 processingUMNData.r76_HV2_NaI configUMNData.r76_HV_NaI &gt; test276.txt &amp;</v>
      </c>
    </row>
    <row r="45" spans="3:4">
      <c r="C45">
        <f t="shared" si="1"/>
        <v>277</v>
      </c>
      <c r="D45" t="str">
        <f t="shared" si="0"/>
        <v>BatRoot 07220812_1805 277 10000 processingUMNData.r76_HV2_NaI configUMNData.r76_HV_NaI &gt; test277.txt &amp;</v>
      </c>
    </row>
    <row r="46" spans="3:4">
      <c r="C46">
        <f t="shared" si="1"/>
        <v>278</v>
      </c>
      <c r="D46" t="str">
        <f t="shared" si="0"/>
        <v>BatRoot 07220812_1805 278 10000 processingUMNData.r76_HV2_NaI configUMNData.r76_HV_NaI &gt; test278.txt &amp;</v>
      </c>
    </row>
    <row r="47" spans="3:4">
      <c r="C47">
        <f t="shared" si="1"/>
        <v>279</v>
      </c>
      <c r="D47" t="str">
        <f t="shared" si="0"/>
        <v>BatRoot 07220812_1805 279 10000 processingUMNData.r76_HV2_NaI configUMNData.r76_HV_NaI &gt; test279.txt &amp;</v>
      </c>
    </row>
    <row r="48" spans="3:4">
      <c r="C48">
        <f t="shared" si="1"/>
        <v>280</v>
      </c>
      <c r="D48" t="str">
        <f t="shared" si="0"/>
        <v>BatRoot 07220812_1805 280 10000 processingUMNData.r76_HV2_NaI configUMNData.r76_HV_NaI &gt; test280.txt &amp;</v>
      </c>
    </row>
    <row r="49" spans="3:4">
      <c r="C49">
        <f t="shared" si="1"/>
        <v>281</v>
      </c>
      <c r="D49" t="str">
        <f t="shared" si="0"/>
        <v>BatRoot 07220812_1805 281 10000 processingUMNData.r76_HV2_NaI configUMNData.r76_HV_NaI &gt; test281.txt &amp;</v>
      </c>
    </row>
    <row r="50" spans="3:4">
      <c r="C50">
        <f t="shared" si="1"/>
        <v>282</v>
      </c>
      <c r="D50" t="str">
        <f t="shared" si="0"/>
        <v>BatRoot 07220812_1805 282 10000 processingUMNData.r76_HV2_NaI configUMNData.r76_HV_NaI &gt; test282.txt &amp;</v>
      </c>
    </row>
    <row r="51" spans="3:4">
      <c r="C51">
        <f t="shared" si="1"/>
        <v>283</v>
      </c>
      <c r="D51" t="str">
        <f t="shared" si="0"/>
        <v>BatRoot 07220812_1805 283 10000 processingUMNData.r76_HV2_NaI configUMNData.r76_HV_NaI &gt; test283.txt &amp;</v>
      </c>
    </row>
    <row r="52" spans="3:4">
      <c r="C52">
        <f t="shared" si="1"/>
        <v>284</v>
      </c>
      <c r="D52" t="str">
        <f t="shared" si="0"/>
        <v>BatRoot 07220812_1805 284 10000 processingUMNData.r76_HV2_NaI configUMNData.r76_HV_NaI &gt; test284.txt &amp;</v>
      </c>
    </row>
    <row r="53" spans="3:4">
      <c r="C53">
        <f t="shared" si="1"/>
        <v>285</v>
      </c>
      <c r="D53" t="str">
        <f t="shared" si="0"/>
        <v>BatRoot 07220812_1805 285 10000 processingUMNData.r76_HV2_NaI configUMNData.r76_HV_NaI &gt; test285.txt &amp;</v>
      </c>
    </row>
    <row r="54" spans="3:4">
      <c r="C54">
        <f t="shared" si="1"/>
        <v>286</v>
      </c>
      <c r="D54" t="str">
        <f t="shared" si="0"/>
        <v>BatRoot 07220812_1805 286 10000 processingUMNData.r76_HV2_NaI configUMNData.r76_HV_NaI &gt; test286.txt &amp;</v>
      </c>
    </row>
    <row r="55" spans="3:4">
      <c r="C55">
        <f t="shared" si="1"/>
        <v>287</v>
      </c>
      <c r="D55" t="str">
        <f t="shared" si="0"/>
        <v>BatRoot 07220812_1805 287 10000 processingUMNData.r76_HV2_NaI configUMNData.r76_HV_NaI &gt; test287.txt &amp;</v>
      </c>
    </row>
    <row r="56" spans="3:4">
      <c r="C56">
        <f t="shared" si="1"/>
        <v>288</v>
      </c>
      <c r="D56" t="str">
        <f t="shared" si="0"/>
        <v>BatRoot 07220812_1805 288 10000 processingUMNData.r76_HV2_NaI configUMNData.r76_HV_NaI &gt; test288.txt &amp;</v>
      </c>
    </row>
    <row r="57" spans="3:4">
      <c r="C57">
        <f t="shared" si="1"/>
        <v>289</v>
      </c>
      <c r="D57" t="str">
        <f t="shared" si="0"/>
        <v>BatRoot 07220812_1805 289 10000 processingUMNData.r76_HV2_NaI configUMNData.r76_HV_NaI &gt; test289.txt &amp;</v>
      </c>
    </row>
    <row r="58" spans="3:4">
      <c r="C58">
        <f t="shared" si="1"/>
        <v>290</v>
      </c>
      <c r="D58" t="str">
        <f t="shared" si="0"/>
        <v>BatRoot 07220812_1805 290 10000 processingUMNData.r76_HV2_NaI configUMNData.r76_HV_NaI &gt; test290.txt &amp;</v>
      </c>
    </row>
    <row r="59" spans="3:4">
      <c r="C59">
        <f t="shared" si="1"/>
        <v>291</v>
      </c>
      <c r="D59" t="str">
        <f t="shared" si="0"/>
        <v>BatRoot 07220812_1805 291 10000 processingUMNData.r76_HV2_NaI configUMNData.r76_HV_NaI &gt; test291.txt &amp;</v>
      </c>
    </row>
    <row r="60" spans="3:4">
      <c r="C60">
        <f t="shared" si="1"/>
        <v>292</v>
      </c>
      <c r="D60" t="str">
        <f t="shared" si="0"/>
        <v>BatRoot 07220812_1805 292 10000 processingUMNData.r76_HV2_NaI configUMNData.r76_HV_NaI &gt; test292.txt &amp;</v>
      </c>
    </row>
    <row r="61" spans="3:4">
      <c r="C61">
        <f t="shared" si="1"/>
        <v>293</v>
      </c>
      <c r="D61" t="str">
        <f t="shared" si="0"/>
        <v>BatRoot 07220812_1805 293 10000 processingUMNData.r76_HV2_NaI configUMNData.r76_HV_NaI &gt; test293.txt &amp;</v>
      </c>
    </row>
    <row r="62" spans="3:4">
      <c r="C62">
        <f t="shared" si="1"/>
        <v>294</v>
      </c>
      <c r="D62" t="str">
        <f t="shared" si="0"/>
        <v>BatRoot 07220812_1805 294 10000 processingUMNData.r76_HV2_NaI configUMNData.r76_HV_NaI &gt; test294.txt &amp;</v>
      </c>
    </row>
    <row r="63" spans="3:4">
      <c r="C63">
        <f t="shared" si="1"/>
        <v>295</v>
      </c>
      <c r="D63" t="str">
        <f t="shared" si="0"/>
        <v>BatRoot 07220812_1805 295 10000 processingUMNData.r76_HV2_NaI configUMNData.r76_HV_NaI &gt; test295.txt &amp;</v>
      </c>
    </row>
    <row r="64" spans="3:4">
      <c r="C64">
        <f t="shared" si="1"/>
        <v>296</v>
      </c>
      <c r="D64" t="str">
        <f t="shared" si="0"/>
        <v>BatRoot 07220812_1805 296 10000 processingUMNData.r76_HV2_NaI configUMNData.r76_HV_NaI &gt; test296.txt &amp;</v>
      </c>
    </row>
    <row r="65" spans="3:4">
      <c r="C65">
        <f t="shared" si="1"/>
        <v>297</v>
      </c>
      <c r="D65" t="str">
        <f t="shared" si="0"/>
        <v>BatRoot 07220812_1805 297 10000 processingUMNData.r76_HV2_NaI configUMNData.r76_HV_NaI &gt; test297.txt &amp;</v>
      </c>
    </row>
    <row r="66" spans="3:4">
      <c r="C66">
        <f t="shared" si="1"/>
        <v>298</v>
      </c>
      <c r="D66" t="str">
        <f t="shared" si="0"/>
        <v>BatRoot 07220812_1805 298 10000 processingUMNData.r76_HV2_NaI configUMNData.r76_HV_NaI &gt; test298.txt &amp;</v>
      </c>
    </row>
    <row r="67" spans="3:4">
      <c r="C67">
        <f t="shared" si="1"/>
        <v>299</v>
      </c>
      <c r="D67" t="str">
        <f t="shared" si="0"/>
        <v>BatRoot 07220812_1805 299 10000 processingUMNData.r76_HV2_NaI configUMNData.r76_HV_NaI &gt; test299.txt &amp;</v>
      </c>
    </row>
    <row r="68" spans="3:4">
      <c r="C68">
        <f t="shared" si="1"/>
        <v>300</v>
      </c>
      <c r="D68" t="str">
        <f t="shared" si="0"/>
        <v>BatRoot 07220812_1805 300 10000 processingUMNData.r76_HV2_NaI configUMNData.r76_HV_NaI &gt; test300.txt &amp;</v>
      </c>
    </row>
    <row r="69" spans="3:4">
      <c r="C69">
        <f t="shared" si="1"/>
        <v>301</v>
      </c>
      <c r="D69" t="str">
        <f t="shared" ref="D69:D98" si="2">IF(C69&lt;$B$5+1,"BatRoot "&amp;$B$1&amp;" "&amp;C69&amp;" 10000 "&amp;$B$2&amp;" "&amp;$B$3&amp;" &gt; test"&amp;C69&amp;".txt &amp;","")</f>
        <v>BatRoot 07220812_1805 301 10000 processingUMNData.r76_HV2_NaI configUMNData.r76_HV_NaI &gt; test301.txt &amp;</v>
      </c>
    </row>
    <row r="70" spans="3:4">
      <c r="C70">
        <f t="shared" si="1"/>
        <v>302</v>
      </c>
      <c r="D70" t="str">
        <f t="shared" si="2"/>
        <v>BatRoot 07220812_1805 302 10000 processingUMNData.r76_HV2_NaI configUMNData.r76_HV_NaI &gt; test302.txt &amp;</v>
      </c>
    </row>
    <row r="71" spans="3:4">
      <c r="C71">
        <f t="shared" si="1"/>
        <v>303</v>
      </c>
      <c r="D71" t="str">
        <f t="shared" si="2"/>
        <v>BatRoot 07220812_1805 303 10000 processingUMNData.r76_HV2_NaI configUMNData.r76_HV_NaI &gt; test303.txt &amp;</v>
      </c>
    </row>
    <row r="72" spans="3:4">
      <c r="C72">
        <f t="shared" si="1"/>
        <v>304</v>
      </c>
      <c r="D72" t="str">
        <f t="shared" si="2"/>
        <v>BatRoot 07220812_1805 304 10000 processingUMNData.r76_HV2_NaI configUMNData.r76_HV_NaI &gt; test304.txt &amp;</v>
      </c>
    </row>
    <row r="73" spans="3:4">
      <c r="C73">
        <f t="shared" si="1"/>
        <v>305</v>
      </c>
      <c r="D73" t="str">
        <f t="shared" si="2"/>
        <v>BatRoot 07220812_1805 305 10000 processingUMNData.r76_HV2_NaI configUMNData.r76_HV_NaI &gt; test305.txt &amp;</v>
      </c>
    </row>
    <row r="74" spans="3:4">
      <c r="C74">
        <f t="shared" si="1"/>
        <v>306</v>
      </c>
      <c r="D74" t="str">
        <f t="shared" si="2"/>
        <v>BatRoot 07220812_1805 306 10000 processingUMNData.r76_HV2_NaI configUMNData.r76_HV_NaI &gt; test306.txt &amp;</v>
      </c>
    </row>
    <row r="75" spans="3:4">
      <c r="C75">
        <f t="shared" ref="C75:C98" si="3">C74+1</f>
        <v>307</v>
      </c>
      <c r="D75" t="str">
        <f t="shared" si="2"/>
        <v>BatRoot 07220812_1805 307 10000 processingUMNData.r76_HV2_NaI configUMNData.r76_HV_NaI &gt; test307.txt &amp;</v>
      </c>
    </row>
    <row r="76" spans="3:4">
      <c r="C76">
        <f t="shared" si="3"/>
        <v>308</v>
      </c>
      <c r="D76" t="str">
        <f t="shared" si="2"/>
        <v>BatRoot 07220812_1805 308 10000 processingUMNData.r76_HV2_NaI configUMNData.r76_HV_NaI &gt; test308.txt &amp;</v>
      </c>
    </row>
    <row r="77" spans="3:4">
      <c r="C77">
        <f t="shared" si="3"/>
        <v>309</v>
      </c>
      <c r="D77" t="str">
        <f t="shared" si="2"/>
        <v>BatRoot 07220812_1805 309 10000 processingUMNData.r76_HV2_NaI configUMNData.r76_HV_NaI &gt; test309.txt &amp;</v>
      </c>
    </row>
    <row r="78" spans="3:4">
      <c r="C78">
        <f t="shared" si="3"/>
        <v>310</v>
      </c>
      <c r="D78" t="str">
        <f t="shared" si="2"/>
        <v>BatRoot 07220812_1805 310 10000 processingUMNData.r76_HV2_NaI configUMNData.r76_HV_NaI &gt; test310.txt &amp;</v>
      </c>
    </row>
    <row r="79" spans="3:4">
      <c r="C79">
        <f t="shared" si="3"/>
        <v>311</v>
      </c>
      <c r="D79" t="str">
        <f t="shared" si="2"/>
        <v>BatRoot 07220812_1805 311 10000 processingUMNData.r76_HV2_NaI configUMNData.r76_HV_NaI &gt; test311.txt &amp;</v>
      </c>
    </row>
    <row r="80" spans="3:4">
      <c r="C80">
        <f t="shared" si="3"/>
        <v>312</v>
      </c>
      <c r="D80" t="str">
        <f t="shared" si="2"/>
        <v>BatRoot 07220812_1805 312 10000 processingUMNData.r76_HV2_NaI configUMNData.r76_HV_NaI &gt; test312.txt &amp;</v>
      </c>
    </row>
    <row r="81" spans="3:4">
      <c r="C81">
        <f t="shared" si="3"/>
        <v>313</v>
      </c>
      <c r="D81" t="str">
        <f t="shared" si="2"/>
        <v>BatRoot 07220812_1805 313 10000 processingUMNData.r76_HV2_NaI configUMNData.r76_HV_NaI &gt; test313.txt &amp;</v>
      </c>
    </row>
    <row r="82" spans="3:4">
      <c r="C82">
        <f t="shared" si="3"/>
        <v>314</v>
      </c>
      <c r="D82" t="str">
        <f t="shared" si="2"/>
        <v>BatRoot 07220812_1805 314 10000 processingUMNData.r76_HV2_NaI configUMNData.r76_HV_NaI &gt; test314.txt &amp;</v>
      </c>
    </row>
    <row r="83" spans="3:4">
      <c r="C83">
        <f t="shared" si="3"/>
        <v>315</v>
      </c>
      <c r="D83" t="str">
        <f t="shared" si="2"/>
        <v>BatRoot 07220812_1805 315 10000 processingUMNData.r76_HV2_NaI configUMNData.r76_HV_NaI &gt; test315.txt &amp;</v>
      </c>
    </row>
    <row r="84" spans="3:4">
      <c r="C84">
        <f t="shared" si="3"/>
        <v>316</v>
      </c>
      <c r="D84" t="str">
        <f t="shared" si="2"/>
        <v>BatRoot 07220812_1805 316 10000 processingUMNData.r76_HV2_NaI configUMNData.r76_HV_NaI &gt; test316.txt &amp;</v>
      </c>
    </row>
    <row r="85" spans="3:4">
      <c r="C85">
        <f t="shared" si="3"/>
        <v>317</v>
      </c>
      <c r="D85" t="str">
        <f t="shared" si="2"/>
        <v>BatRoot 07220812_1805 317 10000 processingUMNData.r76_HV2_NaI configUMNData.r76_HV_NaI &gt; test317.txt &amp;</v>
      </c>
    </row>
    <row r="86" spans="3:4">
      <c r="C86">
        <f t="shared" si="3"/>
        <v>318</v>
      </c>
      <c r="D86" t="str">
        <f t="shared" si="2"/>
        <v>BatRoot 07220812_1805 318 10000 processingUMNData.r76_HV2_NaI configUMNData.r76_HV_NaI &gt; test318.txt &amp;</v>
      </c>
    </row>
    <row r="87" spans="3:4">
      <c r="C87">
        <f t="shared" si="3"/>
        <v>319</v>
      </c>
      <c r="D87" t="str">
        <f t="shared" si="2"/>
        <v>BatRoot 07220812_1805 319 10000 processingUMNData.r76_HV2_NaI configUMNData.r76_HV_NaI &gt; test319.txt &amp;</v>
      </c>
    </row>
    <row r="88" spans="3:4">
      <c r="C88">
        <f t="shared" si="3"/>
        <v>320</v>
      </c>
      <c r="D88" t="str">
        <f t="shared" si="2"/>
        <v>BatRoot 07220812_1805 320 10000 processingUMNData.r76_HV2_NaI configUMNData.r76_HV_NaI &gt; test320.txt &amp;</v>
      </c>
    </row>
    <row r="89" spans="3:4">
      <c r="C89">
        <f t="shared" si="3"/>
        <v>321</v>
      </c>
      <c r="D89" t="str">
        <f t="shared" si="2"/>
        <v>BatRoot 07220812_1805 321 10000 processingUMNData.r76_HV2_NaI configUMNData.r76_HV_NaI &gt; test321.txt &amp;</v>
      </c>
    </row>
    <row r="90" spans="3:4">
      <c r="C90">
        <f t="shared" si="3"/>
        <v>322</v>
      </c>
      <c r="D90" t="str">
        <f t="shared" si="2"/>
        <v>BatRoot 07220812_1805 322 10000 processingUMNData.r76_HV2_NaI configUMNData.r76_HV_NaI &gt; test322.txt &amp;</v>
      </c>
    </row>
    <row r="91" spans="3:4">
      <c r="C91">
        <f t="shared" si="3"/>
        <v>323</v>
      </c>
      <c r="D91" t="str">
        <f t="shared" si="2"/>
        <v>BatRoot 07220812_1805 323 10000 processingUMNData.r76_HV2_NaI configUMNData.r76_HV_NaI &gt; test323.txt &amp;</v>
      </c>
    </row>
    <row r="92" spans="3:4">
      <c r="C92">
        <f t="shared" si="3"/>
        <v>324</v>
      </c>
      <c r="D92" t="str">
        <f t="shared" si="2"/>
        <v>BatRoot 07220812_1805 324 10000 processingUMNData.r76_HV2_NaI configUMNData.r76_HV_NaI &gt; test324.txt &amp;</v>
      </c>
    </row>
    <row r="93" spans="3:4">
      <c r="C93">
        <f t="shared" si="3"/>
        <v>325</v>
      </c>
      <c r="D93" t="str">
        <f t="shared" si="2"/>
        <v>BatRoot 07220812_1805 325 10000 processingUMNData.r76_HV2_NaI configUMNData.r76_HV_NaI &gt; test325.txt &amp;</v>
      </c>
    </row>
    <row r="94" spans="3:4">
      <c r="C94">
        <f t="shared" si="3"/>
        <v>326</v>
      </c>
      <c r="D94" t="str">
        <f t="shared" si="2"/>
        <v>BatRoot 07220812_1805 326 10000 processingUMNData.r76_HV2_NaI configUMNData.r76_HV_NaI &gt; test326.txt &amp;</v>
      </c>
    </row>
    <row r="95" spans="3:4">
      <c r="C95">
        <f t="shared" si="3"/>
        <v>327</v>
      </c>
      <c r="D95" t="str">
        <f t="shared" si="2"/>
        <v>BatRoot 07220812_1805 327 10000 processingUMNData.r76_HV2_NaI configUMNData.r76_HV_NaI &gt; test327.txt &amp;</v>
      </c>
    </row>
    <row r="96" spans="3:4">
      <c r="C96">
        <f t="shared" si="3"/>
        <v>328</v>
      </c>
      <c r="D96" t="str">
        <f t="shared" si="2"/>
        <v>BatRoot 07220812_1805 328 10000 processingUMNData.r76_HV2_NaI configUMNData.r76_HV_NaI &gt; test328.txt &amp;</v>
      </c>
    </row>
    <row r="97" spans="3:4">
      <c r="C97">
        <f t="shared" si="3"/>
        <v>329</v>
      </c>
      <c r="D97" t="str">
        <f t="shared" si="2"/>
        <v>BatRoot 07220812_1805 329 10000 processingUMNData.r76_HV2_NaI configUMNData.r76_HV_NaI &gt; test329.txt &amp;</v>
      </c>
    </row>
    <row r="98" spans="3:4">
      <c r="C98">
        <f t="shared" si="3"/>
        <v>330</v>
      </c>
      <c r="D98" t="str">
        <f t="shared" si="2"/>
        <v>BatRoot 07220812_1805 330 10000 processingUMNData.r76_HV2_NaI configUMNData.r76_HV_NaI &gt; test330.txt &amp;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F98B6-1B31-4E6C-81E2-D9C0D6F5F7D8}">
  <dimension ref="A1:S24"/>
  <sheetViews>
    <sheetView workbookViewId="0">
      <selection activeCell="D1" sqref="D1:D11"/>
    </sheetView>
  </sheetViews>
  <sheetFormatPr defaultRowHeight="14.4"/>
  <cols>
    <col min="1" max="1" width="10.109375" bestFit="1" customWidth="1"/>
    <col min="2" max="2" width="29.6640625" bestFit="1" customWidth="1"/>
  </cols>
  <sheetData>
    <row r="1" spans="1:19">
      <c r="A1" t="s">
        <v>3</v>
      </c>
      <c r="B1" s="1" t="s">
        <v>27</v>
      </c>
      <c r="D1" t="s">
        <v>23</v>
      </c>
    </row>
    <row r="2" spans="1:19">
      <c r="A2" t="s">
        <v>6</v>
      </c>
      <c r="B2" t="s">
        <v>25</v>
      </c>
      <c r="D2" t="str">
        <f>"export BATROOT_RAWDATA=/data/chocula/fritts/data/k100proc/midasraw/byseries/"&amp;B1</f>
        <v>export BATROOT_RAWDATA=/data/chocula/fritts/data/k100proc/midasraw/byseries/07220812_1958</v>
      </c>
      <c r="P2" t="s">
        <v>8</v>
      </c>
      <c r="S2" t="s">
        <v>16</v>
      </c>
    </row>
    <row r="3" spans="1:19">
      <c r="A3" t="s">
        <v>7</v>
      </c>
      <c r="B3" t="s">
        <v>26</v>
      </c>
      <c r="D3" t="str">
        <f>"export BATROOT_AUXFILES=/data/chocula/fritts/data/k100proc/midasraw/byseries/"&amp;B1</f>
        <v>export BATROOT_AUXFILES=/data/chocula/fritts/data/k100proc/midasraw/byseries/07220812_1958</v>
      </c>
      <c r="P3" t="s">
        <v>9</v>
      </c>
    </row>
    <row r="4" spans="1:19">
      <c r="D4" t="str">
        <f>"export BATROOT_GPIBFILES=/data/chocula/fritts/data/k100proc/midasraw/byseries/"&amp;B1</f>
        <v>export BATROOT_GPIBFILES=/data/chocula/fritts/data/k100proc/midasraw/byseries/07220812_1958</v>
      </c>
    </row>
    <row r="5" spans="1:19">
      <c r="B5" s="1"/>
      <c r="D5" t="str">
        <f>"export BATROOT_RQDATA=/data/chocula/fritts/data/k100proc/midasrq/byseries/"&amp;$B$1</f>
        <v>export BATROOT_RQDATA=/data/chocula/fritts/data/k100proc/midasrq/byseries/07220812_1958</v>
      </c>
    </row>
    <row r="6" spans="1:19">
      <c r="B6" s="1" t="s">
        <v>20</v>
      </c>
      <c r="D6" t="s">
        <v>1</v>
      </c>
    </row>
    <row r="7" spans="1:19">
      <c r="B7" s="1" t="s">
        <v>21</v>
      </c>
    </row>
    <row r="8" spans="1:19">
      <c r="D8" t="str">
        <f>"mkdir /data/chocula/fritts/data/k100proc/midasrq/byseries/"&amp;B1</f>
        <v>mkdir /data/chocula/fritts/data/k100proc/midasrq/byseries/07220812_1958</v>
      </c>
    </row>
    <row r="10" spans="1:19">
      <c r="D10" t="s">
        <v>24</v>
      </c>
    </row>
    <row r="11" spans="1:19">
      <c r="D11" t="str">
        <f>"BatNoise "&amp;$B$1&amp;" 1 1000 "&amp;$B$2&amp;" "&amp;$B$3&amp;" &gt; ~/K100/processing/testnoise.txt"</f>
        <v>BatNoise 07220812_1958 1 1000 processingUMNData.r75_HV2 configUMNData.r75_HV1 &gt; ~/K100/processing/testnoise.txt</v>
      </c>
    </row>
    <row r="17" spans="2:2">
      <c r="B17" t="str">
        <f>"ls -lh /data/chocula/fritts/data/k100proc/midasraw/byseries/"&amp;$B$1</f>
        <v>ls -lh /data/chocula/fritts/data/k100proc/midasraw/byseries/07220812_1958</v>
      </c>
    </row>
    <row r="18" spans="2:2">
      <c r="B18" t="str">
        <f>"ls -lh /data/chocula/fritts/data/k100proc/midasrq/byseries/"&amp;$B$1</f>
        <v>ls -lh /data/chocula/fritts/data/k100proc/midasrq/byseries/07220812_1958</v>
      </c>
    </row>
    <row r="23" spans="2:2">
      <c r="B23" t="s">
        <v>19</v>
      </c>
    </row>
    <row r="24" spans="2:2">
      <c r="B24" t="s">
        <v>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008B77-647A-492B-86F7-04DDB1A415B6}">
  <dimension ref="A1:P98"/>
  <sheetViews>
    <sheetView tabSelected="1" workbookViewId="0">
      <selection activeCell="P2" sqref="P2"/>
    </sheetView>
  </sheetViews>
  <sheetFormatPr defaultRowHeight="14.4"/>
  <cols>
    <col min="1" max="1" width="10.109375" bestFit="1" customWidth="1"/>
    <col min="2" max="2" width="29.6640625" bestFit="1" customWidth="1"/>
  </cols>
  <sheetData>
    <row r="1" spans="1:16">
      <c r="A1" t="s">
        <v>3</v>
      </c>
      <c r="B1" s="2" t="str">
        <f>cdms2noise!B1</f>
        <v>07220812_1958</v>
      </c>
      <c r="D1" t="s">
        <v>23</v>
      </c>
      <c r="P1" t="s">
        <v>31</v>
      </c>
    </row>
    <row r="2" spans="1:16">
      <c r="A2" t="s">
        <v>6</v>
      </c>
      <c r="B2" s="2" t="str">
        <f>cdms2noise!B2</f>
        <v>processingUMNData.r75_HV2</v>
      </c>
      <c r="D2" t="str">
        <f>"export BATROOT_RAWDATA=/data/chocula/fritts/data/k100proc/midasraw/byseries/"&amp;B1</f>
        <v>export BATROOT_RAWDATA=/data/chocula/fritts/data/k100proc/midasraw/byseries/07220812_1958</v>
      </c>
    </row>
    <row r="3" spans="1:16">
      <c r="A3" t="s">
        <v>7</v>
      </c>
      <c r="B3" s="2" t="str">
        <f>cdms2noise!B3</f>
        <v>configUMNData.r75_HV1</v>
      </c>
      <c r="D3" t="str">
        <f>"export BATROOT_AUXFILES=/data/chocula/fritts/data/k100proc/midasraw/byseries/"&amp;B1</f>
        <v>export BATROOT_AUXFILES=/data/chocula/fritts/data/k100proc/midasraw/byseries/07220812_1958</v>
      </c>
      <c r="P3" s="3" t="s">
        <v>28</v>
      </c>
    </row>
    <row r="4" spans="1:16">
      <c r="A4" t="s">
        <v>4</v>
      </c>
      <c r="B4">
        <v>54</v>
      </c>
      <c r="D4" t="str">
        <f>"export BATROOT_GPIBFILES=/data/chocula/fritts/data/k100proc/midasraw/byseries/"&amp;B1</f>
        <v>export BATROOT_GPIBFILES=/data/chocula/fritts/data/k100proc/midasraw/byseries/07220812_1958</v>
      </c>
      <c r="P4" s="3" t="s">
        <v>29</v>
      </c>
    </row>
    <row r="5" spans="1:16">
      <c r="A5" t="s">
        <v>5</v>
      </c>
      <c r="B5">
        <f>IF(B4&lt;(B15+1)*B16+1,B4+B15,B4+B15-1)</f>
        <v>105</v>
      </c>
      <c r="D5" t="str">
        <f>"export BATROOT_RQDATA=/data/chocula/fritts/data/k100proc/midasrq/byseries/"&amp;B1</f>
        <v>export BATROOT_RQDATA=/data/chocula/fritts/data/k100proc/midasrq/byseries/07220812_1958</v>
      </c>
      <c r="P5" s="3" t="s">
        <v>30</v>
      </c>
    </row>
    <row r="6" spans="1:16">
      <c r="D6" t="s">
        <v>1</v>
      </c>
    </row>
    <row r="8" spans="1:16">
      <c r="D8" t="s">
        <v>24</v>
      </c>
    </row>
    <row r="9" spans="1:16">
      <c r="B9" t="s">
        <v>10</v>
      </c>
      <c r="C9">
        <f>B4</f>
        <v>54</v>
      </c>
      <c r="D9" t="str">
        <f>IF(C9&lt;$B$5+1,"BatRoot "&amp;$B$1&amp;" "&amp;C9&amp;" 10000 "&amp;$B$2&amp;" "&amp;$B$3&amp;" &gt; ~/K100/processing/test"&amp;C9&amp;".txt &amp;","")</f>
        <v>BatRoot 07220812_1958 54 10000 processingUMNData.r75_HV2 configUMNData.r75_HV1 &gt; ~/K100/processing/test54.txt &amp;</v>
      </c>
    </row>
    <row r="10" spans="1:16">
      <c r="B10" t="s">
        <v>11</v>
      </c>
      <c r="C10">
        <f>C9+1</f>
        <v>55</v>
      </c>
      <c r="D10" t="str">
        <f t="shared" ref="D10:D73" si="0">IF(C10&lt;$B$5+1,"BatRoot "&amp;$B$1&amp;" "&amp;C10&amp;" 10000 "&amp;$B$2&amp;" "&amp;$B$3&amp;" &gt; ~/K100/processing/test"&amp;C10&amp;".txt &amp;","")</f>
        <v>BatRoot 07220812_1958 55 10000 processingUMNData.r75_HV2 configUMNData.r75_HV1 &gt; ~/K100/processing/test55.txt &amp;</v>
      </c>
    </row>
    <row r="11" spans="1:16">
      <c r="B11" t="s">
        <v>12</v>
      </c>
      <c r="C11">
        <f t="shared" ref="C11:C74" si="1">C10+1</f>
        <v>56</v>
      </c>
      <c r="D11" t="str">
        <f t="shared" si="0"/>
        <v>BatRoot 07220812_1958 56 10000 processingUMNData.r75_HV2 configUMNData.r75_HV1 &gt; ~/K100/processing/test56.txt &amp;</v>
      </c>
    </row>
    <row r="12" spans="1:16">
      <c r="B12" t="s">
        <v>13</v>
      </c>
      <c r="C12">
        <f t="shared" si="1"/>
        <v>57</v>
      </c>
      <c r="D12" t="str">
        <f t="shared" si="0"/>
        <v>BatRoot 07220812_1958 57 10000 processingUMNData.r75_HV2 configUMNData.r75_HV1 &gt; ~/K100/processing/test57.txt &amp;</v>
      </c>
    </row>
    <row r="13" spans="1:16">
      <c r="B13" t="s">
        <v>14</v>
      </c>
      <c r="C13">
        <f t="shared" si="1"/>
        <v>58</v>
      </c>
      <c r="D13" t="str">
        <f t="shared" si="0"/>
        <v>BatRoot 07220812_1958 58 10000 processingUMNData.r75_HV2 configUMNData.r75_HV1 &gt; ~/K100/processing/test58.txt &amp;</v>
      </c>
    </row>
    <row r="14" spans="1:16">
      <c r="A14" t="s">
        <v>15</v>
      </c>
      <c r="B14">
        <v>105</v>
      </c>
      <c r="C14">
        <f t="shared" si="1"/>
        <v>59</v>
      </c>
      <c r="D14" t="str">
        <f t="shared" si="0"/>
        <v>BatRoot 07220812_1958 59 10000 processingUMNData.r75_HV2 configUMNData.r75_HV1 &gt; ~/K100/processing/test59.txt &amp;</v>
      </c>
    </row>
    <row r="15" spans="1:16">
      <c r="B15">
        <f>INT(B14/B17)</f>
        <v>52</v>
      </c>
      <c r="C15">
        <f t="shared" si="1"/>
        <v>60</v>
      </c>
      <c r="D15" t="str">
        <f t="shared" si="0"/>
        <v>BatRoot 07220812_1958 60 10000 processingUMNData.r75_HV2 configUMNData.r75_HV1 &gt; ~/K100/processing/test60.txt &amp;</v>
      </c>
    </row>
    <row r="16" spans="1:16">
      <c r="B16">
        <f>MOD(B14,B17)</f>
        <v>1</v>
      </c>
      <c r="C16">
        <f t="shared" si="1"/>
        <v>61</v>
      </c>
      <c r="D16" t="str">
        <f t="shared" si="0"/>
        <v>BatRoot 07220812_1958 61 10000 processingUMNData.r75_HV2 configUMNData.r75_HV1 &gt; ~/K100/processing/test61.txt &amp;</v>
      </c>
    </row>
    <row r="17" spans="1:4">
      <c r="A17" t="s">
        <v>17</v>
      </c>
      <c r="B17">
        <v>2</v>
      </c>
      <c r="C17">
        <f t="shared" si="1"/>
        <v>62</v>
      </c>
      <c r="D17" t="str">
        <f t="shared" si="0"/>
        <v>BatRoot 07220812_1958 62 10000 processingUMNData.r75_HV2 configUMNData.r75_HV1 &gt; ~/K100/processing/test62.txt &amp;</v>
      </c>
    </row>
    <row r="18" spans="1:4">
      <c r="C18">
        <f t="shared" si="1"/>
        <v>63</v>
      </c>
      <c r="D18" t="str">
        <f t="shared" si="0"/>
        <v>BatRoot 07220812_1958 63 10000 processingUMNData.r75_HV2 configUMNData.r75_HV1 &gt; ~/K100/processing/test63.txt &amp;</v>
      </c>
    </row>
    <row r="19" spans="1:4">
      <c r="C19">
        <f t="shared" si="1"/>
        <v>64</v>
      </c>
      <c r="D19" t="str">
        <f t="shared" si="0"/>
        <v>BatRoot 07220812_1958 64 10000 processingUMNData.r75_HV2 configUMNData.r75_HV1 &gt; ~/K100/processing/test64.txt &amp;</v>
      </c>
    </row>
    <row r="20" spans="1:4">
      <c r="C20">
        <f t="shared" si="1"/>
        <v>65</v>
      </c>
      <c r="D20" t="str">
        <f t="shared" si="0"/>
        <v>BatRoot 07220812_1958 65 10000 processingUMNData.r75_HV2 configUMNData.r75_HV1 &gt; ~/K100/processing/test65.txt &amp;</v>
      </c>
    </row>
    <row r="21" spans="1:4">
      <c r="C21">
        <f t="shared" si="1"/>
        <v>66</v>
      </c>
      <c r="D21" t="str">
        <f t="shared" si="0"/>
        <v>BatRoot 07220812_1958 66 10000 processingUMNData.r75_HV2 configUMNData.r75_HV1 &gt; ~/K100/processing/test66.txt &amp;</v>
      </c>
    </row>
    <row r="22" spans="1:4">
      <c r="C22">
        <f t="shared" si="1"/>
        <v>67</v>
      </c>
      <c r="D22" t="str">
        <f t="shared" si="0"/>
        <v>BatRoot 07220812_1958 67 10000 processingUMNData.r75_HV2 configUMNData.r75_HV1 &gt; ~/K100/processing/test67.txt &amp;</v>
      </c>
    </row>
    <row r="23" spans="1:4">
      <c r="C23">
        <f t="shared" si="1"/>
        <v>68</v>
      </c>
      <c r="D23" t="str">
        <f t="shared" si="0"/>
        <v>BatRoot 07220812_1958 68 10000 processingUMNData.r75_HV2 configUMNData.r75_HV1 &gt; ~/K100/processing/test68.txt &amp;</v>
      </c>
    </row>
    <row r="24" spans="1:4">
      <c r="C24">
        <f t="shared" si="1"/>
        <v>69</v>
      </c>
      <c r="D24" t="str">
        <f t="shared" si="0"/>
        <v>BatRoot 07220812_1958 69 10000 processingUMNData.r75_HV2 configUMNData.r75_HV1 &gt; ~/K100/processing/test69.txt &amp;</v>
      </c>
    </row>
    <row r="25" spans="1:4">
      <c r="C25">
        <f t="shared" si="1"/>
        <v>70</v>
      </c>
      <c r="D25" t="str">
        <f t="shared" si="0"/>
        <v>BatRoot 07220812_1958 70 10000 processingUMNData.r75_HV2 configUMNData.r75_HV1 &gt; ~/K100/processing/test70.txt &amp;</v>
      </c>
    </row>
    <row r="26" spans="1:4">
      <c r="C26">
        <f t="shared" si="1"/>
        <v>71</v>
      </c>
      <c r="D26" t="str">
        <f t="shared" si="0"/>
        <v>BatRoot 07220812_1958 71 10000 processingUMNData.r75_HV2 configUMNData.r75_HV1 &gt; ~/K100/processing/test71.txt &amp;</v>
      </c>
    </row>
    <row r="27" spans="1:4">
      <c r="C27">
        <f t="shared" si="1"/>
        <v>72</v>
      </c>
      <c r="D27" t="str">
        <f t="shared" si="0"/>
        <v>BatRoot 07220812_1958 72 10000 processingUMNData.r75_HV2 configUMNData.r75_HV1 &gt; ~/K100/processing/test72.txt &amp;</v>
      </c>
    </row>
    <row r="28" spans="1:4">
      <c r="C28">
        <f t="shared" si="1"/>
        <v>73</v>
      </c>
      <c r="D28" t="str">
        <f t="shared" si="0"/>
        <v>BatRoot 07220812_1958 73 10000 processingUMNData.r75_HV2 configUMNData.r75_HV1 &gt; ~/K100/processing/test73.txt &amp;</v>
      </c>
    </row>
    <row r="29" spans="1:4">
      <c r="C29">
        <f t="shared" si="1"/>
        <v>74</v>
      </c>
      <c r="D29" t="str">
        <f t="shared" si="0"/>
        <v>BatRoot 07220812_1958 74 10000 processingUMNData.r75_HV2 configUMNData.r75_HV1 &gt; ~/K100/processing/test74.txt &amp;</v>
      </c>
    </row>
    <row r="30" spans="1:4">
      <c r="C30">
        <f t="shared" si="1"/>
        <v>75</v>
      </c>
      <c r="D30" t="str">
        <f t="shared" si="0"/>
        <v>BatRoot 07220812_1958 75 10000 processingUMNData.r75_HV2 configUMNData.r75_HV1 &gt; ~/K100/processing/test75.txt &amp;</v>
      </c>
    </row>
    <row r="31" spans="1:4">
      <c r="C31">
        <f t="shared" si="1"/>
        <v>76</v>
      </c>
      <c r="D31" t="str">
        <f t="shared" si="0"/>
        <v>BatRoot 07220812_1958 76 10000 processingUMNData.r75_HV2 configUMNData.r75_HV1 &gt; ~/K100/processing/test76.txt &amp;</v>
      </c>
    </row>
    <row r="32" spans="1:4">
      <c r="C32">
        <f t="shared" si="1"/>
        <v>77</v>
      </c>
      <c r="D32" t="str">
        <f t="shared" si="0"/>
        <v>BatRoot 07220812_1958 77 10000 processingUMNData.r75_HV2 configUMNData.r75_HV1 &gt; ~/K100/processing/test77.txt &amp;</v>
      </c>
    </row>
    <row r="33" spans="3:4">
      <c r="C33">
        <f t="shared" si="1"/>
        <v>78</v>
      </c>
      <c r="D33" t="str">
        <f t="shared" si="0"/>
        <v>BatRoot 07220812_1958 78 10000 processingUMNData.r75_HV2 configUMNData.r75_HV1 &gt; ~/K100/processing/test78.txt &amp;</v>
      </c>
    </row>
    <row r="34" spans="3:4">
      <c r="C34">
        <f t="shared" si="1"/>
        <v>79</v>
      </c>
      <c r="D34" t="str">
        <f t="shared" si="0"/>
        <v>BatRoot 07220812_1958 79 10000 processingUMNData.r75_HV2 configUMNData.r75_HV1 &gt; ~/K100/processing/test79.txt &amp;</v>
      </c>
    </row>
    <row r="35" spans="3:4">
      <c r="C35">
        <f t="shared" si="1"/>
        <v>80</v>
      </c>
      <c r="D35" t="str">
        <f t="shared" si="0"/>
        <v>BatRoot 07220812_1958 80 10000 processingUMNData.r75_HV2 configUMNData.r75_HV1 &gt; ~/K100/processing/test80.txt &amp;</v>
      </c>
    </row>
    <row r="36" spans="3:4">
      <c r="C36">
        <f t="shared" si="1"/>
        <v>81</v>
      </c>
      <c r="D36" t="str">
        <f t="shared" si="0"/>
        <v>BatRoot 07220812_1958 81 10000 processingUMNData.r75_HV2 configUMNData.r75_HV1 &gt; ~/K100/processing/test81.txt &amp;</v>
      </c>
    </row>
    <row r="37" spans="3:4">
      <c r="C37">
        <f t="shared" si="1"/>
        <v>82</v>
      </c>
      <c r="D37" t="str">
        <f t="shared" si="0"/>
        <v>BatRoot 07220812_1958 82 10000 processingUMNData.r75_HV2 configUMNData.r75_HV1 &gt; ~/K100/processing/test82.txt &amp;</v>
      </c>
    </row>
    <row r="38" spans="3:4">
      <c r="C38">
        <f t="shared" si="1"/>
        <v>83</v>
      </c>
      <c r="D38" t="str">
        <f t="shared" si="0"/>
        <v>BatRoot 07220812_1958 83 10000 processingUMNData.r75_HV2 configUMNData.r75_HV1 &gt; ~/K100/processing/test83.txt &amp;</v>
      </c>
    </row>
    <row r="39" spans="3:4">
      <c r="C39">
        <f t="shared" si="1"/>
        <v>84</v>
      </c>
      <c r="D39" t="str">
        <f t="shared" si="0"/>
        <v>BatRoot 07220812_1958 84 10000 processingUMNData.r75_HV2 configUMNData.r75_HV1 &gt; ~/K100/processing/test84.txt &amp;</v>
      </c>
    </row>
    <row r="40" spans="3:4">
      <c r="C40">
        <f t="shared" si="1"/>
        <v>85</v>
      </c>
      <c r="D40" t="str">
        <f t="shared" si="0"/>
        <v>BatRoot 07220812_1958 85 10000 processingUMNData.r75_HV2 configUMNData.r75_HV1 &gt; ~/K100/processing/test85.txt &amp;</v>
      </c>
    </row>
    <row r="41" spans="3:4">
      <c r="C41">
        <f t="shared" si="1"/>
        <v>86</v>
      </c>
      <c r="D41" t="str">
        <f t="shared" si="0"/>
        <v>BatRoot 07220812_1958 86 10000 processingUMNData.r75_HV2 configUMNData.r75_HV1 &gt; ~/K100/processing/test86.txt &amp;</v>
      </c>
    </row>
    <row r="42" spans="3:4">
      <c r="C42">
        <f t="shared" si="1"/>
        <v>87</v>
      </c>
      <c r="D42" t="str">
        <f t="shared" si="0"/>
        <v>BatRoot 07220812_1958 87 10000 processingUMNData.r75_HV2 configUMNData.r75_HV1 &gt; ~/K100/processing/test87.txt &amp;</v>
      </c>
    </row>
    <row r="43" spans="3:4">
      <c r="C43">
        <f t="shared" si="1"/>
        <v>88</v>
      </c>
      <c r="D43" t="str">
        <f t="shared" si="0"/>
        <v>BatRoot 07220812_1958 88 10000 processingUMNData.r75_HV2 configUMNData.r75_HV1 &gt; ~/K100/processing/test88.txt &amp;</v>
      </c>
    </row>
    <row r="44" spans="3:4">
      <c r="C44">
        <f t="shared" si="1"/>
        <v>89</v>
      </c>
      <c r="D44" t="str">
        <f t="shared" si="0"/>
        <v>BatRoot 07220812_1958 89 10000 processingUMNData.r75_HV2 configUMNData.r75_HV1 &gt; ~/K100/processing/test89.txt &amp;</v>
      </c>
    </row>
    <row r="45" spans="3:4">
      <c r="C45">
        <f t="shared" si="1"/>
        <v>90</v>
      </c>
      <c r="D45" t="str">
        <f t="shared" si="0"/>
        <v>BatRoot 07220812_1958 90 10000 processingUMNData.r75_HV2 configUMNData.r75_HV1 &gt; ~/K100/processing/test90.txt &amp;</v>
      </c>
    </row>
    <row r="46" spans="3:4">
      <c r="C46">
        <f t="shared" si="1"/>
        <v>91</v>
      </c>
      <c r="D46" t="str">
        <f t="shared" si="0"/>
        <v>BatRoot 07220812_1958 91 10000 processingUMNData.r75_HV2 configUMNData.r75_HV1 &gt; ~/K100/processing/test91.txt &amp;</v>
      </c>
    </row>
    <row r="47" spans="3:4">
      <c r="C47">
        <f t="shared" si="1"/>
        <v>92</v>
      </c>
      <c r="D47" t="str">
        <f t="shared" si="0"/>
        <v>BatRoot 07220812_1958 92 10000 processingUMNData.r75_HV2 configUMNData.r75_HV1 &gt; ~/K100/processing/test92.txt &amp;</v>
      </c>
    </row>
    <row r="48" spans="3:4">
      <c r="C48">
        <f t="shared" si="1"/>
        <v>93</v>
      </c>
      <c r="D48" t="str">
        <f t="shared" si="0"/>
        <v>BatRoot 07220812_1958 93 10000 processingUMNData.r75_HV2 configUMNData.r75_HV1 &gt; ~/K100/processing/test93.txt &amp;</v>
      </c>
    </row>
    <row r="49" spans="3:4">
      <c r="C49">
        <f t="shared" si="1"/>
        <v>94</v>
      </c>
      <c r="D49" t="str">
        <f t="shared" si="0"/>
        <v>BatRoot 07220812_1958 94 10000 processingUMNData.r75_HV2 configUMNData.r75_HV1 &gt; ~/K100/processing/test94.txt &amp;</v>
      </c>
    </row>
    <row r="50" spans="3:4">
      <c r="C50">
        <f t="shared" si="1"/>
        <v>95</v>
      </c>
      <c r="D50" t="str">
        <f t="shared" si="0"/>
        <v>BatRoot 07220812_1958 95 10000 processingUMNData.r75_HV2 configUMNData.r75_HV1 &gt; ~/K100/processing/test95.txt &amp;</v>
      </c>
    </row>
    <row r="51" spans="3:4">
      <c r="C51">
        <f t="shared" si="1"/>
        <v>96</v>
      </c>
      <c r="D51" t="str">
        <f t="shared" si="0"/>
        <v>BatRoot 07220812_1958 96 10000 processingUMNData.r75_HV2 configUMNData.r75_HV1 &gt; ~/K100/processing/test96.txt &amp;</v>
      </c>
    </row>
    <row r="52" spans="3:4">
      <c r="C52">
        <f t="shared" si="1"/>
        <v>97</v>
      </c>
      <c r="D52" t="str">
        <f t="shared" si="0"/>
        <v>BatRoot 07220812_1958 97 10000 processingUMNData.r75_HV2 configUMNData.r75_HV1 &gt; ~/K100/processing/test97.txt &amp;</v>
      </c>
    </row>
    <row r="53" spans="3:4">
      <c r="C53">
        <f t="shared" si="1"/>
        <v>98</v>
      </c>
      <c r="D53" t="str">
        <f t="shared" si="0"/>
        <v>BatRoot 07220812_1958 98 10000 processingUMNData.r75_HV2 configUMNData.r75_HV1 &gt; ~/K100/processing/test98.txt &amp;</v>
      </c>
    </row>
    <row r="54" spans="3:4">
      <c r="C54">
        <f t="shared" si="1"/>
        <v>99</v>
      </c>
      <c r="D54" t="str">
        <f t="shared" si="0"/>
        <v>BatRoot 07220812_1958 99 10000 processingUMNData.r75_HV2 configUMNData.r75_HV1 &gt; ~/K100/processing/test99.txt &amp;</v>
      </c>
    </row>
    <row r="55" spans="3:4">
      <c r="C55">
        <f t="shared" si="1"/>
        <v>100</v>
      </c>
      <c r="D55" t="str">
        <f t="shared" si="0"/>
        <v>BatRoot 07220812_1958 100 10000 processingUMNData.r75_HV2 configUMNData.r75_HV1 &gt; ~/K100/processing/test100.txt &amp;</v>
      </c>
    </row>
    <row r="56" spans="3:4">
      <c r="C56">
        <f t="shared" si="1"/>
        <v>101</v>
      </c>
      <c r="D56" t="str">
        <f t="shared" si="0"/>
        <v>BatRoot 07220812_1958 101 10000 processingUMNData.r75_HV2 configUMNData.r75_HV1 &gt; ~/K100/processing/test101.txt &amp;</v>
      </c>
    </row>
    <row r="57" spans="3:4">
      <c r="C57">
        <f t="shared" si="1"/>
        <v>102</v>
      </c>
      <c r="D57" t="str">
        <f t="shared" si="0"/>
        <v>BatRoot 07220812_1958 102 10000 processingUMNData.r75_HV2 configUMNData.r75_HV1 &gt; ~/K100/processing/test102.txt &amp;</v>
      </c>
    </row>
    <row r="58" spans="3:4">
      <c r="C58">
        <f t="shared" si="1"/>
        <v>103</v>
      </c>
      <c r="D58" t="str">
        <f t="shared" si="0"/>
        <v>BatRoot 07220812_1958 103 10000 processingUMNData.r75_HV2 configUMNData.r75_HV1 &gt; ~/K100/processing/test103.txt &amp;</v>
      </c>
    </row>
    <row r="59" spans="3:4">
      <c r="C59">
        <f t="shared" si="1"/>
        <v>104</v>
      </c>
      <c r="D59" t="str">
        <f t="shared" si="0"/>
        <v>BatRoot 07220812_1958 104 10000 processingUMNData.r75_HV2 configUMNData.r75_HV1 &gt; ~/K100/processing/test104.txt &amp;</v>
      </c>
    </row>
    <row r="60" spans="3:4">
      <c r="C60">
        <f t="shared" si="1"/>
        <v>105</v>
      </c>
      <c r="D60" t="str">
        <f t="shared" si="0"/>
        <v>BatRoot 07220812_1958 105 10000 processingUMNData.r75_HV2 configUMNData.r75_HV1 &gt; ~/K100/processing/test105.txt &amp;</v>
      </c>
    </row>
    <row r="61" spans="3:4">
      <c r="C61">
        <f t="shared" si="1"/>
        <v>106</v>
      </c>
      <c r="D61" t="str">
        <f t="shared" si="0"/>
        <v/>
      </c>
    </row>
    <row r="62" spans="3:4">
      <c r="C62">
        <f t="shared" si="1"/>
        <v>107</v>
      </c>
      <c r="D62" t="str">
        <f t="shared" si="0"/>
        <v/>
      </c>
    </row>
    <row r="63" spans="3:4">
      <c r="C63">
        <f t="shared" si="1"/>
        <v>108</v>
      </c>
      <c r="D63" t="str">
        <f t="shared" si="0"/>
        <v/>
      </c>
    </row>
    <row r="64" spans="3:4">
      <c r="C64">
        <f t="shared" si="1"/>
        <v>109</v>
      </c>
      <c r="D64" t="str">
        <f t="shared" si="0"/>
        <v/>
      </c>
    </row>
    <row r="65" spans="3:4">
      <c r="C65">
        <f t="shared" si="1"/>
        <v>110</v>
      </c>
      <c r="D65" t="str">
        <f t="shared" si="0"/>
        <v/>
      </c>
    </row>
    <row r="66" spans="3:4">
      <c r="C66">
        <f t="shared" si="1"/>
        <v>111</v>
      </c>
      <c r="D66" t="str">
        <f t="shared" si="0"/>
        <v/>
      </c>
    </row>
    <row r="67" spans="3:4">
      <c r="C67">
        <f t="shared" si="1"/>
        <v>112</v>
      </c>
      <c r="D67" t="str">
        <f t="shared" si="0"/>
        <v/>
      </c>
    </row>
    <row r="68" spans="3:4">
      <c r="C68">
        <f t="shared" si="1"/>
        <v>113</v>
      </c>
      <c r="D68" t="str">
        <f t="shared" si="0"/>
        <v/>
      </c>
    </row>
    <row r="69" spans="3:4">
      <c r="C69">
        <f t="shared" si="1"/>
        <v>114</v>
      </c>
      <c r="D69" t="str">
        <f t="shared" si="0"/>
        <v/>
      </c>
    </row>
    <row r="70" spans="3:4">
      <c r="C70">
        <f t="shared" si="1"/>
        <v>115</v>
      </c>
      <c r="D70" t="str">
        <f t="shared" si="0"/>
        <v/>
      </c>
    </row>
    <row r="71" spans="3:4">
      <c r="C71">
        <f t="shared" si="1"/>
        <v>116</v>
      </c>
      <c r="D71" t="str">
        <f t="shared" si="0"/>
        <v/>
      </c>
    </row>
    <row r="72" spans="3:4">
      <c r="C72">
        <f t="shared" si="1"/>
        <v>117</v>
      </c>
      <c r="D72" t="str">
        <f t="shared" si="0"/>
        <v/>
      </c>
    </row>
    <row r="73" spans="3:4">
      <c r="C73">
        <f t="shared" si="1"/>
        <v>118</v>
      </c>
      <c r="D73" t="str">
        <f t="shared" si="0"/>
        <v/>
      </c>
    </row>
    <row r="74" spans="3:4">
      <c r="C74">
        <f t="shared" si="1"/>
        <v>119</v>
      </c>
      <c r="D74" t="str">
        <f t="shared" ref="D74:D98" si="2">IF(C74&lt;$B$5+1,"BatRoot "&amp;$B$1&amp;" "&amp;C74&amp;" 10000 "&amp;$B$2&amp;" "&amp;$B$3&amp;" &gt; ~/K100/processing/test"&amp;C74&amp;".txt &amp;","")</f>
        <v/>
      </c>
    </row>
    <row r="75" spans="3:4">
      <c r="C75">
        <f t="shared" ref="C75:C98" si="3">C74+1</f>
        <v>120</v>
      </c>
      <c r="D75" t="str">
        <f t="shared" si="2"/>
        <v/>
      </c>
    </row>
    <row r="76" spans="3:4">
      <c r="C76">
        <f t="shared" si="3"/>
        <v>121</v>
      </c>
      <c r="D76" t="str">
        <f t="shared" si="2"/>
        <v/>
      </c>
    </row>
    <row r="77" spans="3:4">
      <c r="C77">
        <f t="shared" si="3"/>
        <v>122</v>
      </c>
      <c r="D77" t="str">
        <f t="shared" si="2"/>
        <v/>
      </c>
    </row>
    <row r="78" spans="3:4">
      <c r="C78">
        <f t="shared" si="3"/>
        <v>123</v>
      </c>
      <c r="D78" t="str">
        <f t="shared" si="2"/>
        <v/>
      </c>
    </row>
    <row r="79" spans="3:4">
      <c r="C79">
        <f t="shared" si="3"/>
        <v>124</v>
      </c>
      <c r="D79" t="str">
        <f t="shared" si="2"/>
        <v/>
      </c>
    </row>
    <row r="80" spans="3:4">
      <c r="C80">
        <f t="shared" si="3"/>
        <v>125</v>
      </c>
      <c r="D80" t="str">
        <f t="shared" si="2"/>
        <v/>
      </c>
    </row>
    <row r="81" spans="3:4">
      <c r="C81">
        <f t="shared" si="3"/>
        <v>126</v>
      </c>
      <c r="D81" t="str">
        <f t="shared" si="2"/>
        <v/>
      </c>
    </row>
    <row r="82" spans="3:4">
      <c r="C82">
        <f t="shared" si="3"/>
        <v>127</v>
      </c>
      <c r="D82" t="str">
        <f t="shared" si="2"/>
        <v/>
      </c>
    </row>
    <row r="83" spans="3:4">
      <c r="C83">
        <f t="shared" si="3"/>
        <v>128</v>
      </c>
      <c r="D83" t="str">
        <f t="shared" si="2"/>
        <v/>
      </c>
    </row>
    <row r="84" spans="3:4">
      <c r="C84">
        <f t="shared" si="3"/>
        <v>129</v>
      </c>
      <c r="D84" t="str">
        <f t="shared" si="2"/>
        <v/>
      </c>
    </row>
    <row r="85" spans="3:4">
      <c r="C85">
        <f t="shared" si="3"/>
        <v>130</v>
      </c>
      <c r="D85" t="str">
        <f t="shared" si="2"/>
        <v/>
      </c>
    </row>
    <row r="86" spans="3:4">
      <c r="C86">
        <f t="shared" si="3"/>
        <v>131</v>
      </c>
      <c r="D86" t="str">
        <f t="shared" si="2"/>
        <v/>
      </c>
    </row>
    <row r="87" spans="3:4">
      <c r="C87">
        <f t="shared" si="3"/>
        <v>132</v>
      </c>
      <c r="D87" t="str">
        <f t="shared" si="2"/>
        <v/>
      </c>
    </row>
    <row r="88" spans="3:4">
      <c r="C88">
        <f t="shared" si="3"/>
        <v>133</v>
      </c>
      <c r="D88" t="str">
        <f t="shared" si="2"/>
        <v/>
      </c>
    </row>
    <row r="89" spans="3:4">
      <c r="C89">
        <f t="shared" si="3"/>
        <v>134</v>
      </c>
      <c r="D89" t="str">
        <f t="shared" si="2"/>
        <v/>
      </c>
    </row>
    <row r="90" spans="3:4">
      <c r="C90">
        <f t="shared" si="3"/>
        <v>135</v>
      </c>
      <c r="D90" t="str">
        <f t="shared" si="2"/>
        <v/>
      </c>
    </row>
    <row r="91" spans="3:4">
      <c r="C91">
        <f t="shared" si="3"/>
        <v>136</v>
      </c>
      <c r="D91" t="str">
        <f t="shared" si="2"/>
        <v/>
      </c>
    </row>
    <row r="92" spans="3:4">
      <c r="C92">
        <f t="shared" si="3"/>
        <v>137</v>
      </c>
      <c r="D92" t="str">
        <f t="shared" si="2"/>
        <v/>
      </c>
    </row>
    <row r="93" spans="3:4">
      <c r="C93">
        <f t="shared" si="3"/>
        <v>138</v>
      </c>
      <c r="D93" t="str">
        <f t="shared" si="2"/>
        <v/>
      </c>
    </row>
    <row r="94" spans="3:4">
      <c r="C94">
        <f t="shared" si="3"/>
        <v>139</v>
      </c>
      <c r="D94" t="str">
        <f t="shared" si="2"/>
        <v/>
      </c>
    </row>
    <row r="95" spans="3:4">
      <c r="C95">
        <f t="shared" si="3"/>
        <v>140</v>
      </c>
      <c r="D95" t="str">
        <f t="shared" si="2"/>
        <v/>
      </c>
    </row>
    <row r="96" spans="3:4">
      <c r="C96">
        <f t="shared" si="3"/>
        <v>141</v>
      </c>
      <c r="D96" t="str">
        <f t="shared" si="2"/>
        <v/>
      </c>
    </row>
    <row r="97" spans="3:4">
      <c r="C97">
        <f t="shared" si="3"/>
        <v>142</v>
      </c>
      <c r="D97" t="str">
        <f t="shared" si="2"/>
        <v/>
      </c>
    </row>
    <row r="98" spans="3:4">
      <c r="C98">
        <f t="shared" si="3"/>
        <v>143</v>
      </c>
      <c r="D98" t="str">
        <f t="shared" si="2"/>
        <v/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noise</vt:lpstr>
      <vt:lpstr>dumps</vt:lpstr>
      <vt:lpstr>cdms2noise</vt:lpstr>
      <vt:lpstr>cdms2dumps</vt:lpstr>
    </vt:vector>
  </TitlesOfParts>
  <Company>University of Minnesota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C Fritts</dc:creator>
  <cp:lastModifiedBy>dell</cp:lastModifiedBy>
  <dcterms:created xsi:type="dcterms:W3CDTF">2021-12-28T21:26:05Z</dcterms:created>
  <dcterms:modified xsi:type="dcterms:W3CDTF">2022-08-16T14:41:10Z</dcterms:modified>
</cp:coreProperties>
</file>